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O:\SALES\Fundos de Mercado\Notebooks\Nowcasting\"/>
    </mc:Choice>
  </mc:AlternateContent>
  <bookViews>
    <workbookView xWindow="0" yWindow="0" windowWidth="21570" windowHeight="7365" activeTab="2"/>
  </bookViews>
  <sheets>
    <sheet name="Valores" sheetId="3" r:id="rId1"/>
    <sheet name="BBG" sheetId="1" r:id="rId2"/>
    <sheet name="Plan2" sheetId="2" r:id="rId3"/>
    <sheet name="Sheet1" sheetId="4" r:id="rId4"/>
    <sheet name="Calendar" sheetId="5" r:id="rId5"/>
  </sheets>
  <definedNames>
    <definedName name="CIQWBGuid" hidden="1">"6d559963-4526-4339-8e24-b59b63f39ef4"</definedName>
  </definedNames>
  <calcPr calcId="171027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2" i="1" l="1"/>
  <c r="AW2" i="1"/>
  <c r="AY2" i="1"/>
  <c r="BA2" i="1"/>
  <c r="BC2" i="1"/>
  <c r="BE2" i="1"/>
  <c r="BG2" i="1"/>
  <c r="BI2" i="1"/>
  <c r="G3" i="1"/>
  <c r="BI3" i="1"/>
  <c r="AW3" i="1"/>
  <c r="K3" i="1"/>
  <c r="AY3" i="1"/>
  <c r="AU3" i="1"/>
  <c r="BG3" i="1"/>
  <c r="BC3" i="1"/>
  <c r="BA3" i="1"/>
  <c r="BE3" i="1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1" i="4"/>
  <c r="E1" i="4"/>
  <c r="AS3" i="1"/>
  <c r="I3" i="1"/>
  <c r="AA3" i="1"/>
  <c r="M3" i="1"/>
  <c r="Q3" i="1"/>
  <c r="U3" i="1"/>
  <c r="Y3" i="1"/>
  <c r="AQ3" i="1"/>
  <c r="AE3" i="1"/>
  <c r="O3" i="1"/>
  <c r="A3" i="1"/>
  <c r="W3" i="1"/>
  <c r="AI3" i="1"/>
  <c r="S3" i="1"/>
  <c r="AG3" i="1"/>
  <c r="C3" i="1"/>
  <c r="AC3" i="1"/>
  <c r="E3" i="1"/>
  <c r="AO3" i="1"/>
  <c r="AK3" i="1"/>
  <c r="AM3" i="1"/>
  <c r="E2" i="4" l="1"/>
  <c r="A2" i="1"/>
  <c r="C2" i="1"/>
  <c r="E2" i="1"/>
  <c r="G2" i="1"/>
  <c r="I2" i="1"/>
  <c r="K2" i="1"/>
  <c r="M2" i="1"/>
  <c r="O2" i="1"/>
  <c r="Q2" i="1"/>
  <c r="S2" i="1"/>
  <c r="U2" i="1"/>
  <c r="W2" i="1"/>
  <c r="Y2" i="1"/>
  <c r="AA2" i="1"/>
  <c r="AC2" i="1"/>
  <c r="AE2" i="1"/>
  <c r="AG2" i="1"/>
  <c r="AI2" i="1"/>
  <c r="AK2" i="1"/>
  <c r="AM2" i="1"/>
  <c r="AO2" i="1"/>
  <c r="AQ2" i="1"/>
  <c r="AS2" i="1"/>
</calcChain>
</file>

<file path=xl/sharedStrings.xml><?xml version="1.0" encoding="utf-8"?>
<sst xmlns="http://schemas.openxmlformats.org/spreadsheetml/2006/main" count="218" uniqueCount="88">
  <si>
    <t>BZPIIPCM Index</t>
  </si>
  <si>
    <t>Real Gross Domestic Product</t>
  </si>
  <si>
    <t>Industrial Production Index</t>
  </si>
  <si>
    <t>Purchasing Manager Index, Manufacturing</t>
  </si>
  <si>
    <t>Real Disposable Personal Income</t>
  </si>
  <si>
    <t>Unemployment Rate</t>
  </si>
  <si>
    <t>Formal Employment</t>
  </si>
  <si>
    <t>Personal Consumption Expenditure</t>
  </si>
  <si>
    <t>Housing Starts</t>
  </si>
  <si>
    <t>Producer Price Index, Finished Goods</t>
  </si>
  <si>
    <t>Consumer Price Index, All Urban Consumers</t>
  </si>
  <si>
    <t>Merchandise Exports</t>
  </si>
  <si>
    <t>Merchandise Imports</t>
  </si>
  <si>
    <t>Philadelphia Fed Survey, General Business Conditions</t>
  </si>
  <si>
    <t>Retail and Food Services Sales</t>
  </si>
  <si>
    <t>Conference Board Consumer Confidence</t>
  </si>
  <si>
    <t>S&amp;P 500 Index</t>
  </si>
  <si>
    <t>Crude Oil, West Texas Intermediate (WTI)</t>
  </si>
  <si>
    <t>10-Year Treasury Constant Maturity Rate</t>
  </si>
  <si>
    <t>3-Month Treasury Bill, Secondary Market Rate</t>
  </si>
  <si>
    <t>Trade Weighted Exchange Index, Major Currencies</t>
  </si>
  <si>
    <t>Registered Jobs Created</t>
  </si>
  <si>
    <t>Economic Activity Index</t>
  </si>
  <si>
    <t>Retail Trade: Volume</t>
  </si>
  <si>
    <t>BZGDINDX Index</t>
  </si>
  <si>
    <t>MPMIBRMA Index</t>
  </si>
  <si>
    <t>BZGDGNDI Index</t>
  </si>
  <si>
    <t>BZUETOTN Index</t>
  </si>
  <si>
    <t>BFOETTOD Index</t>
  </si>
  <si>
    <t>BZGDFNCE Index</t>
  </si>
  <si>
    <t>BZREELHT Index</t>
  </si>
  <si>
    <t>BPPICM Index</t>
  </si>
  <si>
    <t>BZEXTOT$ Index</t>
  </si>
  <si>
    <t>BZTBBALY INDEX</t>
  </si>
  <si>
    <t>BZBXPBCM INDEX</t>
  </si>
  <si>
    <t>BZRTFBSA INDEX</t>
  </si>
  <si>
    <t>BZFGCCSA INDEX</t>
  </si>
  <si>
    <t>ibov index</t>
  </si>
  <si>
    <t>CL1 Comdty</t>
  </si>
  <si>
    <t>BCSWLPD CURNCY</t>
  </si>
  <si>
    <t>bcswfpd curncy</t>
  </si>
  <si>
    <t>BZMOTRFB INDEX</t>
  </si>
  <si>
    <t>BZJCGTOT INDEX</t>
  </si>
  <si>
    <t>BZEANSA INDEX</t>
  </si>
  <si>
    <t>OEBRD002 INDEX</t>
  </si>
  <si>
    <t>BZIPTLYo Index</t>
  </si>
  <si>
    <t>ID</t>
  </si>
  <si>
    <t>Code</t>
  </si>
  <si>
    <t>Log</t>
  </si>
  <si>
    <t>Diff</t>
  </si>
  <si>
    <t>checar</t>
  </si>
  <si>
    <t>english</t>
  </si>
  <si>
    <t>sum=</t>
  </si>
  <si>
    <t>DiffAnnual</t>
  </si>
  <si>
    <t>PubLag</t>
  </si>
  <si>
    <t>OK</t>
  </si>
  <si>
    <t>BZGDYOY% Index</t>
  </si>
  <si>
    <t>BZGDQOQ Index</t>
  </si>
  <si>
    <t>BZIPTLSA Index</t>
  </si>
  <si>
    <t>Brazil PNAD Unemployment</t>
  </si>
  <si>
    <t>BRLFUNRT Index</t>
  </si>
  <si>
    <t>BFOETTSA Index</t>
  </si>
  <si>
    <t>Industrial Production Index NSA</t>
  </si>
  <si>
    <t>MoM</t>
  </si>
  <si>
    <t>BZPIIPCY Index</t>
  </si>
  <si>
    <t>Brazil Business Expectations Present Business Conditions MoM</t>
  </si>
  <si>
    <t>BZRTRETM Index</t>
  </si>
  <si>
    <t>BZJCTOTS Index</t>
  </si>
  <si>
    <t>NSA</t>
  </si>
  <si>
    <t>BZEASA INDEX</t>
  </si>
  <si>
    <t>OEBRD003 INDEX</t>
  </si>
  <si>
    <t>IBC-BR SA</t>
  </si>
  <si>
    <t>Brazil Retail Sales Revenue Food &amp; Beverages Index SA</t>
  </si>
  <si>
    <t>Real Industrial Production SA</t>
  </si>
  <si>
    <t>Brazil Formal Employment SA</t>
  </si>
  <si>
    <t>Brazil Retail Sales Volume MoM SA</t>
  </si>
  <si>
    <t>Brazil Government Registered Job Creation Total SA</t>
  </si>
  <si>
    <t>Brazil GDP Quarterly SA 1995=100</t>
  </si>
  <si>
    <t>GDP YOY %</t>
  </si>
  <si>
    <t>DS2</t>
  </si>
  <si>
    <t>x</t>
  </si>
  <si>
    <t>Markit PMI Manufacturing SA</t>
  </si>
  <si>
    <t>Brazil Final Consumption Expenditure</t>
  </si>
  <si>
    <t>Perdidos</t>
  </si>
  <si>
    <t>YoY CPI IPCA</t>
  </si>
  <si>
    <t>X</t>
  </si>
  <si>
    <t>OECD Brazil Sales Retail Trade Total Retail Trade Volume SA 2010=100</t>
  </si>
  <si>
    <t>PubdLagOk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</si>
</sst>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0" fillId="0" borderId="0" xfId="0" applyNumberFormat="1"/>
    <xf numFmtId="0" fontId="0" fillId="0" borderId="0" xfId="0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440"/>
  <sheetViews>
    <sheetView workbookViewId="0">
      <selection activeCell="D2" sqref="C2:D31"/>
    </sheetView>
  </sheetViews>
  <sheetFormatPr defaultRowHeight="15" x14ac:dyDescent="0.25"/>
  <cols>
    <col min="1" max="1" width="22.5703125" style="3" bestFit="1" customWidth="1"/>
    <col min="2" max="2" width="8" style="3" bestFit="1" customWidth="1"/>
    <col min="3" max="3" width="10.7109375" style="3" bestFit="1" customWidth="1"/>
    <col min="4" max="4" width="10.7109375" style="8" bestFit="1" customWidth="1"/>
    <col min="5" max="5" width="22.5703125" style="3" bestFit="1" customWidth="1"/>
    <col min="6" max="6" width="9.140625" style="3"/>
    <col min="7" max="7" width="22.5703125" style="3" bestFit="1" customWidth="1"/>
    <col min="8" max="8" width="8" style="3" bestFit="1" customWidth="1"/>
    <col min="9" max="9" width="10.7109375" style="3" bestFit="1" customWidth="1"/>
    <col min="10" max="10" width="8" style="3" bestFit="1" customWidth="1"/>
    <col min="11" max="11" width="10.7109375" style="3" bestFit="1" customWidth="1"/>
    <col min="12" max="12" width="8" style="3" bestFit="1" customWidth="1"/>
    <col min="13" max="13" width="10.7109375" style="3" bestFit="1" customWidth="1"/>
    <col min="14" max="14" width="8" style="3" bestFit="1" customWidth="1"/>
    <col min="15" max="15" width="22.5703125" style="3" bestFit="1" customWidth="1"/>
    <col min="16" max="16" width="9.140625" style="3"/>
    <col min="17" max="17" width="10.7109375" style="3" bestFit="1" customWidth="1"/>
    <col min="18" max="18" width="9" style="3" bestFit="1" customWidth="1"/>
    <col min="19" max="19" width="10.7109375" style="3" bestFit="1" customWidth="1"/>
    <col min="20" max="20" width="8" style="3" bestFit="1" customWidth="1"/>
    <col min="21" max="21" width="19.85546875" style="3" bestFit="1" customWidth="1"/>
    <col min="22" max="22" width="9.140625" style="3"/>
    <col min="23" max="23" width="10.7109375" style="3" bestFit="1" customWidth="1"/>
    <col min="24" max="24" width="7" style="3" bestFit="1" customWidth="1"/>
    <col min="25" max="25" width="10.7109375" style="3" bestFit="1" customWidth="1"/>
    <col min="26" max="26" width="7" style="3" bestFit="1" customWidth="1"/>
    <col min="27" max="27" width="22.5703125" style="3" bestFit="1" customWidth="1"/>
    <col min="28" max="28" width="9.140625" style="3"/>
    <col min="29" max="29" width="10.7109375" style="3" bestFit="1" customWidth="1"/>
    <col min="30" max="30" width="6.7109375" style="3" bestFit="1" customWidth="1"/>
    <col min="31" max="31" width="10.7109375" style="3" bestFit="1" customWidth="1"/>
    <col min="32" max="32" width="10" style="3" bestFit="1" customWidth="1"/>
    <col min="33" max="33" width="10.7109375" style="3" bestFit="1" customWidth="1"/>
    <col min="34" max="34" width="7" style="3" bestFit="1" customWidth="1"/>
    <col min="35" max="35" width="10.7109375" style="3" bestFit="1" customWidth="1"/>
    <col min="36" max="36" width="5.7109375" style="3" bestFit="1" customWidth="1"/>
    <col min="37" max="37" width="19.85546875" style="3" bestFit="1" customWidth="1"/>
    <col min="38" max="38" width="9.140625" style="3"/>
    <col min="39" max="39" width="22.5703125" style="3" bestFit="1" customWidth="1"/>
    <col min="40" max="40" width="9.140625" style="3"/>
    <col min="41" max="41" width="10.7109375" style="3" bestFit="1" customWidth="1"/>
    <col min="42" max="42" width="8" style="3" bestFit="1" customWidth="1"/>
    <col min="43" max="43" width="10.7109375" style="3" bestFit="1" customWidth="1"/>
    <col min="44" max="44" width="9.7109375" style="3" bestFit="1" customWidth="1"/>
    <col min="45" max="45" width="10.7109375" style="3" bestFit="1" customWidth="1"/>
    <col min="46" max="46" width="7" style="3" bestFit="1" customWidth="1"/>
    <col min="47" max="47" width="10.7109375" style="3" bestFit="1" customWidth="1"/>
    <col min="48" max="48" width="5.7109375" style="3" bestFit="1" customWidth="1"/>
    <col min="49" max="49" width="10.7109375" style="3" bestFit="1" customWidth="1"/>
    <col min="50" max="50" width="5" style="3" bestFit="1" customWidth="1"/>
    <col min="51" max="51" width="10.7109375" style="3" bestFit="1" customWidth="1"/>
    <col min="52" max="52" width="7.7109375" style="3" bestFit="1" customWidth="1"/>
    <col min="53" max="53" width="10.7109375" style="3" bestFit="1" customWidth="1"/>
    <col min="54" max="54" width="6" style="3" bestFit="1" customWidth="1"/>
    <col min="55" max="55" width="15.42578125" style="3" bestFit="1" customWidth="1"/>
    <col min="56" max="56" width="9.140625" style="3"/>
    <col min="57" max="57" width="15.42578125" style="3" bestFit="1" customWidth="1"/>
    <col min="58" max="58" width="9.140625" style="3"/>
    <col min="59" max="59" width="15.7109375" style="3" bestFit="1" customWidth="1"/>
    <col min="60" max="60" width="9.140625" style="3"/>
    <col min="61" max="61" width="15" style="3" bestFit="1" customWidth="1"/>
    <col min="62" max="16384" width="9.140625" style="3"/>
  </cols>
  <sheetData>
    <row r="1" spans="1:62" x14ac:dyDescent="0.25">
      <c r="A1" s="3">
        <v>1</v>
      </c>
      <c r="C1" s="3">
        <v>2</v>
      </c>
      <c r="E1" s="3">
        <v>3</v>
      </c>
      <c r="G1" s="3">
        <v>4</v>
      </c>
      <c r="I1" s="3">
        <v>5</v>
      </c>
      <c r="K1" s="3">
        <v>6</v>
      </c>
      <c r="M1" s="3">
        <v>7</v>
      </c>
      <c r="O1" s="3">
        <v>8</v>
      </c>
      <c r="Q1" s="3">
        <v>9</v>
      </c>
      <c r="S1" s="3">
        <v>10</v>
      </c>
      <c r="U1" s="3">
        <v>11</v>
      </c>
      <c r="W1" s="3">
        <v>12</v>
      </c>
      <c r="Y1" s="3">
        <v>13</v>
      </c>
      <c r="AA1" s="3">
        <v>14</v>
      </c>
      <c r="AC1" s="3">
        <v>15</v>
      </c>
      <c r="AE1" s="3">
        <v>16</v>
      </c>
      <c r="AG1" s="3">
        <v>17</v>
      </c>
      <c r="AI1" s="3">
        <v>18</v>
      </c>
      <c r="AK1" s="3">
        <v>19</v>
      </c>
      <c r="AM1" s="3">
        <v>20</v>
      </c>
      <c r="AO1" s="3">
        <v>21</v>
      </c>
      <c r="AQ1" s="3">
        <v>22</v>
      </c>
      <c r="AS1" s="3">
        <v>23</v>
      </c>
      <c r="AU1" s="3">
        <v>24</v>
      </c>
      <c r="AW1" s="3">
        <v>25</v>
      </c>
      <c r="AY1" s="3">
        <v>26</v>
      </c>
      <c r="BA1" s="3">
        <v>27</v>
      </c>
      <c r="BC1" s="3">
        <v>28</v>
      </c>
      <c r="BE1" s="3">
        <v>29</v>
      </c>
      <c r="BG1" s="3">
        <v>30</v>
      </c>
      <c r="BI1" s="3">
        <v>31</v>
      </c>
    </row>
    <row r="2" spans="1:62" x14ac:dyDescent="0.25">
      <c r="A2" s="3" t="s">
        <v>24</v>
      </c>
      <c r="C2" s="3" t="s">
        <v>26</v>
      </c>
      <c r="E2" s="3" t="s">
        <v>29</v>
      </c>
      <c r="G2" s="3" t="s">
        <v>45</v>
      </c>
      <c r="I2" s="3" t="s">
        <v>27</v>
      </c>
      <c r="K2" s="3" t="s">
        <v>28</v>
      </c>
      <c r="M2" s="3" t="s">
        <v>25</v>
      </c>
      <c r="O2" s="3" t="s">
        <v>30</v>
      </c>
      <c r="Q2" s="3" t="s">
        <v>31</v>
      </c>
      <c r="S2" s="3" t="s">
        <v>0</v>
      </c>
      <c r="U2" s="3" t="s">
        <v>32</v>
      </c>
      <c r="W2" s="3" t="s">
        <v>33</v>
      </c>
      <c r="Y2" s="3" t="s">
        <v>34</v>
      </c>
      <c r="AA2" s="3" t="s">
        <v>35</v>
      </c>
      <c r="AC2" s="3" t="s">
        <v>36</v>
      </c>
      <c r="AE2" s="3" t="s">
        <v>37</v>
      </c>
      <c r="AG2" s="3" t="s">
        <v>38</v>
      </c>
      <c r="AI2" s="3" t="s">
        <v>39</v>
      </c>
      <c r="AK2" s="3" t="s">
        <v>40</v>
      </c>
      <c r="AM2" s="3" t="s">
        <v>41</v>
      </c>
      <c r="AO2" s="3" t="s">
        <v>42</v>
      </c>
      <c r="AQ2" s="3" t="s">
        <v>69</v>
      </c>
      <c r="AS2" s="3" t="s">
        <v>70</v>
      </c>
      <c r="AU2" s="3" t="s">
        <v>56</v>
      </c>
      <c r="AW2" s="3" t="s">
        <v>57</v>
      </c>
      <c r="AY2" s="3" t="s">
        <v>58</v>
      </c>
      <c r="BA2" s="3" t="s">
        <v>60</v>
      </c>
      <c r="BC2" s="3" t="s">
        <v>61</v>
      </c>
      <c r="BE2" s="3" t="s">
        <v>64</v>
      </c>
      <c r="BG2" s="3" t="s">
        <v>66</v>
      </c>
      <c r="BI2" s="3" t="s">
        <v>67</v>
      </c>
    </row>
    <row r="3" spans="1:62" x14ac:dyDescent="0.25">
      <c r="A3" s="4">
        <v>36616</v>
      </c>
      <c r="B3" s="3">
        <v>106.4</v>
      </c>
      <c r="C3" s="4">
        <v>40268</v>
      </c>
      <c r="D3" s="8">
        <v>865138</v>
      </c>
      <c r="E3" s="4">
        <v>40268</v>
      </c>
      <c r="F3" s="3">
        <v>710116</v>
      </c>
      <c r="G3" s="4">
        <v>37287</v>
      </c>
      <c r="H3" s="3">
        <v>72.400000000000006</v>
      </c>
      <c r="I3" s="4">
        <v>37195</v>
      </c>
      <c r="J3" s="3">
        <v>12.2</v>
      </c>
      <c r="K3" s="4">
        <v>42004</v>
      </c>
      <c r="L3" s="3">
        <v>188.99</v>
      </c>
      <c r="M3" s="4">
        <v>41729</v>
      </c>
      <c r="N3" s="3">
        <v>50.6</v>
      </c>
      <c r="O3" s="4">
        <v>39113</v>
      </c>
      <c r="P3" s="3">
        <v>19</v>
      </c>
      <c r="Q3" s="4">
        <v>40209</v>
      </c>
      <c r="R3" s="3">
        <v>1.5</v>
      </c>
      <c r="S3" s="4">
        <v>36556</v>
      </c>
      <c r="T3" s="3">
        <v>0.62</v>
      </c>
      <c r="U3" s="4">
        <v>36556</v>
      </c>
      <c r="V3" s="3">
        <v>3453.88</v>
      </c>
      <c r="W3" s="4">
        <v>36556</v>
      </c>
      <c r="X3" s="3">
        <v>-115</v>
      </c>
      <c r="Y3" s="4">
        <v>42369</v>
      </c>
      <c r="Z3" s="3">
        <v>1.4</v>
      </c>
      <c r="AA3" s="4">
        <v>36556</v>
      </c>
      <c r="AB3" s="3">
        <v>30.6</v>
      </c>
      <c r="AC3" s="4">
        <v>38625</v>
      </c>
      <c r="AD3" s="3">
        <v>100.4</v>
      </c>
      <c r="AE3" s="4">
        <v>36530</v>
      </c>
      <c r="AF3" s="3">
        <v>16245.14</v>
      </c>
      <c r="AG3" s="4">
        <v>36530</v>
      </c>
      <c r="AH3" s="3">
        <v>24.91</v>
      </c>
      <c r="AI3" s="4">
        <v>37042</v>
      </c>
      <c r="AJ3" s="3">
        <v>23.86</v>
      </c>
      <c r="AK3" s="4">
        <v>36530</v>
      </c>
      <c r="AL3" s="3">
        <v>21.5</v>
      </c>
      <c r="AM3" s="4">
        <v>39692</v>
      </c>
      <c r="AN3" s="3">
        <v>507</v>
      </c>
      <c r="AO3" s="4">
        <v>37652</v>
      </c>
      <c r="AP3" s="3">
        <v>35485</v>
      </c>
      <c r="AQ3" s="4">
        <v>37652</v>
      </c>
      <c r="AR3" s="3">
        <v>100.48</v>
      </c>
      <c r="AS3" s="4">
        <v>36556</v>
      </c>
      <c r="AT3" s="3">
        <v>61</v>
      </c>
      <c r="AU3" s="4">
        <v>36616</v>
      </c>
      <c r="AV3" s="3">
        <v>4.4000000000000004</v>
      </c>
      <c r="AW3" s="4">
        <v>36616</v>
      </c>
      <c r="AX3" s="3">
        <v>109.86</v>
      </c>
      <c r="AY3" s="4">
        <v>37287</v>
      </c>
      <c r="AZ3" s="3">
        <v>77.3</v>
      </c>
      <c r="BA3" s="4">
        <v>40999</v>
      </c>
      <c r="BB3" s="3">
        <v>7.9</v>
      </c>
      <c r="BC3" s="4">
        <v>42004</v>
      </c>
      <c r="BD3" s="3">
        <v>188.6</v>
      </c>
      <c r="BE3" s="4">
        <v>36556</v>
      </c>
      <c r="BF3" s="3">
        <v>8.85</v>
      </c>
      <c r="BG3" s="4">
        <v>36585</v>
      </c>
      <c r="BH3" s="3">
        <v>1.2</v>
      </c>
      <c r="BI3" s="4">
        <v>40939</v>
      </c>
      <c r="BJ3" s="3">
        <v>180630</v>
      </c>
    </row>
    <row r="4" spans="1:62" x14ac:dyDescent="0.25">
      <c r="A4" s="4">
        <v>36707</v>
      </c>
      <c r="B4" s="3">
        <v>110.25</v>
      </c>
      <c r="C4" s="4">
        <v>40359</v>
      </c>
      <c r="D4" s="8">
        <v>914591</v>
      </c>
      <c r="E4" s="4">
        <v>40359</v>
      </c>
      <c r="F4" s="3">
        <v>741369</v>
      </c>
      <c r="G4" s="4">
        <v>37315</v>
      </c>
      <c r="H4" s="3">
        <v>69.7</v>
      </c>
      <c r="I4" s="4">
        <v>37225</v>
      </c>
      <c r="J4" s="3">
        <v>11.9</v>
      </c>
      <c r="K4" s="4">
        <v>42035</v>
      </c>
      <c r="L4" s="3">
        <v>188.7</v>
      </c>
      <c r="M4" s="4">
        <v>41759</v>
      </c>
      <c r="N4" s="3">
        <v>49.3</v>
      </c>
      <c r="O4" s="4">
        <v>39141</v>
      </c>
      <c r="P4" s="3">
        <v>9</v>
      </c>
      <c r="Q4" s="4">
        <v>40237</v>
      </c>
      <c r="R4" s="3">
        <v>1.23</v>
      </c>
      <c r="S4" s="4">
        <v>36585</v>
      </c>
      <c r="T4" s="3">
        <v>0.13</v>
      </c>
      <c r="U4" s="4">
        <v>36585</v>
      </c>
      <c r="V4" s="3">
        <v>4124.8900000000003</v>
      </c>
      <c r="W4" s="4">
        <v>36585</v>
      </c>
      <c r="X4" s="3">
        <v>-36</v>
      </c>
      <c r="Y4" s="4">
        <v>42400</v>
      </c>
      <c r="Z4" s="3">
        <v>0.5</v>
      </c>
      <c r="AA4" s="4">
        <v>36585</v>
      </c>
      <c r="AB4" s="3">
        <v>31</v>
      </c>
      <c r="AC4" s="4">
        <v>38656</v>
      </c>
      <c r="AD4" s="3">
        <v>101.8</v>
      </c>
      <c r="AE4" s="4">
        <v>36531</v>
      </c>
      <c r="AF4" s="3">
        <v>16106.89</v>
      </c>
      <c r="AG4" s="4">
        <v>36531</v>
      </c>
      <c r="AH4" s="3">
        <v>24.78</v>
      </c>
      <c r="AI4" s="4">
        <v>37043</v>
      </c>
      <c r="AJ4" s="3">
        <v>22.555</v>
      </c>
      <c r="AK4" s="4">
        <v>36531</v>
      </c>
      <c r="AL4" s="3">
        <v>21.4</v>
      </c>
      <c r="AM4" s="4">
        <v>39693</v>
      </c>
      <c r="AN4" s="3">
        <v>435</v>
      </c>
      <c r="AO4" s="4">
        <v>37680</v>
      </c>
      <c r="AP4" s="3">
        <v>84029</v>
      </c>
      <c r="AQ4" s="4">
        <v>37680</v>
      </c>
      <c r="AR4" s="3">
        <v>101.91</v>
      </c>
      <c r="AS4" s="4">
        <v>36585</v>
      </c>
      <c r="AT4" s="3">
        <v>61.7</v>
      </c>
      <c r="AU4" s="4">
        <v>36707</v>
      </c>
      <c r="AV4" s="3">
        <v>3.9699999999999998</v>
      </c>
      <c r="AW4" s="4">
        <v>36707</v>
      </c>
      <c r="AX4" s="3">
        <v>110.37</v>
      </c>
      <c r="AY4" s="4">
        <v>37315</v>
      </c>
      <c r="AZ4" s="3">
        <v>79.8</v>
      </c>
      <c r="BA4" s="4">
        <v>41029</v>
      </c>
      <c r="BB4" s="3">
        <v>7.8</v>
      </c>
      <c r="BC4" s="4">
        <v>42035</v>
      </c>
      <c r="BD4" s="3">
        <v>188.42</v>
      </c>
      <c r="BE4" s="4">
        <v>36585</v>
      </c>
      <c r="BF4" s="3">
        <v>7.86</v>
      </c>
      <c r="BG4" s="4">
        <v>36616</v>
      </c>
      <c r="BH4" s="3">
        <v>0.9</v>
      </c>
      <c r="BI4" s="4">
        <v>40968</v>
      </c>
      <c r="BJ4" s="3">
        <v>200379</v>
      </c>
    </row>
    <row r="5" spans="1:62" x14ac:dyDescent="0.25">
      <c r="A5" s="4">
        <v>36799</v>
      </c>
      <c r="B5" s="3">
        <v>114.19</v>
      </c>
      <c r="C5" s="4">
        <v>40451</v>
      </c>
      <c r="D5" s="8">
        <v>971809</v>
      </c>
      <c r="E5" s="4">
        <v>40451</v>
      </c>
      <c r="F5" s="3">
        <v>776672</v>
      </c>
      <c r="G5" s="4">
        <v>37346</v>
      </c>
      <c r="H5" s="3">
        <v>77.400000000000006</v>
      </c>
      <c r="I5" s="4">
        <v>37256</v>
      </c>
      <c r="J5" s="3">
        <v>10.8</v>
      </c>
      <c r="K5" s="4">
        <v>42063</v>
      </c>
      <c r="L5" s="3">
        <v>188.76</v>
      </c>
      <c r="M5" s="4">
        <v>41790</v>
      </c>
      <c r="N5" s="3">
        <v>48.8</v>
      </c>
      <c r="O5" s="4">
        <v>39172</v>
      </c>
      <c r="P5" s="3">
        <v>12</v>
      </c>
      <c r="Q5" s="4">
        <v>40268</v>
      </c>
      <c r="R5" s="3">
        <v>-0.16</v>
      </c>
      <c r="S5" s="4">
        <v>36616</v>
      </c>
      <c r="T5" s="3">
        <v>0.22</v>
      </c>
      <c r="U5" s="4">
        <v>36616</v>
      </c>
      <c r="V5" s="3">
        <v>4473.25</v>
      </c>
      <c r="W5" s="4">
        <v>36616</v>
      </c>
      <c r="X5" s="3">
        <v>-14</v>
      </c>
      <c r="Y5" s="4">
        <v>42429</v>
      </c>
      <c r="Z5" s="3">
        <v>-3.2</v>
      </c>
      <c r="AA5" s="4">
        <v>36616</v>
      </c>
      <c r="AB5" s="3">
        <v>31.2</v>
      </c>
      <c r="AC5" s="4">
        <v>38686</v>
      </c>
      <c r="AD5" s="3">
        <v>101</v>
      </c>
      <c r="AE5" s="4">
        <v>36532</v>
      </c>
      <c r="AF5" s="3">
        <v>16309.15</v>
      </c>
      <c r="AG5" s="4">
        <v>36532</v>
      </c>
      <c r="AH5" s="3">
        <v>24.22</v>
      </c>
      <c r="AI5" s="4">
        <v>37046</v>
      </c>
      <c r="AJ5" s="3">
        <v>21.895</v>
      </c>
      <c r="AK5" s="4">
        <v>36532</v>
      </c>
      <c r="AL5" s="3">
        <v>21.05</v>
      </c>
      <c r="AM5" s="4">
        <v>39694</v>
      </c>
      <c r="AN5" s="3">
        <v>150</v>
      </c>
      <c r="AO5" s="4">
        <v>37711</v>
      </c>
      <c r="AP5" s="3">
        <v>21261</v>
      </c>
      <c r="AQ5" s="4">
        <v>37711</v>
      </c>
      <c r="AR5" s="3">
        <v>102.34</v>
      </c>
      <c r="AS5" s="4">
        <v>36616</v>
      </c>
      <c r="AT5" s="3">
        <v>62.4</v>
      </c>
      <c r="AU5" s="4">
        <v>36799</v>
      </c>
      <c r="AV5" s="3">
        <v>4.57</v>
      </c>
      <c r="AW5" s="4">
        <v>36799</v>
      </c>
      <c r="AX5" s="3">
        <v>111.61</v>
      </c>
      <c r="AY5" s="4">
        <v>37346</v>
      </c>
      <c r="AZ5" s="3">
        <v>79.7</v>
      </c>
      <c r="BA5" s="4">
        <v>41060</v>
      </c>
      <c r="BB5" s="3">
        <v>7.6</v>
      </c>
      <c r="BC5" s="4">
        <v>42063</v>
      </c>
      <c r="BD5" s="3">
        <v>187.93</v>
      </c>
      <c r="BE5" s="4">
        <v>36616</v>
      </c>
      <c r="BF5" s="3">
        <v>6.92</v>
      </c>
      <c r="BG5" s="4">
        <v>36646</v>
      </c>
      <c r="BH5" s="3">
        <v>-0.2</v>
      </c>
      <c r="BI5" s="4">
        <v>40999</v>
      </c>
      <c r="BJ5" s="3">
        <v>165892</v>
      </c>
    </row>
    <row r="6" spans="1:62" x14ac:dyDescent="0.25">
      <c r="A6" s="4">
        <v>36891</v>
      </c>
      <c r="B6" s="3">
        <v>113.98</v>
      </c>
      <c r="C6" s="4">
        <v>40543</v>
      </c>
      <c r="D6" s="8">
        <v>1024914</v>
      </c>
      <c r="E6" s="4">
        <v>40543</v>
      </c>
      <c r="F6" s="3">
        <v>850976</v>
      </c>
      <c r="G6" s="4">
        <v>37376</v>
      </c>
      <c r="H6" s="3">
        <v>79.599999999999994</v>
      </c>
      <c r="I6" s="4">
        <v>37287</v>
      </c>
      <c r="J6" s="3">
        <v>11.1</v>
      </c>
      <c r="K6" s="4">
        <v>42094</v>
      </c>
      <c r="L6" s="3">
        <v>188.93</v>
      </c>
      <c r="M6" s="4">
        <v>41820</v>
      </c>
      <c r="N6" s="3">
        <v>48.7</v>
      </c>
      <c r="O6" s="4">
        <v>39202</v>
      </c>
      <c r="P6" s="3">
        <v>11</v>
      </c>
      <c r="Q6" s="4">
        <v>40298</v>
      </c>
      <c r="R6" s="3">
        <v>0.4</v>
      </c>
      <c r="S6" s="4">
        <v>36646</v>
      </c>
      <c r="T6" s="3">
        <v>0.42</v>
      </c>
      <c r="U6" s="4">
        <v>36646</v>
      </c>
      <c r="V6" s="3">
        <v>4183.74</v>
      </c>
      <c r="W6" s="4">
        <v>36646</v>
      </c>
      <c r="X6" s="3">
        <v>173</v>
      </c>
      <c r="Y6" s="4">
        <v>42460</v>
      </c>
      <c r="Z6" s="3">
        <v>9.4</v>
      </c>
      <c r="AA6" s="4">
        <v>36646</v>
      </c>
      <c r="AB6" s="3">
        <v>30.8</v>
      </c>
      <c r="AC6" s="4">
        <v>38717</v>
      </c>
      <c r="AD6" s="3">
        <v>101.1</v>
      </c>
      <c r="AE6" s="4">
        <v>36535</v>
      </c>
      <c r="AF6" s="3">
        <v>17022.13</v>
      </c>
      <c r="AG6" s="4">
        <v>36535</v>
      </c>
      <c r="AH6" s="3">
        <v>24.67</v>
      </c>
      <c r="AI6" s="4">
        <v>37047</v>
      </c>
      <c r="AJ6" s="3">
        <v>21.51</v>
      </c>
      <c r="AK6" s="4">
        <v>36535</v>
      </c>
      <c r="AL6" s="3">
        <v>20.99</v>
      </c>
      <c r="AM6" s="4">
        <v>39695</v>
      </c>
      <c r="AN6" s="3">
        <v>3341</v>
      </c>
      <c r="AO6" s="4">
        <v>37741</v>
      </c>
      <c r="AP6" s="3">
        <v>154024</v>
      </c>
      <c r="AQ6" s="4">
        <v>37741</v>
      </c>
      <c r="AR6" s="3">
        <v>101.06</v>
      </c>
      <c r="AS6" s="4">
        <v>36646</v>
      </c>
      <c r="AT6" s="3">
        <v>62.2</v>
      </c>
      <c r="AU6" s="4">
        <v>36891</v>
      </c>
      <c r="AV6" s="3">
        <v>4.5999999999999996</v>
      </c>
      <c r="AW6" s="4">
        <v>36891</v>
      </c>
      <c r="AX6" s="3">
        <v>113.03</v>
      </c>
      <c r="AY6" s="4">
        <v>37376</v>
      </c>
      <c r="AZ6" s="3">
        <v>79.400000000000006</v>
      </c>
      <c r="BA6" s="4">
        <v>41090</v>
      </c>
      <c r="BB6" s="3">
        <v>7.5</v>
      </c>
      <c r="BC6" s="4">
        <v>42094</v>
      </c>
      <c r="BD6" s="3">
        <v>187.68</v>
      </c>
      <c r="BE6" s="4">
        <v>36646</v>
      </c>
      <c r="BF6" s="3">
        <v>6.77</v>
      </c>
      <c r="BG6" s="4">
        <v>36677</v>
      </c>
      <c r="BH6" s="3">
        <v>0.9</v>
      </c>
      <c r="BI6" s="4">
        <v>41029</v>
      </c>
      <c r="BJ6" s="3">
        <v>263610</v>
      </c>
    </row>
    <row r="7" spans="1:62" x14ac:dyDescent="0.25">
      <c r="A7" s="4">
        <v>36981</v>
      </c>
      <c r="B7" s="3">
        <v>110.1</v>
      </c>
      <c r="C7" s="4">
        <v>40633</v>
      </c>
      <c r="D7" s="8">
        <v>993437</v>
      </c>
      <c r="E7" s="4">
        <v>40633</v>
      </c>
      <c r="F7" s="3">
        <v>801379</v>
      </c>
      <c r="G7" s="4">
        <v>37407</v>
      </c>
      <c r="H7" s="3">
        <v>80.400000000000006</v>
      </c>
      <c r="I7" s="4">
        <v>37315</v>
      </c>
      <c r="J7" s="3">
        <v>12.6</v>
      </c>
      <c r="K7" s="4">
        <v>42124</v>
      </c>
      <c r="L7" s="3">
        <v>188.54</v>
      </c>
      <c r="M7" s="4">
        <v>41851</v>
      </c>
      <c r="N7" s="3">
        <v>49.1</v>
      </c>
      <c r="O7" s="4">
        <v>39233</v>
      </c>
      <c r="P7" s="3">
        <v>8</v>
      </c>
      <c r="Q7" s="4">
        <v>40329</v>
      </c>
      <c r="R7" s="3">
        <v>0.47</v>
      </c>
      <c r="S7" s="4">
        <v>36677</v>
      </c>
      <c r="T7" s="3">
        <v>0.01</v>
      </c>
      <c r="U7" s="4">
        <v>36677</v>
      </c>
      <c r="V7" s="3">
        <v>5065.53</v>
      </c>
      <c r="W7" s="4">
        <v>36677</v>
      </c>
      <c r="X7" s="3">
        <v>541</v>
      </c>
      <c r="Y7" s="4">
        <v>42490</v>
      </c>
      <c r="Z7" s="3">
        <v>-7.9</v>
      </c>
      <c r="AA7" s="4">
        <v>36677</v>
      </c>
      <c r="AB7" s="3">
        <v>31.5</v>
      </c>
      <c r="AC7" s="4">
        <v>38748</v>
      </c>
      <c r="AD7" s="3">
        <v>106.7</v>
      </c>
      <c r="AE7" s="4">
        <v>36536</v>
      </c>
      <c r="AF7" s="3">
        <v>16572.72</v>
      </c>
      <c r="AG7" s="4">
        <v>36536</v>
      </c>
      <c r="AH7" s="3">
        <v>25.77</v>
      </c>
      <c r="AI7" s="4">
        <v>37048</v>
      </c>
      <c r="AJ7" s="3">
        <v>20.774999999999999</v>
      </c>
      <c r="AK7" s="4">
        <v>36536</v>
      </c>
      <c r="AL7" s="3">
        <v>21.036000000000001</v>
      </c>
      <c r="AM7" s="4">
        <v>39696</v>
      </c>
      <c r="AN7" s="3">
        <v>-191</v>
      </c>
      <c r="AO7" s="4">
        <v>37772</v>
      </c>
      <c r="AP7" s="3">
        <v>140313</v>
      </c>
      <c r="AQ7" s="4">
        <v>37772</v>
      </c>
      <c r="AR7" s="3">
        <v>99.67</v>
      </c>
      <c r="AS7" s="4">
        <v>36677</v>
      </c>
      <c r="AT7" s="3">
        <v>62.7</v>
      </c>
      <c r="AU7" s="4">
        <v>36981</v>
      </c>
      <c r="AV7" s="3">
        <v>3.48</v>
      </c>
      <c r="AW7" s="4">
        <v>36981</v>
      </c>
      <c r="AX7" s="3">
        <v>113.46</v>
      </c>
      <c r="AY7" s="4">
        <v>37407</v>
      </c>
      <c r="AZ7" s="3">
        <v>78.599999999999994</v>
      </c>
      <c r="BA7" s="4">
        <v>41121</v>
      </c>
      <c r="BB7" s="3">
        <v>7.4</v>
      </c>
      <c r="BC7" s="4">
        <v>42124</v>
      </c>
      <c r="BD7" s="3">
        <v>187</v>
      </c>
      <c r="BE7" s="4">
        <v>36677</v>
      </c>
      <c r="BF7" s="3">
        <v>6.47</v>
      </c>
      <c r="BG7" s="4">
        <v>36707</v>
      </c>
      <c r="BH7" s="3">
        <v>-0.5</v>
      </c>
      <c r="BI7" s="4">
        <v>41060</v>
      </c>
      <c r="BJ7" s="3">
        <v>195774</v>
      </c>
    </row>
    <row r="8" spans="1:62" x14ac:dyDescent="0.25">
      <c r="A8" s="4">
        <v>37072</v>
      </c>
      <c r="B8" s="3">
        <v>112.82</v>
      </c>
      <c r="C8" s="4">
        <v>40724</v>
      </c>
      <c r="D8" s="8">
        <v>1063554</v>
      </c>
      <c r="E8" s="4">
        <v>40724</v>
      </c>
      <c r="F8" s="3">
        <v>847675</v>
      </c>
      <c r="G8" s="4">
        <v>37437</v>
      </c>
      <c r="H8" s="3">
        <v>77.5</v>
      </c>
      <c r="I8" s="4">
        <v>37346</v>
      </c>
      <c r="J8" s="3">
        <v>12.9</v>
      </c>
      <c r="K8" s="4">
        <v>42155</v>
      </c>
      <c r="L8" s="3">
        <v>188.04</v>
      </c>
      <c r="M8" s="4">
        <v>41882</v>
      </c>
      <c r="N8" s="3">
        <v>50.2</v>
      </c>
      <c r="O8" s="4">
        <v>39263</v>
      </c>
      <c r="P8" s="3">
        <v>4</v>
      </c>
      <c r="Q8" s="4">
        <v>40359</v>
      </c>
      <c r="R8" s="3">
        <v>0.1</v>
      </c>
      <c r="S8" s="4">
        <v>36707</v>
      </c>
      <c r="T8" s="3">
        <v>0.23</v>
      </c>
      <c r="U8" s="4">
        <v>36707</v>
      </c>
      <c r="V8" s="3">
        <v>4863.57</v>
      </c>
      <c r="W8" s="4">
        <v>36707</v>
      </c>
      <c r="X8" s="3">
        <v>799</v>
      </c>
      <c r="Y8" s="4">
        <v>42521</v>
      </c>
      <c r="Z8" s="3">
        <v>-2.4</v>
      </c>
      <c r="AA8" s="4">
        <v>36707</v>
      </c>
      <c r="AB8" s="3">
        <v>32.1</v>
      </c>
      <c r="AC8" s="4">
        <v>38776</v>
      </c>
      <c r="AD8" s="3">
        <v>107.7</v>
      </c>
      <c r="AE8" s="4">
        <v>36537</v>
      </c>
      <c r="AF8" s="3">
        <v>16616.87</v>
      </c>
      <c r="AG8" s="4">
        <v>36537</v>
      </c>
      <c r="AH8" s="3">
        <v>26.28</v>
      </c>
      <c r="AI8" s="4">
        <v>37049</v>
      </c>
      <c r="AJ8" s="3">
        <v>20.49</v>
      </c>
      <c r="AK8" s="4">
        <v>36537</v>
      </c>
      <c r="AL8" s="3">
        <v>21.024999999999999</v>
      </c>
      <c r="AM8" s="4">
        <v>39699</v>
      </c>
      <c r="AN8" s="3">
        <v>-202</v>
      </c>
      <c r="AO8" s="4">
        <v>37802</v>
      </c>
      <c r="AP8" s="3">
        <v>125795</v>
      </c>
      <c r="AQ8" s="4">
        <v>37802</v>
      </c>
      <c r="AR8" s="3">
        <v>100.43</v>
      </c>
      <c r="AS8" s="4">
        <v>36707</v>
      </c>
      <c r="AT8" s="3">
        <v>62.4</v>
      </c>
      <c r="AU8" s="4">
        <v>37072</v>
      </c>
      <c r="AV8" s="3">
        <v>2.33</v>
      </c>
      <c r="AW8" s="4">
        <v>37072</v>
      </c>
      <c r="AX8" s="3">
        <v>112.97</v>
      </c>
      <c r="AY8" s="4">
        <v>37437</v>
      </c>
      <c r="AZ8" s="3">
        <v>79.900000000000006</v>
      </c>
      <c r="BA8" s="4">
        <v>41152</v>
      </c>
      <c r="BB8" s="3">
        <v>7.3</v>
      </c>
      <c r="BC8" s="4">
        <v>42155</v>
      </c>
      <c r="BD8" s="3">
        <v>186.24</v>
      </c>
      <c r="BE8" s="4">
        <v>36707</v>
      </c>
      <c r="BF8" s="3">
        <v>6.51</v>
      </c>
      <c r="BG8" s="4">
        <v>36738</v>
      </c>
      <c r="BH8" s="3">
        <v>0.2</v>
      </c>
      <c r="BI8" s="4">
        <v>41090</v>
      </c>
      <c r="BJ8" s="3">
        <v>163227</v>
      </c>
    </row>
    <row r="9" spans="1:62" x14ac:dyDescent="0.25">
      <c r="A9" s="4">
        <v>37164</v>
      </c>
      <c r="B9" s="3">
        <v>114.71</v>
      </c>
      <c r="C9" s="4">
        <v>40816</v>
      </c>
      <c r="D9" s="8">
        <v>1081370</v>
      </c>
      <c r="E9" s="4">
        <v>40816</v>
      </c>
      <c r="F9" s="3">
        <v>867639</v>
      </c>
      <c r="G9" s="4">
        <v>37468</v>
      </c>
      <c r="H9" s="3">
        <v>83.3</v>
      </c>
      <c r="I9" s="4">
        <v>37376</v>
      </c>
      <c r="J9" s="3">
        <v>12.5</v>
      </c>
      <c r="K9" s="4">
        <v>42185</v>
      </c>
      <c r="L9" s="3">
        <v>187.59</v>
      </c>
      <c r="M9" s="4">
        <v>41912</v>
      </c>
      <c r="N9" s="3">
        <v>49.3</v>
      </c>
      <c r="O9" s="4">
        <v>39294</v>
      </c>
      <c r="P9" s="3">
        <v>6</v>
      </c>
      <c r="Q9" s="4">
        <v>40390</v>
      </c>
      <c r="R9" s="3">
        <v>0.1</v>
      </c>
      <c r="S9" s="4">
        <v>36738</v>
      </c>
      <c r="T9" s="3">
        <v>1.6099999999999999</v>
      </c>
      <c r="U9" s="4">
        <v>36738</v>
      </c>
      <c r="V9" s="3">
        <v>5005.99</v>
      </c>
      <c r="W9" s="4">
        <v>36738</v>
      </c>
      <c r="X9" s="3">
        <v>918</v>
      </c>
      <c r="Y9" s="4">
        <v>42551</v>
      </c>
      <c r="Z9" s="3">
        <v>8.1999999999999993</v>
      </c>
      <c r="AA9" s="4">
        <v>36738</v>
      </c>
      <c r="AB9" s="3">
        <v>32.5</v>
      </c>
      <c r="AC9" s="4">
        <v>38807</v>
      </c>
      <c r="AD9" s="3">
        <v>106.4</v>
      </c>
      <c r="AE9" s="4">
        <v>36538</v>
      </c>
      <c r="AF9" s="3">
        <v>17298.07</v>
      </c>
      <c r="AG9" s="4">
        <v>36538</v>
      </c>
      <c r="AH9" s="3">
        <v>26.69</v>
      </c>
      <c r="AI9" s="4">
        <v>37050</v>
      </c>
      <c r="AJ9" s="3">
        <v>20.274999999999999</v>
      </c>
      <c r="AK9" s="4">
        <v>36538</v>
      </c>
      <c r="AL9" s="3">
        <v>20.6</v>
      </c>
      <c r="AM9" s="4">
        <v>39700</v>
      </c>
      <c r="AN9" s="3">
        <v>192</v>
      </c>
      <c r="AO9" s="4">
        <v>37833</v>
      </c>
      <c r="AP9" s="3">
        <v>37233</v>
      </c>
      <c r="AQ9" s="4">
        <v>37833</v>
      </c>
      <c r="AR9" s="3">
        <v>98.94</v>
      </c>
      <c r="AS9" s="4">
        <v>36738</v>
      </c>
      <c r="AT9" s="3">
        <v>62.5</v>
      </c>
      <c r="AU9" s="4">
        <v>37164</v>
      </c>
      <c r="AV9" s="3">
        <v>0.46</v>
      </c>
      <c r="AW9" s="4">
        <v>37164</v>
      </c>
      <c r="AX9" s="3">
        <v>112.25</v>
      </c>
      <c r="AY9" s="4">
        <v>37468</v>
      </c>
      <c r="AZ9" s="3">
        <v>79.900000000000006</v>
      </c>
      <c r="BA9" s="4">
        <v>41182</v>
      </c>
      <c r="BB9" s="3">
        <v>7.1</v>
      </c>
      <c r="BC9" s="4">
        <v>42185</v>
      </c>
      <c r="BD9" s="3">
        <v>185.69</v>
      </c>
      <c r="BE9" s="4">
        <v>36738</v>
      </c>
      <c r="BF9" s="3">
        <v>7.06</v>
      </c>
      <c r="BG9" s="4">
        <v>36769</v>
      </c>
      <c r="BH9" s="3">
        <v>-1</v>
      </c>
      <c r="BI9" s="4">
        <v>41121</v>
      </c>
      <c r="BJ9" s="3">
        <v>183996</v>
      </c>
    </row>
    <row r="10" spans="1:62" x14ac:dyDescent="0.25">
      <c r="A10" s="4">
        <v>37256</v>
      </c>
      <c r="B10" s="3">
        <v>113.38</v>
      </c>
      <c r="C10" s="4">
        <v>40908</v>
      </c>
      <c r="D10" s="8">
        <v>1128478</v>
      </c>
      <c r="E10" s="4">
        <v>40908</v>
      </c>
      <c r="F10" s="3">
        <v>938159</v>
      </c>
      <c r="G10" s="4">
        <v>37499</v>
      </c>
      <c r="H10" s="3">
        <v>83.6</v>
      </c>
      <c r="I10" s="4">
        <v>37407</v>
      </c>
      <c r="J10" s="3">
        <v>11.9</v>
      </c>
      <c r="K10" s="4">
        <v>42216</v>
      </c>
      <c r="L10" s="3">
        <v>186.9</v>
      </c>
      <c r="M10" s="4">
        <v>41943</v>
      </c>
      <c r="N10" s="3">
        <v>49.1</v>
      </c>
      <c r="O10" s="4">
        <v>39325</v>
      </c>
      <c r="P10" s="3">
        <v>10</v>
      </c>
      <c r="Q10" s="4">
        <v>40421</v>
      </c>
      <c r="R10" s="3">
        <v>0.73</v>
      </c>
      <c r="S10" s="4">
        <v>36769</v>
      </c>
      <c r="T10" s="3">
        <v>1.31</v>
      </c>
      <c r="U10" s="4">
        <v>36769</v>
      </c>
      <c r="V10" s="3">
        <v>5522.39</v>
      </c>
      <c r="W10" s="4">
        <v>36769</v>
      </c>
      <c r="X10" s="3">
        <v>1016</v>
      </c>
      <c r="Y10" s="4">
        <v>42582</v>
      </c>
      <c r="Z10" s="3">
        <v>1.3</v>
      </c>
      <c r="AA10" s="4">
        <v>36769</v>
      </c>
      <c r="AB10" s="3">
        <v>32.9</v>
      </c>
      <c r="AC10" s="4">
        <v>38837</v>
      </c>
      <c r="AD10" s="3">
        <v>106.3</v>
      </c>
      <c r="AE10" s="4">
        <v>36539</v>
      </c>
      <c r="AF10" s="3">
        <v>17657.95</v>
      </c>
      <c r="AG10" s="4">
        <v>36539</v>
      </c>
      <c r="AH10" s="3">
        <v>28.02</v>
      </c>
      <c r="AI10" s="4">
        <v>37053</v>
      </c>
      <c r="AJ10" s="3">
        <v>20.66</v>
      </c>
      <c r="AK10" s="4">
        <v>36539</v>
      </c>
      <c r="AL10" s="3">
        <v>20.3</v>
      </c>
      <c r="AM10" s="4">
        <v>39701</v>
      </c>
      <c r="AN10" s="3">
        <v>-53</v>
      </c>
      <c r="AO10" s="4">
        <v>37864</v>
      </c>
      <c r="AP10" s="3">
        <v>79772</v>
      </c>
      <c r="AQ10" s="4">
        <v>37864</v>
      </c>
      <c r="AR10" s="3">
        <v>99.85</v>
      </c>
      <c r="AS10" s="4">
        <v>36769</v>
      </c>
      <c r="AT10" s="3">
        <v>61.9</v>
      </c>
      <c r="AU10" s="4">
        <v>37256</v>
      </c>
      <c r="AV10" s="3">
        <v>-0.53</v>
      </c>
      <c r="AW10" s="4">
        <v>37256</v>
      </c>
      <c r="AX10" s="3">
        <v>112.43</v>
      </c>
      <c r="AY10" s="4">
        <v>37499</v>
      </c>
      <c r="AZ10" s="3">
        <v>78.900000000000006</v>
      </c>
      <c r="BA10" s="4">
        <v>41213</v>
      </c>
      <c r="BB10" s="3">
        <v>6.9</v>
      </c>
      <c r="BC10" s="4">
        <v>42216</v>
      </c>
      <c r="BD10" s="3">
        <v>185.05</v>
      </c>
      <c r="BE10" s="4">
        <v>36769</v>
      </c>
      <c r="BF10" s="3">
        <v>7.86</v>
      </c>
      <c r="BG10" s="4">
        <v>36799</v>
      </c>
      <c r="BH10" s="3">
        <v>0.2</v>
      </c>
      <c r="BI10" s="4">
        <v>41152</v>
      </c>
      <c r="BJ10" s="3">
        <v>153488</v>
      </c>
    </row>
    <row r="11" spans="1:62" x14ac:dyDescent="0.25">
      <c r="A11" s="4">
        <v>37346</v>
      </c>
      <c r="B11" s="3">
        <v>110.63</v>
      </c>
      <c r="C11" s="4">
        <v>40999</v>
      </c>
      <c r="D11" s="8">
        <v>1114421</v>
      </c>
      <c r="E11" s="4">
        <v>40999</v>
      </c>
      <c r="F11" s="3">
        <v>889205</v>
      </c>
      <c r="G11" s="4">
        <v>37529</v>
      </c>
      <c r="H11" s="3">
        <v>82.1</v>
      </c>
      <c r="I11" s="4">
        <v>37437</v>
      </c>
      <c r="J11" s="3">
        <v>11.6</v>
      </c>
      <c r="K11" s="4">
        <v>42247</v>
      </c>
      <c r="L11" s="3">
        <v>186.55</v>
      </c>
      <c r="M11" s="4">
        <v>41973</v>
      </c>
      <c r="N11" s="3">
        <v>48.7</v>
      </c>
      <c r="O11" s="4">
        <v>39355</v>
      </c>
      <c r="P11" s="3">
        <v>6</v>
      </c>
      <c r="Q11" s="4">
        <v>40451</v>
      </c>
      <c r="R11" s="3">
        <v>0.59</v>
      </c>
      <c r="S11" s="4">
        <v>36799</v>
      </c>
      <c r="T11" s="3">
        <v>0.23</v>
      </c>
      <c r="U11" s="4">
        <v>36799</v>
      </c>
      <c r="V11" s="3">
        <v>4727.43</v>
      </c>
      <c r="W11" s="4">
        <v>36799</v>
      </c>
      <c r="X11" s="3">
        <v>689</v>
      </c>
      <c r="Y11" s="4">
        <v>42613</v>
      </c>
      <c r="Z11" s="3">
        <v>4.9000000000000004</v>
      </c>
      <c r="AA11" s="4">
        <v>36799</v>
      </c>
      <c r="AB11" s="3">
        <v>33.200000000000003</v>
      </c>
      <c r="AC11" s="4">
        <v>38868</v>
      </c>
      <c r="AD11" s="3">
        <v>102.6</v>
      </c>
      <c r="AE11" s="4">
        <v>36542</v>
      </c>
      <c r="AF11" s="3">
        <v>18053.22</v>
      </c>
      <c r="AG11" s="4">
        <v>36543</v>
      </c>
      <c r="AH11" s="3">
        <v>28.85</v>
      </c>
      <c r="AI11" s="4">
        <v>37054</v>
      </c>
      <c r="AJ11" s="3">
        <v>20.864999999999998</v>
      </c>
      <c r="AK11" s="4">
        <v>36542</v>
      </c>
      <c r="AL11" s="3">
        <v>20.350000000000001</v>
      </c>
      <c r="AM11" s="4">
        <v>39702</v>
      </c>
      <c r="AN11" s="3">
        <v>-67</v>
      </c>
      <c r="AO11" s="4">
        <v>37894</v>
      </c>
      <c r="AP11" s="3">
        <v>161765</v>
      </c>
      <c r="AQ11" s="4">
        <v>37894</v>
      </c>
      <c r="AR11" s="3">
        <v>101.57</v>
      </c>
      <c r="AS11" s="4">
        <v>36799</v>
      </c>
      <c r="AT11" s="3">
        <v>62</v>
      </c>
      <c r="AU11" s="4">
        <v>37346</v>
      </c>
      <c r="AV11" s="3">
        <v>0.48</v>
      </c>
      <c r="AW11" s="4">
        <v>37346</v>
      </c>
      <c r="AX11" s="3">
        <v>113.88</v>
      </c>
      <c r="AY11" s="4">
        <v>37529</v>
      </c>
      <c r="AZ11" s="3">
        <v>79.900000000000006</v>
      </c>
      <c r="BA11" s="4">
        <v>41243</v>
      </c>
      <c r="BB11" s="3">
        <v>6.8</v>
      </c>
      <c r="BC11" s="4">
        <v>42247</v>
      </c>
      <c r="BD11" s="3">
        <v>184.21</v>
      </c>
      <c r="BE11" s="4">
        <v>36799</v>
      </c>
      <c r="BF11" s="3">
        <v>7.77</v>
      </c>
      <c r="BG11" s="4">
        <v>36830</v>
      </c>
      <c r="BH11" s="3">
        <v>-1.4</v>
      </c>
      <c r="BI11" s="4">
        <v>41182</v>
      </c>
      <c r="BJ11" s="3">
        <v>202339</v>
      </c>
    </row>
    <row r="12" spans="1:62" x14ac:dyDescent="0.25">
      <c r="A12" s="4">
        <v>37437</v>
      </c>
      <c r="B12" s="3">
        <v>115.41</v>
      </c>
      <c r="C12" s="4">
        <v>41090</v>
      </c>
      <c r="D12" s="8">
        <v>1158200</v>
      </c>
      <c r="E12" s="4">
        <v>41090</v>
      </c>
      <c r="F12" s="3">
        <v>933604</v>
      </c>
      <c r="G12" s="4">
        <v>37560</v>
      </c>
      <c r="H12" s="3">
        <v>89.2</v>
      </c>
      <c r="I12" s="4">
        <v>37468</v>
      </c>
      <c r="J12" s="3">
        <v>11.9</v>
      </c>
      <c r="K12" s="4">
        <v>42277</v>
      </c>
      <c r="L12" s="3">
        <v>186.15</v>
      </c>
      <c r="M12" s="4">
        <v>42004</v>
      </c>
      <c r="N12" s="3">
        <v>50.2</v>
      </c>
      <c r="O12" s="4">
        <v>39386</v>
      </c>
      <c r="P12" s="3">
        <v>5</v>
      </c>
      <c r="Q12" s="4">
        <v>40482</v>
      </c>
      <c r="R12" s="3">
        <v>0.98</v>
      </c>
      <c r="S12" s="4">
        <v>36830</v>
      </c>
      <c r="T12" s="3">
        <v>0.14000000000000001</v>
      </c>
      <c r="U12" s="4">
        <v>36830</v>
      </c>
      <c r="V12" s="3">
        <v>4641.29</v>
      </c>
      <c r="W12" s="4">
        <v>36830</v>
      </c>
      <c r="X12" s="3">
        <v>141</v>
      </c>
      <c r="Y12" s="4">
        <v>42643</v>
      </c>
      <c r="Z12" s="3">
        <v>6.2</v>
      </c>
      <c r="AA12" s="4">
        <v>36830</v>
      </c>
      <c r="AB12" s="3">
        <v>32.799999999999997</v>
      </c>
      <c r="AC12" s="4">
        <v>38898</v>
      </c>
      <c r="AD12" s="3">
        <v>103.3</v>
      </c>
      <c r="AE12" s="4">
        <v>36543</v>
      </c>
      <c r="AF12" s="3">
        <v>17903.23</v>
      </c>
      <c r="AG12" s="4">
        <v>36544</v>
      </c>
      <c r="AH12" s="3">
        <v>29.54</v>
      </c>
      <c r="AI12" s="4">
        <v>37055</v>
      </c>
      <c r="AJ12" s="3">
        <v>20.954999999999998</v>
      </c>
      <c r="AK12" s="4">
        <v>36543</v>
      </c>
      <c r="AL12" s="3">
        <v>20.149999999999999</v>
      </c>
      <c r="AM12" s="4">
        <v>39703</v>
      </c>
      <c r="AN12" s="3">
        <v>242</v>
      </c>
      <c r="AO12" s="4">
        <v>37925</v>
      </c>
      <c r="AP12" s="3">
        <v>70870</v>
      </c>
      <c r="AQ12" s="4">
        <v>37925</v>
      </c>
      <c r="AR12" s="3">
        <v>101.65</v>
      </c>
      <c r="AS12" s="4">
        <v>36830</v>
      </c>
      <c r="AT12" s="3">
        <v>61</v>
      </c>
      <c r="AU12" s="4">
        <v>37437</v>
      </c>
      <c r="AV12" s="3">
        <v>2.2999999999999998</v>
      </c>
      <c r="AW12" s="4">
        <v>37437</v>
      </c>
      <c r="AX12" s="3">
        <v>115.61</v>
      </c>
      <c r="AY12" s="4">
        <v>37560</v>
      </c>
      <c r="AZ12" s="3">
        <v>80.2</v>
      </c>
      <c r="BA12" s="4">
        <v>41274</v>
      </c>
      <c r="BB12" s="3">
        <v>6.9</v>
      </c>
      <c r="BC12" s="4">
        <v>42277</v>
      </c>
      <c r="BD12" s="3">
        <v>183.46</v>
      </c>
      <c r="BE12" s="4">
        <v>36830</v>
      </c>
      <c r="BF12" s="3">
        <v>6.65</v>
      </c>
      <c r="BG12" s="4">
        <v>36860</v>
      </c>
      <c r="BH12" s="3">
        <v>1.7</v>
      </c>
      <c r="BI12" s="4">
        <v>41213</v>
      </c>
      <c r="BJ12" s="3">
        <v>90143</v>
      </c>
    </row>
    <row r="13" spans="1:62" x14ac:dyDescent="0.25">
      <c r="A13" s="4">
        <v>37529</v>
      </c>
      <c r="B13" s="3">
        <v>119.5</v>
      </c>
      <c r="C13" s="4">
        <v>41182</v>
      </c>
      <c r="D13" s="8">
        <v>1203453</v>
      </c>
      <c r="E13" s="4">
        <v>41182</v>
      </c>
      <c r="F13" s="3">
        <v>969105</v>
      </c>
      <c r="G13" s="4">
        <v>37590</v>
      </c>
      <c r="H13" s="3">
        <v>83.9</v>
      </c>
      <c r="I13" s="4">
        <v>37499</v>
      </c>
      <c r="J13" s="3">
        <v>11.7</v>
      </c>
      <c r="K13" s="4">
        <v>42308</v>
      </c>
      <c r="L13" s="3">
        <v>185.38</v>
      </c>
      <c r="M13" s="4">
        <v>42035</v>
      </c>
      <c r="N13" s="3">
        <v>50.7</v>
      </c>
      <c r="O13" s="4">
        <v>39416</v>
      </c>
      <c r="P13" s="3">
        <v>6</v>
      </c>
      <c r="Q13" s="4">
        <v>40512</v>
      </c>
      <c r="R13" s="3">
        <v>1.43</v>
      </c>
      <c r="S13" s="4">
        <v>36860</v>
      </c>
      <c r="T13" s="3">
        <v>0.32</v>
      </c>
      <c r="U13" s="4">
        <v>36860</v>
      </c>
      <c r="V13" s="3">
        <v>4394.43</v>
      </c>
      <c r="W13" s="4">
        <v>36860</v>
      </c>
      <c r="X13" s="3">
        <v>-513</v>
      </c>
      <c r="Y13" s="4">
        <v>42674</v>
      </c>
      <c r="Z13" s="3">
        <v>1.4</v>
      </c>
      <c r="AA13" s="4">
        <v>36860</v>
      </c>
      <c r="AB13" s="3">
        <v>32.9</v>
      </c>
      <c r="AC13" s="4">
        <v>38929</v>
      </c>
      <c r="AD13" s="3">
        <v>105.3</v>
      </c>
      <c r="AE13" s="4">
        <v>36544</v>
      </c>
      <c r="AF13" s="3">
        <v>17470.240000000002</v>
      </c>
      <c r="AG13" s="4">
        <v>36545</v>
      </c>
      <c r="AH13" s="3">
        <v>29.66</v>
      </c>
      <c r="AI13" s="4">
        <v>37057</v>
      </c>
      <c r="AJ13" s="3">
        <v>21.835000000000001</v>
      </c>
      <c r="AK13" s="4">
        <v>36544</v>
      </c>
      <c r="AL13" s="3">
        <v>20.2</v>
      </c>
      <c r="AM13" s="4">
        <v>39706</v>
      </c>
      <c r="AN13" s="3">
        <v>-321</v>
      </c>
      <c r="AO13" s="4">
        <v>37955</v>
      </c>
      <c r="AP13" s="3">
        <v>34804</v>
      </c>
      <c r="AQ13" s="4">
        <v>37955</v>
      </c>
      <c r="AR13" s="3">
        <v>101.98</v>
      </c>
      <c r="AS13" s="4">
        <v>36860</v>
      </c>
      <c r="AT13" s="3">
        <v>62.1</v>
      </c>
      <c r="AU13" s="4">
        <v>37529</v>
      </c>
      <c r="AV13" s="3">
        <v>4.18</v>
      </c>
      <c r="AW13" s="4">
        <v>37529</v>
      </c>
      <c r="AX13" s="3">
        <v>116.94</v>
      </c>
      <c r="AY13" s="4">
        <v>37590</v>
      </c>
      <c r="AZ13" s="3">
        <v>80.8</v>
      </c>
      <c r="BA13" s="4">
        <v>41305</v>
      </c>
      <c r="BB13" s="3">
        <v>7.2</v>
      </c>
      <c r="BC13" s="4">
        <v>42308</v>
      </c>
      <c r="BD13" s="3">
        <v>182.74</v>
      </c>
      <c r="BE13" s="4">
        <v>36860</v>
      </c>
      <c r="BF13" s="3">
        <v>5.99</v>
      </c>
      <c r="BG13" s="4">
        <v>36891</v>
      </c>
      <c r="BH13" s="3">
        <v>0.5</v>
      </c>
      <c r="BI13" s="4">
        <v>41243</v>
      </c>
      <c r="BJ13" s="3">
        <v>76157</v>
      </c>
    </row>
    <row r="14" spans="1:62" x14ac:dyDescent="0.25">
      <c r="A14" s="4">
        <v>37621</v>
      </c>
      <c r="B14" s="3">
        <v>119.24</v>
      </c>
      <c r="C14" s="4">
        <v>41274</v>
      </c>
      <c r="D14" s="8">
        <v>1241365</v>
      </c>
      <c r="E14" s="4">
        <v>41274</v>
      </c>
      <c r="F14" s="3">
        <v>1057100</v>
      </c>
      <c r="G14" s="4">
        <v>37621</v>
      </c>
      <c r="H14" s="3">
        <v>74.599999999999994</v>
      </c>
      <c r="I14" s="4">
        <v>37529</v>
      </c>
      <c r="J14" s="3">
        <v>11.5</v>
      </c>
      <c r="K14" s="4">
        <v>42338</v>
      </c>
      <c r="L14" s="3">
        <v>184.77</v>
      </c>
      <c r="M14" s="4">
        <v>42063</v>
      </c>
      <c r="N14" s="3">
        <v>49.6</v>
      </c>
      <c r="O14" s="4">
        <v>39447</v>
      </c>
      <c r="P14" s="3">
        <v>50</v>
      </c>
      <c r="Q14" s="4">
        <v>40543</v>
      </c>
      <c r="R14" s="3">
        <v>0.43</v>
      </c>
      <c r="S14" s="4">
        <v>36891</v>
      </c>
      <c r="T14" s="3">
        <v>0.59</v>
      </c>
      <c r="U14" s="4">
        <v>36891</v>
      </c>
      <c r="V14" s="3">
        <v>4662.53</v>
      </c>
      <c r="W14" s="4">
        <v>36891</v>
      </c>
      <c r="X14" s="3">
        <v>-718</v>
      </c>
      <c r="Y14" s="4">
        <v>42704</v>
      </c>
      <c r="Z14" s="3">
        <v>0.6</v>
      </c>
      <c r="AA14" s="4">
        <v>36891</v>
      </c>
      <c r="AB14" s="3">
        <v>33.1</v>
      </c>
      <c r="AC14" s="4">
        <v>38960</v>
      </c>
      <c r="AD14" s="3">
        <v>104</v>
      </c>
      <c r="AE14" s="4">
        <v>36545</v>
      </c>
      <c r="AF14" s="3">
        <v>17176.73</v>
      </c>
      <c r="AG14" s="4">
        <v>36546</v>
      </c>
      <c r="AH14" s="3">
        <v>28.2</v>
      </c>
      <c r="AI14" s="4">
        <v>37060</v>
      </c>
      <c r="AJ14" s="3">
        <v>23.05</v>
      </c>
      <c r="AK14" s="4">
        <v>36545</v>
      </c>
      <c r="AL14" s="3">
        <v>20.2</v>
      </c>
      <c r="AM14" s="4">
        <v>39707</v>
      </c>
      <c r="AN14" s="3">
        <v>-159</v>
      </c>
      <c r="AO14" s="4">
        <v>37986</v>
      </c>
      <c r="AP14" s="3">
        <v>-299918</v>
      </c>
      <c r="AQ14" s="4">
        <v>37986</v>
      </c>
      <c r="AR14" s="3">
        <v>101.6</v>
      </c>
      <c r="AS14" s="4">
        <v>36891</v>
      </c>
      <c r="AT14" s="3">
        <v>62.5</v>
      </c>
      <c r="AU14" s="4">
        <v>37621</v>
      </c>
      <c r="AV14" s="3">
        <v>5.17</v>
      </c>
      <c r="AW14" s="4">
        <v>37621</v>
      </c>
      <c r="AX14" s="3">
        <v>118.28</v>
      </c>
      <c r="AY14" s="4">
        <v>37621</v>
      </c>
      <c r="AZ14" s="3">
        <v>78.900000000000006</v>
      </c>
      <c r="BA14" s="4">
        <v>41333</v>
      </c>
      <c r="BB14" s="3">
        <v>7.7</v>
      </c>
      <c r="BC14" s="4">
        <v>42338</v>
      </c>
      <c r="BD14" s="3">
        <v>182.05</v>
      </c>
      <c r="BE14" s="4">
        <v>36891</v>
      </c>
      <c r="BF14" s="3">
        <v>5.97</v>
      </c>
      <c r="BG14" s="4">
        <v>36922</v>
      </c>
      <c r="BH14" s="3">
        <v>-0.5</v>
      </c>
      <c r="BI14" s="4">
        <v>41274</v>
      </c>
      <c r="BJ14" s="3">
        <v>-503041</v>
      </c>
    </row>
    <row r="15" spans="1:62" x14ac:dyDescent="0.25">
      <c r="A15" s="4">
        <v>37711</v>
      </c>
      <c r="B15" s="3">
        <v>113.58</v>
      </c>
      <c r="C15" s="4">
        <v>41364</v>
      </c>
      <c r="D15" s="8">
        <v>1230316</v>
      </c>
      <c r="E15" s="4">
        <v>41364</v>
      </c>
      <c r="F15" s="3">
        <v>992366</v>
      </c>
      <c r="G15" s="4">
        <v>37652</v>
      </c>
      <c r="H15" s="3">
        <v>74</v>
      </c>
      <c r="I15" s="4">
        <v>37560</v>
      </c>
      <c r="J15" s="3">
        <v>11.2</v>
      </c>
      <c r="K15" s="4">
        <v>42369</v>
      </c>
      <c r="L15" s="3">
        <v>181.95</v>
      </c>
      <c r="M15" s="4">
        <v>42094</v>
      </c>
      <c r="N15" s="3">
        <v>46.2</v>
      </c>
      <c r="O15" s="4">
        <v>39478</v>
      </c>
      <c r="P15" s="3">
        <v>3</v>
      </c>
      <c r="Q15" s="4">
        <v>40574</v>
      </c>
      <c r="R15" s="3">
        <v>0.4</v>
      </c>
      <c r="S15" s="4">
        <v>36922</v>
      </c>
      <c r="T15" s="3">
        <v>0.56999999999999995</v>
      </c>
      <c r="U15" s="4">
        <v>36922</v>
      </c>
      <c r="V15" s="3">
        <v>4541.62</v>
      </c>
      <c r="W15" s="4">
        <v>36922</v>
      </c>
      <c r="X15" s="3">
        <v>-472</v>
      </c>
      <c r="Y15" s="4">
        <v>42735</v>
      </c>
      <c r="Z15" s="3">
        <v>5.4</v>
      </c>
      <c r="AA15" s="4">
        <v>36922</v>
      </c>
      <c r="AB15" s="3">
        <v>33.299999999999997</v>
      </c>
      <c r="AC15" s="4">
        <v>38990</v>
      </c>
      <c r="AD15" s="3">
        <v>103.5</v>
      </c>
      <c r="AE15" s="4">
        <v>36546</v>
      </c>
      <c r="AF15" s="3">
        <v>17034.21</v>
      </c>
      <c r="AG15" s="4">
        <v>36549</v>
      </c>
      <c r="AH15" s="3">
        <v>27.83</v>
      </c>
      <c r="AI15" s="4">
        <v>37061</v>
      </c>
      <c r="AJ15" s="3">
        <v>22.975000000000001</v>
      </c>
      <c r="AK15" s="4">
        <v>36546</v>
      </c>
      <c r="AL15" s="3">
        <v>20.25</v>
      </c>
      <c r="AM15" s="4">
        <v>39708</v>
      </c>
      <c r="AN15" s="3">
        <v>-119</v>
      </c>
      <c r="AO15" s="4">
        <v>38017</v>
      </c>
      <c r="AP15" s="3">
        <v>100106</v>
      </c>
      <c r="AQ15" s="4">
        <v>38017</v>
      </c>
      <c r="AR15" s="3">
        <v>103.59</v>
      </c>
      <c r="AS15" s="4">
        <v>36922</v>
      </c>
      <c r="AT15" s="3">
        <v>62.3</v>
      </c>
      <c r="AU15" s="4">
        <v>37711</v>
      </c>
      <c r="AV15" s="3">
        <v>2.67</v>
      </c>
      <c r="AW15" s="4">
        <v>37711</v>
      </c>
      <c r="AX15" s="3">
        <v>116.89</v>
      </c>
      <c r="AY15" s="4">
        <v>37652</v>
      </c>
      <c r="AZ15" s="3">
        <v>79.3</v>
      </c>
      <c r="BA15" s="4">
        <v>41364</v>
      </c>
      <c r="BB15" s="3">
        <v>8</v>
      </c>
      <c r="BC15" s="4">
        <v>42369</v>
      </c>
      <c r="BD15" s="3">
        <v>181.59</v>
      </c>
      <c r="BE15" s="4">
        <v>36922</v>
      </c>
      <c r="BF15" s="3">
        <v>5.92</v>
      </c>
      <c r="BG15" s="4">
        <v>36950</v>
      </c>
      <c r="BH15" s="3">
        <v>0</v>
      </c>
      <c r="BI15" s="4">
        <v>41305</v>
      </c>
      <c r="BJ15" s="3">
        <v>23338</v>
      </c>
    </row>
    <row r="16" spans="1:62" x14ac:dyDescent="0.25">
      <c r="A16" s="4">
        <v>37802</v>
      </c>
      <c r="B16" s="3">
        <v>116.31</v>
      </c>
      <c r="C16" s="4">
        <v>41455</v>
      </c>
      <c r="D16" s="8">
        <v>1313851</v>
      </c>
      <c r="E16" s="4">
        <v>41455</v>
      </c>
      <c r="F16" s="3">
        <v>1053160</v>
      </c>
      <c r="G16" s="4">
        <v>37680</v>
      </c>
      <c r="H16" s="3">
        <v>71.8</v>
      </c>
      <c r="I16" s="4">
        <v>37590</v>
      </c>
      <c r="J16" s="3">
        <v>10.9</v>
      </c>
      <c r="K16" s="4">
        <v>42400</v>
      </c>
      <c r="L16" s="3">
        <v>181.53</v>
      </c>
      <c r="M16" s="4">
        <v>42124</v>
      </c>
      <c r="N16" s="3">
        <v>46</v>
      </c>
      <c r="O16" s="4">
        <v>39507</v>
      </c>
      <c r="P16" s="3">
        <v>19</v>
      </c>
      <c r="Q16" s="4">
        <v>40602</v>
      </c>
      <c r="R16" s="3">
        <v>0.6</v>
      </c>
      <c r="S16" s="4">
        <v>36950</v>
      </c>
      <c r="T16" s="3">
        <v>0.46</v>
      </c>
      <c r="U16" s="4">
        <v>36950</v>
      </c>
      <c r="V16" s="3">
        <v>4086.79</v>
      </c>
      <c r="W16" s="4">
        <v>36950</v>
      </c>
      <c r="X16" s="3">
        <v>-390</v>
      </c>
      <c r="Y16" s="4">
        <v>42766</v>
      </c>
      <c r="Z16" s="3">
        <v>1.3</v>
      </c>
      <c r="AA16" s="4">
        <v>36950</v>
      </c>
      <c r="AB16" s="3">
        <v>33.5</v>
      </c>
      <c r="AC16" s="4">
        <v>39021</v>
      </c>
      <c r="AD16" s="3">
        <v>105.9</v>
      </c>
      <c r="AE16" s="4">
        <v>36549</v>
      </c>
      <c r="AF16" s="3">
        <v>16971.73</v>
      </c>
      <c r="AG16" s="4">
        <v>36550</v>
      </c>
      <c r="AH16" s="3">
        <v>28.28</v>
      </c>
      <c r="AI16" s="4">
        <v>37062</v>
      </c>
      <c r="AJ16" s="3">
        <v>22.475000000000001</v>
      </c>
      <c r="AK16" s="4">
        <v>36549</v>
      </c>
      <c r="AL16" s="3">
        <v>20.375</v>
      </c>
      <c r="AM16" s="4">
        <v>39709</v>
      </c>
      <c r="AN16" s="3">
        <v>-184</v>
      </c>
      <c r="AO16" s="4">
        <v>38046</v>
      </c>
      <c r="AP16" s="3">
        <v>139074</v>
      </c>
      <c r="AQ16" s="4">
        <v>38046</v>
      </c>
      <c r="AR16" s="3">
        <v>104.42</v>
      </c>
      <c r="AS16" s="4">
        <v>36950</v>
      </c>
      <c r="AT16" s="3">
        <v>62.2</v>
      </c>
      <c r="AU16" s="4">
        <v>37802</v>
      </c>
      <c r="AV16" s="3">
        <v>0.78</v>
      </c>
      <c r="AW16" s="4">
        <v>37802</v>
      </c>
      <c r="AX16" s="3">
        <v>116.48</v>
      </c>
      <c r="AY16" s="4">
        <v>37680</v>
      </c>
      <c r="AZ16" s="3">
        <v>79.5</v>
      </c>
      <c r="BA16" s="4">
        <v>41394</v>
      </c>
      <c r="BB16" s="3">
        <v>7.8</v>
      </c>
      <c r="BC16" s="4">
        <v>42400</v>
      </c>
      <c r="BD16" s="3">
        <v>181.15</v>
      </c>
      <c r="BE16" s="4">
        <v>36950</v>
      </c>
      <c r="BF16" s="3">
        <v>6.27</v>
      </c>
      <c r="BG16" s="4">
        <v>36981</v>
      </c>
      <c r="BH16" s="3">
        <v>-0.3</v>
      </c>
      <c r="BI16" s="4">
        <v>41333</v>
      </c>
      <c r="BJ16" s="3">
        <v>168848</v>
      </c>
    </row>
    <row r="17" spans="1:62" x14ac:dyDescent="0.25">
      <c r="A17" s="4">
        <v>37894</v>
      </c>
      <c r="B17" s="3">
        <v>120.25</v>
      </c>
      <c r="C17" s="4">
        <v>41547</v>
      </c>
      <c r="D17" s="8">
        <v>1341062</v>
      </c>
      <c r="E17" s="4">
        <v>41547</v>
      </c>
      <c r="F17" s="3">
        <v>1077504</v>
      </c>
      <c r="G17" s="4">
        <v>37711</v>
      </c>
      <c r="H17" s="3">
        <v>77.400000000000006</v>
      </c>
      <c r="I17" s="4">
        <v>37621</v>
      </c>
      <c r="J17" s="3">
        <v>10.5</v>
      </c>
      <c r="K17" s="4">
        <v>42429</v>
      </c>
      <c r="L17" s="3">
        <v>181.08</v>
      </c>
      <c r="M17" s="4">
        <v>42155</v>
      </c>
      <c r="N17" s="3">
        <v>45.9</v>
      </c>
      <c r="O17" s="4">
        <v>39538</v>
      </c>
      <c r="P17" s="3">
        <v>27</v>
      </c>
      <c r="Q17" s="4">
        <v>40633</v>
      </c>
      <c r="R17" s="3">
        <v>0.39</v>
      </c>
      <c r="S17" s="4">
        <v>36981</v>
      </c>
      <c r="T17" s="3">
        <v>0.38</v>
      </c>
      <c r="U17" s="4">
        <v>36981</v>
      </c>
      <c r="V17" s="3">
        <v>5173.03</v>
      </c>
      <c r="W17" s="4">
        <v>36981</v>
      </c>
      <c r="X17" s="3">
        <v>-664</v>
      </c>
      <c r="Y17" s="4"/>
      <c r="AA17" s="4">
        <v>36981</v>
      </c>
      <c r="AB17" s="3">
        <v>33.6</v>
      </c>
      <c r="AC17" s="4">
        <v>39051</v>
      </c>
      <c r="AD17" s="3">
        <v>107.3</v>
      </c>
      <c r="AE17" s="4">
        <v>36551</v>
      </c>
      <c r="AF17" s="3">
        <v>17105.259999999998</v>
      </c>
      <c r="AG17" s="4">
        <v>36551</v>
      </c>
      <c r="AH17" s="3">
        <v>27.84</v>
      </c>
      <c r="AI17" s="4">
        <v>37063</v>
      </c>
      <c r="AJ17" s="3">
        <v>21.975000000000001</v>
      </c>
      <c r="AK17" s="4">
        <v>36550</v>
      </c>
      <c r="AL17" s="3">
        <v>20.399999999999999</v>
      </c>
      <c r="AM17" s="4">
        <v>39710</v>
      </c>
      <c r="AN17" s="3">
        <v>-161</v>
      </c>
      <c r="AO17" s="4">
        <v>38077</v>
      </c>
      <c r="AP17" s="3">
        <v>108212</v>
      </c>
      <c r="AQ17" s="4">
        <v>38077</v>
      </c>
      <c r="AR17" s="3">
        <v>106.07</v>
      </c>
      <c r="AS17" s="4">
        <v>36981</v>
      </c>
      <c r="AT17" s="3">
        <v>62</v>
      </c>
      <c r="AU17" s="4">
        <v>37894</v>
      </c>
      <c r="AV17" s="3">
        <v>0.63</v>
      </c>
      <c r="AW17" s="4">
        <v>37894</v>
      </c>
      <c r="AX17" s="3">
        <v>117.68</v>
      </c>
      <c r="AY17" s="4">
        <v>37711</v>
      </c>
      <c r="AZ17" s="3">
        <v>79.5</v>
      </c>
      <c r="BA17" s="4">
        <v>41425</v>
      </c>
      <c r="BB17" s="3">
        <v>7.6</v>
      </c>
      <c r="BC17" s="4">
        <v>42429</v>
      </c>
      <c r="BD17" s="3">
        <v>180.13</v>
      </c>
      <c r="BE17" s="4">
        <v>36981</v>
      </c>
      <c r="BF17" s="3">
        <v>6.44</v>
      </c>
      <c r="BG17" s="4">
        <v>37011</v>
      </c>
      <c r="BH17" s="3">
        <v>-0.5</v>
      </c>
      <c r="BI17" s="4">
        <v>41364</v>
      </c>
      <c r="BJ17" s="3">
        <v>183018</v>
      </c>
    </row>
    <row r="18" spans="1:62" x14ac:dyDescent="0.25">
      <c r="A18" s="4">
        <v>37986</v>
      </c>
      <c r="B18" s="3">
        <v>119.94</v>
      </c>
      <c r="C18" s="4">
        <v>41639</v>
      </c>
      <c r="D18" s="8">
        <v>1389364</v>
      </c>
      <c r="E18" s="4">
        <v>41639</v>
      </c>
      <c r="F18" s="3">
        <v>1174667</v>
      </c>
      <c r="G18" s="4">
        <v>37741</v>
      </c>
      <c r="H18" s="3">
        <v>76.5</v>
      </c>
      <c r="I18" s="4">
        <v>37652</v>
      </c>
      <c r="J18" s="3">
        <v>11.2</v>
      </c>
      <c r="K18" s="4">
        <v>42460</v>
      </c>
      <c r="L18" s="3">
        <v>180.55</v>
      </c>
      <c r="M18" s="4">
        <v>42185</v>
      </c>
      <c r="N18" s="3">
        <v>46.5</v>
      </c>
      <c r="O18" s="4">
        <v>39568</v>
      </c>
      <c r="P18" s="3">
        <v>3</v>
      </c>
      <c r="Q18" s="4">
        <v>40663</v>
      </c>
      <c r="R18" s="3">
        <v>0.28000000000000003</v>
      </c>
      <c r="S18" s="4">
        <v>37011</v>
      </c>
      <c r="T18" s="3">
        <v>0.57999999999999996</v>
      </c>
      <c r="U18" s="4">
        <v>37011</v>
      </c>
      <c r="V18" s="3">
        <v>4735.32</v>
      </c>
      <c r="W18" s="4">
        <v>37011</v>
      </c>
      <c r="X18" s="3">
        <v>-539</v>
      </c>
      <c r="Y18" s="4"/>
      <c r="AA18" s="4">
        <v>37011</v>
      </c>
      <c r="AB18" s="3">
        <v>33.799999999999997</v>
      </c>
      <c r="AC18" s="4">
        <v>39082</v>
      </c>
      <c r="AD18" s="3">
        <v>109.2</v>
      </c>
      <c r="AE18" s="4">
        <v>36552</v>
      </c>
      <c r="AF18" s="3">
        <v>17081.16</v>
      </c>
      <c r="AG18" s="4">
        <v>36552</v>
      </c>
      <c r="AH18" s="3">
        <v>27.32</v>
      </c>
      <c r="AI18" s="4">
        <v>37064</v>
      </c>
      <c r="AJ18" s="3">
        <v>21.28</v>
      </c>
      <c r="AK18" s="4">
        <v>36551</v>
      </c>
      <c r="AL18" s="3">
        <v>20.266999999999999</v>
      </c>
      <c r="AM18" s="4">
        <v>39713</v>
      </c>
      <c r="AN18" s="3">
        <v>-524</v>
      </c>
      <c r="AO18" s="4">
        <v>38107</v>
      </c>
      <c r="AP18" s="3">
        <v>187547</v>
      </c>
      <c r="AQ18" s="4">
        <v>38107</v>
      </c>
      <c r="AR18" s="3">
        <v>106.56</v>
      </c>
      <c r="AS18" s="4">
        <v>37011</v>
      </c>
      <c r="AT18" s="3">
        <v>61.6</v>
      </c>
      <c r="AU18" s="4">
        <v>37986</v>
      </c>
      <c r="AV18" s="3">
        <v>0.59</v>
      </c>
      <c r="AW18" s="4">
        <v>37986</v>
      </c>
      <c r="AX18" s="3">
        <v>119.1</v>
      </c>
      <c r="AY18" s="4">
        <v>37741</v>
      </c>
      <c r="AZ18" s="3">
        <v>79.2</v>
      </c>
      <c r="BA18" s="4">
        <v>41455</v>
      </c>
      <c r="BB18" s="3">
        <v>7.4</v>
      </c>
      <c r="BC18" s="4">
        <v>42460</v>
      </c>
      <c r="BD18" s="3">
        <v>179.46</v>
      </c>
      <c r="BE18" s="4">
        <v>37011</v>
      </c>
      <c r="BF18" s="3">
        <v>6.61</v>
      </c>
      <c r="BG18" s="4">
        <v>37042</v>
      </c>
      <c r="BH18" s="3">
        <v>-0.9</v>
      </c>
      <c r="BI18" s="4">
        <v>41394</v>
      </c>
      <c r="BJ18" s="3">
        <v>256225</v>
      </c>
    </row>
    <row r="19" spans="1:62" x14ac:dyDescent="0.25">
      <c r="A19" s="4">
        <v>38077</v>
      </c>
      <c r="B19" s="3">
        <v>117.98</v>
      </c>
      <c r="C19" s="4">
        <v>41729</v>
      </c>
      <c r="D19" s="8">
        <v>1362505</v>
      </c>
      <c r="E19" s="4">
        <v>41729</v>
      </c>
      <c r="F19" s="3">
        <v>1117549</v>
      </c>
      <c r="G19" s="4">
        <v>37772</v>
      </c>
      <c r="H19" s="3">
        <v>79.7</v>
      </c>
      <c r="I19" s="4">
        <v>37680</v>
      </c>
      <c r="J19" s="3">
        <v>11.6</v>
      </c>
      <c r="K19" s="4">
        <v>42490</v>
      </c>
      <c r="L19" s="3">
        <v>180.29</v>
      </c>
      <c r="M19" s="4">
        <v>42216</v>
      </c>
      <c r="N19" s="3">
        <v>47.2</v>
      </c>
      <c r="O19" s="4">
        <v>39599</v>
      </c>
      <c r="P19" s="3">
        <v>11</v>
      </c>
      <c r="Q19" s="4">
        <v>40694</v>
      </c>
      <c r="R19" s="3">
        <v>-0.46</v>
      </c>
      <c r="S19" s="4">
        <v>37042</v>
      </c>
      <c r="T19" s="3">
        <v>0.41</v>
      </c>
      <c r="U19" s="4">
        <v>37042</v>
      </c>
      <c r="V19" s="3">
        <v>5372.62</v>
      </c>
      <c r="W19" s="4">
        <v>37042</v>
      </c>
      <c r="X19" s="3">
        <v>-322</v>
      </c>
      <c r="Y19" s="4"/>
      <c r="AA19" s="4">
        <v>37042</v>
      </c>
      <c r="AB19" s="3">
        <v>33.799999999999997</v>
      </c>
      <c r="AC19" s="4">
        <v>39113</v>
      </c>
      <c r="AD19" s="3">
        <v>108.6</v>
      </c>
      <c r="AE19" s="4">
        <v>36553</v>
      </c>
      <c r="AF19" s="3">
        <v>16734.39</v>
      </c>
      <c r="AG19" s="4">
        <v>36553</v>
      </c>
      <c r="AH19" s="3">
        <v>27.22</v>
      </c>
      <c r="AI19" s="4">
        <v>37067</v>
      </c>
      <c r="AJ19" s="3">
        <v>21.295000000000002</v>
      </c>
      <c r="AK19" s="4">
        <v>36552</v>
      </c>
      <c r="AL19" s="3">
        <v>20.25</v>
      </c>
      <c r="AM19" s="4">
        <v>39714</v>
      </c>
      <c r="AN19" s="3">
        <v>4</v>
      </c>
      <c r="AO19" s="4">
        <v>38138</v>
      </c>
      <c r="AP19" s="3">
        <v>291822</v>
      </c>
      <c r="AQ19" s="4">
        <v>38138</v>
      </c>
      <c r="AR19" s="3">
        <v>106.25</v>
      </c>
      <c r="AS19" s="4">
        <v>37042</v>
      </c>
      <c r="AT19" s="3">
        <v>61.1</v>
      </c>
      <c r="AU19" s="4">
        <v>38077</v>
      </c>
      <c r="AV19" s="3">
        <v>3.87</v>
      </c>
      <c r="AW19" s="4">
        <v>38077</v>
      </c>
      <c r="AX19" s="3">
        <v>121.32</v>
      </c>
      <c r="AY19" s="4">
        <v>37772</v>
      </c>
      <c r="AZ19" s="3">
        <v>77.900000000000006</v>
      </c>
      <c r="BA19" s="4">
        <v>41486</v>
      </c>
      <c r="BB19" s="3">
        <v>7.3</v>
      </c>
      <c r="BC19" s="4">
        <v>42490</v>
      </c>
      <c r="BD19" s="3">
        <v>178.82</v>
      </c>
      <c r="BE19" s="4">
        <v>37042</v>
      </c>
      <c r="BF19" s="3">
        <v>7.04</v>
      </c>
      <c r="BG19" s="4">
        <v>37072</v>
      </c>
      <c r="BH19" s="3">
        <v>-0.3</v>
      </c>
      <c r="BI19" s="4">
        <v>41425</v>
      </c>
      <c r="BJ19" s="3">
        <v>111224</v>
      </c>
    </row>
    <row r="20" spans="1:62" x14ac:dyDescent="0.25">
      <c r="A20" s="4">
        <v>38168</v>
      </c>
      <c r="B20" s="3">
        <v>123.65</v>
      </c>
      <c r="C20" s="4">
        <v>41820</v>
      </c>
      <c r="D20" s="8">
        <v>1395658</v>
      </c>
      <c r="E20" s="4">
        <v>41820</v>
      </c>
      <c r="F20" s="3">
        <v>1156909</v>
      </c>
      <c r="G20" s="4">
        <v>37802</v>
      </c>
      <c r="H20" s="3">
        <v>76.3</v>
      </c>
      <c r="I20" s="4">
        <v>37711</v>
      </c>
      <c r="J20" s="3">
        <v>12.1</v>
      </c>
      <c r="K20" s="4">
        <v>42521</v>
      </c>
      <c r="L20" s="3">
        <v>179.99</v>
      </c>
      <c r="M20" s="4">
        <v>42247</v>
      </c>
      <c r="N20" s="3">
        <v>45.8</v>
      </c>
      <c r="O20" s="4">
        <v>39629</v>
      </c>
      <c r="P20" s="3">
        <v>2</v>
      </c>
      <c r="Q20" s="4">
        <v>40724</v>
      </c>
      <c r="R20" s="3">
        <v>-0.65</v>
      </c>
      <c r="S20" s="4">
        <v>37072</v>
      </c>
      <c r="T20" s="3">
        <v>0.52</v>
      </c>
      <c r="U20" s="4">
        <v>37072</v>
      </c>
      <c r="V20" s="3">
        <v>5047.76</v>
      </c>
      <c r="W20" s="4">
        <v>37072</v>
      </c>
      <c r="X20" s="3">
        <v>-36</v>
      </c>
      <c r="Y20" s="4"/>
      <c r="AA20" s="4">
        <v>37072</v>
      </c>
      <c r="AB20" s="3">
        <v>34</v>
      </c>
      <c r="AC20" s="4">
        <v>39141</v>
      </c>
      <c r="AD20" s="3">
        <v>110.4</v>
      </c>
      <c r="AE20" s="4">
        <v>36556</v>
      </c>
      <c r="AF20" s="3">
        <v>16388.27</v>
      </c>
      <c r="AG20" s="4">
        <v>36556</v>
      </c>
      <c r="AH20" s="3">
        <v>27.64</v>
      </c>
      <c r="AI20" s="4">
        <v>37068</v>
      </c>
      <c r="AJ20" s="3">
        <v>22.17</v>
      </c>
      <c r="AK20" s="4">
        <v>36553</v>
      </c>
      <c r="AL20" s="3">
        <v>20.399999999999999</v>
      </c>
      <c r="AM20" s="4">
        <v>39715</v>
      </c>
      <c r="AN20" s="3">
        <v>116</v>
      </c>
      <c r="AO20" s="4">
        <v>38168</v>
      </c>
      <c r="AP20" s="3">
        <v>207895</v>
      </c>
      <c r="AQ20" s="4">
        <v>38168</v>
      </c>
      <c r="AR20" s="3">
        <v>107.28</v>
      </c>
      <c r="AS20" s="4">
        <v>37072</v>
      </c>
      <c r="AT20" s="3">
        <v>60.9</v>
      </c>
      <c r="AU20" s="4">
        <v>38168</v>
      </c>
      <c r="AV20" s="3">
        <v>6.31</v>
      </c>
      <c r="AW20" s="4">
        <v>38168</v>
      </c>
      <c r="AX20" s="3">
        <v>123.76</v>
      </c>
      <c r="AY20" s="4">
        <v>37802</v>
      </c>
      <c r="AZ20" s="3">
        <v>78</v>
      </c>
      <c r="BA20" s="4">
        <v>41517</v>
      </c>
      <c r="BB20" s="3">
        <v>7.1</v>
      </c>
      <c r="BC20" s="4">
        <v>42521</v>
      </c>
      <c r="BD20" s="3">
        <v>178.32</v>
      </c>
      <c r="BE20" s="4">
        <v>37072</v>
      </c>
      <c r="BF20" s="3">
        <v>7.35</v>
      </c>
      <c r="BG20" s="4">
        <v>37103</v>
      </c>
      <c r="BH20" s="3">
        <v>-0.4</v>
      </c>
      <c r="BI20" s="4">
        <v>41455</v>
      </c>
      <c r="BJ20" s="3">
        <v>158069</v>
      </c>
    </row>
    <row r="21" spans="1:62" x14ac:dyDescent="0.25">
      <c r="A21" s="4">
        <v>38260</v>
      </c>
      <c r="B21" s="3">
        <v>128.13999999999999</v>
      </c>
      <c r="C21" s="4">
        <v>41912</v>
      </c>
      <c r="D21" s="8">
        <v>1434678</v>
      </c>
      <c r="E21" s="4">
        <v>41912</v>
      </c>
      <c r="F21" s="3">
        <v>1184970</v>
      </c>
      <c r="G21" s="4">
        <v>37833</v>
      </c>
      <c r="H21" s="3">
        <v>81.3</v>
      </c>
      <c r="I21" s="4">
        <v>37741</v>
      </c>
      <c r="J21" s="3">
        <v>12.4</v>
      </c>
      <c r="K21" s="4">
        <v>42551</v>
      </c>
      <c r="L21" s="3">
        <v>179.58</v>
      </c>
      <c r="M21" s="4">
        <v>42277</v>
      </c>
      <c r="N21" s="3">
        <v>47</v>
      </c>
      <c r="O21" s="4">
        <v>39660</v>
      </c>
      <c r="P21" s="3">
        <v>17</v>
      </c>
      <c r="Q21" s="4">
        <v>40755</v>
      </c>
      <c r="R21" s="3">
        <v>0.03</v>
      </c>
      <c r="S21" s="4">
        <v>37103</v>
      </c>
      <c r="T21" s="3">
        <v>1.33</v>
      </c>
      <c r="U21" s="4">
        <v>37103</v>
      </c>
      <c r="V21" s="3">
        <v>4970.16</v>
      </c>
      <c r="W21" s="4">
        <v>37103</v>
      </c>
      <c r="X21" s="3">
        <v>77</v>
      </c>
      <c r="Y21" s="4"/>
      <c r="AA21" s="4">
        <v>37103</v>
      </c>
      <c r="AB21" s="3">
        <v>34.200000000000003</v>
      </c>
      <c r="AC21" s="4">
        <v>39172</v>
      </c>
      <c r="AD21" s="3">
        <v>107.1</v>
      </c>
      <c r="AE21" s="4">
        <v>36557</v>
      </c>
      <c r="AF21" s="3">
        <v>16522.2</v>
      </c>
      <c r="AG21" s="4">
        <v>36557</v>
      </c>
      <c r="AH21" s="3">
        <v>28.22</v>
      </c>
      <c r="AI21" s="4">
        <v>37069</v>
      </c>
      <c r="AJ21" s="3">
        <v>22.91</v>
      </c>
      <c r="AK21" s="4">
        <v>36556</v>
      </c>
      <c r="AL21" s="3">
        <v>20.5</v>
      </c>
      <c r="AM21" s="4">
        <v>39716</v>
      </c>
      <c r="AN21" s="3">
        <v>-46</v>
      </c>
      <c r="AO21" s="4">
        <v>38199</v>
      </c>
      <c r="AP21" s="3">
        <v>202033</v>
      </c>
      <c r="AQ21" s="4">
        <v>38199</v>
      </c>
      <c r="AR21" s="3">
        <v>107.73</v>
      </c>
      <c r="AS21" s="4">
        <v>37103</v>
      </c>
      <c r="AT21" s="3">
        <v>60.7</v>
      </c>
      <c r="AU21" s="4">
        <v>38260</v>
      </c>
      <c r="AV21" s="3">
        <v>6.5600000000000005</v>
      </c>
      <c r="AW21" s="4">
        <v>38260</v>
      </c>
      <c r="AX21" s="3">
        <v>125.45</v>
      </c>
      <c r="AY21" s="4">
        <v>37833</v>
      </c>
      <c r="AZ21" s="3">
        <v>77.900000000000006</v>
      </c>
      <c r="BA21" s="4">
        <v>41547</v>
      </c>
      <c r="BB21" s="3">
        <v>6.9</v>
      </c>
      <c r="BC21" s="4">
        <v>42551</v>
      </c>
      <c r="BD21" s="3">
        <v>177.85</v>
      </c>
      <c r="BE21" s="4">
        <v>37103</v>
      </c>
      <c r="BF21" s="3">
        <v>7.05</v>
      </c>
      <c r="BG21" s="4">
        <v>37134</v>
      </c>
      <c r="BH21" s="3">
        <v>0</v>
      </c>
      <c r="BI21" s="4">
        <v>41486</v>
      </c>
      <c r="BJ21" s="3">
        <v>73217</v>
      </c>
    </row>
    <row r="22" spans="1:62" x14ac:dyDescent="0.25">
      <c r="A22" s="4">
        <v>38352</v>
      </c>
      <c r="B22" s="3">
        <v>127.39</v>
      </c>
      <c r="C22" s="4">
        <v>42004</v>
      </c>
      <c r="D22" s="8">
        <v>1477357</v>
      </c>
      <c r="E22" s="4">
        <v>42004</v>
      </c>
      <c r="F22" s="3">
        <v>1285849</v>
      </c>
      <c r="G22" s="4">
        <v>37864</v>
      </c>
      <c r="H22" s="3">
        <v>81.599999999999994</v>
      </c>
      <c r="I22" s="4">
        <v>37772</v>
      </c>
      <c r="J22" s="3">
        <v>12.9</v>
      </c>
      <c r="K22" s="4">
        <v>42582</v>
      </c>
      <c r="L22" s="3">
        <v>179.19</v>
      </c>
      <c r="M22" s="4">
        <v>42308</v>
      </c>
      <c r="N22" s="3">
        <v>44.1</v>
      </c>
      <c r="O22" s="4">
        <v>39691</v>
      </c>
      <c r="P22" s="3">
        <v>31</v>
      </c>
      <c r="Q22" s="4">
        <v>40786</v>
      </c>
      <c r="R22" s="3">
        <v>0.16</v>
      </c>
      <c r="S22" s="4">
        <v>37134</v>
      </c>
      <c r="T22" s="3">
        <v>0.7</v>
      </c>
      <c r="U22" s="4">
        <v>37134</v>
      </c>
      <c r="V22" s="3">
        <v>5733.05</v>
      </c>
      <c r="W22" s="4">
        <v>37134</v>
      </c>
      <c r="X22" s="3">
        <v>711</v>
      </c>
      <c r="Y22" s="4"/>
      <c r="AA22" s="4">
        <v>37134</v>
      </c>
      <c r="AB22" s="3">
        <v>34.4</v>
      </c>
      <c r="AC22" s="4">
        <v>39202</v>
      </c>
      <c r="AD22" s="3">
        <v>108.5</v>
      </c>
      <c r="AE22" s="4">
        <v>36558</v>
      </c>
      <c r="AF22" s="3">
        <v>16868.46</v>
      </c>
      <c r="AG22" s="4">
        <v>36558</v>
      </c>
      <c r="AH22" s="3">
        <v>27.55</v>
      </c>
      <c r="AI22" s="4">
        <v>37070</v>
      </c>
      <c r="AJ22" s="3">
        <v>23.375</v>
      </c>
      <c r="AK22" s="4">
        <v>36557</v>
      </c>
      <c r="AL22" s="3">
        <v>20.484000000000002</v>
      </c>
      <c r="AM22" s="4">
        <v>39717</v>
      </c>
      <c r="AN22" s="3">
        <v>-214</v>
      </c>
      <c r="AO22" s="4">
        <v>38230</v>
      </c>
      <c r="AP22" s="3">
        <v>229757</v>
      </c>
      <c r="AQ22" s="4">
        <v>38230</v>
      </c>
      <c r="AR22" s="3">
        <v>108.23</v>
      </c>
      <c r="AS22" s="4">
        <v>37134</v>
      </c>
      <c r="AT22" s="3">
        <v>60.7</v>
      </c>
      <c r="AU22" s="4">
        <v>38352</v>
      </c>
      <c r="AV22" s="3">
        <v>6.21</v>
      </c>
      <c r="AW22" s="4">
        <v>38352</v>
      </c>
      <c r="AX22" s="3">
        <v>126.63</v>
      </c>
      <c r="AY22" s="4">
        <v>37864</v>
      </c>
      <c r="AZ22" s="3">
        <v>79</v>
      </c>
      <c r="BA22" s="4">
        <v>41578</v>
      </c>
      <c r="BB22" s="3">
        <v>6.7</v>
      </c>
      <c r="BC22" s="4">
        <v>42582</v>
      </c>
      <c r="BD22" s="3">
        <v>177.33</v>
      </c>
      <c r="BE22" s="4">
        <v>37134</v>
      </c>
      <c r="BF22" s="3">
        <v>6.41</v>
      </c>
      <c r="BG22" s="4">
        <v>37164</v>
      </c>
      <c r="BH22" s="3">
        <v>0.4</v>
      </c>
      <c r="BI22" s="4">
        <v>41517</v>
      </c>
      <c r="BJ22" s="3">
        <v>162160</v>
      </c>
    </row>
    <row r="23" spans="1:62" x14ac:dyDescent="0.25">
      <c r="A23" s="4">
        <v>38442</v>
      </c>
      <c r="B23" s="3">
        <v>122.92</v>
      </c>
      <c r="C23" s="4">
        <v>42094</v>
      </c>
      <c r="D23" s="8">
        <v>1432621</v>
      </c>
      <c r="E23" s="4">
        <v>42094</v>
      </c>
      <c r="F23" s="3">
        <v>1200224</v>
      </c>
      <c r="G23" s="4">
        <v>37894</v>
      </c>
      <c r="H23" s="3">
        <v>85.7</v>
      </c>
      <c r="I23" s="4">
        <v>37802</v>
      </c>
      <c r="J23" s="3">
        <v>13</v>
      </c>
      <c r="K23" s="4">
        <v>42613</v>
      </c>
      <c r="L23" s="3">
        <v>179.07</v>
      </c>
      <c r="M23" s="4">
        <v>42338</v>
      </c>
      <c r="N23" s="3">
        <v>43.8</v>
      </c>
      <c r="O23" s="4">
        <v>39721</v>
      </c>
      <c r="P23" s="3">
        <v>19</v>
      </c>
      <c r="Q23" s="4">
        <v>40816</v>
      </c>
      <c r="R23" s="3">
        <v>1.23</v>
      </c>
      <c r="S23" s="4">
        <v>37164</v>
      </c>
      <c r="T23" s="3">
        <v>0.28000000000000003</v>
      </c>
      <c r="U23" s="4">
        <v>37164</v>
      </c>
      <c r="V23" s="3">
        <v>4759.8500000000004</v>
      </c>
      <c r="W23" s="4">
        <v>37164</v>
      </c>
      <c r="X23" s="3">
        <v>1312</v>
      </c>
      <c r="Y23" s="4"/>
      <c r="AA23" s="4">
        <v>37164</v>
      </c>
      <c r="AB23" s="3">
        <v>35</v>
      </c>
      <c r="AC23" s="4">
        <v>39233</v>
      </c>
      <c r="AD23" s="3">
        <v>110</v>
      </c>
      <c r="AE23" s="4">
        <v>36559</v>
      </c>
      <c r="AF23" s="3">
        <v>17457.12</v>
      </c>
      <c r="AG23" s="4">
        <v>36559</v>
      </c>
      <c r="AH23" s="3">
        <v>28.03</v>
      </c>
      <c r="AI23" s="4">
        <v>37071</v>
      </c>
      <c r="AJ23" s="3">
        <v>23.445</v>
      </c>
      <c r="AK23" s="4">
        <v>36558</v>
      </c>
      <c r="AL23" s="3">
        <v>20.399999999999999</v>
      </c>
      <c r="AM23" s="4">
        <v>39720</v>
      </c>
      <c r="AN23" s="3">
        <v>603</v>
      </c>
      <c r="AO23" s="4">
        <v>38260</v>
      </c>
      <c r="AP23" s="3">
        <v>199742</v>
      </c>
      <c r="AQ23" s="4">
        <v>38260</v>
      </c>
      <c r="AR23" s="3">
        <v>109.42</v>
      </c>
      <c r="AS23" s="4">
        <v>37164</v>
      </c>
      <c r="AT23" s="3">
        <v>60.8</v>
      </c>
      <c r="AU23" s="4">
        <v>38442</v>
      </c>
      <c r="AV23" s="3">
        <v>4.1900000000000004</v>
      </c>
      <c r="AW23" s="4">
        <v>38442</v>
      </c>
      <c r="AX23" s="3">
        <v>126.26</v>
      </c>
      <c r="AY23" s="4">
        <v>37894</v>
      </c>
      <c r="AZ23" s="3">
        <v>81.599999999999994</v>
      </c>
      <c r="BA23" s="4">
        <v>41608</v>
      </c>
      <c r="BB23" s="3">
        <v>6.5</v>
      </c>
      <c r="BC23" s="4">
        <v>42613</v>
      </c>
      <c r="BD23" s="3">
        <v>176.95</v>
      </c>
      <c r="BE23" s="4">
        <v>37164</v>
      </c>
      <c r="BF23" s="3">
        <v>6.46</v>
      </c>
      <c r="BG23" s="4">
        <v>37195</v>
      </c>
      <c r="BH23" s="3">
        <v>0.4</v>
      </c>
      <c r="BI23" s="4">
        <v>41547</v>
      </c>
      <c r="BJ23" s="3">
        <v>257668</v>
      </c>
    </row>
    <row r="24" spans="1:62" x14ac:dyDescent="0.25">
      <c r="A24" s="4">
        <v>38533</v>
      </c>
      <c r="B24" s="3">
        <v>129.18</v>
      </c>
      <c r="C24" s="4">
        <v>42185</v>
      </c>
      <c r="D24" s="8">
        <v>1454068</v>
      </c>
      <c r="E24" s="4">
        <v>42185</v>
      </c>
      <c r="F24" s="3">
        <v>1227342</v>
      </c>
      <c r="G24" s="4">
        <v>37925</v>
      </c>
      <c r="H24" s="3">
        <v>90</v>
      </c>
      <c r="I24" s="4">
        <v>37833</v>
      </c>
      <c r="J24" s="3">
        <v>12.8</v>
      </c>
      <c r="K24" s="4">
        <v>42643</v>
      </c>
      <c r="L24" s="3">
        <v>178.93</v>
      </c>
      <c r="M24" s="4">
        <v>42369</v>
      </c>
      <c r="N24" s="3">
        <v>45.6</v>
      </c>
      <c r="O24" s="4">
        <v>39752</v>
      </c>
      <c r="P24" s="3">
        <v>5</v>
      </c>
      <c r="Q24" s="4">
        <v>40847</v>
      </c>
      <c r="R24" s="3">
        <v>0.76</v>
      </c>
      <c r="S24" s="4">
        <v>37195</v>
      </c>
      <c r="T24" s="3">
        <v>0.83</v>
      </c>
      <c r="U24" s="4">
        <v>37195</v>
      </c>
      <c r="V24" s="3">
        <v>5008.5600000000004</v>
      </c>
      <c r="W24" s="4">
        <v>37195</v>
      </c>
      <c r="X24" s="3">
        <v>1563</v>
      </c>
      <c r="Y24" s="4"/>
      <c r="AA24" s="4">
        <v>37195</v>
      </c>
      <c r="AB24" s="3">
        <v>35.4</v>
      </c>
      <c r="AC24" s="4">
        <v>39263</v>
      </c>
      <c r="AD24" s="3">
        <v>111.4</v>
      </c>
      <c r="AE24" s="4">
        <v>36560</v>
      </c>
      <c r="AF24" s="3">
        <v>17932.47</v>
      </c>
      <c r="AG24" s="4">
        <v>36560</v>
      </c>
      <c r="AH24" s="3">
        <v>28.82</v>
      </c>
      <c r="AI24" s="4">
        <v>37074</v>
      </c>
      <c r="AJ24" s="3">
        <v>23.2</v>
      </c>
      <c r="AK24" s="4">
        <v>36559</v>
      </c>
      <c r="AL24" s="3">
        <v>20.100000000000001</v>
      </c>
      <c r="AM24" s="4">
        <v>39721</v>
      </c>
      <c r="AN24" s="3">
        <v>-549</v>
      </c>
      <c r="AO24" s="4">
        <v>38291</v>
      </c>
      <c r="AP24" s="3">
        <v>130159</v>
      </c>
      <c r="AQ24" s="4">
        <v>38291</v>
      </c>
      <c r="AR24" s="3">
        <v>108.7</v>
      </c>
      <c r="AS24" s="4">
        <v>37195</v>
      </c>
      <c r="AT24" s="3">
        <v>61.1</v>
      </c>
      <c r="AU24" s="4">
        <v>38533</v>
      </c>
      <c r="AV24" s="3">
        <v>4.47</v>
      </c>
      <c r="AW24" s="4">
        <v>38533</v>
      </c>
      <c r="AX24" s="3">
        <v>129.19999999999999</v>
      </c>
      <c r="AY24" s="4">
        <v>37925</v>
      </c>
      <c r="AZ24" s="3">
        <v>81.5</v>
      </c>
      <c r="BA24" s="4">
        <v>41639</v>
      </c>
      <c r="BB24" s="3">
        <v>6.2</v>
      </c>
      <c r="BC24" s="4">
        <v>42643</v>
      </c>
      <c r="BD24" s="3">
        <v>176.45</v>
      </c>
      <c r="BE24" s="4">
        <v>37195</v>
      </c>
      <c r="BF24" s="3">
        <v>7.19</v>
      </c>
      <c r="BG24" s="4">
        <v>37225</v>
      </c>
      <c r="BH24" s="3">
        <v>-0.9</v>
      </c>
      <c r="BI24" s="4">
        <v>41578</v>
      </c>
      <c r="BJ24" s="3">
        <v>130865</v>
      </c>
    </row>
    <row r="25" spans="1:62" x14ac:dyDescent="0.25">
      <c r="A25" s="4">
        <v>38625</v>
      </c>
      <c r="B25" s="3">
        <v>130.85</v>
      </c>
      <c r="C25" s="4">
        <v>42277</v>
      </c>
      <c r="D25" s="8">
        <v>1477374</v>
      </c>
      <c r="E25" s="4">
        <v>42277</v>
      </c>
      <c r="F25" s="3">
        <v>1246564</v>
      </c>
      <c r="G25" s="4">
        <v>37955</v>
      </c>
      <c r="H25" s="3">
        <v>84.6</v>
      </c>
      <c r="I25" s="4">
        <v>37864</v>
      </c>
      <c r="J25" s="3">
        <v>13</v>
      </c>
      <c r="K25" s="4">
        <v>42674</v>
      </c>
      <c r="L25" s="3">
        <v>178.57</v>
      </c>
      <c r="M25" s="4">
        <v>42400</v>
      </c>
      <c r="N25" s="3">
        <v>47.4</v>
      </c>
      <c r="O25" s="4">
        <v>39782</v>
      </c>
      <c r="P25" s="3">
        <v>2</v>
      </c>
      <c r="Q25" s="4">
        <v>40877</v>
      </c>
      <c r="R25" s="3">
        <v>0.02</v>
      </c>
      <c r="S25" s="4">
        <v>37225</v>
      </c>
      <c r="T25" s="3">
        <v>0.71</v>
      </c>
      <c r="U25" s="4">
        <v>37225</v>
      </c>
      <c r="V25" s="3">
        <v>4506.28</v>
      </c>
      <c r="W25" s="4">
        <v>37225</v>
      </c>
      <c r="X25" s="3">
        <v>1857</v>
      </c>
      <c r="Y25" s="4"/>
      <c r="AA25" s="4">
        <v>37225</v>
      </c>
      <c r="AB25" s="3">
        <v>35.4</v>
      </c>
      <c r="AC25" s="4">
        <v>39294</v>
      </c>
      <c r="AD25" s="3">
        <v>111.6</v>
      </c>
      <c r="AE25" s="4">
        <v>36563</v>
      </c>
      <c r="AF25" s="3">
        <v>18125.599999999999</v>
      </c>
      <c r="AG25" s="4">
        <v>36563</v>
      </c>
      <c r="AH25" s="3">
        <v>28.45</v>
      </c>
      <c r="AI25" s="4">
        <v>37075</v>
      </c>
      <c r="AJ25" s="3">
        <v>23.9</v>
      </c>
      <c r="AK25" s="4">
        <v>36560</v>
      </c>
      <c r="AL25" s="3">
        <v>19.8</v>
      </c>
      <c r="AM25" s="4">
        <v>39722</v>
      </c>
      <c r="AN25" s="3">
        <v>358</v>
      </c>
      <c r="AO25" s="4">
        <v>38321</v>
      </c>
      <c r="AP25" s="3">
        <v>79022</v>
      </c>
      <c r="AQ25" s="4">
        <v>38321</v>
      </c>
      <c r="AR25" s="3">
        <v>109.64</v>
      </c>
      <c r="AS25" s="4">
        <v>37225</v>
      </c>
      <c r="AT25" s="3">
        <v>60.6</v>
      </c>
      <c r="AU25" s="4">
        <v>38625</v>
      </c>
      <c r="AV25" s="3">
        <v>2.11</v>
      </c>
      <c r="AW25" s="4">
        <v>38625</v>
      </c>
      <c r="AX25" s="3">
        <v>128.22</v>
      </c>
      <c r="AY25" s="4">
        <v>37955</v>
      </c>
      <c r="AZ25" s="3">
        <v>83.2</v>
      </c>
      <c r="BA25" s="4">
        <v>41670</v>
      </c>
      <c r="BB25" s="3">
        <v>6.4</v>
      </c>
      <c r="BC25" s="4">
        <v>42674</v>
      </c>
      <c r="BD25" s="3">
        <v>175.99</v>
      </c>
      <c r="BE25" s="4">
        <v>37225</v>
      </c>
      <c r="BF25" s="3">
        <v>7.61</v>
      </c>
      <c r="BG25" s="4">
        <v>37256</v>
      </c>
      <c r="BH25" s="3">
        <v>1.1000000000000001</v>
      </c>
      <c r="BI25" s="4">
        <v>41608</v>
      </c>
      <c r="BJ25" s="3">
        <v>69361</v>
      </c>
    </row>
    <row r="26" spans="1:62" x14ac:dyDescent="0.25">
      <c r="A26" s="4">
        <v>38717</v>
      </c>
      <c r="B26" s="3">
        <v>130.13</v>
      </c>
      <c r="C26" s="4">
        <v>42369</v>
      </c>
      <c r="D26" s="8">
        <v>1515446</v>
      </c>
      <c r="E26" s="4">
        <v>42369</v>
      </c>
      <c r="F26" s="3">
        <v>1340312</v>
      </c>
      <c r="G26" s="4">
        <v>37986</v>
      </c>
      <c r="H26" s="3">
        <v>77.900000000000006</v>
      </c>
      <c r="I26" s="4">
        <v>37894</v>
      </c>
      <c r="J26" s="3">
        <v>13</v>
      </c>
      <c r="K26" s="4">
        <v>42704</v>
      </c>
      <c r="L26" s="3">
        <v>178.01</v>
      </c>
      <c r="M26" s="4">
        <v>42429</v>
      </c>
      <c r="N26" s="3">
        <v>44.5</v>
      </c>
      <c r="O26" s="4">
        <v>39813</v>
      </c>
      <c r="P26" s="3">
        <v>29</v>
      </c>
      <c r="Q26" s="4">
        <v>40908</v>
      </c>
      <c r="R26" s="3">
        <v>-0.17</v>
      </c>
      <c r="S26" s="4">
        <v>37256</v>
      </c>
      <c r="T26" s="3">
        <v>0.65</v>
      </c>
      <c r="U26" s="4">
        <v>37256</v>
      </c>
      <c r="V26" s="3">
        <v>4351.54</v>
      </c>
      <c r="W26" s="4">
        <v>37256</v>
      </c>
      <c r="X26" s="3">
        <v>2715</v>
      </c>
      <c r="Y26" s="4"/>
      <c r="AA26" s="4">
        <v>37256</v>
      </c>
      <c r="AB26" s="3">
        <v>35.700000000000003</v>
      </c>
      <c r="AC26" s="4">
        <v>39325</v>
      </c>
      <c r="AD26" s="3">
        <v>110.7</v>
      </c>
      <c r="AE26" s="4">
        <v>36564</v>
      </c>
      <c r="AF26" s="3">
        <v>18685.580000000002</v>
      </c>
      <c r="AG26" s="4">
        <v>36564</v>
      </c>
      <c r="AH26" s="3">
        <v>28.02</v>
      </c>
      <c r="AI26" s="4">
        <v>37076</v>
      </c>
      <c r="AJ26" s="3">
        <v>24.73</v>
      </c>
      <c r="AK26" s="4">
        <v>36563</v>
      </c>
      <c r="AL26" s="3">
        <v>19.8</v>
      </c>
      <c r="AM26" s="4">
        <v>39723</v>
      </c>
      <c r="AN26" s="3">
        <v>173</v>
      </c>
      <c r="AO26" s="4">
        <v>38352</v>
      </c>
      <c r="AP26" s="3">
        <v>-352093</v>
      </c>
      <c r="AQ26" s="4">
        <v>38352</v>
      </c>
      <c r="AR26" s="3">
        <v>108.92</v>
      </c>
      <c r="AS26" s="4">
        <v>37256</v>
      </c>
      <c r="AT26" s="3">
        <v>61.1</v>
      </c>
      <c r="AU26" s="4">
        <v>38717</v>
      </c>
      <c r="AV26" s="3">
        <v>2.15</v>
      </c>
      <c r="AW26" s="4">
        <v>38717</v>
      </c>
      <c r="AX26" s="3">
        <v>129.47</v>
      </c>
      <c r="AY26" s="4">
        <v>37986</v>
      </c>
      <c r="AZ26" s="3">
        <v>80.7</v>
      </c>
      <c r="BA26" s="4">
        <v>41698</v>
      </c>
      <c r="BB26" s="3">
        <v>6.8</v>
      </c>
      <c r="BC26" s="4">
        <v>42704</v>
      </c>
      <c r="BD26" s="3">
        <v>175.46</v>
      </c>
      <c r="BE26" s="4">
        <v>37256</v>
      </c>
      <c r="BF26" s="3">
        <v>7.67</v>
      </c>
      <c r="BG26" s="4">
        <v>37287</v>
      </c>
      <c r="BH26" s="3">
        <v>0.2</v>
      </c>
      <c r="BI26" s="4">
        <v>41639</v>
      </c>
      <c r="BJ26" s="3">
        <v>-507707</v>
      </c>
    </row>
    <row r="27" spans="1:62" x14ac:dyDescent="0.25">
      <c r="A27" s="4">
        <v>38807</v>
      </c>
      <c r="B27" s="3">
        <v>128.18</v>
      </c>
      <c r="C27" s="4">
        <v>42460</v>
      </c>
      <c r="D27" s="8">
        <v>1465352</v>
      </c>
      <c r="E27" s="4">
        <v>42460</v>
      </c>
      <c r="F27" s="3">
        <v>1257751</v>
      </c>
      <c r="G27" s="4">
        <v>38017</v>
      </c>
      <c r="H27" s="3">
        <v>76.8</v>
      </c>
      <c r="I27" s="4">
        <v>37925</v>
      </c>
      <c r="J27" s="3">
        <v>12.9</v>
      </c>
      <c r="K27" s="4">
        <v>42735</v>
      </c>
      <c r="L27" s="3">
        <v>175.89</v>
      </c>
      <c r="M27" s="4">
        <v>42460</v>
      </c>
      <c r="N27" s="3">
        <v>46</v>
      </c>
      <c r="O27" s="4">
        <v>39844</v>
      </c>
      <c r="P27" s="3">
        <v>2</v>
      </c>
      <c r="Q27" s="4">
        <v>40939</v>
      </c>
      <c r="R27" s="3">
        <v>-0.43</v>
      </c>
      <c r="S27" s="4">
        <v>37287</v>
      </c>
      <c r="T27" s="3">
        <v>0.52</v>
      </c>
      <c r="U27" s="4">
        <v>37287</v>
      </c>
      <c r="V27" s="3">
        <v>3975.97</v>
      </c>
      <c r="W27" s="4">
        <v>37287</v>
      </c>
      <c r="X27" s="3">
        <v>173</v>
      </c>
      <c r="Y27" s="4"/>
      <c r="AA27" s="4">
        <v>37287</v>
      </c>
      <c r="AB27" s="3">
        <v>35.799999999999997</v>
      </c>
      <c r="AC27" s="4">
        <v>39355</v>
      </c>
      <c r="AD27" s="3">
        <v>109.4</v>
      </c>
      <c r="AE27" s="4">
        <v>36565</v>
      </c>
      <c r="AF27" s="3">
        <v>18361.39</v>
      </c>
      <c r="AG27" s="4">
        <v>36565</v>
      </c>
      <c r="AH27" s="3">
        <v>28.77</v>
      </c>
      <c r="AI27" s="4">
        <v>37077</v>
      </c>
      <c r="AJ27" s="3">
        <v>25.95</v>
      </c>
      <c r="AK27" s="4">
        <v>36564</v>
      </c>
      <c r="AL27" s="3">
        <v>19.45</v>
      </c>
      <c r="AM27" s="4">
        <v>39724</v>
      </c>
      <c r="AN27" s="3">
        <v>-17</v>
      </c>
      <c r="AO27" s="4">
        <v>38383</v>
      </c>
      <c r="AP27" s="3">
        <v>115972</v>
      </c>
      <c r="AQ27" s="4">
        <v>38383</v>
      </c>
      <c r="AR27" s="3">
        <v>109.68</v>
      </c>
      <c r="AS27" s="4">
        <v>37287</v>
      </c>
      <c r="AT27" s="3">
        <v>61.3</v>
      </c>
      <c r="AU27" s="4">
        <v>38807</v>
      </c>
      <c r="AV27" s="3">
        <v>4.28</v>
      </c>
      <c r="AW27" s="4">
        <v>38807</v>
      </c>
      <c r="AX27" s="3">
        <v>131.52000000000001</v>
      </c>
      <c r="AY27" s="4">
        <v>38017</v>
      </c>
      <c r="AZ27" s="3">
        <v>82.5</v>
      </c>
      <c r="BA27" s="4">
        <v>41729</v>
      </c>
      <c r="BB27" s="3">
        <v>7.2</v>
      </c>
      <c r="BC27" s="4">
        <v>42735</v>
      </c>
      <c r="BD27" s="3">
        <v>175.43</v>
      </c>
      <c r="BE27" s="4">
        <v>37287</v>
      </c>
      <c r="BF27" s="3">
        <v>7.62</v>
      </c>
      <c r="BG27" s="4">
        <v>37315</v>
      </c>
      <c r="BH27" s="3">
        <v>0</v>
      </c>
      <c r="BI27" s="4">
        <v>41670</v>
      </c>
      <c r="BJ27" s="3">
        <v>63238</v>
      </c>
    </row>
    <row r="28" spans="1:62" x14ac:dyDescent="0.25">
      <c r="A28" s="4">
        <v>38898</v>
      </c>
      <c r="B28" s="3">
        <v>132.13</v>
      </c>
      <c r="C28" s="4">
        <v>42551</v>
      </c>
      <c r="D28" s="8">
        <v>1536746</v>
      </c>
      <c r="E28" s="4">
        <v>42551</v>
      </c>
      <c r="F28" s="3">
        <v>1293977</v>
      </c>
      <c r="G28" s="4">
        <v>38046</v>
      </c>
      <c r="H28" s="3">
        <v>74</v>
      </c>
      <c r="I28" s="4">
        <v>37955</v>
      </c>
      <c r="J28" s="3">
        <v>12.2</v>
      </c>
      <c r="K28" s="4">
        <v>42766</v>
      </c>
      <c r="L28" s="3">
        <v>175.72</v>
      </c>
      <c r="M28" s="4">
        <v>42490</v>
      </c>
      <c r="N28" s="3">
        <v>42.6</v>
      </c>
      <c r="O28" s="4">
        <v>39872</v>
      </c>
      <c r="P28" s="3">
        <v>19</v>
      </c>
      <c r="Q28" s="4">
        <v>40968</v>
      </c>
      <c r="R28" s="3">
        <v>-0.42</v>
      </c>
      <c r="S28" s="4">
        <v>37315</v>
      </c>
      <c r="T28" s="3">
        <v>0.36</v>
      </c>
      <c r="U28" s="4">
        <v>37315</v>
      </c>
      <c r="V28" s="3">
        <v>3662.99</v>
      </c>
      <c r="W28" s="4">
        <v>37315</v>
      </c>
      <c r="X28" s="3">
        <v>439</v>
      </c>
      <c r="Y28" s="4"/>
      <c r="AA28" s="4">
        <v>37315</v>
      </c>
      <c r="AB28" s="3">
        <v>35.700000000000003</v>
      </c>
      <c r="AC28" s="4">
        <v>39386</v>
      </c>
      <c r="AD28" s="3">
        <v>110.4</v>
      </c>
      <c r="AE28" s="4">
        <v>36566</v>
      </c>
      <c r="AF28" s="3">
        <v>18603.810000000001</v>
      </c>
      <c r="AG28" s="4">
        <v>36566</v>
      </c>
      <c r="AH28" s="3">
        <v>29.43</v>
      </c>
      <c r="AI28" s="4">
        <v>37078</v>
      </c>
      <c r="AJ28" s="3">
        <v>25.225000000000001</v>
      </c>
      <c r="AK28" s="4">
        <v>36565</v>
      </c>
      <c r="AL28" s="3">
        <v>19.395</v>
      </c>
      <c r="AM28" s="4">
        <v>39727</v>
      </c>
      <c r="AN28" s="3">
        <v>-123</v>
      </c>
      <c r="AO28" s="4">
        <v>38411</v>
      </c>
      <c r="AP28" s="3">
        <v>73285</v>
      </c>
      <c r="AQ28" s="4">
        <v>38411</v>
      </c>
      <c r="AR28" s="3">
        <v>110.21</v>
      </c>
      <c r="AS28" s="4">
        <v>37315</v>
      </c>
      <c r="AT28" s="3">
        <v>61.3</v>
      </c>
      <c r="AU28" s="4">
        <v>38898</v>
      </c>
      <c r="AV28" s="3">
        <v>2.2800000000000002</v>
      </c>
      <c r="AW28" s="4">
        <v>38898</v>
      </c>
      <c r="AX28" s="3">
        <v>132.11000000000001</v>
      </c>
      <c r="AY28" s="4">
        <v>38046</v>
      </c>
      <c r="AZ28" s="3">
        <v>83.3</v>
      </c>
      <c r="BA28" s="4">
        <v>41759</v>
      </c>
      <c r="BB28" s="3">
        <v>7.1</v>
      </c>
      <c r="BC28" s="4">
        <v>42766</v>
      </c>
      <c r="BD28" s="3">
        <v>175.17</v>
      </c>
      <c r="BE28" s="4">
        <v>37315</v>
      </c>
      <c r="BF28" s="3">
        <v>7.51</v>
      </c>
      <c r="BG28" s="4">
        <v>37346</v>
      </c>
      <c r="BH28" s="3">
        <v>0.2</v>
      </c>
      <c r="BI28" s="4">
        <v>41698</v>
      </c>
      <c r="BJ28" s="3">
        <v>301394</v>
      </c>
    </row>
    <row r="29" spans="1:62" x14ac:dyDescent="0.25">
      <c r="A29" s="4">
        <v>38990</v>
      </c>
      <c r="B29" s="3">
        <v>136.72</v>
      </c>
      <c r="C29" s="4">
        <v>42643</v>
      </c>
      <c r="D29" s="8">
        <v>1550737</v>
      </c>
      <c r="E29" s="4">
        <v>42643</v>
      </c>
      <c r="F29" s="3">
        <v>1312947</v>
      </c>
      <c r="G29" s="4">
        <v>38077</v>
      </c>
      <c r="H29" s="3">
        <v>86.9</v>
      </c>
      <c r="I29" s="4">
        <v>37986</v>
      </c>
      <c r="J29" s="3">
        <v>10.9</v>
      </c>
      <c r="K29" s="4"/>
      <c r="M29" s="4">
        <v>42521</v>
      </c>
      <c r="N29" s="3">
        <v>41.6</v>
      </c>
      <c r="O29" s="4">
        <v>39903</v>
      </c>
      <c r="P29" s="3">
        <v>2</v>
      </c>
      <c r="Q29" s="4">
        <v>40999</v>
      </c>
      <c r="R29" s="3">
        <v>1.04</v>
      </c>
      <c r="S29" s="4">
        <v>37346</v>
      </c>
      <c r="T29" s="3">
        <v>0.6</v>
      </c>
      <c r="U29" s="4">
        <v>37346</v>
      </c>
      <c r="V29" s="3">
        <v>4266.1099999999997</v>
      </c>
      <c r="W29" s="4">
        <v>37346</v>
      </c>
      <c r="X29" s="3">
        <v>1042</v>
      </c>
      <c r="Y29" s="4"/>
      <c r="AA29" s="4">
        <v>37346</v>
      </c>
      <c r="AB29" s="3">
        <v>35.799999999999997</v>
      </c>
      <c r="AC29" s="4">
        <v>39416</v>
      </c>
      <c r="AD29" s="3">
        <v>112.3</v>
      </c>
      <c r="AE29" s="4">
        <v>36567</v>
      </c>
      <c r="AF29" s="3">
        <v>18083.46</v>
      </c>
      <c r="AG29" s="4">
        <v>36567</v>
      </c>
      <c r="AH29" s="3">
        <v>29.44</v>
      </c>
      <c r="AI29" s="4">
        <v>37082</v>
      </c>
      <c r="AJ29" s="3">
        <v>27.75</v>
      </c>
      <c r="AK29" s="4">
        <v>36566</v>
      </c>
      <c r="AL29" s="3">
        <v>19.25</v>
      </c>
      <c r="AM29" s="4">
        <v>39728</v>
      </c>
      <c r="AN29" s="3">
        <v>-399</v>
      </c>
      <c r="AO29" s="4">
        <v>38442</v>
      </c>
      <c r="AP29" s="3">
        <v>102965</v>
      </c>
      <c r="AQ29" s="4">
        <v>38442</v>
      </c>
      <c r="AR29" s="3">
        <v>110.56</v>
      </c>
      <c r="AS29" s="4">
        <v>37346</v>
      </c>
      <c r="AT29" s="3">
        <v>61.3</v>
      </c>
      <c r="AU29" s="4">
        <v>38990</v>
      </c>
      <c r="AV29" s="3">
        <v>4.49</v>
      </c>
      <c r="AW29" s="4">
        <v>38990</v>
      </c>
      <c r="AX29" s="3">
        <v>134.04</v>
      </c>
      <c r="AY29" s="4">
        <v>38077</v>
      </c>
      <c r="AZ29" s="3">
        <v>84.3</v>
      </c>
      <c r="BA29" s="4">
        <v>41790</v>
      </c>
      <c r="BB29" s="3">
        <v>7</v>
      </c>
      <c r="BC29" s="4"/>
      <c r="BE29" s="4">
        <v>37346</v>
      </c>
      <c r="BF29" s="3">
        <v>7.75</v>
      </c>
      <c r="BG29" s="4">
        <v>37376</v>
      </c>
      <c r="BH29" s="3">
        <v>0.2</v>
      </c>
      <c r="BI29" s="4">
        <v>41729</v>
      </c>
      <c r="BJ29" s="3">
        <v>35105</v>
      </c>
    </row>
    <row r="30" spans="1:62" x14ac:dyDescent="0.25">
      <c r="A30" s="4">
        <v>39082</v>
      </c>
      <c r="B30" s="3">
        <v>136.37</v>
      </c>
      <c r="C30" s="4">
        <v>42735</v>
      </c>
      <c r="D30" s="8">
        <v>1591967</v>
      </c>
      <c r="E30" s="4">
        <v>42735</v>
      </c>
      <c r="F30" s="3">
        <v>1411507</v>
      </c>
      <c r="G30" s="4">
        <v>38107</v>
      </c>
      <c r="H30" s="3">
        <v>82.2</v>
      </c>
      <c r="I30" s="4">
        <v>38017</v>
      </c>
      <c r="J30" s="3">
        <v>11.7</v>
      </c>
      <c r="K30" s="4"/>
      <c r="M30" s="4">
        <v>42551</v>
      </c>
      <c r="N30" s="3">
        <v>43.2</v>
      </c>
      <c r="O30" s="4">
        <v>39933</v>
      </c>
      <c r="P30" s="3">
        <v>13</v>
      </c>
      <c r="Q30" s="4">
        <v>41029</v>
      </c>
      <c r="R30" s="3">
        <v>1.46</v>
      </c>
      <c r="S30" s="4">
        <v>37376</v>
      </c>
      <c r="T30" s="3">
        <v>0.8</v>
      </c>
      <c r="U30" s="4">
        <v>37376</v>
      </c>
      <c r="V30" s="3">
        <v>4647.8100000000004</v>
      </c>
      <c r="W30" s="4">
        <v>37376</v>
      </c>
      <c r="X30" s="3">
        <v>1550</v>
      </c>
      <c r="Y30" s="4"/>
      <c r="AA30" s="4">
        <v>37376</v>
      </c>
      <c r="AB30" s="3">
        <v>35.9</v>
      </c>
      <c r="AC30" s="4">
        <v>39447</v>
      </c>
      <c r="AD30" s="3">
        <v>117.8</v>
      </c>
      <c r="AE30" s="4">
        <v>36570</v>
      </c>
      <c r="AF30" s="3">
        <v>17819.009999999998</v>
      </c>
      <c r="AG30" s="4">
        <v>36570</v>
      </c>
      <c r="AH30" s="3">
        <v>30.25</v>
      </c>
      <c r="AI30" s="4">
        <v>37089</v>
      </c>
      <c r="AJ30" s="3">
        <v>27.675000000000001</v>
      </c>
      <c r="AK30" s="4">
        <v>36567</v>
      </c>
      <c r="AL30" s="3">
        <v>19.350000000000001</v>
      </c>
      <c r="AM30" s="4">
        <v>39729</v>
      </c>
      <c r="AN30" s="3">
        <v>-1141</v>
      </c>
      <c r="AO30" s="4">
        <v>38472</v>
      </c>
      <c r="AP30" s="3">
        <v>266095</v>
      </c>
      <c r="AQ30" s="4">
        <v>38472</v>
      </c>
      <c r="AR30" s="3">
        <v>111.13</v>
      </c>
      <c r="AS30" s="4">
        <v>37376</v>
      </c>
      <c r="AT30" s="3">
        <v>61.5</v>
      </c>
      <c r="AU30" s="4">
        <v>39082</v>
      </c>
      <c r="AV30" s="3">
        <v>4.8</v>
      </c>
      <c r="AW30" s="4">
        <v>39082</v>
      </c>
      <c r="AX30" s="3">
        <v>135.66999999999999</v>
      </c>
      <c r="AY30" s="4">
        <v>38107</v>
      </c>
      <c r="AZ30" s="3">
        <v>85</v>
      </c>
      <c r="BA30" s="4">
        <v>41820</v>
      </c>
      <c r="BB30" s="3">
        <v>6.8</v>
      </c>
      <c r="BC30" s="4"/>
      <c r="BE30" s="4">
        <v>37376</v>
      </c>
      <c r="BF30" s="3">
        <v>7.98</v>
      </c>
      <c r="BG30" s="4">
        <v>37407</v>
      </c>
      <c r="BH30" s="3">
        <v>0</v>
      </c>
      <c r="BI30" s="4">
        <v>41759</v>
      </c>
      <c r="BJ30" s="3">
        <v>132715</v>
      </c>
    </row>
    <row r="31" spans="1:62" x14ac:dyDescent="0.25">
      <c r="A31" s="4">
        <v>39172</v>
      </c>
      <c r="B31" s="3">
        <v>134.84</v>
      </c>
      <c r="C31" s="4"/>
      <c r="E31" s="4"/>
      <c r="G31" s="4">
        <v>38138</v>
      </c>
      <c r="H31" s="3">
        <v>86.3</v>
      </c>
      <c r="I31" s="4">
        <v>38046</v>
      </c>
      <c r="J31" s="3">
        <v>12</v>
      </c>
      <c r="K31" s="4"/>
      <c r="M31" s="4">
        <v>42582</v>
      </c>
      <c r="N31" s="3">
        <v>46</v>
      </c>
      <c r="O31" s="4">
        <v>39964</v>
      </c>
      <c r="P31" s="3">
        <v>4</v>
      </c>
      <c r="Q31" s="4">
        <v>41060</v>
      </c>
      <c r="R31" s="3">
        <v>1.69</v>
      </c>
      <c r="S31" s="4">
        <v>37407</v>
      </c>
      <c r="T31" s="3">
        <v>0.21</v>
      </c>
      <c r="U31" s="4">
        <v>37407</v>
      </c>
      <c r="V31" s="3">
        <v>4447.74</v>
      </c>
      <c r="W31" s="4">
        <v>37407</v>
      </c>
      <c r="X31" s="3">
        <v>1935</v>
      </c>
      <c r="Y31" s="4"/>
      <c r="AA31" s="4">
        <v>37407</v>
      </c>
      <c r="AB31" s="3">
        <v>36.5</v>
      </c>
      <c r="AC31" s="4">
        <v>39478</v>
      </c>
      <c r="AD31" s="3">
        <v>113.4</v>
      </c>
      <c r="AE31" s="4">
        <v>36571</v>
      </c>
      <c r="AF31" s="3">
        <v>17920.73</v>
      </c>
      <c r="AG31" s="4">
        <v>36571</v>
      </c>
      <c r="AH31" s="3">
        <v>30.06</v>
      </c>
      <c r="AI31" s="4">
        <v>37095</v>
      </c>
      <c r="AJ31" s="3">
        <v>26.375</v>
      </c>
      <c r="AK31" s="4">
        <v>36570</v>
      </c>
      <c r="AL31" s="3">
        <v>19.649999999999999</v>
      </c>
      <c r="AM31" s="4">
        <v>39730</v>
      </c>
      <c r="AN31" s="3">
        <v>-594</v>
      </c>
      <c r="AO31" s="4">
        <v>38503</v>
      </c>
      <c r="AP31" s="3">
        <v>212450</v>
      </c>
      <c r="AQ31" s="4">
        <v>38503</v>
      </c>
      <c r="AR31" s="3">
        <v>110.89</v>
      </c>
      <c r="AS31" s="4">
        <v>37407</v>
      </c>
      <c r="AT31" s="3">
        <v>61.5</v>
      </c>
      <c r="AU31" s="4">
        <v>39172</v>
      </c>
      <c r="AV31" s="3">
        <v>5.2</v>
      </c>
      <c r="AW31" s="4">
        <v>39172</v>
      </c>
      <c r="AX31" s="3">
        <v>138.35</v>
      </c>
      <c r="AY31" s="4">
        <v>38138</v>
      </c>
      <c r="AZ31" s="3">
        <v>85.7</v>
      </c>
      <c r="BA31" s="4">
        <v>41851</v>
      </c>
      <c r="BB31" s="3">
        <v>6.9</v>
      </c>
      <c r="BC31" s="4"/>
      <c r="BE31" s="4">
        <v>37407</v>
      </c>
      <c r="BF31" s="3">
        <v>7.77</v>
      </c>
      <c r="BG31" s="4">
        <v>37437</v>
      </c>
      <c r="BH31" s="3">
        <v>-1.9</v>
      </c>
      <c r="BI31" s="4">
        <v>41790</v>
      </c>
      <c r="BJ31" s="3">
        <v>86672</v>
      </c>
    </row>
    <row r="32" spans="1:62" x14ac:dyDescent="0.25">
      <c r="A32" s="4">
        <v>39263</v>
      </c>
      <c r="B32" s="3">
        <v>140.77000000000001</v>
      </c>
      <c r="C32" s="4"/>
      <c r="E32" s="4"/>
      <c r="G32" s="4">
        <v>38168</v>
      </c>
      <c r="H32" s="3">
        <v>86.1</v>
      </c>
      <c r="I32" s="4">
        <v>38077</v>
      </c>
      <c r="J32" s="3">
        <v>12.8</v>
      </c>
      <c r="K32" s="4"/>
      <c r="M32" s="4">
        <v>42613</v>
      </c>
      <c r="N32" s="3">
        <v>45.7</v>
      </c>
      <c r="O32" s="4">
        <v>39994</v>
      </c>
      <c r="P32" s="3">
        <v>3</v>
      </c>
      <c r="Q32" s="4">
        <v>41090</v>
      </c>
      <c r="R32" s="3">
        <v>1.1100000000000001</v>
      </c>
      <c r="S32" s="4">
        <v>37437</v>
      </c>
      <c r="T32" s="3">
        <v>0.42</v>
      </c>
      <c r="U32" s="4">
        <v>37437</v>
      </c>
      <c r="V32" s="3">
        <v>4084.58</v>
      </c>
      <c r="W32" s="4">
        <v>37437</v>
      </c>
      <c r="X32" s="3">
        <v>2620</v>
      </c>
      <c r="Y32" s="4"/>
      <c r="AA32" s="4">
        <v>37437</v>
      </c>
      <c r="AB32" s="3">
        <v>35.700000000000003</v>
      </c>
      <c r="AC32" s="4">
        <v>39507</v>
      </c>
      <c r="AD32" s="3">
        <v>116.2</v>
      </c>
      <c r="AE32" s="4">
        <v>36572</v>
      </c>
      <c r="AF32" s="3">
        <v>18112.47</v>
      </c>
      <c r="AG32" s="4">
        <v>36572</v>
      </c>
      <c r="AH32" s="3">
        <v>30.05</v>
      </c>
      <c r="AI32" s="4">
        <v>37096</v>
      </c>
      <c r="AJ32" s="3">
        <v>26.6</v>
      </c>
      <c r="AK32" s="4">
        <v>36571</v>
      </c>
      <c r="AL32" s="3">
        <v>19.675000000000001</v>
      </c>
      <c r="AM32" s="4">
        <v>39731</v>
      </c>
      <c r="AN32" s="3">
        <v>654</v>
      </c>
      <c r="AO32" s="4">
        <v>38533</v>
      </c>
      <c r="AP32" s="3">
        <v>195536</v>
      </c>
      <c r="AQ32" s="4">
        <v>38533</v>
      </c>
      <c r="AR32" s="3">
        <v>110.48</v>
      </c>
      <c r="AS32" s="4">
        <v>37437</v>
      </c>
      <c r="AT32" s="3">
        <v>60.4</v>
      </c>
      <c r="AU32" s="4">
        <v>39263</v>
      </c>
      <c r="AV32" s="3">
        <v>6.54</v>
      </c>
      <c r="AW32" s="4">
        <v>39263</v>
      </c>
      <c r="AX32" s="3">
        <v>140.74</v>
      </c>
      <c r="AY32" s="4">
        <v>38168</v>
      </c>
      <c r="AZ32" s="3">
        <v>86.3</v>
      </c>
      <c r="BA32" s="4">
        <v>41882</v>
      </c>
      <c r="BB32" s="3">
        <v>6.9</v>
      </c>
      <c r="BC32" s="4"/>
      <c r="BE32" s="4">
        <v>37437</v>
      </c>
      <c r="BF32" s="3">
        <v>7.66</v>
      </c>
      <c r="BG32" s="4">
        <v>37468</v>
      </c>
      <c r="BH32" s="3">
        <v>1.1000000000000001</v>
      </c>
      <c r="BI32" s="4">
        <v>41820</v>
      </c>
      <c r="BJ32" s="3">
        <v>50573</v>
      </c>
    </row>
    <row r="33" spans="1:62" x14ac:dyDescent="0.25">
      <c r="A33" s="4">
        <v>39355</v>
      </c>
      <c r="B33" s="3">
        <v>144.75</v>
      </c>
      <c r="C33" s="4"/>
      <c r="E33" s="4"/>
      <c r="G33" s="4">
        <v>38199</v>
      </c>
      <c r="H33" s="3">
        <v>90.1</v>
      </c>
      <c r="I33" s="4">
        <v>38107</v>
      </c>
      <c r="J33" s="3">
        <v>13.1</v>
      </c>
      <c r="K33" s="4"/>
      <c r="M33" s="4">
        <v>42643</v>
      </c>
      <c r="N33" s="3">
        <v>46</v>
      </c>
      <c r="O33" s="4">
        <v>40025</v>
      </c>
      <c r="P33" s="3">
        <v>15</v>
      </c>
      <c r="Q33" s="4">
        <v>41121</v>
      </c>
      <c r="R33" s="3">
        <v>0.5</v>
      </c>
      <c r="S33" s="4">
        <v>37468</v>
      </c>
      <c r="T33" s="3">
        <v>1.19</v>
      </c>
      <c r="U33" s="4">
        <v>37468</v>
      </c>
      <c r="V33" s="3">
        <v>6230.57</v>
      </c>
      <c r="W33" s="4">
        <v>37468</v>
      </c>
      <c r="X33" s="3">
        <v>3826</v>
      </c>
      <c r="Y33" s="4"/>
      <c r="AA33" s="4">
        <v>37468</v>
      </c>
      <c r="AB33" s="3">
        <v>36.4</v>
      </c>
      <c r="AC33" s="4">
        <v>39538</v>
      </c>
      <c r="AD33" s="3">
        <v>120.1</v>
      </c>
      <c r="AE33" s="4">
        <v>36573</v>
      </c>
      <c r="AF33" s="3">
        <v>17979.41</v>
      </c>
      <c r="AG33" s="4">
        <v>36573</v>
      </c>
      <c r="AH33" s="3">
        <v>29.46</v>
      </c>
      <c r="AI33" s="4">
        <v>37103</v>
      </c>
      <c r="AJ33" s="3">
        <v>24.114999999999998</v>
      </c>
      <c r="AK33" s="4">
        <v>36572</v>
      </c>
      <c r="AL33" s="3">
        <v>19.45</v>
      </c>
      <c r="AM33" s="4">
        <v>39734</v>
      </c>
      <c r="AN33" s="3">
        <v>-882</v>
      </c>
      <c r="AO33" s="4">
        <v>38564</v>
      </c>
      <c r="AP33" s="3">
        <v>117473</v>
      </c>
      <c r="AQ33" s="4">
        <v>38564</v>
      </c>
      <c r="AR33" s="3">
        <v>110.7</v>
      </c>
      <c r="AS33" s="4">
        <v>37468</v>
      </c>
      <c r="AT33" s="3">
        <v>61</v>
      </c>
      <c r="AU33" s="4">
        <v>39355</v>
      </c>
      <c r="AV33" s="3">
        <v>5.87</v>
      </c>
      <c r="AW33" s="4">
        <v>39355</v>
      </c>
      <c r="AX33" s="3">
        <v>141.94999999999999</v>
      </c>
      <c r="AY33" s="4">
        <v>38199</v>
      </c>
      <c r="AZ33" s="3">
        <v>86.8</v>
      </c>
      <c r="BA33" s="4">
        <v>41912</v>
      </c>
      <c r="BB33" s="3">
        <v>6.8</v>
      </c>
      <c r="BC33" s="4"/>
      <c r="BE33" s="4">
        <v>37468</v>
      </c>
      <c r="BF33" s="3">
        <v>7.51</v>
      </c>
      <c r="BG33" s="4">
        <v>37499</v>
      </c>
      <c r="BH33" s="3">
        <v>0.9</v>
      </c>
      <c r="BI33" s="4">
        <v>41851</v>
      </c>
      <c r="BJ33" s="3">
        <v>31183</v>
      </c>
    </row>
    <row r="34" spans="1:62" x14ac:dyDescent="0.25">
      <c r="A34" s="4">
        <v>39447</v>
      </c>
      <c r="B34" s="3">
        <v>145.43</v>
      </c>
      <c r="C34" s="4"/>
      <c r="E34" s="4"/>
      <c r="G34" s="4">
        <v>38230</v>
      </c>
      <c r="H34" s="3">
        <v>92.1</v>
      </c>
      <c r="I34" s="4">
        <v>38138</v>
      </c>
      <c r="J34" s="3">
        <v>12.2</v>
      </c>
      <c r="K34" s="4"/>
      <c r="M34" s="4">
        <v>42674</v>
      </c>
      <c r="N34" s="3">
        <v>46.3</v>
      </c>
      <c r="O34" s="4">
        <v>40056</v>
      </c>
      <c r="P34" s="3">
        <v>4</v>
      </c>
      <c r="Q34" s="4">
        <v>41152</v>
      </c>
      <c r="R34" s="3">
        <v>0.52</v>
      </c>
      <c r="S34" s="4">
        <v>37499</v>
      </c>
      <c r="T34" s="3">
        <v>0.65</v>
      </c>
      <c r="U34" s="4">
        <v>37499</v>
      </c>
      <c r="V34" s="3">
        <v>5758.05</v>
      </c>
      <c r="W34" s="4">
        <v>37499</v>
      </c>
      <c r="X34" s="3">
        <v>5410</v>
      </c>
      <c r="Y34" s="4"/>
      <c r="AA34" s="4">
        <v>37499</v>
      </c>
      <c r="AB34" s="3">
        <v>37.1</v>
      </c>
      <c r="AC34" s="4">
        <v>39568</v>
      </c>
      <c r="AD34" s="3">
        <v>115.2</v>
      </c>
      <c r="AE34" s="4">
        <v>36574</v>
      </c>
      <c r="AF34" s="3">
        <v>17625.02</v>
      </c>
      <c r="AG34" s="4">
        <v>36574</v>
      </c>
      <c r="AH34" s="3">
        <v>29.51</v>
      </c>
      <c r="AI34" s="4">
        <v>37104</v>
      </c>
      <c r="AJ34" s="3">
        <v>27.7</v>
      </c>
      <c r="AK34" s="4">
        <v>36573</v>
      </c>
      <c r="AL34" s="3">
        <v>19.25</v>
      </c>
      <c r="AM34" s="4">
        <v>39735</v>
      </c>
      <c r="AN34" s="3">
        <v>-448</v>
      </c>
      <c r="AO34" s="4">
        <v>38595</v>
      </c>
      <c r="AP34" s="3">
        <v>135460</v>
      </c>
      <c r="AQ34" s="4">
        <v>38595</v>
      </c>
      <c r="AR34" s="3">
        <v>111.21</v>
      </c>
      <c r="AS34" s="4">
        <v>37499</v>
      </c>
      <c r="AT34" s="3">
        <v>61.5</v>
      </c>
      <c r="AU34" s="4">
        <v>39447</v>
      </c>
      <c r="AV34" s="3">
        <v>6.64</v>
      </c>
      <c r="AW34" s="4">
        <v>39447</v>
      </c>
      <c r="AX34" s="3">
        <v>144.57</v>
      </c>
      <c r="AY34" s="4">
        <v>38230</v>
      </c>
      <c r="AZ34" s="3">
        <v>87.8</v>
      </c>
      <c r="BA34" s="4">
        <v>41943</v>
      </c>
      <c r="BB34" s="3">
        <v>6.6</v>
      </c>
      <c r="BC34" s="4"/>
      <c r="BE34" s="4">
        <v>37499</v>
      </c>
      <c r="BF34" s="3">
        <v>7.46</v>
      </c>
      <c r="BG34" s="4">
        <v>37529</v>
      </c>
      <c r="BH34" s="3">
        <v>-1.2</v>
      </c>
      <c r="BI34" s="4">
        <v>41882</v>
      </c>
      <c r="BJ34" s="3">
        <v>130904</v>
      </c>
    </row>
    <row r="35" spans="1:62" x14ac:dyDescent="0.25">
      <c r="A35" s="4">
        <v>39538</v>
      </c>
      <c r="B35" s="3">
        <v>143.13999999999999</v>
      </c>
      <c r="C35" s="4"/>
      <c r="E35" s="4"/>
      <c r="G35" s="4">
        <v>38260</v>
      </c>
      <c r="H35" s="3">
        <v>92.1</v>
      </c>
      <c r="I35" s="4">
        <v>38168</v>
      </c>
      <c r="J35" s="3">
        <v>11.7</v>
      </c>
      <c r="K35" s="4"/>
      <c r="M35" s="4">
        <v>42704</v>
      </c>
      <c r="N35" s="3">
        <v>46.2</v>
      </c>
      <c r="O35" s="4">
        <v>40086</v>
      </c>
      <c r="P35" s="3">
        <v>5</v>
      </c>
      <c r="Q35" s="4">
        <v>41182</v>
      </c>
      <c r="R35" s="3">
        <v>0.69</v>
      </c>
      <c r="S35" s="4">
        <v>37529</v>
      </c>
      <c r="T35" s="3">
        <v>0.72</v>
      </c>
      <c r="U35" s="4">
        <v>37529</v>
      </c>
      <c r="V35" s="3">
        <v>6497.98</v>
      </c>
      <c r="W35" s="4">
        <v>37529</v>
      </c>
      <c r="X35" s="3">
        <v>7906</v>
      </c>
      <c r="Y35" s="4"/>
      <c r="AA35" s="4">
        <v>37529</v>
      </c>
      <c r="AB35" s="3">
        <v>36.9</v>
      </c>
      <c r="AC35" s="4">
        <v>39599</v>
      </c>
      <c r="AD35" s="3">
        <v>116.1</v>
      </c>
      <c r="AE35" s="4">
        <v>36577</v>
      </c>
      <c r="AF35" s="3">
        <v>17699.759999999998</v>
      </c>
      <c r="AG35" s="4">
        <v>36578</v>
      </c>
      <c r="AH35" s="3">
        <v>29.62</v>
      </c>
      <c r="AI35" s="4">
        <v>37105</v>
      </c>
      <c r="AJ35" s="3">
        <v>27.664999999999999</v>
      </c>
      <c r="AK35" s="4">
        <v>36574</v>
      </c>
      <c r="AL35" s="3">
        <v>19.3</v>
      </c>
      <c r="AM35" s="4">
        <v>39736</v>
      </c>
      <c r="AN35" s="3">
        <v>191</v>
      </c>
      <c r="AO35" s="4">
        <v>38625</v>
      </c>
      <c r="AP35" s="3">
        <v>189458</v>
      </c>
      <c r="AQ35" s="4">
        <v>38625</v>
      </c>
      <c r="AR35" s="3">
        <v>110.89</v>
      </c>
      <c r="AS35" s="4">
        <v>37529</v>
      </c>
      <c r="AT35" s="3">
        <v>60.8</v>
      </c>
      <c r="AU35" s="4">
        <v>39538</v>
      </c>
      <c r="AV35" s="3">
        <v>6.16</v>
      </c>
      <c r="AW35" s="4">
        <v>39538</v>
      </c>
      <c r="AX35" s="3">
        <v>146.94999999999999</v>
      </c>
      <c r="AY35" s="4">
        <v>38260</v>
      </c>
      <c r="AZ35" s="3">
        <v>88.3</v>
      </c>
      <c r="BA35" s="4">
        <v>41973</v>
      </c>
      <c r="BB35" s="3">
        <v>6.5</v>
      </c>
      <c r="BC35" s="4"/>
      <c r="BE35" s="4">
        <v>37529</v>
      </c>
      <c r="BF35" s="3">
        <v>7.93</v>
      </c>
      <c r="BG35" s="4">
        <v>37560</v>
      </c>
      <c r="BH35" s="3">
        <v>0.9</v>
      </c>
      <c r="BI35" s="4">
        <v>41912</v>
      </c>
      <c r="BJ35" s="3">
        <v>168826</v>
      </c>
    </row>
    <row r="36" spans="1:62" x14ac:dyDescent="0.25">
      <c r="A36" s="4">
        <v>39629</v>
      </c>
      <c r="B36" s="3">
        <v>149.69</v>
      </c>
      <c r="C36" s="4"/>
      <c r="E36" s="4"/>
      <c r="G36" s="4">
        <v>38291</v>
      </c>
      <c r="H36" s="3">
        <v>93.5</v>
      </c>
      <c r="I36" s="4">
        <v>38199</v>
      </c>
      <c r="J36" s="3">
        <v>11.2</v>
      </c>
      <c r="K36" s="4"/>
      <c r="M36" s="4">
        <v>42735</v>
      </c>
      <c r="N36" s="3">
        <v>45.2</v>
      </c>
      <c r="O36" s="4">
        <v>40117</v>
      </c>
      <c r="P36" s="3">
        <v>5</v>
      </c>
      <c r="Q36" s="4">
        <v>41213</v>
      </c>
      <c r="R36" s="3">
        <v>0.23</v>
      </c>
      <c r="S36" s="4">
        <v>37560</v>
      </c>
      <c r="T36" s="3">
        <v>1.31</v>
      </c>
      <c r="U36" s="4">
        <v>37560</v>
      </c>
      <c r="V36" s="3">
        <v>6482.18</v>
      </c>
      <c r="W36" s="4">
        <v>37560</v>
      </c>
      <c r="X36" s="3">
        <v>10105</v>
      </c>
      <c r="Y36" s="4"/>
      <c r="AA36" s="4">
        <v>37560</v>
      </c>
      <c r="AB36" s="3">
        <v>38.9</v>
      </c>
      <c r="AC36" s="4">
        <v>39629</v>
      </c>
      <c r="AD36" s="3">
        <v>109.5</v>
      </c>
      <c r="AE36" s="4">
        <v>36578</v>
      </c>
      <c r="AF36" s="3">
        <v>17489.330000000002</v>
      </c>
      <c r="AG36" s="4">
        <v>36579</v>
      </c>
      <c r="AH36" s="3">
        <v>29.39</v>
      </c>
      <c r="AI36" s="4">
        <v>37106</v>
      </c>
      <c r="AJ36" s="3">
        <v>27.6</v>
      </c>
      <c r="AK36" s="4">
        <v>36577</v>
      </c>
      <c r="AL36" s="3">
        <v>19.486499999999999</v>
      </c>
      <c r="AM36" s="4">
        <v>39737</v>
      </c>
      <c r="AN36" s="3">
        <v>-737</v>
      </c>
      <c r="AO36" s="4">
        <v>38656</v>
      </c>
      <c r="AP36" s="3">
        <v>118175</v>
      </c>
      <c r="AQ36" s="4">
        <v>38656</v>
      </c>
      <c r="AR36" s="3">
        <v>110.89</v>
      </c>
      <c r="AS36" s="4">
        <v>37560</v>
      </c>
      <c r="AT36" s="3">
        <v>61.3</v>
      </c>
      <c r="AU36" s="4">
        <v>39629</v>
      </c>
      <c r="AV36" s="3">
        <v>6.34</v>
      </c>
      <c r="AW36" s="4">
        <v>39629</v>
      </c>
      <c r="AX36" s="3">
        <v>149.72</v>
      </c>
      <c r="AY36" s="4">
        <v>38291</v>
      </c>
      <c r="AZ36" s="3">
        <v>87.4</v>
      </c>
      <c r="BA36" s="4">
        <v>42004</v>
      </c>
      <c r="BB36" s="3">
        <v>6.5</v>
      </c>
      <c r="BC36" s="4"/>
      <c r="BE36" s="4">
        <v>37560</v>
      </c>
      <c r="BF36" s="3">
        <v>8.4499999999999993</v>
      </c>
      <c r="BG36" s="4">
        <v>37590</v>
      </c>
      <c r="BH36" s="3">
        <v>-2.2999999999999998</v>
      </c>
      <c r="BI36" s="4">
        <v>41943</v>
      </c>
      <c r="BJ36" s="3">
        <v>-17032</v>
      </c>
    </row>
    <row r="37" spans="1:62" x14ac:dyDescent="0.25">
      <c r="A37" s="4">
        <v>39721</v>
      </c>
      <c r="B37" s="3">
        <v>154.86000000000001</v>
      </c>
      <c r="C37" s="4"/>
      <c r="E37" s="4"/>
      <c r="G37" s="4">
        <v>38321</v>
      </c>
      <c r="H37" s="3">
        <v>91.8</v>
      </c>
      <c r="I37" s="4">
        <v>38230</v>
      </c>
      <c r="J37" s="3">
        <v>11.4</v>
      </c>
      <c r="K37" s="4"/>
      <c r="M37" s="4">
        <v>42766</v>
      </c>
      <c r="N37" s="3">
        <v>44</v>
      </c>
      <c r="O37" s="4">
        <v>40147</v>
      </c>
      <c r="P37" s="3">
        <v>16</v>
      </c>
      <c r="Q37" s="4">
        <v>41243</v>
      </c>
      <c r="R37" s="3">
        <v>0.27</v>
      </c>
      <c r="S37" s="4">
        <v>37590</v>
      </c>
      <c r="T37" s="3">
        <v>3.02</v>
      </c>
      <c r="U37" s="4">
        <v>37590</v>
      </c>
      <c r="V37" s="3">
        <v>5134.79</v>
      </c>
      <c r="W37" s="4">
        <v>37590</v>
      </c>
      <c r="X37" s="3">
        <v>11391</v>
      </c>
      <c r="Y37" s="4"/>
      <c r="AA37" s="4">
        <v>37590</v>
      </c>
      <c r="AB37" s="3">
        <v>39.799999999999997</v>
      </c>
      <c r="AC37" s="4">
        <v>39660</v>
      </c>
      <c r="AD37" s="3">
        <v>105.3</v>
      </c>
      <c r="AE37" s="4">
        <v>36579</v>
      </c>
      <c r="AF37" s="3">
        <v>17833.39</v>
      </c>
      <c r="AG37" s="4">
        <v>36580</v>
      </c>
      <c r="AH37" s="3">
        <v>29.97</v>
      </c>
      <c r="AI37" s="4">
        <v>37116</v>
      </c>
      <c r="AJ37" s="3">
        <v>26.8</v>
      </c>
      <c r="AK37" s="4">
        <v>36578</v>
      </c>
      <c r="AL37" s="3">
        <v>19.45</v>
      </c>
      <c r="AM37" s="4">
        <v>39738</v>
      </c>
      <c r="AN37" s="3">
        <v>-786</v>
      </c>
      <c r="AO37" s="4">
        <v>38686</v>
      </c>
      <c r="AP37" s="3">
        <v>13831</v>
      </c>
      <c r="AQ37" s="4">
        <v>38686</v>
      </c>
      <c r="AR37" s="3">
        <v>111.84</v>
      </c>
      <c r="AS37" s="4">
        <v>37590</v>
      </c>
      <c r="AT37" s="3">
        <v>59.9</v>
      </c>
      <c r="AU37" s="4">
        <v>39721</v>
      </c>
      <c r="AV37" s="3">
        <v>6.98</v>
      </c>
      <c r="AW37" s="4">
        <v>39721</v>
      </c>
      <c r="AX37" s="3">
        <v>151.81</v>
      </c>
      <c r="AY37" s="4">
        <v>38321</v>
      </c>
      <c r="AZ37" s="3">
        <v>87.6</v>
      </c>
      <c r="BA37" s="4">
        <v>42035</v>
      </c>
      <c r="BB37" s="3">
        <v>6.8</v>
      </c>
      <c r="BC37" s="4"/>
      <c r="BE37" s="4">
        <v>37590</v>
      </c>
      <c r="BF37" s="3">
        <v>10.93</v>
      </c>
      <c r="BG37" s="4">
        <v>37621</v>
      </c>
      <c r="BH37" s="3">
        <v>-1.8</v>
      </c>
      <c r="BI37" s="4">
        <v>41973</v>
      </c>
      <c r="BJ37" s="3">
        <v>19348</v>
      </c>
    </row>
    <row r="38" spans="1:62" x14ac:dyDescent="0.25">
      <c r="A38" s="4">
        <v>39813</v>
      </c>
      <c r="B38" s="3">
        <v>146.91999999999999</v>
      </c>
      <c r="C38" s="4"/>
      <c r="E38" s="4"/>
      <c r="G38" s="4">
        <v>38352</v>
      </c>
      <c r="H38" s="3">
        <v>84.7</v>
      </c>
      <c r="I38" s="4">
        <v>38260</v>
      </c>
      <c r="J38" s="3">
        <v>10.9</v>
      </c>
      <c r="K38" s="4"/>
      <c r="M38" s="4">
        <v>42794</v>
      </c>
      <c r="N38" s="3">
        <v>46.9</v>
      </c>
      <c r="O38" s="4">
        <v>40178</v>
      </c>
      <c r="P38" s="3">
        <v>1</v>
      </c>
      <c r="Q38" s="4">
        <v>41274</v>
      </c>
      <c r="R38" s="3">
        <v>0.41</v>
      </c>
      <c r="S38" s="4">
        <v>37621</v>
      </c>
      <c r="T38" s="3">
        <v>2.1</v>
      </c>
      <c r="U38" s="4">
        <v>37621</v>
      </c>
      <c r="V38" s="3">
        <v>5249.88</v>
      </c>
      <c r="W38" s="4">
        <v>37621</v>
      </c>
      <c r="X38" s="3">
        <v>13199</v>
      </c>
      <c r="Y38" s="4"/>
      <c r="AA38" s="4">
        <v>37621</v>
      </c>
      <c r="AB38" s="3">
        <v>39.9</v>
      </c>
      <c r="AC38" s="4">
        <v>39691</v>
      </c>
      <c r="AD38" s="3">
        <v>109.6</v>
      </c>
      <c r="AE38" s="4">
        <v>36580</v>
      </c>
      <c r="AF38" s="3">
        <v>17775.79</v>
      </c>
      <c r="AG38" s="4">
        <v>36581</v>
      </c>
      <c r="AH38" s="3">
        <v>30.35</v>
      </c>
      <c r="AI38" s="4">
        <v>37123</v>
      </c>
      <c r="AJ38" s="3">
        <v>26.125</v>
      </c>
      <c r="AK38" s="4">
        <v>36579</v>
      </c>
      <c r="AL38" s="3">
        <v>19.350000000000001</v>
      </c>
      <c r="AM38" s="4">
        <v>39741</v>
      </c>
      <c r="AN38" s="3">
        <v>-236</v>
      </c>
      <c r="AO38" s="4">
        <v>38717</v>
      </c>
      <c r="AP38" s="3">
        <v>-286719</v>
      </c>
      <c r="AQ38" s="4">
        <v>38717</v>
      </c>
      <c r="AR38" s="3">
        <v>112.22</v>
      </c>
      <c r="AS38" s="4">
        <v>37621</v>
      </c>
      <c r="AT38" s="3">
        <v>58.9</v>
      </c>
      <c r="AU38" s="4">
        <v>39813</v>
      </c>
      <c r="AV38" s="3">
        <v>1.02</v>
      </c>
      <c r="AW38" s="4">
        <v>39813</v>
      </c>
      <c r="AX38" s="3">
        <v>145.97999999999999</v>
      </c>
      <c r="AY38" s="4">
        <v>38352</v>
      </c>
      <c r="AZ38" s="3">
        <v>88.1</v>
      </c>
      <c r="BA38" s="4">
        <v>42063</v>
      </c>
      <c r="BB38" s="3">
        <v>7.4</v>
      </c>
      <c r="BC38" s="4"/>
      <c r="BE38" s="4">
        <v>37621</v>
      </c>
      <c r="BF38" s="3">
        <v>12.53</v>
      </c>
      <c r="BG38" s="4">
        <v>37652</v>
      </c>
      <c r="BH38" s="3">
        <v>-1.3</v>
      </c>
      <c r="BI38" s="4">
        <v>42004</v>
      </c>
      <c r="BJ38" s="3">
        <v>-582236</v>
      </c>
    </row>
    <row r="39" spans="1:62" x14ac:dyDescent="0.25">
      <c r="A39" s="4">
        <v>39903</v>
      </c>
      <c r="B39" s="3">
        <v>139.66999999999999</v>
      </c>
      <c r="C39" s="4"/>
      <c r="E39" s="4"/>
      <c r="G39" s="4">
        <v>38383</v>
      </c>
      <c r="H39" s="3">
        <v>81</v>
      </c>
      <c r="I39" s="4">
        <v>38291</v>
      </c>
      <c r="J39" s="3">
        <v>10.5</v>
      </c>
      <c r="K39" s="4"/>
      <c r="M39" s="4"/>
      <c r="O39" s="4">
        <v>40209</v>
      </c>
      <c r="P39" s="3">
        <v>8</v>
      </c>
      <c r="Q39" s="4">
        <v>41305</v>
      </c>
      <c r="R39" s="3">
        <v>-0.1</v>
      </c>
      <c r="S39" s="4">
        <v>37652</v>
      </c>
      <c r="T39" s="3">
        <v>2.25</v>
      </c>
      <c r="U39" s="4">
        <v>37652</v>
      </c>
      <c r="V39" s="3">
        <v>4811.18</v>
      </c>
      <c r="W39" s="4">
        <v>37652</v>
      </c>
      <c r="X39" s="3">
        <v>1161</v>
      </c>
      <c r="Y39" s="4"/>
      <c r="AA39" s="4">
        <v>37652</v>
      </c>
      <c r="AB39" s="3">
        <v>40.5</v>
      </c>
      <c r="AC39" s="4">
        <v>39721</v>
      </c>
      <c r="AD39" s="3">
        <v>113.1</v>
      </c>
      <c r="AE39" s="4">
        <v>36581</v>
      </c>
      <c r="AF39" s="3">
        <v>17786.82</v>
      </c>
      <c r="AG39" s="4">
        <v>36584</v>
      </c>
      <c r="AH39" s="3">
        <v>30.13</v>
      </c>
      <c r="AI39" s="4">
        <v>37126</v>
      </c>
      <c r="AJ39" s="3">
        <v>26.844999999999999</v>
      </c>
      <c r="AK39" s="4">
        <v>36580</v>
      </c>
      <c r="AL39" s="3">
        <v>19.350000000000001</v>
      </c>
      <c r="AM39" s="4">
        <v>39742</v>
      </c>
      <c r="AN39" s="3">
        <v>601</v>
      </c>
      <c r="AO39" s="4">
        <v>38748</v>
      </c>
      <c r="AP39" s="3">
        <v>86616</v>
      </c>
      <c r="AQ39" s="4">
        <v>38748</v>
      </c>
      <c r="AR39" s="3">
        <v>113.34</v>
      </c>
      <c r="AS39" s="4">
        <v>37652</v>
      </c>
      <c r="AT39" s="3">
        <v>58.1</v>
      </c>
      <c r="AU39" s="4">
        <v>39903</v>
      </c>
      <c r="AV39" s="3">
        <v>-2.42</v>
      </c>
      <c r="AW39" s="4">
        <v>39903</v>
      </c>
      <c r="AX39" s="3">
        <v>143.44999999999999</v>
      </c>
      <c r="AY39" s="4">
        <v>38383</v>
      </c>
      <c r="AZ39" s="3">
        <v>88.6</v>
      </c>
      <c r="BA39" s="4">
        <v>42094</v>
      </c>
      <c r="BB39" s="3">
        <v>7.9</v>
      </c>
      <c r="BC39" s="4"/>
      <c r="BE39" s="4">
        <v>37652</v>
      </c>
      <c r="BF39" s="3">
        <v>14.47</v>
      </c>
      <c r="BG39" s="4">
        <v>37680</v>
      </c>
      <c r="BH39" s="3">
        <v>1.5</v>
      </c>
      <c r="BI39" s="4">
        <v>42035</v>
      </c>
      <c r="BJ39" s="3">
        <v>-61825</v>
      </c>
    </row>
    <row r="40" spans="1:62" x14ac:dyDescent="0.25">
      <c r="A40" s="4">
        <v>39994</v>
      </c>
      <c r="B40" s="3">
        <v>146.38999999999999</v>
      </c>
      <c r="C40" s="4"/>
      <c r="E40" s="4"/>
      <c r="G40" s="4">
        <v>38411</v>
      </c>
      <c r="H40" s="3">
        <v>76.400000000000006</v>
      </c>
      <c r="I40" s="4">
        <v>38321</v>
      </c>
      <c r="J40" s="3">
        <v>10.7</v>
      </c>
      <c r="K40" s="4"/>
      <c r="M40" s="4"/>
      <c r="O40" s="4">
        <v>40237</v>
      </c>
      <c r="P40" s="3">
        <v>2</v>
      </c>
      <c r="Q40" s="4">
        <v>41333</v>
      </c>
      <c r="R40" s="3">
        <v>-0.35</v>
      </c>
      <c r="S40" s="4">
        <v>37680</v>
      </c>
      <c r="T40" s="3">
        <v>1.5699999999999998</v>
      </c>
      <c r="U40" s="4">
        <v>37680</v>
      </c>
      <c r="V40" s="3">
        <v>5009.03</v>
      </c>
      <c r="W40" s="4">
        <v>37680</v>
      </c>
      <c r="X40" s="3">
        <v>2281</v>
      </c>
      <c r="Y40" s="4"/>
      <c r="AA40" s="4">
        <v>37680</v>
      </c>
      <c r="AB40" s="3">
        <v>41.6</v>
      </c>
      <c r="AC40" s="4">
        <v>39752</v>
      </c>
      <c r="AD40" s="3">
        <v>98.7</v>
      </c>
      <c r="AE40" s="4">
        <v>36584</v>
      </c>
      <c r="AF40" s="3">
        <v>17542.7</v>
      </c>
      <c r="AG40" s="4">
        <v>36585</v>
      </c>
      <c r="AH40" s="3">
        <v>30.43</v>
      </c>
      <c r="AI40" s="4">
        <v>37130</v>
      </c>
      <c r="AJ40" s="3">
        <v>26.9</v>
      </c>
      <c r="AK40" s="4">
        <v>36581</v>
      </c>
      <c r="AL40" s="3">
        <v>19.25</v>
      </c>
      <c r="AM40" s="4">
        <v>39743</v>
      </c>
      <c r="AN40" s="3">
        <v>209</v>
      </c>
      <c r="AO40" s="4">
        <v>38776</v>
      </c>
      <c r="AP40" s="3">
        <v>176632</v>
      </c>
      <c r="AQ40" s="4">
        <v>38776</v>
      </c>
      <c r="AR40" s="3">
        <v>113.58</v>
      </c>
      <c r="AS40" s="4">
        <v>37680</v>
      </c>
      <c r="AT40" s="3">
        <v>59</v>
      </c>
      <c r="AU40" s="4">
        <v>39994</v>
      </c>
      <c r="AV40" s="3">
        <v>-2.2000000000000002</v>
      </c>
      <c r="AW40" s="4">
        <v>39994</v>
      </c>
      <c r="AX40" s="3">
        <v>146.41999999999999</v>
      </c>
      <c r="AY40" s="4">
        <v>38411</v>
      </c>
      <c r="AZ40" s="3">
        <v>87.3</v>
      </c>
      <c r="BA40" s="4">
        <v>42124</v>
      </c>
      <c r="BB40" s="3">
        <v>8</v>
      </c>
      <c r="BC40" s="4"/>
      <c r="BE40" s="4">
        <v>37680</v>
      </c>
      <c r="BF40" s="3">
        <v>15.85</v>
      </c>
      <c r="BG40" s="4">
        <v>37711</v>
      </c>
      <c r="BH40" s="3">
        <v>-2.4</v>
      </c>
      <c r="BI40" s="4">
        <v>42063</v>
      </c>
      <c r="BJ40" s="3">
        <v>13173</v>
      </c>
    </row>
    <row r="41" spans="1:62" x14ac:dyDescent="0.25">
      <c r="A41" s="4">
        <v>40086</v>
      </c>
      <c r="B41" s="3">
        <v>153.06</v>
      </c>
      <c r="C41" s="4"/>
      <c r="E41" s="4"/>
      <c r="G41" s="4">
        <v>38442</v>
      </c>
      <c r="H41" s="3">
        <v>88</v>
      </c>
      <c r="I41" s="4">
        <v>38352</v>
      </c>
      <c r="J41" s="3">
        <v>9.6</v>
      </c>
      <c r="K41" s="4"/>
      <c r="M41" s="4"/>
      <c r="O41" s="4">
        <v>40268</v>
      </c>
      <c r="P41" s="3">
        <v>8</v>
      </c>
      <c r="Q41" s="4">
        <v>41364</v>
      </c>
      <c r="R41" s="3">
        <v>0.04</v>
      </c>
      <c r="S41" s="4">
        <v>37711</v>
      </c>
      <c r="T41" s="3">
        <v>1.23</v>
      </c>
      <c r="U41" s="4">
        <v>37711</v>
      </c>
      <c r="V41" s="3">
        <v>5246.4</v>
      </c>
      <c r="W41" s="4">
        <v>37711</v>
      </c>
      <c r="X41" s="3">
        <v>3825</v>
      </c>
      <c r="Y41" s="4"/>
      <c r="AA41" s="4">
        <v>37711</v>
      </c>
      <c r="AB41" s="3">
        <v>41.5</v>
      </c>
      <c r="AC41" s="4">
        <v>39782</v>
      </c>
      <c r="AD41" s="3">
        <v>94.9</v>
      </c>
      <c r="AE41" s="4">
        <v>36585</v>
      </c>
      <c r="AF41" s="3">
        <v>17660.2</v>
      </c>
      <c r="AG41" s="4">
        <v>36586</v>
      </c>
      <c r="AH41" s="3">
        <v>31.77</v>
      </c>
      <c r="AI41" s="4">
        <v>37132</v>
      </c>
      <c r="AJ41" s="3">
        <v>26.024999999999999</v>
      </c>
      <c r="AK41" s="4">
        <v>36584</v>
      </c>
      <c r="AL41" s="3">
        <v>19.375</v>
      </c>
      <c r="AM41" s="4">
        <v>39744</v>
      </c>
      <c r="AN41" s="3">
        <v>-807</v>
      </c>
      <c r="AO41" s="4">
        <v>38807</v>
      </c>
      <c r="AP41" s="3">
        <v>76455</v>
      </c>
      <c r="AQ41" s="4">
        <v>38807</v>
      </c>
      <c r="AR41" s="3">
        <v>113.94</v>
      </c>
      <c r="AS41" s="4">
        <v>37711</v>
      </c>
      <c r="AT41" s="3">
        <v>57.6</v>
      </c>
      <c r="AU41" s="4">
        <v>40086</v>
      </c>
      <c r="AV41" s="3">
        <v>-1.1599999999999999</v>
      </c>
      <c r="AW41" s="4">
        <v>40086</v>
      </c>
      <c r="AX41" s="3">
        <v>150.09</v>
      </c>
      <c r="AY41" s="4">
        <v>38442</v>
      </c>
      <c r="AZ41" s="3">
        <v>88.2</v>
      </c>
      <c r="BA41" s="4">
        <v>42155</v>
      </c>
      <c r="BB41" s="3">
        <v>8.1</v>
      </c>
      <c r="BC41" s="4"/>
      <c r="BE41" s="4">
        <v>37711</v>
      </c>
      <c r="BF41" s="3">
        <v>16.57</v>
      </c>
      <c r="BG41" s="4">
        <v>37741</v>
      </c>
      <c r="BH41" s="3">
        <v>-0.4</v>
      </c>
      <c r="BI41" s="4">
        <v>42094</v>
      </c>
      <c r="BJ41" s="3">
        <v>36065</v>
      </c>
    </row>
    <row r="42" spans="1:62" x14ac:dyDescent="0.25">
      <c r="A42" s="4">
        <v>40178</v>
      </c>
      <c r="B42" s="3">
        <v>154.75</v>
      </c>
      <c r="C42" s="4"/>
      <c r="E42" s="4"/>
      <c r="G42" s="4">
        <v>38472</v>
      </c>
      <c r="H42" s="3">
        <v>87</v>
      </c>
      <c r="I42" s="4">
        <v>38383</v>
      </c>
      <c r="J42" s="3">
        <v>10.199999999999999</v>
      </c>
      <c r="K42" s="4"/>
      <c r="M42" s="4"/>
      <c r="O42" s="4">
        <v>40298</v>
      </c>
      <c r="P42" s="3">
        <v>15</v>
      </c>
      <c r="Q42" s="4">
        <v>41394</v>
      </c>
      <c r="R42" s="3">
        <v>0.4</v>
      </c>
      <c r="S42" s="4">
        <v>37741</v>
      </c>
      <c r="T42" s="3">
        <v>0.97</v>
      </c>
      <c r="U42" s="4">
        <v>37741</v>
      </c>
      <c r="V42" s="3">
        <v>5720.01</v>
      </c>
      <c r="W42" s="4">
        <v>37741</v>
      </c>
      <c r="X42" s="3">
        <v>5556</v>
      </c>
      <c r="Y42" s="4"/>
      <c r="AA42" s="4">
        <v>37741</v>
      </c>
      <c r="AB42" s="3">
        <v>42.1</v>
      </c>
      <c r="AC42" s="4">
        <v>39813</v>
      </c>
      <c r="AD42" s="3">
        <v>94.9</v>
      </c>
      <c r="AE42" s="4">
        <v>36586</v>
      </c>
      <c r="AF42" s="3">
        <v>17953.009999999998</v>
      </c>
      <c r="AG42" s="4">
        <v>36587</v>
      </c>
      <c r="AH42" s="3">
        <v>31.69</v>
      </c>
      <c r="AI42" s="4">
        <v>37133</v>
      </c>
      <c r="AJ42" s="3">
        <v>23.15</v>
      </c>
      <c r="AK42" s="4">
        <v>36585</v>
      </c>
      <c r="AL42" s="3">
        <v>19.28</v>
      </c>
      <c r="AM42" s="4">
        <v>39745</v>
      </c>
      <c r="AN42" s="3">
        <v>-414</v>
      </c>
      <c r="AO42" s="4">
        <v>38837</v>
      </c>
      <c r="AP42" s="3">
        <v>229803</v>
      </c>
      <c r="AQ42" s="4">
        <v>38837</v>
      </c>
      <c r="AR42" s="3">
        <v>114.18</v>
      </c>
      <c r="AS42" s="4">
        <v>37741</v>
      </c>
      <c r="AT42" s="3">
        <v>57.4</v>
      </c>
      <c r="AU42" s="4">
        <v>40178</v>
      </c>
      <c r="AV42" s="3">
        <v>5.33</v>
      </c>
      <c r="AW42" s="4">
        <v>40178</v>
      </c>
      <c r="AX42" s="3">
        <v>153.72</v>
      </c>
      <c r="AY42" s="4">
        <v>38472</v>
      </c>
      <c r="AZ42" s="3">
        <v>88.1</v>
      </c>
      <c r="BA42" s="4">
        <v>42185</v>
      </c>
      <c r="BB42" s="3">
        <v>8.3000000000000007</v>
      </c>
      <c r="BC42" s="4"/>
      <c r="BE42" s="4">
        <v>37741</v>
      </c>
      <c r="BF42" s="3">
        <v>16.77</v>
      </c>
      <c r="BG42" s="4">
        <v>37772</v>
      </c>
      <c r="BH42" s="3">
        <v>-0.6</v>
      </c>
      <c r="BI42" s="4">
        <v>42124</v>
      </c>
      <c r="BJ42" s="3">
        <v>-84781</v>
      </c>
    </row>
    <row r="43" spans="1:62" x14ac:dyDescent="0.25">
      <c r="A43" s="4">
        <v>40268</v>
      </c>
      <c r="B43" s="3">
        <v>152.53</v>
      </c>
      <c r="C43" s="4"/>
      <c r="E43" s="4"/>
      <c r="G43" s="4">
        <v>38503</v>
      </c>
      <c r="H43" s="3">
        <v>91.1</v>
      </c>
      <c r="I43" s="4">
        <v>38411</v>
      </c>
      <c r="J43" s="3">
        <v>10.7</v>
      </c>
      <c r="K43" s="4"/>
      <c r="M43" s="4"/>
      <c r="O43" s="4">
        <v>40329</v>
      </c>
      <c r="P43" s="3">
        <v>5</v>
      </c>
      <c r="Q43" s="4">
        <v>41425</v>
      </c>
      <c r="R43" s="3">
        <v>0.24</v>
      </c>
      <c r="S43" s="4">
        <v>37772</v>
      </c>
      <c r="T43" s="3">
        <v>0.61</v>
      </c>
      <c r="U43" s="4">
        <v>37772</v>
      </c>
      <c r="V43" s="3">
        <v>6381.49</v>
      </c>
      <c r="W43" s="4">
        <v>37772</v>
      </c>
      <c r="X43" s="3">
        <v>8083</v>
      </c>
      <c r="Y43" s="4"/>
      <c r="AA43" s="4">
        <v>37772</v>
      </c>
      <c r="AB43" s="3">
        <v>42.9</v>
      </c>
      <c r="AC43" s="4">
        <v>39844</v>
      </c>
      <c r="AD43" s="3">
        <v>96.5</v>
      </c>
      <c r="AE43" s="4">
        <v>36587</v>
      </c>
      <c r="AF43" s="3">
        <v>18015.5</v>
      </c>
      <c r="AG43" s="4">
        <v>36588</v>
      </c>
      <c r="AH43" s="3">
        <v>31.51</v>
      </c>
      <c r="AI43" s="4">
        <v>37140</v>
      </c>
      <c r="AJ43" s="3">
        <v>25.934999999999999</v>
      </c>
      <c r="AK43" s="4">
        <v>36586</v>
      </c>
      <c r="AL43" s="3">
        <v>19.221</v>
      </c>
      <c r="AM43" s="4">
        <v>39748</v>
      </c>
      <c r="AN43" s="3">
        <v>-597</v>
      </c>
      <c r="AO43" s="4">
        <v>38868</v>
      </c>
      <c r="AP43" s="3">
        <v>198837</v>
      </c>
      <c r="AQ43" s="4">
        <v>38868</v>
      </c>
      <c r="AR43" s="3">
        <v>115.5</v>
      </c>
      <c r="AS43" s="4">
        <v>37772</v>
      </c>
      <c r="AT43" s="3">
        <v>57.2</v>
      </c>
      <c r="AU43" s="4">
        <v>40268</v>
      </c>
      <c r="AV43" s="3">
        <v>9.2100000000000009</v>
      </c>
      <c r="AW43" s="4">
        <v>40268</v>
      </c>
      <c r="AX43" s="3">
        <v>156.61000000000001</v>
      </c>
      <c r="AY43" s="4">
        <v>38503</v>
      </c>
      <c r="AZ43" s="3">
        <v>89.7</v>
      </c>
      <c r="BA43" s="4">
        <v>42216</v>
      </c>
      <c r="BB43" s="3">
        <v>8.6</v>
      </c>
      <c r="BC43" s="4"/>
      <c r="BE43" s="4">
        <v>37772</v>
      </c>
      <c r="BF43" s="3">
        <v>17.239999999999998</v>
      </c>
      <c r="BG43" s="4">
        <v>37802</v>
      </c>
      <c r="BH43" s="3">
        <v>0.7</v>
      </c>
      <c r="BI43" s="4">
        <v>42155</v>
      </c>
      <c r="BJ43" s="3">
        <v>-109364</v>
      </c>
    </row>
    <row r="44" spans="1:62" x14ac:dyDescent="0.25">
      <c r="A44" s="4">
        <v>40359</v>
      </c>
      <c r="B44" s="3">
        <v>158.86000000000001</v>
      </c>
      <c r="C44" s="4"/>
      <c r="E44" s="4"/>
      <c r="G44" s="4">
        <v>38533</v>
      </c>
      <c r="H44" s="3">
        <v>91.4</v>
      </c>
      <c r="I44" s="4">
        <v>38442</v>
      </c>
      <c r="J44" s="3">
        <v>10.8</v>
      </c>
      <c r="K44" s="4"/>
      <c r="M44" s="4"/>
      <c r="O44" s="4">
        <v>40359</v>
      </c>
      <c r="P44" s="3">
        <v>2</v>
      </c>
      <c r="Q44" s="4">
        <v>41455</v>
      </c>
      <c r="R44" s="3">
        <v>1.32</v>
      </c>
      <c r="S44" s="4">
        <v>37802</v>
      </c>
      <c r="T44" s="3">
        <v>-0.15</v>
      </c>
      <c r="U44" s="4">
        <v>37802</v>
      </c>
      <c r="V44" s="3">
        <v>5882.94</v>
      </c>
      <c r="W44" s="4">
        <v>37802</v>
      </c>
      <c r="X44" s="3">
        <v>10445</v>
      </c>
      <c r="Y44" s="4"/>
      <c r="AA44" s="4">
        <v>37802</v>
      </c>
      <c r="AB44" s="3">
        <v>42.2</v>
      </c>
      <c r="AC44" s="4">
        <v>39872</v>
      </c>
      <c r="AD44" s="3">
        <v>95.8</v>
      </c>
      <c r="AE44" s="4">
        <v>36588</v>
      </c>
      <c r="AF44" s="3">
        <v>18631.73</v>
      </c>
      <c r="AG44" s="4">
        <v>36591</v>
      </c>
      <c r="AH44" s="3">
        <v>32.18</v>
      </c>
      <c r="AI44" s="4">
        <v>37145</v>
      </c>
      <c r="AJ44" s="3">
        <v>23.73</v>
      </c>
      <c r="AK44" s="4">
        <v>36587</v>
      </c>
      <c r="AL44" s="3">
        <v>19.25</v>
      </c>
      <c r="AM44" s="4">
        <v>39749</v>
      </c>
      <c r="AN44" s="3">
        <v>188</v>
      </c>
      <c r="AO44" s="4">
        <v>38898</v>
      </c>
      <c r="AP44" s="3">
        <v>155455</v>
      </c>
      <c r="AQ44" s="4">
        <v>38898</v>
      </c>
      <c r="AR44" s="3">
        <v>114.77</v>
      </c>
      <c r="AS44" s="4">
        <v>37802</v>
      </c>
      <c r="AT44" s="3">
        <v>57.4</v>
      </c>
      <c r="AU44" s="4">
        <v>40359</v>
      </c>
      <c r="AV44" s="3">
        <v>8.52</v>
      </c>
      <c r="AW44" s="4">
        <v>40359</v>
      </c>
      <c r="AX44" s="3">
        <v>158.88</v>
      </c>
      <c r="AY44" s="4">
        <v>38533</v>
      </c>
      <c r="AZ44" s="3">
        <v>91.3</v>
      </c>
      <c r="BA44" s="4">
        <v>42247</v>
      </c>
      <c r="BB44" s="3">
        <v>8.6999999999999993</v>
      </c>
      <c r="BC44" s="4"/>
      <c r="BE44" s="4">
        <v>37802</v>
      </c>
      <c r="BF44" s="3">
        <v>16.57</v>
      </c>
      <c r="BG44" s="4">
        <v>37833</v>
      </c>
      <c r="BH44" s="3">
        <v>0.9</v>
      </c>
      <c r="BI44" s="4">
        <v>42185</v>
      </c>
      <c r="BJ44" s="3">
        <v>-98862</v>
      </c>
    </row>
    <row r="45" spans="1:62" x14ac:dyDescent="0.25">
      <c r="A45" s="4">
        <v>40451</v>
      </c>
      <c r="B45" s="3">
        <v>163.63</v>
      </c>
      <c r="C45" s="4"/>
      <c r="E45" s="4"/>
      <c r="G45" s="4">
        <v>38564</v>
      </c>
      <c r="H45" s="3">
        <v>90.5</v>
      </c>
      <c r="I45" s="4">
        <v>38472</v>
      </c>
      <c r="J45" s="3">
        <v>10.8</v>
      </c>
      <c r="K45" s="4"/>
      <c r="M45" s="4"/>
      <c r="O45" s="4">
        <v>40451</v>
      </c>
      <c r="P45" s="3">
        <v>105</v>
      </c>
      <c r="Q45" s="4">
        <v>41486</v>
      </c>
      <c r="R45" s="3">
        <v>1.21</v>
      </c>
      <c r="S45" s="4">
        <v>37833</v>
      </c>
      <c r="T45" s="3">
        <v>0.2</v>
      </c>
      <c r="U45" s="4">
        <v>37833</v>
      </c>
      <c r="V45" s="3">
        <v>6114.52</v>
      </c>
      <c r="W45" s="4">
        <v>37833</v>
      </c>
      <c r="X45" s="3">
        <v>12511</v>
      </c>
      <c r="Y45" s="4"/>
      <c r="AA45" s="4">
        <v>37833</v>
      </c>
      <c r="AB45" s="3">
        <v>42.6</v>
      </c>
      <c r="AC45" s="4">
        <v>39903</v>
      </c>
      <c r="AD45" s="3">
        <v>98.5</v>
      </c>
      <c r="AE45" s="4">
        <v>36593</v>
      </c>
      <c r="AF45" s="3">
        <v>18282.93</v>
      </c>
      <c r="AG45" s="4">
        <v>36592</v>
      </c>
      <c r="AH45" s="3">
        <v>34.130000000000003</v>
      </c>
      <c r="AI45" s="4">
        <v>37146</v>
      </c>
      <c r="AJ45" s="3">
        <v>26.9</v>
      </c>
      <c r="AK45" s="4">
        <v>36588</v>
      </c>
      <c r="AL45" s="3">
        <v>19</v>
      </c>
      <c r="AM45" s="4">
        <v>39750</v>
      </c>
      <c r="AN45" s="3">
        <v>119</v>
      </c>
      <c r="AO45" s="4">
        <v>38929</v>
      </c>
      <c r="AP45" s="3">
        <v>154357</v>
      </c>
      <c r="AQ45" s="4">
        <v>38929</v>
      </c>
      <c r="AR45" s="3">
        <v>116.89</v>
      </c>
      <c r="AS45" s="4">
        <v>37833</v>
      </c>
      <c r="AT45" s="3">
        <v>58</v>
      </c>
      <c r="AU45" s="4">
        <v>40451</v>
      </c>
      <c r="AV45" s="3">
        <v>6.91</v>
      </c>
      <c r="AW45" s="4">
        <v>40451</v>
      </c>
      <c r="AX45" s="3">
        <v>160.49</v>
      </c>
      <c r="AY45" s="4">
        <v>38564</v>
      </c>
      <c r="AZ45" s="3">
        <v>89.3</v>
      </c>
      <c r="BA45" s="4">
        <v>42277</v>
      </c>
      <c r="BB45" s="3">
        <v>8.9</v>
      </c>
      <c r="BC45" s="4"/>
      <c r="BE45" s="4">
        <v>37833</v>
      </c>
      <c r="BF45" s="3">
        <v>15.43</v>
      </c>
      <c r="BG45" s="4">
        <v>37864</v>
      </c>
      <c r="BH45" s="3">
        <v>0.9</v>
      </c>
      <c r="BI45" s="4">
        <v>42216</v>
      </c>
      <c r="BJ45" s="3">
        <v>-149357</v>
      </c>
    </row>
    <row r="46" spans="1:62" x14ac:dyDescent="0.25">
      <c r="A46" s="4">
        <v>40543</v>
      </c>
      <c r="B46" s="3">
        <v>163.55000000000001</v>
      </c>
      <c r="C46" s="4"/>
      <c r="E46" s="4"/>
      <c r="G46" s="4">
        <v>38595</v>
      </c>
      <c r="H46" s="3">
        <v>95.6</v>
      </c>
      <c r="I46" s="4">
        <v>38503</v>
      </c>
      <c r="J46" s="3">
        <v>10.199999999999999</v>
      </c>
      <c r="K46" s="4"/>
      <c r="M46" s="4"/>
      <c r="O46" s="4">
        <v>40543</v>
      </c>
      <c r="P46" s="3">
        <v>5</v>
      </c>
      <c r="Q46" s="4">
        <v>41517</v>
      </c>
      <c r="R46" s="3">
        <v>1.43</v>
      </c>
      <c r="S46" s="4">
        <v>37864</v>
      </c>
      <c r="T46" s="3">
        <v>0.34</v>
      </c>
      <c r="U46" s="4">
        <v>37864</v>
      </c>
      <c r="V46" s="3">
        <v>6413.61</v>
      </c>
      <c r="W46" s="4">
        <v>37864</v>
      </c>
      <c r="X46" s="3">
        <v>15194</v>
      </c>
      <c r="Y46" s="4"/>
      <c r="AA46" s="4">
        <v>37864</v>
      </c>
      <c r="AB46" s="3">
        <v>42.7</v>
      </c>
      <c r="AC46" s="4">
        <v>39933</v>
      </c>
      <c r="AD46" s="3">
        <v>100.4</v>
      </c>
      <c r="AE46" s="4">
        <v>36594</v>
      </c>
      <c r="AF46" s="3">
        <v>18650.46</v>
      </c>
      <c r="AG46" s="4">
        <v>36593</v>
      </c>
      <c r="AH46" s="3">
        <v>31.26</v>
      </c>
      <c r="AI46" s="4">
        <v>37147</v>
      </c>
      <c r="AJ46" s="3">
        <v>28.4</v>
      </c>
      <c r="AK46" s="4">
        <v>36593</v>
      </c>
      <c r="AL46" s="3">
        <v>19.25</v>
      </c>
      <c r="AM46" s="4">
        <v>39751</v>
      </c>
      <c r="AN46" s="3">
        <v>464</v>
      </c>
      <c r="AO46" s="4">
        <v>38960</v>
      </c>
      <c r="AP46" s="3">
        <v>128915</v>
      </c>
      <c r="AQ46" s="4">
        <v>38960</v>
      </c>
      <c r="AR46" s="3">
        <v>116.48</v>
      </c>
      <c r="AS46" s="4">
        <v>37864</v>
      </c>
      <c r="AT46" s="3">
        <v>58.5</v>
      </c>
      <c r="AU46" s="4">
        <v>40543</v>
      </c>
      <c r="AV46" s="3">
        <v>5.6899999999999995</v>
      </c>
      <c r="AW46" s="4">
        <v>40543</v>
      </c>
      <c r="AX46" s="3">
        <v>162.57</v>
      </c>
      <c r="AY46" s="4">
        <v>38595</v>
      </c>
      <c r="AZ46" s="3">
        <v>88.9</v>
      </c>
      <c r="BA46" s="4">
        <v>42308</v>
      </c>
      <c r="BB46" s="3">
        <v>8.9</v>
      </c>
      <c r="BC46" s="4"/>
      <c r="BE46" s="4">
        <v>37864</v>
      </c>
      <c r="BF46" s="3">
        <v>15.07</v>
      </c>
      <c r="BG46" s="4">
        <v>37894</v>
      </c>
      <c r="BH46" s="3">
        <v>0.5</v>
      </c>
      <c r="BI46" s="4">
        <v>42247</v>
      </c>
      <c r="BJ46" s="3">
        <v>-77320</v>
      </c>
    </row>
    <row r="47" spans="1:62" x14ac:dyDescent="0.25">
      <c r="A47" s="4">
        <v>40633</v>
      </c>
      <c r="B47" s="3">
        <v>160.44999999999999</v>
      </c>
      <c r="C47" s="4"/>
      <c r="E47" s="4"/>
      <c r="G47" s="4">
        <v>38625</v>
      </c>
      <c r="H47" s="3">
        <v>92</v>
      </c>
      <c r="I47" s="4">
        <v>38533</v>
      </c>
      <c r="J47" s="3">
        <v>9.4</v>
      </c>
      <c r="K47" s="4"/>
      <c r="M47" s="4"/>
      <c r="O47" s="4">
        <v>40574</v>
      </c>
      <c r="P47" s="3">
        <v>16</v>
      </c>
      <c r="Q47" s="4">
        <v>41547</v>
      </c>
      <c r="R47" s="3">
        <v>0.56999999999999995</v>
      </c>
      <c r="S47" s="4">
        <v>37894</v>
      </c>
      <c r="T47" s="3">
        <v>0.78</v>
      </c>
      <c r="U47" s="4">
        <v>37894</v>
      </c>
      <c r="V47" s="3">
        <v>7291.2</v>
      </c>
      <c r="W47" s="4">
        <v>37894</v>
      </c>
      <c r="X47" s="3">
        <v>17869</v>
      </c>
      <c r="Y47" s="4"/>
      <c r="AA47" s="4">
        <v>37894</v>
      </c>
      <c r="AB47" s="3">
        <v>43</v>
      </c>
      <c r="AC47" s="4">
        <v>39964</v>
      </c>
      <c r="AD47" s="3">
        <v>103.6</v>
      </c>
      <c r="AE47" s="4">
        <v>36595</v>
      </c>
      <c r="AF47" s="3">
        <v>18280.349999999999</v>
      </c>
      <c r="AG47" s="4">
        <v>36594</v>
      </c>
      <c r="AH47" s="3">
        <v>31.69</v>
      </c>
      <c r="AI47" s="4">
        <v>37148</v>
      </c>
      <c r="AJ47" s="3">
        <v>28.05</v>
      </c>
      <c r="AK47" s="4">
        <v>36594</v>
      </c>
      <c r="AL47" s="3">
        <v>19.034500000000001</v>
      </c>
      <c r="AM47" s="4">
        <v>39752</v>
      </c>
      <c r="AN47" s="3">
        <v>-416</v>
      </c>
      <c r="AO47" s="4">
        <v>38990</v>
      </c>
      <c r="AP47" s="3">
        <v>176735</v>
      </c>
      <c r="AQ47" s="4">
        <v>38990</v>
      </c>
      <c r="AR47" s="3">
        <v>116.87</v>
      </c>
      <c r="AS47" s="4">
        <v>37894</v>
      </c>
      <c r="AT47" s="3">
        <v>59</v>
      </c>
      <c r="AU47" s="4">
        <v>40633</v>
      </c>
      <c r="AV47" s="3">
        <v>5.19</v>
      </c>
      <c r="AW47" s="4">
        <v>40633</v>
      </c>
      <c r="AX47" s="3">
        <v>164.61</v>
      </c>
      <c r="AY47" s="4">
        <v>38625</v>
      </c>
      <c r="AZ47" s="3">
        <v>88.5</v>
      </c>
      <c r="BA47" s="4">
        <v>42338</v>
      </c>
      <c r="BB47" s="3">
        <v>9</v>
      </c>
      <c r="BC47" s="4"/>
      <c r="BE47" s="4">
        <v>37894</v>
      </c>
      <c r="BF47" s="3">
        <v>15.14</v>
      </c>
      <c r="BG47" s="4">
        <v>37925</v>
      </c>
      <c r="BH47" s="3">
        <v>0.7</v>
      </c>
      <c r="BI47" s="4">
        <v>42277</v>
      </c>
      <c r="BJ47" s="3">
        <v>-87755</v>
      </c>
    </row>
    <row r="48" spans="1:62" x14ac:dyDescent="0.25">
      <c r="A48" s="4">
        <v>40724</v>
      </c>
      <c r="B48" s="3">
        <v>166.33</v>
      </c>
      <c r="C48" s="4"/>
      <c r="E48" s="4"/>
      <c r="G48" s="4">
        <v>38656</v>
      </c>
      <c r="H48" s="3">
        <v>93.7</v>
      </c>
      <c r="I48" s="4">
        <v>38564</v>
      </c>
      <c r="J48" s="3">
        <v>9.4</v>
      </c>
      <c r="K48" s="4"/>
      <c r="M48" s="4"/>
      <c r="O48" s="4">
        <v>40602</v>
      </c>
      <c r="P48" s="3">
        <v>3</v>
      </c>
      <c r="Q48" s="4">
        <v>41578</v>
      </c>
      <c r="R48" s="3">
        <v>-0.45</v>
      </c>
      <c r="S48" s="4">
        <v>37925</v>
      </c>
      <c r="T48" s="3">
        <v>0.28999999999999998</v>
      </c>
      <c r="U48" s="4">
        <v>37925</v>
      </c>
      <c r="V48" s="3">
        <v>7578.69</v>
      </c>
      <c r="W48" s="4">
        <v>37925</v>
      </c>
      <c r="X48" s="3">
        <v>20418</v>
      </c>
      <c r="Y48" s="4"/>
      <c r="AA48" s="4">
        <v>37925</v>
      </c>
      <c r="AB48" s="3">
        <v>43.3</v>
      </c>
      <c r="AC48" s="4">
        <v>39994</v>
      </c>
      <c r="AD48" s="3">
        <v>108.7</v>
      </c>
      <c r="AE48" s="4">
        <v>36598</v>
      </c>
      <c r="AF48" s="3">
        <v>17594.82</v>
      </c>
      <c r="AG48" s="4">
        <v>36595</v>
      </c>
      <c r="AH48" s="3">
        <v>31.76</v>
      </c>
      <c r="AI48" s="4">
        <v>37151</v>
      </c>
      <c r="AJ48" s="3">
        <v>27.65</v>
      </c>
      <c r="AK48" s="4">
        <v>36595</v>
      </c>
      <c r="AL48" s="3">
        <v>19</v>
      </c>
      <c r="AM48" s="4">
        <v>39755</v>
      </c>
      <c r="AN48" s="3">
        <v>-136</v>
      </c>
      <c r="AO48" s="4">
        <v>39021</v>
      </c>
      <c r="AP48" s="3">
        <v>129795</v>
      </c>
      <c r="AQ48" s="4">
        <v>39021</v>
      </c>
      <c r="AR48" s="3">
        <v>118.06</v>
      </c>
      <c r="AS48" s="4">
        <v>37925</v>
      </c>
      <c r="AT48" s="3">
        <v>59.3</v>
      </c>
      <c r="AU48" s="4">
        <v>40724</v>
      </c>
      <c r="AV48" s="3">
        <v>4.7</v>
      </c>
      <c r="AW48" s="4">
        <v>40724</v>
      </c>
      <c r="AX48" s="3">
        <v>166.29</v>
      </c>
      <c r="AY48" s="4">
        <v>38656</v>
      </c>
      <c r="AZ48" s="3">
        <v>87.2</v>
      </c>
      <c r="BA48" s="4">
        <v>42369</v>
      </c>
      <c r="BB48" s="3">
        <v>9</v>
      </c>
      <c r="BC48" s="4"/>
      <c r="BE48" s="4">
        <v>37925</v>
      </c>
      <c r="BF48" s="3">
        <v>13.98</v>
      </c>
      <c r="BG48" s="4">
        <v>37955</v>
      </c>
      <c r="BH48" s="3">
        <v>2.2000000000000002</v>
      </c>
      <c r="BI48" s="4">
        <v>42308</v>
      </c>
      <c r="BJ48" s="3">
        <v>-166668</v>
      </c>
    </row>
    <row r="49" spans="1:62" x14ac:dyDescent="0.25">
      <c r="A49" s="4">
        <v>40816</v>
      </c>
      <c r="B49" s="3">
        <v>169.42</v>
      </c>
      <c r="C49" s="4"/>
      <c r="E49" s="4"/>
      <c r="G49" s="4">
        <v>38686</v>
      </c>
      <c r="H49" s="3">
        <v>92.4</v>
      </c>
      <c r="I49" s="4">
        <v>38595</v>
      </c>
      <c r="J49" s="3">
        <v>9.4</v>
      </c>
      <c r="K49" s="4"/>
      <c r="M49" s="4"/>
      <c r="O49" s="4">
        <v>40633</v>
      </c>
      <c r="P49" s="3">
        <v>2</v>
      </c>
      <c r="Q49" s="4">
        <v>41608</v>
      </c>
      <c r="R49" s="3">
        <v>0.64</v>
      </c>
      <c r="S49" s="4">
        <v>37955</v>
      </c>
      <c r="T49" s="3">
        <v>0.34</v>
      </c>
      <c r="U49" s="4">
        <v>37955</v>
      </c>
      <c r="V49" s="3">
        <v>5993.13</v>
      </c>
      <c r="W49" s="4">
        <v>37955</v>
      </c>
      <c r="X49" s="3">
        <v>22148</v>
      </c>
      <c r="Y49" s="4"/>
      <c r="AA49" s="4">
        <v>37955</v>
      </c>
      <c r="AB49" s="3">
        <v>43.6</v>
      </c>
      <c r="AC49" s="4">
        <v>40025</v>
      </c>
      <c r="AD49" s="3">
        <v>111.8</v>
      </c>
      <c r="AE49" s="4">
        <v>36599</v>
      </c>
      <c r="AF49" s="3">
        <v>17221.88</v>
      </c>
      <c r="AG49" s="4">
        <v>36598</v>
      </c>
      <c r="AH49" s="3">
        <v>32.020000000000003</v>
      </c>
      <c r="AI49" s="4">
        <v>37152</v>
      </c>
      <c r="AJ49" s="3">
        <v>27.375</v>
      </c>
      <c r="AK49" s="4">
        <v>36598</v>
      </c>
      <c r="AL49" s="3">
        <v>19.234999999999999</v>
      </c>
      <c r="AM49" s="4">
        <v>39756</v>
      </c>
      <c r="AN49" s="3">
        <v>-280</v>
      </c>
      <c r="AO49" s="4">
        <v>39051</v>
      </c>
      <c r="AP49" s="3">
        <v>32579</v>
      </c>
      <c r="AQ49" s="4">
        <v>39051</v>
      </c>
      <c r="AR49" s="3">
        <v>118.91</v>
      </c>
      <c r="AS49" s="4">
        <v>37955</v>
      </c>
      <c r="AT49" s="3">
        <v>60.5</v>
      </c>
      <c r="AU49" s="4">
        <v>40816</v>
      </c>
      <c r="AV49" s="3">
        <v>3.54</v>
      </c>
      <c r="AW49" s="4">
        <v>40816</v>
      </c>
      <c r="AX49" s="3">
        <v>166.28</v>
      </c>
      <c r="AY49" s="4">
        <v>38686</v>
      </c>
      <c r="AZ49" s="3">
        <v>88.9</v>
      </c>
      <c r="BA49" s="4">
        <v>42400</v>
      </c>
      <c r="BB49" s="3">
        <v>9.5</v>
      </c>
      <c r="BC49" s="4"/>
      <c r="BE49" s="4">
        <v>37955</v>
      </c>
      <c r="BF49" s="3">
        <v>11.02</v>
      </c>
      <c r="BG49" s="4">
        <v>37986</v>
      </c>
      <c r="BH49" s="3">
        <v>-0.5</v>
      </c>
      <c r="BI49" s="4">
        <v>42338</v>
      </c>
      <c r="BJ49" s="3">
        <v>-133902</v>
      </c>
    </row>
    <row r="50" spans="1:62" x14ac:dyDescent="0.25">
      <c r="A50" s="4">
        <v>40908</v>
      </c>
      <c r="B50" s="3">
        <v>167.75</v>
      </c>
      <c r="C50" s="4"/>
      <c r="E50" s="4"/>
      <c r="G50" s="4">
        <v>38717</v>
      </c>
      <c r="H50" s="3">
        <v>86.6</v>
      </c>
      <c r="I50" s="4">
        <v>38625</v>
      </c>
      <c r="J50" s="3">
        <v>9.6</v>
      </c>
      <c r="K50" s="4"/>
      <c r="M50" s="4"/>
      <c r="O50" s="4">
        <v>40663</v>
      </c>
      <c r="P50" s="3">
        <v>4</v>
      </c>
      <c r="Q50" s="4">
        <v>41639</v>
      </c>
      <c r="R50" s="3">
        <v>0.6</v>
      </c>
      <c r="S50" s="4">
        <v>37986</v>
      </c>
      <c r="T50" s="3">
        <v>0.52</v>
      </c>
      <c r="U50" s="4">
        <v>37986</v>
      </c>
      <c r="V50" s="3">
        <v>6761.03</v>
      </c>
      <c r="W50" s="4">
        <v>37986</v>
      </c>
      <c r="X50" s="3">
        <v>24912</v>
      </c>
      <c r="Y50" s="4"/>
      <c r="AA50" s="4">
        <v>37986</v>
      </c>
      <c r="AB50" s="3">
        <v>43.9</v>
      </c>
      <c r="AC50" s="4">
        <v>40056</v>
      </c>
      <c r="AD50" s="3">
        <v>111.7</v>
      </c>
      <c r="AE50" s="4">
        <v>36600</v>
      </c>
      <c r="AF50" s="3">
        <v>17381.599999999999</v>
      </c>
      <c r="AG50" s="4">
        <v>36599</v>
      </c>
      <c r="AH50" s="3">
        <v>31.69</v>
      </c>
      <c r="AI50" s="4">
        <v>37153</v>
      </c>
      <c r="AJ50" s="3">
        <v>27.524999999999999</v>
      </c>
      <c r="AK50" s="4">
        <v>36599</v>
      </c>
      <c r="AL50" s="3">
        <v>19.031500000000001</v>
      </c>
      <c r="AM50" s="4">
        <v>39757</v>
      </c>
      <c r="AN50" s="3">
        <v>-32</v>
      </c>
      <c r="AO50" s="4">
        <v>39082</v>
      </c>
      <c r="AP50" s="3">
        <v>-317493</v>
      </c>
      <c r="AQ50" s="4">
        <v>39082</v>
      </c>
      <c r="AR50" s="3">
        <v>120.07</v>
      </c>
      <c r="AS50" s="4">
        <v>37986</v>
      </c>
      <c r="AT50" s="3">
        <v>60.3</v>
      </c>
      <c r="AU50" s="4">
        <v>40908</v>
      </c>
      <c r="AV50" s="3">
        <v>2.57</v>
      </c>
      <c r="AW50" s="4">
        <v>40908</v>
      </c>
      <c r="AX50" s="3">
        <v>166.88</v>
      </c>
      <c r="AY50" s="4">
        <v>38717</v>
      </c>
      <c r="AZ50" s="3">
        <v>90.3</v>
      </c>
      <c r="BA50" s="4">
        <v>42429</v>
      </c>
      <c r="BB50" s="3">
        <v>10.199999999999999</v>
      </c>
      <c r="BC50" s="4"/>
      <c r="BE50" s="4">
        <v>37986</v>
      </c>
      <c r="BF50" s="3">
        <v>9.3000000000000007</v>
      </c>
      <c r="BG50" s="4">
        <v>38017</v>
      </c>
      <c r="BH50" s="3">
        <v>1.2</v>
      </c>
      <c r="BI50" s="4">
        <v>42369</v>
      </c>
      <c r="BJ50" s="3">
        <v>-614393</v>
      </c>
    </row>
    <row r="51" spans="1:62" x14ac:dyDescent="0.25">
      <c r="A51" s="4">
        <v>40999</v>
      </c>
      <c r="B51" s="3">
        <v>163.19</v>
      </c>
      <c r="C51" s="4"/>
      <c r="E51" s="4"/>
      <c r="G51" s="4">
        <v>38748</v>
      </c>
      <c r="H51" s="3">
        <v>83.7</v>
      </c>
      <c r="I51" s="4">
        <v>38656</v>
      </c>
      <c r="J51" s="3">
        <v>9.6</v>
      </c>
      <c r="K51" s="4"/>
      <c r="M51" s="4"/>
      <c r="O51" s="4">
        <v>40694</v>
      </c>
      <c r="P51" s="3">
        <v>17</v>
      </c>
      <c r="Q51" s="4">
        <v>41670</v>
      </c>
      <c r="R51" s="3">
        <v>1.43</v>
      </c>
      <c r="S51" s="4">
        <v>38017</v>
      </c>
      <c r="T51" s="3">
        <v>0.76</v>
      </c>
      <c r="U51" s="4">
        <v>38017</v>
      </c>
      <c r="V51" s="3">
        <v>5809.45</v>
      </c>
      <c r="W51" s="4">
        <v>38017</v>
      </c>
      <c r="X51" s="3">
        <v>1593</v>
      </c>
      <c r="Y51" s="4"/>
      <c r="AA51" s="4">
        <v>38017</v>
      </c>
      <c r="AB51" s="3">
        <v>43.9</v>
      </c>
      <c r="AC51" s="4">
        <v>40086</v>
      </c>
      <c r="AD51" s="3">
        <v>111.9</v>
      </c>
      <c r="AE51" s="4">
        <v>36601</v>
      </c>
      <c r="AF51" s="3">
        <v>17642.22</v>
      </c>
      <c r="AG51" s="4">
        <v>36600</v>
      </c>
      <c r="AH51" s="3">
        <v>30.72</v>
      </c>
      <c r="AI51" s="4">
        <v>37154</v>
      </c>
      <c r="AJ51" s="3">
        <v>28.175000000000001</v>
      </c>
      <c r="AK51" s="4">
        <v>36600</v>
      </c>
      <c r="AL51" s="3">
        <v>18.899999999999999</v>
      </c>
      <c r="AM51" s="4">
        <v>39758</v>
      </c>
      <c r="AN51" s="3">
        <v>353</v>
      </c>
      <c r="AO51" s="4">
        <v>39113</v>
      </c>
      <c r="AP51" s="3">
        <v>105468</v>
      </c>
      <c r="AQ51" s="4">
        <v>39113</v>
      </c>
      <c r="AR51" s="3">
        <v>119.66</v>
      </c>
      <c r="AS51" s="4">
        <v>38017</v>
      </c>
      <c r="AT51" s="3">
        <v>61</v>
      </c>
      <c r="AU51" s="4">
        <v>40999</v>
      </c>
      <c r="AV51" s="3">
        <v>1.71</v>
      </c>
      <c r="AW51" s="4">
        <v>40999</v>
      </c>
      <c r="AX51" s="3">
        <v>167.1</v>
      </c>
      <c r="AY51" s="4">
        <v>38748</v>
      </c>
      <c r="AZ51" s="3">
        <v>91.1</v>
      </c>
      <c r="BA51" s="4">
        <v>42460</v>
      </c>
      <c r="BB51" s="3">
        <v>10.9</v>
      </c>
      <c r="BC51" s="4"/>
      <c r="BE51" s="4">
        <v>38017</v>
      </c>
      <c r="BF51" s="3">
        <v>7.71</v>
      </c>
      <c r="BG51" s="4">
        <v>38046</v>
      </c>
      <c r="BH51" s="3">
        <v>1.6</v>
      </c>
      <c r="BI51" s="4">
        <v>42400</v>
      </c>
      <c r="BJ51" s="3">
        <v>-92273</v>
      </c>
    </row>
    <row r="52" spans="1:62" x14ac:dyDescent="0.25">
      <c r="A52" s="4">
        <v>41090</v>
      </c>
      <c r="B52" s="3">
        <v>167.97</v>
      </c>
      <c r="C52" s="4"/>
      <c r="E52" s="4"/>
      <c r="G52" s="4">
        <v>38776</v>
      </c>
      <c r="H52" s="3">
        <v>80.2</v>
      </c>
      <c r="I52" s="4">
        <v>38686</v>
      </c>
      <c r="J52" s="3">
        <v>9.6</v>
      </c>
      <c r="K52" s="4"/>
      <c r="M52" s="4"/>
      <c r="O52" s="4">
        <v>40724</v>
      </c>
      <c r="P52" s="3">
        <v>0</v>
      </c>
      <c r="Q52" s="4">
        <v>41698</v>
      </c>
      <c r="R52" s="3">
        <v>0.52</v>
      </c>
      <c r="S52" s="4">
        <v>38046</v>
      </c>
      <c r="T52" s="3">
        <v>0.61</v>
      </c>
      <c r="U52" s="4">
        <v>38046</v>
      </c>
      <c r="V52" s="3">
        <v>5733.24</v>
      </c>
      <c r="W52" s="4">
        <v>38046</v>
      </c>
      <c r="X52" s="3">
        <v>3565</v>
      </c>
      <c r="Y52" s="4"/>
      <c r="AA52" s="4">
        <v>38046</v>
      </c>
      <c r="AB52" s="3">
        <v>44.6</v>
      </c>
      <c r="AC52" s="4">
        <v>40117</v>
      </c>
      <c r="AD52" s="3">
        <v>112.1</v>
      </c>
      <c r="AE52" s="4">
        <v>36602</v>
      </c>
      <c r="AF52" s="3">
        <v>17511.240000000002</v>
      </c>
      <c r="AG52" s="4">
        <v>36601</v>
      </c>
      <c r="AH52" s="3">
        <v>31.09</v>
      </c>
      <c r="AI52" s="4">
        <v>37155</v>
      </c>
      <c r="AJ52" s="3">
        <v>27.15</v>
      </c>
      <c r="AK52" s="4">
        <v>36601</v>
      </c>
      <c r="AL52" s="3">
        <v>18.677499999999998</v>
      </c>
      <c r="AM52" s="4">
        <v>39759</v>
      </c>
      <c r="AN52" s="3">
        <v>-561</v>
      </c>
      <c r="AO52" s="4">
        <v>39141</v>
      </c>
      <c r="AP52" s="3">
        <v>148019</v>
      </c>
      <c r="AQ52" s="4">
        <v>39141</v>
      </c>
      <c r="AR52" s="3">
        <v>120.11</v>
      </c>
      <c r="AS52" s="4">
        <v>38046</v>
      </c>
      <c r="AT52" s="3">
        <v>62</v>
      </c>
      <c r="AU52" s="4">
        <v>41090</v>
      </c>
      <c r="AV52" s="3">
        <v>0.99</v>
      </c>
      <c r="AW52" s="4">
        <v>41090</v>
      </c>
      <c r="AX52" s="3">
        <v>168.04</v>
      </c>
      <c r="AY52" s="4">
        <v>38776</v>
      </c>
      <c r="AZ52" s="3">
        <v>91.6</v>
      </c>
      <c r="BA52" s="4">
        <v>42490</v>
      </c>
      <c r="BB52" s="3">
        <v>11.2</v>
      </c>
      <c r="BC52" s="4"/>
      <c r="BE52" s="4">
        <v>38046</v>
      </c>
      <c r="BF52" s="3">
        <v>6.6899999999999995</v>
      </c>
      <c r="BG52" s="4">
        <v>38077</v>
      </c>
      <c r="BH52" s="3">
        <v>0.9</v>
      </c>
      <c r="BI52" s="4">
        <v>42429</v>
      </c>
      <c r="BJ52" s="3">
        <v>-96334</v>
      </c>
    </row>
    <row r="53" spans="1:62" x14ac:dyDescent="0.25">
      <c r="A53" s="4">
        <v>41182</v>
      </c>
      <c r="B53" s="3">
        <v>173.63</v>
      </c>
      <c r="C53" s="4"/>
      <c r="E53" s="4"/>
      <c r="G53" s="4">
        <v>38807</v>
      </c>
      <c r="H53" s="3">
        <v>92.4</v>
      </c>
      <c r="I53" s="4">
        <v>38717</v>
      </c>
      <c r="J53" s="3">
        <v>8.4</v>
      </c>
      <c r="K53" s="4"/>
      <c r="M53" s="4"/>
      <c r="O53" s="4">
        <v>40755</v>
      </c>
      <c r="P53" s="3">
        <v>10</v>
      </c>
      <c r="Q53" s="4">
        <v>41729</v>
      </c>
      <c r="R53" s="3">
        <v>-0.21</v>
      </c>
      <c r="S53" s="4">
        <v>38077</v>
      </c>
      <c r="T53" s="3">
        <v>0.47</v>
      </c>
      <c r="U53" s="4">
        <v>38077</v>
      </c>
      <c r="V53" s="3">
        <v>7944.14</v>
      </c>
      <c r="W53" s="4">
        <v>38077</v>
      </c>
      <c r="X53" s="3">
        <v>6164</v>
      </c>
      <c r="Y53" s="4"/>
      <c r="AA53" s="4">
        <v>38077</v>
      </c>
      <c r="AB53" s="3">
        <v>45</v>
      </c>
      <c r="AC53" s="4">
        <v>40147</v>
      </c>
      <c r="AD53" s="3">
        <v>113.5</v>
      </c>
      <c r="AE53" s="4">
        <v>36605</v>
      </c>
      <c r="AF53" s="3">
        <v>17525.59</v>
      </c>
      <c r="AG53" s="4">
        <v>36602</v>
      </c>
      <c r="AH53" s="3">
        <v>30.91</v>
      </c>
      <c r="AI53" s="4">
        <v>37159</v>
      </c>
      <c r="AJ53" s="3">
        <v>27.5</v>
      </c>
      <c r="AK53" s="4">
        <v>36602</v>
      </c>
      <c r="AL53" s="3">
        <v>18.55</v>
      </c>
      <c r="AM53" s="4">
        <v>39762</v>
      </c>
      <c r="AN53" s="3">
        <v>331</v>
      </c>
      <c r="AO53" s="4">
        <v>39172</v>
      </c>
      <c r="AP53" s="3">
        <v>146141</v>
      </c>
      <c r="AQ53" s="4">
        <v>39172</v>
      </c>
      <c r="AR53" s="3">
        <v>119.72</v>
      </c>
      <c r="AS53" s="4">
        <v>38077</v>
      </c>
      <c r="AT53" s="3">
        <v>62.5</v>
      </c>
      <c r="AU53" s="4">
        <v>41182</v>
      </c>
      <c r="AV53" s="3">
        <v>2.48</v>
      </c>
      <c r="AW53" s="4">
        <v>41182</v>
      </c>
      <c r="AX53" s="3">
        <v>170.51</v>
      </c>
      <c r="AY53" s="4">
        <v>38807</v>
      </c>
      <c r="AZ53" s="3">
        <v>90.4</v>
      </c>
      <c r="BA53" s="4">
        <v>42521</v>
      </c>
      <c r="BB53" s="3">
        <v>11.2</v>
      </c>
      <c r="BC53" s="4"/>
      <c r="BE53" s="4">
        <v>38077</v>
      </c>
      <c r="BF53" s="3">
        <v>5.89</v>
      </c>
      <c r="BG53" s="4">
        <v>38107</v>
      </c>
      <c r="BH53" s="3">
        <v>0.9</v>
      </c>
      <c r="BI53" s="4">
        <v>42460</v>
      </c>
      <c r="BJ53" s="3">
        <v>-114825</v>
      </c>
    </row>
    <row r="54" spans="1:62" x14ac:dyDescent="0.25">
      <c r="A54" s="4">
        <v>41274</v>
      </c>
      <c r="B54" s="3">
        <v>171.91</v>
      </c>
      <c r="C54" s="4"/>
      <c r="E54" s="4"/>
      <c r="G54" s="4">
        <v>38837</v>
      </c>
      <c r="H54" s="3">
        <v>85.7</v>
      </c>
      <c r="I54" s="4">
        <v>38748</v>
      </c>
      <c r="J54" s="3">
        <v>9.3000000000000007</v>
      </c>
      <c r="K54" s="4"/>
      <c r="M54" s="4"/>
      <c r="O54" s="4">
        <v>40786</v>
      </c>
      <c r="P54" s="3">
        <v>7</v>
      </c>
      <c r="Q54" s="4">
        <v>41759</v>
      </c>
      <c r="R54" s="3">
        <v>-0.41</v>
      </c>
      <c r="S54" s="4">
        <v>38107</v>
      </c>
      <c r="T54" s="3">
        <v>0.37</v>
      </c>
      <c r="U54" s="4">
        <v>38107</v>
      </c>
      <c r="V54" s="3">
        <v>6606.29</v>
      </c>
      <c r="W54" s="4">
        <v>38107</v>
      </c>
      <c r="X54" s="3">
        <v>8135</v>
      </c>
      <c r="Y54" s="4"/>
      <c r="AA54" s="4">
        <v>38107</v>
      </c>
      <c r="AB54" s="3">
        <v>45.3</v>
      </c>
      <c r="AC54" s="4">
        <v>40178</v>
      </c>
      <c r="AD54" s="3">
        <v>111.6</v>
      </c>
      <c r="AE54" s="4">
        <v>36606</v>
      </c>
      <c r="AF54" s="3">
        <v>18342.79</v>
      </c>
      <c r="AG54" s="4">
        <v>36605</v>
      </c>
      <c r="AH54" s="3">
        <v>29.43</v>
      </c>
      <c r="AI54" s="4">
        <v>37162</v>
      </c>
      <c r="AJ54" s="3">
        <v>27.7</v>
      </c>
      <c r="AK54" s="4">
        <v>36605</v>
      </c>
      <c r="AL54" s="3">
        <v>18.167000000000002</v>
      </c>
      <c r="AM54" s="4">
        <v>39763</v>
      </c>
      <c r="AN54" s="3">
        <v>175</v>
      </c>
      <c r="AO54" s="4">
        <v>39202</v>
      </c>
      <c r="AP54" s="3">
        <v>301991</v>
      </c>
      <c r="AQ54" s="4">
        <v>39202</v>
      </c>
      <c r="AR54" s="3">
        <v>121.29</v>
      </c>
      <c r="AS54" s="4">
        <v>38107</v>
      </c>
      <c r="AT54" s="3">
        <v>63</v>
      </c>
      <c r="AU54" s="4">
        <v>41274</v>
      </c>
      <c r="AV54" s="3">
        <v>2.48</v>
      </c>
      <c r="AW54" s="4">
        <v>41274</v>
      </c>
      <c r="AX54" s="3">
        <v>171.16</v>
      </c>
      <c r="AY54" s="4">
        <v>38837</v>
      </c>
      <c r="AZ54" s="3">
        <v>91.3</v>
      </c>
      <c r="BA54" s="4">
        <v>42551</v>
      </c>
      <c r="BB54" s="3">
        <v>11.3</v>
      </c>
      <c r="BC54" s="4"/>
      <c r="BE54" s="4">
        <v>38107</v>
      </c>
      <c r="BF54" s="3">
        <v>5.26</v>
      </c>
      <c r="BG54" s="4">
        <v>38138</v>
      </c>
      <c r="BH54" s="3">
        <v>1.4</v>
      </c>
      <c r="BI54" s="4">
        <v>42490</v>
      </c>
      <c r="BJ54" s="3">
        <v>-56234</v>
      </c>
    </row>
    <row r="55" spans="1:62" x14ac:dyDescent="0.25">
      <c r="A55" s="4">
        <v>41364</v>
      </c>
      <c r="B55" s="3">
        <v>167.62</v>
      </c>
      <c r="C55" s="4"/>
      <c r="E55" s="4"/>
      <c r="G55" s="4">
        <v>38868</v>
      </c>
      <c r="H55" s="3">
        <v>95.4</v>
      </c>
      <c r="I55" s="4">
        <v>38776</v>
      </c>
      <c r="J55" s="3">
        <v>10.1</v>
      </c>
      <c r="K55" s="4"/>
      <c r="M55" s="4"/>
      <c r="O55" s="4">
        <v>40816</v>
      </c>
      <c r="P55" s="3">
        <v>5</v>
      </c>
      <c r="Q55" s="4">
        <v>41790</v>
      </c>
      <c r="R55" s="3">
        <v>-0.26</v>
      </c>
      <c r="S55" s="4">
        <v>38138</v>
      </c>
      <c r="T55" s="3">
        <v>0.51</v>
      </c>
      <c r="U55" s="4">
        <v>38138</v>
      </c>
      <c r="V55" s="3">
        <v>7960.02</v>
      </c>
      <c r="W55" s="4">
        <v>38138</v>
      </c>
      <c r="X55" s="3">
        <v>11263</v>
      </c>
      <c r="Y55" s="4"/>
      <c r="AA55" s="4">
        <v>38138</v>
      </c>
      <c r="AB55" s="3">
        <v>45.9</v>
      </c>
      <c r="AC55" s="4">
        <v>40209</v>
      </c>
      <c r="AD55" s="3">
        <v>112.6</v>
      </c>
      <c r="AE55" s="4">
        <v>36607</v>
      </c>
      <c r="AF55" s="3">
        <v>18314</v>
      </c>
      <c r="AG55" s="4">
        <v>36606</v>
      </c>
      <c r="AH55" s="3">
        <v>28</v>
      </c>
      <c r="AI55" s="4">
        <v>37166</v>
      </c>
      <c r="AJ55" s="3">
        <v>28.66</v>
      </c>
      <c r="AK55" s="4">
        <v>36606</v>
      </c>
      <c r="AL55" s="3">
        <v>18.100000000000001</v>
      </c>
      <c r="AM55" s="4">
        <v>39764</v>
      </c>
      <c r="AN55" s="3">
        <v>-798</v>
      </c>
      <c r="AO55" s="4">
        <v>39233</v>
      </c>
      <c r="AP55" s="3">
        <v>212217</v>
      </c>
      <c r="AQ55" s="4">
        <v>39233</v>
      </c>
      <c r="AR55" s="3">
        <v>122.22</v>
      </c>
      <c r="AS55" s="4">
        <v>38138</v>
      </c>
      <c r="AT55" s="3">
        <v>63.9</v>
      </c>
      <c r="AU55" s="4">
        <v>41364</v>
      </c>
      <c r="AV55" s="3">
        <v>2.71</v>
      </c>
      <c r="AW55" s="4">
        <v>41364</v>
      </c>
      <c r="AX55" s="3">
        <v>171.19</v>
      </c>
      <c r="AY55" s="4">
        <v>38868</v>
      </c>
      <c r="AZ55" s="3">
        <v>91.7</v>
      </c>
      <c r="BA55" s="4">
        <v>42582</v>
      </c>
      <c r="BB55" s="3">
        <v>11.6</v>
      </c>
      <c r="BC55" s="4"/>
      <c r="BE55" s="4">
        <v>38138</v>
      </c>
      <c r="BF55" s="3">
        <v>5.15</v>
      </c>
      <c r="BG55" s="4">
        <v>38168</v>
      </c>
      <c r="BH55" s="3">
        <v>0.3</v>
      </c>
      <c r="BI55" s="4">
        <v>42521</v>
      </c>
      <c r="BJ55" s="3">
        <v>-66640</v>
      </c>
    </row>
    <row r="56" spans="1:62" x14ac:dyDescent="0.25">
      <c r="A56" s="4">
        <v>41455</v>
      </c>
      <c r="B56" s="3">
        <v>174.71</v>
      </c>
      <c r="C56" s="4"/>
      <c r="E56" s="4"/>
      <c r="G56" s="4">
        <v>38898</v>
      </c>
      <c r="H56" s="3">
        <v>91.1</v>
      </c>
      <c r="I56" s="4">
        <v>38807</v>
      </c>
      <c r="J56" s="3">
        <v>10.4</v>
      </c>
      <c r="K56" s="4"/>
      <c r="M56" s="4"/>
      <c r="O56" s="4">
        <v>40847</v>
      </c>
      <c r="P56" s="3">
        <v>14</v>
      </c>
      <c r="Q56" s="4">
        <v>41820</v>
      </c>
      <c r="R56" s="3">
        <v>-0.16</v>
      </c>
      <c r="S56" s="4">
        <v>38168</v>
      </c>
      <c r="T56" s="3">
        <v>0.71</v>
      </c>
      <c r="U56" s="4">
        <v>38168</v>
      </c>
      <c r="V56" s="3">
        <v>9347.43</v>
      </c>
      <c r="W56" s="4">
        <v>38168</v>
      </c>
      <c r="X56" s="3">
        <v>15081</v>
      </c>
      <c r="Y56" s="4"/>
      <c r="AA56" s="4">
        <v>38168</v>
      </c>
      <c r="AB56" s="3">
        <v>46.7</v>
      </c>
      <c r="AC56" s="4">
        <v>40237</v>
      </c>
      <c r="AD56" s="3">
        <v>110.5</v>
      </c>
      <c r="AE56" s="4">
        <v>36608</v>
      </c>
      <c r="AF56" s="3">
        <v>18331.05</v>
      </c>
      <c r="AG56" s="4">
        <v>36607</v>
      </c>
      <c r="AH56" s="3">
        <v>27.46</v>
      </c>
      <c r="AI56" s="4">
        <v>37167</v>
      </c>
      <c r="AJ56" s="3">
        <v>28.53</v>
      </c>
      <c r="AK56" s="4">
        <v>36607</v>
      </c>
      <c r="AL56" s="3">
        <v>18</v>
      </c>
      <c r="AM56" s="4">
        <v>39765</v>
      </c>
      <c r="AN56" s="3">
        <v>197</v>
      </c>
      <c r="AO56" s="4">
        <v>39263</v>
      </c>
      <c r="AP56" s="3">
        <v>181667</v>
      </c>
      <c r="AQ56" s="4">
        <v>39263</v>
      </c>
      <c r="AR56" s="3">
        <v>123.41</v>
      </c>
      <c r="AS56" s="4">
        <v>38168</v>
      </c>
      <c r="AT56" s="3">
        <v>64.099999999999994</v>
      </c>
      <c r="AU56" s="4">
        <v>41455</v>
      </c>
      <c r="AV56" s="3">
        <v>4.01</v>
      </c>
      <c r="AW56" s="4">
        <v>41455</v>
      </c>
      <c r="AX56" s="3">
        <v>174.95</v>
      </c>
      <c r="AY56" s="4">
        <v>38898</v>
      </c>
      <c r="AZ56" s="3">
        <v>91</v>
      </c>
      <c r="BA56" s="4">
        <v>42613</v>
      </c>
      <c r="BB56" s="3">
        <v>11.8</v>
      </c>
      <c r="BC56" s="4"/>
      <c r="BE56" s="4">
        <v>38168</v>
      </c>
      <c r="BF56" s="3">
        <v>6.06</v>
      </c>
      <c r="BG56" s="4">
        <v>38199</v>
      </c>
      <c r="BH56" s="3">
        <v>0.2</v>
      </c>
      <c r="BI56" s="4">
        <v>42551</v>
      </c>
      <c r="BJ56" s="3">
        <v>-86930</v>
      </c>
    </row>
    <row r="57" spans="1:62" x14ac:dyDescent="0.25">
      <c r="A57" s="4">
        <v>41547</v>
      </c>
      <c r="B57" s="3">
        <v>178.42</v>
      </c>
      <c r="C57" s="4"/>
      <c r="E57" s="4"/>
      <c r="G57" s="4">
        <v>38929</v>
      </c>
      <c r="H57" s="3">
        <v>93.8</v>
      </c>
      <c r="I57" s="4">
        <v>38837</v>
      </c>
      <c r="J57" s="3">
        <v>10.4</v>
      </c>
      <c r="K57" s="4"/>
      <c r="M57" s="4"/>
      <c r="O57" s="4">
        <v>40877</v>
      </c>
      <c r="P57" s="3">
        <v>3</v>
      </c>
      <c r="Q57" s="4">
        <v>41851</v>
      </c>
      <c r="R57" s="3">
        <v>-0.28000000000000003</v>
      </c>
      <c r="S57" s="4">
        <v>38199</v>
      </c>
      <c r="T57" s="3">
        <v>0.91</v>
      </c>
      <c r="U57" s="4">
        <v>38199</v>
      </c>
      <c r="V57" s="3">
        <v>9011.2800000000007</v>
      </c>
      <c r="W57" s="4">
        <v>38199</v>
      </c>
      <c r="X57" s="3">
        <v>18563</v>
      </c>
      <c r="Y57" s="4"/>
      <c r="AA57" s="4">
        <v>38199</v>
      </c>
      <c r="AB57" s="3">
        <v>47.5</v>
      </c>
      <c r="AC57" s="4">
        <v>40268</v>
      </c>
      <c r="AD57" s="3">
        <v>111.6</v>
      </c>
      <c r="AE57" s="4">
        <v>36609</v>
      </c>
      <c r="AF57" s="3">
        <v>18674.53</v>
      </c>
      <c r="AG57" s="4">
        <v>36608</v>
      </c>
      <c r="AH57" s="3">
        <v>27.31</v>
      </c>
      <c r="AI57" s="4">
        <v>37173</v>
      </c>
      <c r="AJ57" s="3">
        <v>27.425000000000001</v>
      </c>
      <c r="AK57" s="4">
        <v>36608</v>
      </c>
      <c r="AL57" s="3">
        <v>17.899999999999999</v>
      </c>
      <c r="AM57" s="4">
        <v>39766</v>
      </c>
      <c r="AN57" s="3">
        <v>-126</v>
      </c>
      <c r="AO57" s="4">
        <v>39294</v>
      </c>
      <c r="AP57" s="3">
        <v>126992</v>
      </c>
      <c r="AQ57" s="4">
        <v>39294</v>
      </c>
      <c r="AR57" s="3">
        <v>124.24</v>
      </c>
      <c r="AS57" s="4">
        <v>38199</v>
      </c>
      <c r="AT57" s="3">
        <v>64.2</v>
      </c>
      <c r="AU57" s="4">
        <v>41547</v>
      </c>
      <c r="AV57" s="3">
        <v>2.76</v>
      </c>
      <c r="AW57" s="4">
        <v>41547</v>
      </c>
      <c r="AX57" s="3">
        <v>175.44</v>
      </c>
      <c r="AY57" s="4">
        <v>38929</v>
      </c>
      <c r="AZ57" s="3">
        <v>91.7</v>
      </c>
      <c r="BA57" s="4">
        <v>42643</v>
      </c>
      <c r="BB57" s="3">
        <v>11.8</v>
      </c>
      <c r="BC57" s="4"/>
      <c r="BE57" s="4">
        <v>38199</v>
      </c>
      <c r="BF57" s="3">
        <v>6.8100000000000005</v>
      </c>
      <c r="BG57" s="4">
        <v>38230</v>
      </c>
      <c r="BH57" s="3">
        <v>-0.7</v>
      </c>
      <c r="BI57" s="4">
        <v>42582</v>
      </c>
      <c r="BJ57" s="3">
        <v>-85417</v>
      </c>
    </row>
    <row r="58" spans="1:62" x14ac:dyDescent="0.25">
      <c r="A58" s="4">
        <v>41639</v>
      </c>
      <c r="B58" s="3">
        <v>176.29</v>
      </c>
      <c r="C58" s="4"/>
      <c r="E58" s="4"/>
      <c r="G58" s="4">
        <v>38960</v>
      </c>
      <c r="H58" s="3">
        <v>98.6</v>
      </c>
      <c r="I58" s="4">
        <v>38868</v>
      </c>
      <c r="J58" s="3">
        <v>10.199999999999999</v>
      </c>
      <c r="K58" s="4"/>
      <c r="M58" s="4"/>
      <c r="O58" s="4">
        <v>40908</v>
      </c>
      <c r="P58" s="3">
        <v>10</v>
      </c>
      <c r="Q58" s="4">
        <v>41882</v>
      </c>
      <c r="R58" s="3">
        <v>0.49</v>
      </c>
      <c r="S58" s="4">
        <v>38230</v>
      </c>
      <c r="T58" s="3">
        <v>0.69</v>
      </c>
      <c r="U58" s="4">
        <v>38230</v>
      </c>
      <c r="V58" s="3">
        <v>9073.76</v>
      </c>
      <c r="W58" s="4">
        <v>38230</v>
      </c>
      <c r="X58" s="3">
        <v>22013</v>
      </c>
      <c r="Y58" s="4"/>
      <c r="AA58" s="4">
        <v>38230</v>
      </c>
      <c r="AB58" s="3">
        <v>47.9</v>
      </c>
      <c r="AC58" s="4">
        <v>40298</v>
      </c>
      <c r="AD58" s="3">
        <v>115.8</v>
      </c>
      <c r="AE58" s="4">
        <v>36612</v>
      </c>
      <c r="AF58" s="3">
        <v>18951.48</v>
      </c>
      <c r="AG58" s="4">
        <v>36609</v>
      </c>
      <c r="AH58" s="3">
        <v>28.02</v>
      </c>
      <c r="AI58" s="4">
        <v>37174</v>
      </c>
      <c r="AJ58" s="3">
        <v>27.05</v>
      </c>
      <c r="AK58" s="4">
        <v>36609</v>
      </c>
      <c r="AL58" s="3">
        <v>17.600000000000001</v>
      </c>
      <c r="AM58" s="4">
        <v>39769</v>
      </c>
      <c r="AN58" s="3">
        <v>-328</v>
      </c>
      <c r="AO58" s="4">
        <v>39325</v>
      </c>
      <c r="AP58" s="3">
        <v>133329</v>
      </c>
      <c r="AQ58" s="4">
        <v>39325</v>
      </c>
      <c r="AR58" s="3">
        <v>124.29</v>
      </c>
      <c r="AS58" s="4">
        <v>38230</v>
      </c>
      <c r="AT58" s="3">
        <v>63.8</v>
      </c>
      <c r="AU58" s="4">
        <v>41639</v>
      </c>
      <c r="AV58" s="3">
        <v>2.5499999999999998</v>
      </c>
      <c r="AW58" s="4">
        <v>41639</v>
      </c>
      <c r="AX58" s="3">
        <v>175.57</v>
      </c>
      <c r="AY58" s="4">
        <v>38960</v>
      </c>
      <c r="AZ58" s="3">
        <v>91.4</v>
      </c>
      <c r="BA58" s="4">
        <v>42674</v>
      </c>
      <c r="BB58" s="3">
        <v>11.8</v>
      </c>
      <c r="BC58" s="4"/>
      <c r="BE58" s="4">
        <v>38230</v>
      </c>
      <c r="BF58" s="3">
        <v>7.18</v>
      </c>
      <c r="BG58" s="4">
        <v>38260</v>
      </c>
      <c r="BH58" s="3">
        <v>0.2</v>
      </c>
      <c r="BI58" s="4">
        <v>42613</v>
      </c>
      <c r="BJ58" s="3">
        <v>-24975</v>
      </c>
    </row>
    <row r="59" spans="1:62" x14ac:dyDescent="0.25">
      <c r="A59" s="4">
        <v>41729</v>
      </c>
      <c r="B59" s="3">
        <v>173.51</v>
      </c>
      <c r="C59" s="4"/>
      <c r="E59" s="4"/>
      <c r="G59" s="4">
        <v>38990</v>
      </c>
      <c r="H59" s="3">
        <v>93.2</v>
      </c>
      <c r="I59" s="4">
        <v>38898</v>
      </c>
      <c r="J59" s="3">
        <v>10.4</v>
      </c>
      <c r="K59" s="4"/>
      <c r="M59" s="4"/>
      <c r="O59" s="4">
        <v>40939</v>
      </c>
      <c r="P59" s="3">
        <v>2</v>
      </c>
      <c r="Q59" s="4">
        <v>41912</v>
      </c>
      <c r="R59" s="3">
        <v>0.95</v>
      </c>
      <c r="S59" s="4">
        <v>38260</v>
      </c>
      <c r="T59" s="3">
        <v>0.33</v>
      </c>
      <c r="U59" s="4">
        <v>38260</v>
      </c>
      <c r="V59" s="3">
        <v>8939.58</v>
      </c>
      <c r="W59" s="4">
        <v>38260</v>
      </c>
      <c r="X59" s="3">
        <v>25200</v>
      </c>
      <c r="Y59" s="4"/>
      <c r="AA59" s="4">
        <v>38260</v>
      </c>
      <c r="AB59" s="3">
        <v>48</v>
      </c>
      <c r="AC59" s="4">
        <v>40329</v>
      </c>
      <c r="AD59" s="3">
        <v>116.8</v>
      </c>
      <c r="AE59" s="4">
        <v>36613</v>
      </c>
      <c r="AF59" s="3">
        <v>18337.900000000001</v>
      </c>
      <c r="AG59" s="4">
        <v>36612</v>
      </c>
      <c r="AH59" s="3">
        <v>27.79</v>
      </c>
      <c r="AI59" s="4">
        <v>37180</v>
      </c>
      <c r="AJ59" s="3">
        <v>26.625</v>
      </c>
      <c r="AK59" s="4">
        <v>36612</v>
      </c>
      <c r="AL59" s="3">
        <v>17.675000000000001</v>
      </c>
      <c r="AM59" s="4">
        <v>39770</v>
      </c>
      <c r="AN59" s="3">
        <v>206</v>
      </c>
      <c r="AO59" s="4">
        <v>39355</v>
      </c>
      <c r="AP59" s="3">
        <v>251168</v>
      </c>
      <c r="AQ59" s="4">
        <v>39355</v>
      </c>
      <c r="AR59" s="3">
        <v>125.22</v>
      </c>
      <c r="AS59" s="4">
        <v>38260</v>
      </c>
      <c r="AT59" s="3">
        <v>63.9</v>
      </c>
      <c r="AU59" s="4">
        <v>41729</v>
      </c>
      <c r="AV59" s="3">
        <v>3.51</v>
      </c>
      <c r="AW59" s="4">
        <v>41729</v>
      </c>
      <c r="AX59" s="3">
        <v>176.68</v>
      </c>
      <c r="AY59" s="4">
        <v>38990</v>
      </c>
      <c r="AZ59" s="3">
        <v>90.6</v>
      </c>
      <c r="BA59" s="4">
        <v>42704</v>
      </c>
      <c r="BB59" s="3">
        <v>11.9</v>
      </c>
      <c r="BC59" s="4"/>
      <c r="BE59" s="4">
        <v>38260</v>
      </c>
      <c r="BF59" s="3">
        <v>6.7</v>
      </c>
      <c r="BG59" s="4">
        <v>38291</v>
      </c>
      <c r="BH59" s="3">
        <v>1</v>
      </c>
      <c r="BI59" s="4">
        <v>42643</v>
      </c>
      <c r="BJ59" s="3">
        <v>-32150</v>
      </c>
    </row>
    <row r="60" spans="1:62" x14ac:dyDescent="0.25">
      <c r="A60" s="4">
        <v>41820</v>
      </c>
      <c r="B60" s="3">
        <v>174.02</v>
      </c>
      <c r="C60" s="4"/>
      <c r="E60" s="4"/>
      <c r="G60" s="4">
        <v>39021</v>
      </c>
      <c r="H60" s="3">
        <v>97.5</v>
      </c>
      <c r="I60" s="4">
        <v>38929</v>
      </c>
      <c r="J60" s="3">
        <v>10.7</v>
      </c>
      <c r="K60" s="4"/>
      <c r="M60" s="4"/>
      <c r="O60" s="4">
        <v>40968</v>
      </c>
      <c r="P60" s="3">
        <v>23</v>
      </c>
      <c r="Q60" s="4">
        <v>41943</v>
      </c>
      <c r="R60" s="3">
        <v>0.66</v>
      </c>
      <c r="S60" s="4">
        <v>38291</v>
      </c>
      <c r="T60" s="3">
        <v>0.44</v>
      </c>
      <c r="U60" s="4">
        <v>38291</v>
      </c>
      <c r="V60" s="3">
        <v>8861.65</v>
      </c>
      <c r="W60" s="4">
        <v>38291</v>
      </c>
      <c r="X60" s="3">
        <v>28221</v>
      </c>
      <c r="Y60" s="4"/>
      <c r="AA60" s="4">
        <v>38291</v>
      </c>
      <c r="AB60" s="3">
        <v>48.8</v>
      </c>
      <c r="AC60" s="4">
        <v>40359</v>
      </c>
      <c r="AD60" s="3">
        <v>119.3</v>
      </c>
      <c r="AE60" s="4">
        <v>36614</v>
      </c>
      <c r="AF60" s="3">
        <v>18053.36</v>
      </c>
      <c r="AG60" s="4">
        <v>36613</v>
      </c>
      <c r="AH60" s="3">
        <v>27.09</v>
      </c>
      <c r="AI60" s="4">
        <v>37181</v>
      </c>
      <c r="AJ60" s="3">
        <v>26.545000000000002</v>
      </c>
      <c r="AK60" s="4">
        <v>36613</v>
      </c>
      <c r="AL60" s="3">
        <v>17.657499999999999</v>
      </c>
      <c r="AM60" s="4">
        <v>39771</v>
      </c>
      <c r="AN60" s="3">
        <v>-1667</v>
      </c>
      <c r="AO60" s="4">
        <v>39386</v>
      </c>
      <c r="AP60" s="3">
        <v>205260</v>
      </c>
      <c r="AQ60" s="4">
        <v>39386</v>
      </c>
      <c r="AR60" s="3">
        <v>126.07</v>
      </c>
      <c r="AS60" s="4">
        <v>38291</v>
      </c>
      <c r="AT60" s="3">
        <v>64.5</v>
      </c>
      <c r="AU60" s="4">
        <v>41820</v>
      </c>
      <c r="AV60" s="3">
        <v>-0.39</v>
      </c>
      <c r="AW60" s="4">
        <v>41820</v>
      </c>
      <c r="AX60" s="3">
        <v>174.51</v>
      </c>
      <c r="AY60" s="4">
        <v>39021</v>
      </c>
      <c r="AZ60" s="3">
        <v>90.5</v>
      </c>
      <c r="BA60" s="4">
        <v>42735</v>
      </c>
      <c r="BB60" s="3">
        <v>12</v>
      </c>
      <c r="BC60" s="4"/>
      <c r="BE60" s="4">
        <v>38291</v>
      </c>
      <c r="BF60" s="3">
        <v>6.86</v>
      </c>
      <c r="BG60" s="4">
        <v>38321</v>
      </c>
      <c r="BH60" s="3">
        <v>0.5</v>
      </c>
      <c r="BI60" s="4">
        <v>42674</v>
      </c>
      <c r="BJ60" s="3">
        <v>-80000</v>
      </c>
    </row>
    <row r="61" spans="1:62" x14ac:dyDescent="0.25">
      <c r="A61" s="4">
        <v>41912</v>
      </c>
      <c r="B61" s="3">
        <v>177.27</v>
      </c>
      <c r="C61" s="4"/>
      <c r="E61" s="4"/>
      <c r="G61" s="4">
        <v>39051</v>
      </c>
      <c r="H61" s="3">
        <v>95.9</v>
      </c>
      <c r="I61" s="4">
        <v>38960</v>
      </c>
      <c r="J61" s="3">
        <v>10.6</v>
      </c>
      <c r="K61" s="4"/>
      <c r="M61" s="4"/>
      <c r="O61" s="4">
        <v>40999</v>
      </c>
      <c r="P61" s="3">
        <v>1</v>
      </c>
      <c r="Q61" s="4">
        <v>41973</v>
      </c>
      <c r="R61" s="3">
        <v>1.06</v>
      </c>
      <c r="S61" s="4">
        <v>38321</v>
      </c>
      <c r="T61" s="3">
        <v>0.69</v>
      </c>
      <c r="U61" s="4">
        <v>38321</v>
      </c>
      <c r="V61" s="3">
        <v>8177.31</v>
      </c>
      <c r="W61" s="4">
        <v>38321</v>
      </c>
      <c r="X61" s="3">
        <v>30315</v>
      </c>
      <c r="Y61" s="4"/>
      <c r="AA61" s="4">
        <v>38321</v>
      </c>
      <c r="AB61" s="3">
        <v>49</v>
      </c>
      <c r="AC61" s="4">
        <v>40390</v>
      </c>
      <c r="AD61" s="3">
        <v>120.8</v>
      </c>
      <c r="AE61" s="4">
        <v>36615</v>
      </c>
      <c r="AF61" s="3">
        <v>17646.77</v>
      </c>
      <c r="AG61" s="4">
        <v>36614</v>
      </c>
      <c r="AH61" s="3">
        <v>26.45</v>
      </c>
      <c r="AI61" s="4">
        <v>37183</v>
      </c>
      <c r="AJ61" s="3">
        <v>26.82</v>
      </c>
      <c r="AK61" s="4">
        <v>36614</v>
      </c>
      <c r="AL61" s="3">
        <v>17.399999999999999</v>
      </c>
      <c r="AM61" s="4">
        <v>39772</v>
      </c>
      <c r="AN61" s="3">
        <v>134</v>
      </c>
      <c r="AO61" s="4">
        <v>39416</v>
      </c>
      <c r="AP61" s="3">
        <v>124554</v>
      </c>
      <c r="AQ61" s="4">
        <v>39416</v>
      </c>
      <c r="AR61" s="3">
        <v>126.27</v>
      </c>
      <c r="AS61" s="4">
        <v>38321</v>
      </c>
      <c r="AT61" s="3">
        <v>64.8</v>
      </c>
      <c r="AU61" s="4">
        <v>41912</v>
      </c>
      <c r="AV61" s="3">
        <v>-0.64</v>
      </c>
      <c r="AW61" s="4">
        <v>41912</v>
      </c>
      <c r="AX61" s="3">
        <v>174.54</v>
      </c>
      <c r="AY61" s="4">
        <v>39051</v>
      </c>
      <c r="AZ61" s="3">
        <v>92.2</v>
      </c>
      <c r="BA61" s="4">
        <v>42766</v>
      </c>
      <c r="BB61" s="3">
        <v>12.6</v>
      </c>
      <c r="BC61" s="4"/>
      <c r="BE61" s="4">
        <v>38321</v>
      </c>
      <c r="BF61" s="3">
        <v>7.24</v>
      </c>
      <c r="BG61" s="4">
        <v>38352</v>
      </c>
      <c r="BH61" s="3">
        <v>2.6</v>
      </c>
      <c r="BI61" s="4">
        <v>42704</v>
      </c>
      <c r="BJ61" s="3">
        <v>-119371</v>
      </c>
    </row>
    <row r="62" spans="1:62" x14ac:dyDescent="0.25">
      <c r="A62" s="4">
        <v>42004</v>
      </c>
      <c r="B62" s="3">
        <v>175.74</v>
      </c>
      <c r="C62" s="4"/>
      <c r="E62" s="4"/>
      <c r="G62" s="4">
        <v>39082</v>
      </c>
      <c r="H62" s="3">
        <v>87</v>
      </c>
      <c r="I62" s="4">
        <v>38990</v>
      </c>
      <c r="J62" s="3">
        <v>10</v>
      </c>
      <c r="K62" s="4"/>
      <c r="M62" s="4"/>
      <c r="O62" s="4">
        <v>41029</v>
      </c>
      <c r="P62" s="3">
        <v>10</v>
      </c>
      <c r="Q62" s="4">
        <v>42004</v>
      </c>
      <c r="R62" s="3">
        <v>0.59</v>
      </c>
      <c r="S62" s="4">
        <v>38352</v>
      </c>
      <c r="T62" s="3">
        <v>0.86</v>
      </c>
      <c r="U62" s="4">
        <v>38352</v>
      </c>
      <c r="V62" s="3">
        <v>9213.35</v>
      </c>
      <c r="W62" s="4">
        <v>38352</v>
      </c>
      <c r="X62" s="3">
        <v>33842</v>
      </c>
      <c r="Y62" s="4"/>
      <c r="AA62" s="4">
        <v>38352</v>
      </c>
      <c r="AB62" s="3">
        <v>50</v>
      </c>
      <c r="AC62" s="4">
        <v>40421</v>
      </c>
      <c r="AD62" s="3">
        <v>121.8</v>
      </c>
      <c r="AE62" s="4">
        <v>36616</v>
      </c>
      <c r="AF62" s="3">
        <v>17820.37</v>
      </c>
      <c r="AG62" s="4">
        <v>36615</v>
      </c>
      <c r="AH62" s="3">
        <v>26.7</v>
      </c>
      <c r="AI62" s="4">
        <v>37186</v>
      </c>
      <c r="AJ62" s="3">
        <v>25.895</v>
      </c>
      <c r="AK62" s="4">
        <v>36615</v>
      </c>
      <c r="AL62" s="3">
        <v>17.574999999999999</v>
      </c>
      <c r="AM62" s="4">
        <v>39773</v>
      </c>
      <c r="AN62" s="3">
        <v>-106</v>
      </c>
      <c r="AO62" s="4">
        <v>39447</v>
      </c>
      <c r="AP62" s="3">
        <v>-319414</v>
      </c>
      <c r="AQ62" s="4">
        <v>39447</v>
      </c>
      <c r="AR62" s="3">
        <v>127.03</v>
      </c>
      <c r="AS62" s="4">
        <v>38352</v>
      </c>
      <c r="AT62" s="3">
        <v>66.5</v>
      </c>
      <c r="AU62" s="4">
        <v>42004</v>
      </c>
      <c r="AV62" s="3">
        <v>-0.31</v>
      </c>
      <c r="AW62" s="4">
        <v>42004</v>
      </c>
      <c r="AX62" s="3">
        <v>174.96</v>
      </c>
      <c r="AY62" s="4">
        <v>39082</v>
      </c>
      <c r="AZ62" s="3">
        <v>93.4</v>
      </c>
      <c r="BA62" s="4"/>
      <c r="BC62" s="4"/>
      <c r="BE62" s="4">
        <v>38352</v>
      </c>
      <c r="BF62" s="3">
        <v>7.6</v>
      </c>
      <c r="BG62" s="4">
        <v>38383</v>
      </c>
      <c r="BH62" s="3">
        <v>-1.9</v>
      </c>
      <c r="BI62" s="4">
        <v>42735</v>
      </c>
      <c r="BJ62" s="3">
        <v>-476828</v>
      </c>
    </row>
    <row r="63" spans="1:62" x14ac:dyDescent="0.25">
      <c r="A63" s="4">
        <v>42094</v>
      </c>
      <c r="B63" s="3">
        <v>170.41</v>
      </c>
      <c r="C63" s="4"/>
      <c r="E63" s="4"/>
      <c r="G63" s="4">
        <v>39113</v>
      </c>
      <c r="H63" s="3">
        <v>87</v>
      </c>
      <c r="I63" s="4">
        <v>39021</v>
      </c>
      <c r="J63" s="3">
        <v>9.8000000000000007</v>
      </c>
      <c r="K63" s="4"/>
      <c r="M63" s="4"/>
      <c r="O63" s="4">
        <v>41060</v>
      </c>
      <c r="P63" s="3">
        <v>5</v>
      </c>
      <c r="Q63" s="4">
        <v>42035</v>
      </c>
      <c r="R63" s="3">
        <v>0.02</v>
      </c>
      <c r="S63" s="4">
        <v>38383</v>
      </c>
      <c r="T63" s="3">
        <v>0.57999999999999996</v>
      </c>
      <c r="U63" s="4">
        <v>38383</v>
      </c>
      <c r="V63" s="3">
        <v>7457.19</v>
      </c>
      <c r="W63" s="4">
        <v>38383</v>
      </c>
      <c r="X63" s="3">
        <v>2194</v>
      </c>
      <c r="Y63" s="4"/>
      <c r="AA63" s="4">
        <v>38383</v>
      </c>
      <c r="AB63" s="3">
        <v>48.7</v>
      </c>
      <c r="AC63" s="4">
        <v>40451</v>
      </c>
      <c r="AD63" s="3">
        <v>122.9</v>
      </c>
      <c r="AE63" s="4">
        <v>36619</v>
      </c>
      <c r="AF63" s="3">
        <v>17245.47</v>
      </c>
      <c r="AG63" s="4">
        <v>36616</v>
      </c>
      <c r="AH63" s="3">
        <v>26.9</v>
      </c>
      <c r="AI63" s="4">
        <v>37187</v>
      </c>
      <c r="AJ63" s="3">
        <v>24.69</v>
      </c>
      <c r="AK63" s="4">
        <v>36616</v>
      </c>
      <c r="AL63" s="3">
        <v>17.524999999999999</v>
      </c>
      <c r="AM63" s="4">
        <v>39776</v>
      </c>
      <c r="AN63" s="3">
        <v>-1900</v>
      </c>
      <c r="AO63" s="4">
        <v>39478</v>
      </c>
      <c r="AP63" s="3">
        <v>142921</v>
      </c>
      <c r="AQ63" s="4">
        <v>39478</v>
      </c>
      <c r="AR63" s="3">
        <v>127.19</v>
      </c>
      <c r="AS63" s="4">
        <v>38383</v>
      </c>
      <c r="AT63" s="3">
        <v>65.3</v>
      </c>
      <c r="AU63" s="4">
        <v>42094</v>
      </c>
      <c r="AV63" s="3">
        <v>-1.79</v>
      </c>
      <c r="AW63" s="4">
        <v>42094</v>
      </c>
      <c r="AX63" s="3">
        <v>173.26</v>
      </c>
      <c r="AY63" s="4">
        <v>39113</v>
      </c>
      <c r="AZ63" s="3">
        <v>92.8</v>
      </c>
      <c r="BA63" s="4"/>
      <c r="BC63" s="4"/>
      <c r="BE63" s="4">
        <v>38383</v>
      </c>
      <c r="BF63" s="3">
        <v>7.41</v>
      </c>
      <c r="BG63" s="4">
        <v>38411</v>
      </c>
      <c r="BH63" s="3">
        <v>-0.3</v>
      </c>
      <c r="BI63" s="4">
        <v>42766</v>
      </c>
      <c r="BJ63" s="3">
        <v>-41087</v>
      </c>
    </row>
    <row r="64" spans="1:62" x14ac:dyDescent="0.25">
      <c r="A64" s="4">
        <v>42185</v>
      </c>
      <c r="B64" s="3">
        <v>168.87</v>
      </c>
      <c r="C64" s="4"/>
      <c r="E64" s="4"/>
      <c r="G64" s="4">
        <v>39141</v>
      </c>
      <c r="H64" s="3">
        <v>82.6</v>
      </c>
      <c r="I64" s="4">
        <v>39051</v>
      </c>
      <c r="J64" s="3">
        <v>9.5</v>
      </c>
      <c r="K64" s="4"/>
      <c r="M64" s="4"/>
      <c r="O64" s="4">
        <v>41090</v>
      </c>
      <c r="P64" s="3">
        <v>4</v>
      </c>
      <c r="Q64" s="4">
        <v>42063</v>
      </c>
      <c r="R64" s="3">
        <v>0.26</v>
      </c>
      <c r="S64" s="4">
        <v>38411</v>
      </c>
      <c r="T64" s="3">
        <v>0.59</v>
      </c>
      <c r="U64" s="4">
        <v>38411</v>
      </c>
      <c r="V64" s="3">
        <v>7771.88</v>
      </c>
      <c r="W64" s="4">
        <v>38411</v>
      </c>
      <c r="X64" s="3">
        <v>4987</v>
      </c>
      <c r="Y64" s="4"/>
      <c r="AA64" s="4">
        <v>38411</v>
      </c>
      <c r="AB64" s="3">
        <v>48</v>
      </c>
      <c r="AC64" s="4">
        <v>40482</v>
      </c>
      <c r="AD64" s="3">
        <v>120.7</v>
      </c>
      <c r="AE64" s="4">
        <v>36620</v>
      </c>
      <c r="AF64" s="3">
        <v>16757.93</v>
      </c>
      <c r="AG64" s="4">
        <v>36619</v>
      </c>
      <c r="AH64" s="3">
        <v>26.43</v>
      </c>
      <c r="AI64" s="4">
        <v>37188</v>
      </c>
      <c r="AJ64" s="3">
        <v>24.715</v>
      </c>
      <c r="AK64" s="4">
        <v>36619</v>
      </c>
      <c r="AL64" s="3">
        <v>17.72</v>
      </c>
      <c r="AM64" s="4">
        <v>39777</v>
      </c>
      <c r="AN64" s="3">
        <v>-426</v>
      </c>
      <c r="AO64" s="4">
        <v>39507</v>
      </c>
      <c r="AP64" s="3">
        <v>204963</v>
      </c>
      <c r="AQ64" s="4">
        <v>39507</v>
      </c>
      <c r="AR64" s="3">
        <v>126.53</v>
      </c>
      <c r="AS64" s="4">
        <v>38411</v>
      </c>
      <c r="AT64" s="3">
        <v>65</v>
      </c>
      <c r="AU64" s="4">
        <v>42185</v>
      </c>
      <c r="AV64" s="3">
        <v>-2.96</v>
      </c>
      <c r="AW64" s="4">
        <v>42185</v>
      </c>
      <c r="AX64" s="3">
        <v>169.42</v>
      </c>
      <c r="AY64" s="4">
        <v>39141</v>
      </c>
      <c r="AZ64" s="3">
        <v>94.2</v>
      </c>
      <c r="BA64" s="4"/>
      <c r="BC64" s="4"/>
      <c r="BE64" s="4">
        <v>38411</v>
      </c>
      <c r="BF64" s="3">
        <v>7.39</v>
      </c>
      <c r="BG64" s="4">
        <v>38442</v>
      </c>
      <c r="BH64" s="3">
        <v>0.8</v>
      </c>
      <c r="BI64" s="4">
        <v>42794</v>
      </c>
      <c r="BJ64" s="3">
        <v>35612</v>
      </c>
    </row>
    <row r="65" spans="1:60" x14ac:dyDescent="0.25">
      <c r="A65" s="4">
        <v>42277</v>
      </c>
      <c r="B65" s="3">
        <v>169.24</v>
      </c>
      <c r="C65" s="4"/>
      <c r="E65" s="4"/>
      <c r="G65" s="4">
        <v>39172</v>
      </c>
      <c r="H65" s="3">
        <v>96.4</v>
      </c>
      <c r="I65" s="4">
        <v>39082</v>
      </c>
      <c r="J65" s="3">
        <v>8.4</v>
      </c>
      <c r="K65" s="4"/>
      <c r="M65" s="4"/>
      <c r="O65" s="4">
        <v>41121</v>
      </c>
      <c r="P65" s="3">
        <v>0</v>
      </c>
      <c r="Q65" s="4">
        <v>42094</v>
      </c>
      <c r="R65" s="3">
        <v>1.8599999999999999</v>
      </c>
      <c r="S65" s="4">
        <v>38442</v>
      </c>
      <c r="T65" s="3">
        <v>0.61</v>
      </c>
      <c r="U65" s="4">
        <v>38442</v>
      </c>
      <c r="V65" s="3">
        <v>9270.43</v>
      </c>
      <c r="W65" s="4">
        <v>38442</v>
      </c>
      <c r="X65" s="3">
        <v>8349</v>
      </c>
      <c r="Y65" s="4"/>
      <c r="AA65" s="4">
        <v>38442</v>
      </c>
      <c r="AB65" s="3">
        <v>48.2</v>
      </c>
      <c r="AC65" s="4">
        <v>40512</v>
      </c>
      <c r="AD65" s="3">
        <v>124.2</v>
      </c>
      <c r="AE65" s="4">
        <v>36621</v>
      </c>
      <c r="AF65" s="3">
        <v>16714.37</v>
      </c>
      <c r="AG65" s="4">
        <v>36620</v>
      </c>
      <c r="AH65" s="3">
        <v>25.45</v>
      </c>
      <c r="AI65" s="4">
        <v>37189</v>
      </c>
      <c r="AJ65" s="3">
        <v>26.25</v>
      </c>
      <c r="AK65" s="4">
        <v>36620</v>
      </c>
      <c r="AL65" s="3">
        <v>18.100000000000001</v>
      </c>
      <c r="AM65" s="4">
        <v>39778</v>
      </c>
      <c r="AN65" s="3">
        <v>-1305</v>
      </c>
      <c r="AO65" s="4">
        <v>39538</v>
      </c>
      <c r="AP65" s="3">
        <v>206556</v>
      </c>
      <c r="AQ65" s="4">
        <v>39538</v>
      </c>
      <c r="AR65" s="3">
        <v>126.78</v>
      </c>
      <c r="AS65" s="4">
        <v>38442</v>
      </c>
      <c r="AT65" s="3">
        <v>65.599999999999994</v>
      </c>
      <c r="AU65" s="4">
        <v>42277</v>
      </c>
      <c r="AV65" s="3">
        <v>-4.53</v>
      </c>
      <c r="AW65" s="4">
        <v>42277</v>
      </c>
      <c r="AX65" s="3">
        <v>166.82</v>
      </c>
      <c r="AY65" s="4">
        <v>39172</v>
      </c>
      <c r="AZ65" s="3">
        <v>94.6</v>
      </c>
      <c r="BA65" s="4"/>
      <c r="BC65" s="4"/>
      <c r="BE65" s="4">
        <v>38442</v>
      </c>
      <c r="BF65" s="3">
        <v>7.54</v>
      </c>
      <c r="BG65" s="4">
        <v>38472</v>
      </c>
      <c r="BH65" s="3">
        <v>0.5</v>
      </c>
    </row>
    <row r="66" spans="1:60" x14ac:dyDescent="0.25">
      <c r="A66" s="4">
        <v>42369</v>
      </c>
      <c r="B66" s="3">
        <v>165.62</v>
      </c>
      <c r="C66" s="4"/>
      <c r="E66" s="4"/>
      <c r="G66" s="4">
        <v>39202</v>
      </c>
      <c r="H66" s="3">
        <v>90.6</v>
      </c>
      <c r="I66" s="4">
        <v>39113</v>
      </c>
      <c r="J66" s="3">
        <v>9.3000000000000007</v>
      </c>
      <c r="K66" s="4"/>
      <c r="M66" s="4"/>
      <c r="O66" s="4">
        <v>41152</v>
      </c>
      <c r="P66" s="3">
        <v>0</v>
      </c>
      <c r="Q66" s="4">
        <v>42124</v>
      </c>
      <c r="R66" s="3">
        <v>0.34</v>
      </c>
      <c r="S66" s="4">
        <v>38472</v>
      </c>
      <c r="T66" s="3">
        <v>0.87</v>
      </c>
      <c r="U66" s="4">
        <v>38472</v>
      </c>
      <c r="V66" s="3">
        <v>9220.57</v>
      </c>
      <c r="W66" s="4">
        <v>38472</v>
      </c>
      <c r="X66" s="3">
        <v>12238</v>
      </c>
      <c r="Y66" s="4"/>
      <c r="AA66" s="4">
        <v>38472</v>
      </c>
      <c r="AB66" s="3">
        <v>48.6</v>
      </c>
      <c r="AC66" s="4">
        <v>40543</v>
      </c>
      <c r="AD66" s="3">
        <v>121.7</v>
      </c>
      <c r="AE66" s="4">
        <v>36622</v>
      </c>
      <c r="AF66" s="3">
        <v>17146.13</v>
      </c>
      <c r="AG66" s="4">
        <v>36621</v>
      </c>
      <c r="AH66" s="3">
        <v>25.83</v>
      </c>
      <c r="AI66" s="4">
        <v>37190</v>
      </c>
      <c r="AJ66" s="3">
        <v>26.24</v>
      </c>
      <c r="AK66" s="4">
        <v>36621</v>
      </c>
      <c r="AL66" s="3">
        <v>18.05</v>
      </c>
      <c r="AM66" s="4">
        <v>39779</v>
      </c>
      <c r="AN66" s="3">
        <v>-248</v>
      </c>
      <c r="AO66" s="4">
        <v>39568</v>
      </c>
      <c r="AP66" s="3">
        <v>294522</v>
      </c>
      <c r="AQ66" s="4">
        <v>39568</v>
      </c>
      <c r="AR66" s="3">
        <v>127.63</v>
      </c>
      <c r="AS66" s="4">
        <v>38472</v>
      </c>
      <c r="AT66" s="3">
        <v>66</v>
      </c>
      <c r="AU66" s="4">
        <v>42369</v>
      </c>
      <c r="AV66" s="3">
        <v>-5.76</v>
      </c>
      <c r="AW66" s="4">
        <v>42369</v>
      </c>
      <c r="AX66" s="3">
        <v>164.81</v>
      </c>
      <c r="AY66" s="4">
        <v>39202</v>
      </c>
      <c r="AZ66" s="3">
        <v>95.8</v>
      </c>
      <c r="BA66" s="4"/>
      <c r="BC66" s="4"/>
      <c r="BE66" s="4">
        <v>38472</v>
      </c>
      <c r="BF66" s="3">
        <v>8.07</v>
      </c>
      <c r="BG66" s="4">
        <v>38503</v>
      </c>
      <c r="BH66" s="3">
        <v>0.6</v>
      </c>
    </row>
    <row r="67" spans="1:60" x14ac:dyDescent="0.25">
      <c r="A67" s="4">
        <v>42460</v>
      </c>
      <c r="B67" s="3">
        <v>161.16999999999999</v>
      </c>
      <c r="C67" s="4"/>
      <c r="E67" s="4"/>
      <c r="G67" s="4">
        <v>39233</v>
      </c>
      <c r="H67" s="3">
        <v>99.9</v>
      </c>
      <c r="I67" s="4">
        <v>39141</v>
      </c>
      <c r="J67" s="3">
        <v>9.9</v>
      </c>
      <c r="K67" s="4"/>
      <c r="M67" s="4"/>
      <c r="O67" s="4">
        <v>41182</v>
      </c>
      <c r="P67" s="3">
        <v>0</v>
      </c>
      <c r="Q67" s="4">
        <v>42155</v>
      </c>
      <c r="R67" s="3">
        <v>0.12</v>
      </c>
      <c r="S67" s="4">
        <v>38503</v>
      </c>
      <c r="T67" s="3">
        <v>0.49</v>
      </c>
      <c r="U67" s="4">
        <v>38503</v>
      </c>
      <c r="V67" s="3">
        <v>9835.73</v>
      </c>
      <c r="W67" s="4">
        <v>38503</v>
      </c>
      <c r="X67" s="3">
        <v>15701</v>
      </c>
      <c r="Y67" s="4"/>
      <c r="AA67" s="4">
        <v>38503</v>
      </c>
      <c r="AB67" s="3">
        <v>49.6</v>
      </c>
      <c r="AC67" s="4">
        <v>40574</v>
      </c>
      <c r="AD67" s="3">
        <v>121.6</v>
      </c>
      <c r="AE67" s="4">
        <v>36623</v>
      </c>
      <c r="AF67" s="3">
        <v>17513.72</v>
      </c>
      <c r="AG67" s="4">
        <v>36622</v>
      </c>
      <c r="AH67" s="3">
        <v>25.69</v>
      </c>
      <c r="AI67" s="4">
        <v>37193</v>
      </c>
      <c r="AJ67" s="3">
        <v>26.42</v>
      </c>
      <c r="AK67" s="4">
        <v>36622</v>
      </c>
      <c r="AL67" s="3">
        <v>18.05</v>
      </c>
      <c r="AM67" s="4">
        <v>39780</v>
      </c>
      <c r="AN67" s="3">
        <v>-641</v>
      </c>
      <c r="AO67" s="4">
        <v>39599</v>
      </c>
      <c r="AP67" s="3">
        <v>202984</v>
      </c>
      <c r="AQ67" s="4">
        <v>39599</v>
      </c>
      <c r="AR67" s="3">
        <v>129.51</v>
      </c>
      <c r="AS67" s="4">
        <v>38503</v>
      </c>
      <c r="AT67" s="3">
        <v>66.2</v>
      </c>
      <c r="AU67" s="4">
        <v>42460</v>
      </c>
      <c r="AV67" s="3">
        <v>-5.42</v>
      </c>
      <c r="AW67" s="4">
        <v>42460</v>
      </c>
      <c r="AX67" s="3">
        <v>163.81</v>
      </c>
      <c r="AY67" s="4">
        <v>39233</v>
      </c>
      <c r="AZ67" s="3">
        <v>95.9</v>
      </c>
      <c r="BA67" s="4"/>
      <c r="BC67" s="4"/>
      <c r="BE67" s="4">
        <v>38503</v>
      </c>
      <c r="BF67" s="3">
        <v>8.0500000000000007</v>
      </c>
      <c r="BG67" s="4">
        <v>38533</v>
      </c>
      <c r="BH67" s="3">
        <v>1.3</v>
      </c>
    </row>
    <row r="68" spans="1:60" x14ac:dyDescent="0.25">
      <c r="A68" s="4">
        <v>42551</v>
      </c>
      <c r="B68" s="3">
        <v>162.82</v>
      </c>
      <c r="C68" s="4"/>
      <c r="E68" s="4"/>
      <c r="G68" s="4">
        <v>39263</v>
      </c>
      <c r="H68" s="3">
        <v>96.9</v>
      </c>
      <c r="I68" s="4">
        <v>39172</v>
      </c>
      <c r="J68" s="3">
        <v>10.199999999999999</v>
      </c>
      <c r="K68" s="4"/>
      <c r="M68" s="4"/>
      <c r="O68" s="4">
        <v>41213</v>
      </c>
      <c r="P68" s="3">
        <v>1</v>
      </c>
      <c r="Q68" s="4">
        <v>42185</v>
      </c>
      <c r="R68" s="3">
        <v>0.34</v>
      </c>
      <c r="S68" s="4">
        <v>38533</v>
      </c>
      <c r="T68" s="3">
        <v>-0.02</v>
      </c>
      <c r="U68" s="4">
        <v>38533</v>
      </c>
      <c r="V68" s="3">
        <v>10224.83</v>
      </c>
      <c r="W68" s="4">
        <v>38533</v>
      </c>
      <c r="X68" s="3">
        <v>19753</v>
      </c>
      <c r="Y68" s="4"/>
      <c r="AA68" s="4">
        <v>38533</v>
      </c>
      <c r="AB68" s="3">
        <v>49.9</v>
      </c>
      <c r="AC68" s="4">
        <v>40602</v>
      </c>
      <c r="AD68" s="3">
        <v>122.6</v>
      </c>
      <c r="AE68" s="4">
        <v>36626</v>
      </c>
      <c r="AF68" s="3">
        <v>16783.32</v>
      </c>
      <c r="AG68" s="4">
        <v>36623</v>
      </c>
      <c r="AH68" s="3">
        <v>25.04</v>
      </c>
      <c r="AI68" s="4">
        <v>37194</v>
      </c>
      <c r="AJ68" s="3">
        <v>26.335000000000001</v>
      </c>
      <c r="AK68" s="4">
        <v>36623</v>
      </c>
      <c r="AL68" s="3">
        <v>18.05</v>
      </c>
      <c r="AM68" s="4">
        <v>39783</v>
      </c>
      <c r="AN68" s="3">
        <v>279</v>
      </c>
      <c r="AO68" s="4">
        <v>39629</v>
      </c>
      <c r="AP68" s="3">
        <v>309442</v>
      </c>
      <c r="AQ68" s="4">
        <v>39629</v>
      </c>
      <c r="AR68" s="3">
        <v>131.04</v>
      </c>
      <c r="AS68" s="4">
        <v>38533</v>
      </c>
      <c r="AT68" s="3">
        <v>67.2</v>
      </c>
      <c r="AU68" s="4">
        <v>42551</v>
      </c>
      <c r="AV68" s="3">
        <v>-3.58</v>
      </c>
      <c r="AW68" s="4">
        <v>42551</v>
      </c>
      <c r="AX68" s="3">
        <v>163.29</v>
      </c>
      <c r="AY68" s="4">
        <v>39263</v>
      </c>
      <c r="AZ68" s="3">
        <v>97.5</v>
      </c>
      <c r="BA68" s="4"/>
      <c r="BC68" s="4"/>
      <c r="BE68" s="4">
        <v>38533</v>
      </c>
      <c r="BF68" s="3">
        <v>7.27</v>
      </c>
      <c r="BG68" s="4">
        <v>38564</v>
      </c>
      <c r="BH68" s="3">
        <v>1.1000000000000001</v>
      </c>
    </row>
    <row r="69" spans="1:60" x14ac:dyDescent="0.25">
      <c r="A69" s="4">
        <v>42643</v>
      </c>
      <c r="B69" s="3">
        <v>164.38</v>
      </c>
      <c r="C69" s="4"/>
      <c r="E69" s="4"/>
      <c r="G69" s="4">
        <v>39294</v>
      </c>
      <c r="H69" s="3">
        <v>99.8</v>
      </c>
      <c r="I69" s="4">
        <v>39202</v>
      </c>
      <c r="J69" s="3">
        <v>10.199999999999999</v>
      </c>
      <c r="K69" s="4"/>
      <c r="M69" s="4"/>
      <c r="O69" s="4">
        <v>41305</v>
      </c>
      <c r="P69" s="3">
        <v>11</v>
      </c>
      <c r="Q69" s="4">
        <v>42216</v>
      </c>
      <c r="R69" s="3">
        <v>0.68</v>
      </c>
      <c r="S69" s="4">
        <v>38564</v>
      </c>
      <c r="T69" s="3">
        <v>0.25</v>
      </c>
      <c r="U69" s="4">
        <v>38564</v>
      </c>
      <c r="V69" s="3">
        <v>11079.53</v>
      </c>
      <c r="W69" s="4">
        <v>38564</v>
      </c>
      <c r="X69" s="3">
        <v>24776</v>
      </c>
      <c r="Y69" s="4"/>
      <c r="AA69" s="4">
        <v>38564</v>
      </c>
      <c r="AB69" s="3">
        <v>50</v>
      </c>
      <c r="AC69" s="4">
        <v>40633</v>
      </c>
      <c r="AD69" s="3">
        <v>120.1</v>
      </c>
      <c r="AE69" s="4">
        <v>36627</v>
      </c>
      <c r="AF69" s="3">
        <v>16539.349999999999</v>
      </c>
      <c r="AG69" s="4">
        <v>36626</v>
      </c>
      <c r="AH69" s="3">
        <v>23.85</v>
      </c>
      <c r="AI69" s="4">
        <v>37196</v>
      </c>
      <c r="AJ69" s="3">
        <v>25.52</v>
      </c>
      <c r="AK69" s="4">
        <v>36626</v>
      </c>
      <c r="AL69" s="3">
        <v>18.05</v>
      </c>
      <c r="AM69" s="4">
        <v>39784</v>
      </c>
      <c r="AN69" s="3">
        <v>1024</v>
      </c>
      <c r="AO69" s="4">
        <v>39660</v>
      </c>
      <c r="AP69" s="3">
        <v>203218</v>
      </c>
      <c r="AQ69" s="4">
        <v>39660</v>
      </c>
      <c r="AR69" s="3">
        <v>130.80000000000001</v>
      </c>
      <c r="AS69" s="4">
        <v>38564</v>
      </c>
      <c r="AT69" s="3">
        <v>67.900000000000006</v>
      </c>
      <c r="AU69" s="4">
        <v>42643</v>
      </c>
      <c r="AV69" s="3">
        <v>-2.87</v>
      </c>
      <c r="AW69" s="4">
        <v>42643</v>
      </c>
      <c r="AX69" s="3">
        <v>162.11000000000001</v>
      </c>
      <c r="AY69" s="4">
        <v>39294</v>
      </c>
      <c r="AZ69" s="3">
        <v>96.8</v>
      </c>
      <c r="BA69" s="4"/>
      <c r="BC69" s="4"/>
      <c r="BE69" s="4">
        <v>38564</v>
      </c>
      <c r="BF69" s="3">
        <v>6.57</v>
      </c>
      <c r="BG69" s="4">
        <v>38595</v>
      </c>
      <c r="BH69" s="3">
        <v>-0.6</v>
      </c>
    </row>
    <row r="70" spans="1:60" x14ac:dyDescent="0.25">
      <c r="A70" s="4">
        <v>42735</v>
      </c>
      <c r="B70" s="3">
        <v>161.54</v>
      </c>
      <c r="C70" s="4"/>
      <c r="E70" s="4"/>
      <c r="G70" s="4">
        <v>39325</v>
      </c>
      <c r="H70" s="3">
        <v>104.9</v>
      </c>
      <c r="I70" s="4">
        <v>39233</v>
      </c>
      <c r="J70" s="3">
        <v>10.199999999999999</v>
      </c>
      <c r="K70" s="4"/>
      <c r="M70" s="4"/>
      <c r="O70" s="4">
        <v>41333</v>
      </c>
      <c r="P70" s="3">
        <v>39</v>
      </c>
      <c r="Q70" s="4">
        <v>42247</v>
      </c>
      <c r="R70" s="3">
        <v>1.29</v>
      </c>
      <c r="S70" s="4">
        <v>38595</v>
      </c>
      <c r="T70" s="3">
        <v>0.17</v>
      </c>
      <c r="U70" s="4">
        <v>38595</v>
      </c>
      <c r="V70" s="3">
        <v>11366.26</v>
      </c>
      <c r="W70" s="4">
        <v>38595</v>
      </c>
      <c r="X70" s="3">
        <v>28446</v>
      </c>
      <c r="Y70" s="4"/>
      <c r="AA70" s="4">
        <v>38595</v>
      </c>
      <c r="AB70" s="3">
        <v>50</v>
      </c>
      <c r="AC70" s="4">
        <v>40663</v>
      </c>
      <c r="AD70" s="3">
        <v>118.2</v>
      </c>
      <c r="AE70" s="4">
        <v>36628</v>
      </c>
      <c r="AF70" s="3">
        <v>16323.36</v>
      </c>
      <c r="AG70" s="4">
        <v>36627</v>
      </c>
      <c r="AH70" s="3">
        <v>24.14</v>
      </c>
      <c r="AI70" s="4">
        <v>37200</v>
      </c>
      <c r="AJ70" s="3">
        <v>27.475000000000001</v>
      </c>
      <c r="AK70" s="4">
        <v>36627</v>
      </c>
      <c r="AL70" s="3">
        <v>18.362500000000001</v>
      </c>
      <c r="AM70" s="4">
        <v>39785</v>
      </c>
      <c r="AN70" s="3">
        <v>-243</v>
      </c>
      <c r="AO70" s="4">
        <v>39691</v>
      </c>
      <c r="AP70" s="3">
        <v>239123</v>
      </c>
      <c r="AQ70" s="4">
        <v>39691</v>
      </c>
      <c r="AR70" s="3">
        <v>131.04</v>
      </c>
      <c r="AS70" s="4">
        <v>38595</v>
      </c>
      <c r="AT70" s="3">
        <v>67.5</v>
      </c>
      <c r="AU70" s="4">
        <v>42735</v>
      </c>
      <c r="AV70" s="3">
        <v>-2.46</v>
      </c>
      <c r="AW70" s="4">
        <v>42735</v>
      </c>
      <c r="AX70" s="3">
        <v>160.72</v>
      </c>
      <c r="AY70" s="4">
        <v>39325</v>
      </c>
      <c r="AZ70" s="3">
        <v>97.4</v>
      </c>
      <c r="BA70" s="4"/>
      <c r="BC70" s="4"/>
      <c r="BE70" s="4">
        <v>38595</v>
      </c>
      <c r="BF70" s="3">
        <v>6.02</v>
      </c>
      <c r="BG70" s="4">
        <v>38625</v>
      </c>
      <c r="BH70" s="3">
        <v>-0.5</v>
      </c>
    </row>
    <row r="71" spans="1:60" x14ac:dyDescent="0.25">
      <c r="A71" s="4"/>
      <c r="C71" s="4"/>
      <c r="E71" s="4"/>
      <c r="G71" s="4">
        <v>39355</v>
      </c>
      <c r="H71" s="3">
        <v>98.4</v>
      </c>
      <c r="I71" s="4">
        <v>39263</v>
      </c>
      <c r="J71" s="3">
        <v>9.6999999999999993</v>
      </c>
      <c r="K71" s="4"/>
      <c r="M71" s="4"/>
      <c r="O71" s="4">
        <v>41364</v>
      </c>
      <c r="P71" s="3">
        <v>17</v>
      </c>
      <c r="Q71" s="4">
        <v>42277</v>
      </c>
      <c r="R71" s="3">
        <v>2.7</v>
      </c>
      <c r="S71" s="4">
        <v>38625</v>
      </c>
      <c r="T71" s="3">
        <v>0.35</v>
      </c>
      <c r="U71" s="4">
        <v>38625</v>
      </c>
      <c r="V71" s="3">
        <v>10654.22</v>
      </c>
      <c r="W71" s="4">
        <v>38625</v>
      </c>
      <c r="X71" s="3">
        <v>32785</v>
      </c>
      <c r="Y71" s="4"/>
      <c r="AA71" s="4">
        <v>38625</v>
      </c>
      <c r="AB71" s="3">
        <v>49.9</v>
      </c>
      <c r="AC71" s="4">
        <v>40694</v>
      </c>
      <c r="AD71" s="3">
        <v>115.4</v>
      </c>
      <c r="AE71" s="4">
        <v>36629</v>
      </c>
      <c r="AF71" s="3">
        <v>15500.81</v>
      </c>
      <c r="AG71" s="4">
        <v>36628</v>
      </c>
      <c r="AH71" s="3">
        <v>25.41</v>
      </c>
      <c r="AI71" s="4">
        <v>37201</v>
      </c>
      <c r="AJ71" s="3">
        <v>23.195</v>
      </c>
      <c r="AK71" s="4">
        <v>36628</v>
      </c>
      <c r="AL71" s="3">
        <v>18.350000000000001</v>
      </c>
      <c r="AM71" s="4">
        <v>39786</v>
      </c>
      <c r="AN71" s="3">
        <v>-445</v>
      </c>
      <c r="AO71" s="4">
        <v>39721</v>
      </c>
      <c r="AP71" s="3">
        <v>282841</v>
      </c>
      <c r="AQ71" s="4">
        <v>39721</v>
      </c>
      <c r="AR71" s="3">
        <v>130.69</v>
      </c>
      <c r="AS71" s="4">
        <v>38625</v>
      </c>
      <c r="AT71" s="3">
        <v>67.3</v>
      </c>
      <c r="AU71" s="4"/>
      <c r="AY71" s="4">
        <v>39355</v>
      </c>
      <c r="AZ71" s="3">
        <v>97.6</v>
      </c>
      <c r="BA71" s="4"/>
      <c r="BC71" s="4"/>
      <c r="BE71" s="4">
        <v>38625</v>
      </c>
      <c r="BF71" s="3">
        <v>6.04</v>
      </c>
      <c r="BG71" s="4">
        <v>38656</v>
      </c>
      <c r="BH71" s="3">
        <v>0.6</v>
      </c>
    </row>
    <row r="72" spans="1:60" x14ac:dyDescent="0.25">
      <c r="A72" s="4"/>
      <c r="C72" s="4"/>
      <c r="E72" s="4"/>
      <c r="G72" s="4">
        <v>39386</v>
      </c>
      <c r="H72" s="3">
        <v>107.8</v>
      </c>
      <c r="I72" s="4">
        <v>39294</v>
      </c>
      <c r="J72" s="3">
        <v>9.5</v>
      </c>
      <c r="K72" s="4"/>
      <c r="M72" s="4"/>
      <c r="O72" s="4">
        <v>41394</v>
      </c>
      <c r="P72" s="3">
        <v>3</v>
      </c>
      <c r="Q72" s="4">
        <v>42308</v>
      </c>
      <c r="R72" s="3">
        <v>1.76</v>
      </c>
      <c r="S72" s="4">
        <v>38656</v>
      </c>
      <c r="T72" s="3">
        <v>0.75</v>
      </c>
      <c r="U72" s="4">
        <v>38656</v>
      </c>
      <c r="V72" s="3">
        <v>9922.94</v>
      </c>
      <c r="W72" s="4">
        <v>38656</v>
      </c>
      <c r="X72" s="3">
        <v>36480</v>
      </c>
      <c r="Y72" s="4"/>
      <c r="AA72" s="4">
        <v>38656</v>
      </c>
      <c r="AB72" s="3">
        <v>50.3</v>
      </c>
      <c r="AC72" s="4">
        <v>40724</v>
      </c>
      <c r="AD72" s="3">
        <v>118</v>
      </c>
      <c r="AE72" s="4">
        <v>36630</v>
      </c>
      <c r="AF72" s="3">
        <v>14794.34</v>
      </c>
      <c r="AG72" s="4">
        <v>36629</v>
      </c>
      <c r="AH72" s="3">
        <v>25.38</v>
      </c>
      <c r="AI72" s="4">
        <v>37202</v>
      </c>
      <c r="AJ72" s="3">
        <v>22.44</v>
      </c>
      <c r="AK72" s="4">
        <v>36629</v>
      </c>
      <c r="AL72" s="3">
        <v>18.45</v>
      </c>
      <c r="AM72" s="4">
        <v>39787</v>
      </c>
      <c r="AN72" s="3">
        <v>-609</v>
      </c>
      <c r="AO72" s="4">
        <v>39752</v>
      </c>
      <c r="AP72" s="3">
        <v>61401</v>
      </c>
      <c r="AQ72" s="4">
        <v>39752</v>
      </c>
      <c r="AR72" s="3">
        <v>128.1</v>
      </c>
      <c r="AS72" s="4">
        <v>38656</v>
      </c>
      <c r="AT72" s="3">
        <v>67.599999999999994</v>
      </c>
      <c r="AU72" s="4"/>
      <c r="AY72" s="4">
        <v>39386</v>
      </c>
      <c r="AZ72" s="3">
        <v>98.2</v>
      </c>
      <c r="BA72" s="4"/>
      <c r="BC72" s="4"/>
      <c r="BE72" s="4">
        <v>38656</v>
      </c>
      <c r="BF72" s="3">
        <v>6.36</v>
      </c>
      <c r="BG72" s="4">
        <v>38686</v>
      </c>
      <c r="BH72" s="3">
        <v>0.3</v>
      </c>
    </row>
    <row r="73" spans="1:60" x14ac:dyDescent="0.25">
      <c r="A73" s="4"/>
      <c r="C73" s="4"/>
      <c r="E73" s="4"/>
      <c r="G73" s="4">
        <v>39416</v>
      </c>
      <c r="H73" s="3">
        <v>102.4</v>
      </c>
      <c r="I73" s="4">
        <v>39325</v>
      </c>
      <c r="J73" s="3">
        <v>9.5</v>
      </c>
      <c r="K73" s="4"/>
      <c r="M73" s="4"/>
      <c r="O73" s="4">
        <v>41425</v>
      </c>
      <c r="P73" s="3">
        <v>0</v>
      </c>
      <c r="Q73" s="4">
        <v>42338</v>
      </c>
      <c r="R73" s="3">
        <v>-0.1</v>
      </c>
      <c r="S73" s="4">
        <v>38686</v>
      </c>
      <c r="T73" s="3">
        <v>0.55000000000000004</v>
      </c>
      <c r="U73" s="4">
        <v>38686</v>
      </c>
      <c r="V73" s="3">
        <v>10809.25</v>
      </c>
      <c r="W73" s="4">
        <v>38686</v>
      </c>
      <c r="X73" s="3">
        <v>40573</v>
      </c>
      <c r="Y73" s="4"/>
      <c r="AA73" s="4">
        <v>38686</v>
      </c>
      <c r="AB73" s="3">
        <v>50.5</v>
      </c>
      <c r="AC73" s="4">
        <v>40755</v>
      </c>
      <c r="AD73" s="3">
        <v>124.4</v>
      </c>
      <c r="AE73" s="4">
        <v>36633</v>
      </c>
      <c r="AF73" s="3">
        <v>14815.68</v>
      </c>
      <c r="AG73" s="4">
        <v>36630</v>
      </c>
      <c r="AH73" s="3">
        <v>25.57</v>
      </c>
      <c r="AI73" s="4">
        <v>37203</v>
      </c>
      <c r="AJ73" s="3">
        <v>22.22</v>
      </c>
      <c r="AK73" s="4">
        <v>36630</v>
      </c>
      <c r="AL73" s="3">
        <v>19.2</v>
      </c>
      <c r="AM73" s="4">
        <v>39790</v>
      </c>
      <c r="AN73" s="3">
        <v>137</v>
      </c>
      <c r="AO73" s="4">
        <v>39782</v>
      </c>
      <c r="AP73" s="3">
        <v>-40821</v>
      </c>
      <c r="AQ73" s="4">
        <v>39782</v>
      </c>
      <c r="AR73" s="3">
        <v>125.09</v>
      </c>
      <c r="AS73" s="4">
        <v>38686</v>
      </c>
      <c r="AT73" s="3">
        <v>67.8</v>
      </c>
      <c r="AU73" s="4"/>
      <c r="AY73" s="4">
        <v>39416</v>
      </c>
      <c r="AZ73" s="3">
        <v>98.5</v>
      </c>
      <c r="BA73" s="4"/>
      <c r="BC73" s="4"/>
      <c r="BE73" s="4">
        <v>38686</v>
      </c>
      <c r="BF73" s="3">
        <v>6.22</v>
      </c>
      <c r="BG73" s="4">
        <v>38717</v>
      </c>
      <c r="BH73" s="3">
        <v>2.2000000000000002</v>
      </c>
    </row>
    <row r="74" spans="1:60" x14ac:dyDescent="0.25">
      <c r="A74" s="4"/>
      <c r="C74" s="4"/>
      <c r="E74" s="4"/>
      <c r="G74" s="4">
        <v>39447</v>
      </c>
      <c r="H74" s="3">
        <v>92.6</v>
      </c>
      <c r="I74" s="4">
        <v>39355</v>
      </c>
      <c r="J74" s="3">
        <v>9</v>
      </c>
      <c r="K74" s="4"/>
      <c r="M74" s="4"/>
      <c r="O74" s="4">
        <v>41455</v>
      </c>
      <c r="P74" s="3">
        <v>0</v>
      </c>
      <c r="Q74" s="4">
        <v>42369</v>
      </c>
      <c r="R74" s="3">
        <v>-0.18</v>
      </c>
      <c r="S74" s="4">
        <v>38717</v>
      </c>
      <c r="T74" s="3">
        <v>0.36</v>
      </c>
      <c r="U74" s="4">
        <v>38717</v>
      </c>
      <c r="V74" s="3">
        <v>10916.34</v>
      </c>
      <c r="W74" s="4">
        <v>38717</v>
      </c>
      <c r="X74" s="3">
        <v>44923</v>
      </c>
      <c r="Y74" s="4"/>
      <c r="AA74" s="4">
        <v>38717</v>
      </c>
      <c r="AB74" s="3">
        <v>50.9</v>
      </c>
      <c r="AC74" s="4">
        <v>40786</v>
      </c>
      <c r="AD74" s="3">
        <v>118.7</v>
      </c>
      <c r="AE74" s="4">
        <v>36634</v>
      </c>
      <c r="AF74" s="3">
        <v>15408.4</v>
      </c>
      <c r="AG74" s="4">
        <v>36633</v>
      </c>
      <c r="AH74" s="3">
        <v>25.89</v>
      </c>
      <c r="AI74" s="4">
        <v>37207</v>
      </c>
      <c r="AJ74" s="3">
        <v>21.234999999999999</v>
      </c>
      <c r="AK74" s="4">
        <v>36633</v>
      </c>
      <c r="AL74" s="3">
        <v>19.53</v>
      </c>
      <c r="AM74" s="4">
        <v>39791</v>
      </c>
      <c r="AN74" s="3">
        <v>-2019</v>
      </c>
      <c r="AO74" s="4">
        <v>39813</v>
      </c>
      <c r="AP74" s="3">
        <v>-654946</v>
      </c>
      <c r="AQ74" s="4">
        <v>39813</v>
      </c>
      <c r="AR74" s="3">
        <v>121</v>
      </c>
      <c r="AS74" s="4">
        <v>38717</v>
      </c>
      <c r="AT74" s="3">
        <v>69.3</v>
      </c>
      <c r="AU74" s="4"/>
      <c r="AY74" s="4">
        <v>39447</v>
      </c>
      <c r="AZ74" s="3">
        <v>99</v>
      </c>
      <c r="BA74" s="4"/>
      <c r="BC74" s="4"/>
      <c r="BE74" s="4">
        <v>38717</v>
      </c>
      <c r="BF74" s="3">
        <v>5.6899999999999995</v>
      </c>
      <c r="BG74" s="4">
        <v>38748</v>
      </c>
      <c r="BH74" s="3">
        <v>0.9</v>
      </c>
    </row>
    <row r="75" spans="1:60" x14ac:dyDescent="0.25">
      <c r="A75" s="4"/>
      <c r="C75" s="4"/>
      <c r="E75" s="4"/>
      <c r="G75" s="4">
        <v>39478</v>
      </c>
      <c r="H75" s="3">
        <v>94.8</v>
      </c>
      <c r="I75" s="4">
        <v>39386</v>
      </c>
      <c r="J75" s="3">
        <v>8.6999999999999993</v>
      </c>
      <c r="K75" s="4"/>
      <c r="M75" s="4"/>
      <c r="O75" s="4">
        <v>41486</v>
      </c>
      <c r="P75" s="3">
        <v>17</v>
      </c>
      <c r="Q75" s="4">
        <v>42400</v>
      </c>
      <c r="R75" s="3">
        <v>1.1100000000000001</v>
      </c>
      <c r="S75" s="4">
        <v>38748</v>
      </c>
      <c r="T75" s="3">
        <v>0.59</v>
      </c>
      <c r="U75" s="4">
        <v>38748</v>
      </c>
      <c r="V75" s="3">
        <v>9286.85</v>
      </c>
      <c r="W75" s="4">
        <v>38748</v>
      </c>
      <c r="X75" s="3">
        <v>2835</v>
      </c>
      <c r="Y75" s="4"/>
      <c r="AA75" s="4">
        <v>38748</v>
      </c>
      <c r="AB75" s="3">
        <v>52.5</v>
      </c>
      <c r="AC75" s="4">
        <v>40816</v>
      </c>
      <c r="AD75" s="3">
        <v>114.7</v>
      </c>
      <c r="AE75" s="4">
        <v>36635</v>
      </c>
      <c r="AF75" s="3">
        <v>14926.15</v>
      </c>
      <c r="AG75" s="4">
        <v>36634</v>
      </c>
      <c r="AH75" s="3">
        <v>26.11</v>
      </c>
      <c r="AI75" s="4">
        <v>37208</v>
      </c>
      <c r="AJ75" s="3">
        <v>21.56</v>
      </c>
      <c r="AK75" s="4">
        <v>36634</v>
      </c>
      <c r="AL75" s="3">
        <v>18.95</v>
      </c>
      <c r="AM75" s="4">
        <v>39792</v>
      </c>
      <c r="AN75" s="3">
        <v>45</v>
      </c>
      <c r="AO75" s="4">
        <v>39844</v>
      </c>
      <c r="AP75" s="3">
        <v>-101748</v>
      </c>
      <c r="AQ75" s="4">
        <v>39844</v>
      </c>
      <c r="AR75" s="3">
        <v>120.85</v>
      </c>
      <c r="AS75" s="4">
        <v>38748</v>
      </c>
      <c r="AT75" s="3">
        <v>70</v>
      </c>
      <c r="AU75" s="4"/>
      <c r="AY75" s="4">
        <v>39478</v>
      </c>
      <c r="AZ75" s="3">
        <v>101.3</v>
      </c>
      <c r="BA75" s="4"/>
      <c r="BC75" s="4"/>
      <c r="BE75" s="4">
        <v>38748</v>
      </c>
      <c r="BF75" s="3">
        <v>5.7</v>
      </c>
      <c r="BG75" s="4">
        <v>38776</v>
      </c>
      <c r="BH75" s="3">
        <v>-1.2</v>
      </c>
    </row>
    <row r="76" spans="1:60" x14ac:dyDescent="0.25">
      <c r="A76" s="4"/>
      <c r="C76" s="4"/>
      <c r="E76" s="4"/>
      <c r="G76" s="4">
        <v>39507</v>
      </c>
      <c r="H76" s="3">
        <v>91.1</v>
      </c>
      <c r="I76" s="4">
        <v>39416</v>
      </c>
      <c r="J76" s="3">
        <v>8.1999999999999993</v>
      </c>
      <c r="K76" s="4"/>
      <c r="M76" s="4"/>
      <c r="O76" s="4">
        <v>41517</v>
      </c>
      <c r="P76" s="3">
        <v>36</v>
      </c>
      <c r="Q76" s="4">
        <v>42429</v>
      </c>
      <c r="R76" s="3">
        <v>-0.63</v>
      </c>
      <c r="S76" s="4">
        <v>38776</v>
      </c>
      <c r="T76" s="3">
        <v>0.41</v>
      </c>
      <c r="U76" s="4">
        <v>38776</v>
      </c>
      <c r="V76" s="3">
        <v>8774.4599999999991</v>
      </c>
      <c r="W76" s="4">
        <v>38776</v>
      </c>
      <c r="X76" s="3">
        <v>5638</v>
      </c>
      <c r="Y76" s="4"/>
      <c r="AA76" s="4">
        <v>38776</v>
      </c>
      <c r="AB76" s="3">
        <v>51.4</v>
      </c>
      <c r="AC76" s="4">
        <v>40847</v>
      </c>
      <c r="AD76" s="3">
        <v>115.2</v>
      </c>
      <c r="AE76" s="4">
        <v>36636</v>
      </c>
      <c r="AF76" s="3">
        <v>15203.21</v>
      </c>
      <c r="AG76" s="4">
        <v>36635</v>
      </c>
      <c r="AH76" s="3">
        <v>27.35</v>
      </c>
      <c r="AI76" s="4">
        <v>37209</v>
      </c>
      <c r="AJ76" s="3">
        <v>21.85</v>
      </c>
      <c r="AK76" s="4">
        <v>36635</v>
      </c>
      <c r="AL76" s="3">
        <v>18.45</v>
      </c>
      <c r="AM76" s="4">
        <v>39793</v>
      </c>
      <c r="AN76" s="3">
        <v>-709</v>
      </c>
      <c r="AO76" s="4">
        <v>39872</v>
      </c>
      <c r="AP76" s="3">
        <v>9179</v>
      </c>
      <c r="AQ76" s="4">
        <v>39872</v>
      </c>
      <c r="AR76" s="3">
        <v>122.15</v>
      </c>
      <c r="AS76" s="4">
        <v>38776</v>
      </c>
      <c r="AT76" s="3">
        <v>69.099999999999994</v>
      </c>
      <c r="AU76" s="4"/>
      <c r="AY76" s="4">
        <v>39507</v>
      </c>
      <c r="AZ76" s="3">
        <v>100.1</v>
      </c>
      <c r="BA76" s="4"/>
      <c r="BC76" s="4"/>
      <c r="BE76" s="4">
        <v>38776</v>
      </c>
      <c r="BF76" s="3">
        <v>5.51</v>
      </c>
      <c r="BG76" s="4">
        <v>38807</v>
      </c>
      <c r="BH76" s="3">
        <v>-0.3</v>
      </c>
    </row>
    <row r="77" spans="1:60" x14ac:dyDescent="0.25">
      <c r="A77" s="4"/>
      <c r="C77" s="4"/>
      <c r="E77" s="4"/>
      <c r="G77" s="4">
        <v>39538</v>
      </c>
      <c r="H77" s="3">
        <v>97.7</v>
      </c>
      <c r="I77" s="4">
        <v>39447</v>
      </c>
      <c r="J77" s="3">
        <v>7.4</v>
      </c>
      <c r="K77" s="4"/>
      <c r="M77" s="4"/>
      <c r="O77" s="4">
        <v>41547</v>
      </c>
      <c r="P77" s="3">
        <v>39</v>
      </c>
      <c r="Q77" s="4">
        <v>42460</v>
      </c>
      <c r="R77" s="3">
        <v>-1.38</v>
      </c>
      <c r="S77" s="4">
        <v>38807</v>
      </c>
      <c r="T77" s="3">
        <v>0.43</v>
      </c>
      <c r="U77" s="4">
        <v>38807</v>
      </c>
      <c r="V77" s="3">
        <v>11396.77</v>
      </c>
      <c r="W77" s="4">
        <v>38807</v>
      </c>
      <c r="X77" s="3">
        <v>9328</v>
      </c>
      <c r="Y77" s="4"/>
      <c r="AA77" s="4">
        <v>38807</v>
      </c>
      <c r="AB77" s="3">
        <v>51.7</v>
      </c>
      <c r="AC77" s="4">
        <v>40877</v>
      </c>
      <c r="AD77" s="3">
        <v>119</v>
      </c>
      <c r="AE77" s="4">
        <v>36640</v>
      </c>
      <c r="AF77" s="3">
        <v>14794.23</v>
      </c>
      <c r="AG77" s="4">
        <v>36636</v>
      </c>
      <c r="AH77" s="3">
        <v>25.88</v>
      </c>
      <c r="AI77" s="4">
        <v>37223</v>
      </c>
      <c r="AJ77" s="3">
        <v>25.48</v>
      </c>
      <c r="AK77" s="4">
        <v>36636</v>
      </c>
      <c r="AL77" s="3">
        <v>18.95</v>
      </c>
      <c r="AM77" s="4">
        <v>39794</v>
      </c>
      <c r="AN77" s="3">
        <v>377</v>
      </c>
      <c r="AO77" s="4">
        <v>39903</v>
      </c>
      <c r="AP77" s="3">
        <v>34818</v>
      </c>
      <c r="AQ77" s="4">
        <v>39903</v>
      </c>
      <c r="AR77" s="3">
        <v>123.3</v>
      </c>
      <c r="AS77" s="4">
        <v>38807</v>
      </c>
      <c r="AT77" s="3">
        <v>68.900000000000006</v>
      </c>
      <c r="AU77" s="4"/>
      <c r="AY77" s="4">
        <v>39538</v>
      </c>
      <c r="AZ77" s="3">
        <v>100.6</v>
      </c>
      <c r="BA77" s="4"/>
      <c r="BC77" s="4"/>
      <c r="BE77" s="4">
        <v>38807</v>
      </c>
      <c r="BF77" s="3">
        <v>5.32</v>
      </c>
      <c r="BG77" s="4">
        <v>38837</v>
      </c>
      <c r="BH77" s="3">
        <v>1.4</v>
      </c>
    </row>
    <row r="78" spans="1:60" x14ac:dyDescent="0.25">
      <c r="A78" s="4"/>
      <c r="C78" s="4"/>
      <c r="E78" s="4"/>
      <c r="G78" s="4">
        <v>39568</v>
      </c>
      <c r="H78" s="3">
        <v>99.2</v>
      </c>
      <c r="I78" s="4">
        <v>39478</v>
      </c>
      <c r="J78" s="3">
        <v>8</v>
      </c>
      <c r="K78" s="4"/>
      <c r="M78" s="4"/>
      <c r="O78" s="4">
        <v>41578</v>
      </c>
      <c r="P78" s="3">
        <v>17</v>
      </c>
      <c r="Q78" s="4">
        <v>42490</v>
      </c>
      <c r="R78" s="3">
        <v>-0.7</v>
      </c>
      <c r="S78" s="4">
        <v>38837</v>
      </c>
      <c r="T78" s="3">
        <v>0.21</v>
      </c>
      <c r="U78" s="4">
        <v>38837</v>
      </c>
      <c r="V78" s="3">
        <v>9830.69</v>
      </c>
      <c r="W78" s="4">
        <v>38837</v>
      </c>
      <c r="X78" s="3">
        <v>12418</v>
      </c>
      <c r="Y78" s="4"/>
      <c r="AA78" s="4">
        <v>38837</v>
      </c>
      <c r="AB78" s="3">
        <v>51.9</v>
      </c>
      <c r="AC78" s="4">
        <v>40908</v>
      </c>
      <c r="AD78" s="3">
        <v>119.6</v>
      </c>
      <c r="AE78" s="4">
        <v>36641</v>
      </c>
      <c r="AF78" s="3">
        <v>15400.58</v>
      </c>
      <c r="AG78" s="4">
        <v>36640</v>
      </c>
      <c r="AH78" s="3">
        <v>26.04</v>
      </c>
      <c r="AI78" s="4">
        <v>37224</v>
      </c>
      <c r="AJ78" s="3">
        <v>29.05</v>
      </c>
      <c r="AK78" s="4">
        <v>36640</v>
      </c>
      <c r="AL78" s="3">
        <v>19.55</v>
      </c>
      <c r="AM78" s="4">
        <v>39797</v>
      </c>
      <c r="AN78" s="3">
        <v>83</v>
      </c>
      <c r="AO78" s="4">
        <v>39933</v>
      </c>
      <c r="AP78" s="3">
        <v>106205</v>
      </c>
      <c r="AQ78" s="4">
        <v>39933</v>
      </c>
      <c r="AR78" s="3">
        <v>123.51</v>
      </c>
      <c r="AS78" s="4">
        <v>38837</v>
      </c>
      <c r="AT78" s="3">
        <v>69.8</v>
      </c>
      <c r="AU78" s="4"/>
      <c r="AY78" s="4">
        <v>39568</v>
      </c>
      <c r="AZ78" s="3">
        <v>100.1</v>
      </c>
      <c r="BA78" s="4"/>
      <c r="BC78" s="4"/>
      <c r="BE78" s="4">
        <v>38837</v>
      </c>
      <c r="BF78" s="3">
        <v>4.63</v>
      </c>
      <c r="BG78" s="4">
        <v>38868</v>
      </c>
      <c r="BH78" s="3">
        <v>0.3</v>
      </c>
    </row>
    <row r="79" spans="1:60" x14ac:dyDescent="0.25">
      <c r="A79" s="4"/>
      <c r="C79" s="4"/>
      <c r="E79" s="4"/>
      <c r="G79" s="4">
        <v>39599</v>
      </c>
      <c r="H79" s="3">
        <v>102.5</v>
      </c>
      <c r="I79" s="4">
        <v>39507</v>
      </c>
      <c r="J79" s="3">
        <v>8.6999999999999993</v>
      </c>
      <c r="K79" s="4"/>
      <c r="M79" s="4"/>
      <c r="O79" s="4">
        <v>41608</v>
      </c>
      <c r="P79" s="3">
        <v>36</v>
      </c>
      <c r="Q79" s="4">
        <v>42521</v>
      </c>
      <c r="R79" s="3">
        <v>0.59</v>
      </c>
      <c r="S79" s="4">
        <v>38868</v>
      </c>
      <c r="T79" s="3">
        <v>0.1</v>
      </c>
      <c r="U79" s="4">
        <v>38868</v>
      </c>
      <c r="V79" s="3">
        <v>10304.879999999999</v>
      </c>
      <c r="W79" s="4">
        <v>38868</v>
      </c>
      <c r="X79" s="3">
        <v>15435</v>
      </c>
      <c r="Y79" s="4"/>
      <c r="AA79" s="4">
        <v>38868</v>
      </c>
      <c r="AB79" s="3">
        <v>51.8</v>
      </c>
      <c r="AC79" s="4">
        <v>40939</v>
      </c>
      <c r="AD79" s="3">
        <v>116</v>
      </c>
      <c r="AE79" s="4">
        <v>36642</v>
      </c>
      <c r="AF79" s="3">
        <v>15446.36</v>
      </c>
      <c r="AG79" s="4">
        <v>36641</v>
      </c>
      <c r="AH79" s="3">
        <v>25.33</v>
      </c>
      <c r="AI79" s="4">
        <v>37225</v>
      </c>
      <c r="AJ79" s="3">
        <v>26.8</v>
      </c>
      <c r="AK79" s="4">
        <v>36641</v>
      </c>
      <c r="AL79" s="3">
        <v>19.399999999999999</v>
      </c>
      <c r="AM79" s="4">
        <v>39798</v>
      </c>
      <c r="AN79" s="3">
        <v>-2176</v>
      </c>
      <c r="AO79" s="4">
        <v>39964</v>
      </c>
      <c r="AP79" s="3">
        <v>131557</v>
      </c>
      <c r="AQ79" s="4">
        <v>39964</v>
      </c>
      <c r="AR79" s="3">
        <v>124.83</v>
      </c>
      <c r="AS79" s="4">
        <v>38868</v>
      </c>
      <c r="AT79" s="3">
        <v>70.2</v>
      </c>
      <c r="AU79" s="4"/>
      <c r="AY79" s="4">
        <v>39599</v>
      </c>
      <c r="AZ79" s="3">
        <v>99.1</v>
      </c>
      <c r="BA79" s="4"/>
      <c r="BC79" s="4"/>
      <c r="BE79" s="4">
        <v>38868</v>
      </c>
      <c r="BF79" s="3">
        <v>4.2300000000000004</v>
      </c>
      <c r="BG79" s="4">
        <v>38898</v>
      </c>
      <c r="BH79" s="3">
        <v>0</v>
      </c>
    </row>
    <row r="80" spans="1:60" x14ac:dyDescent="0.25">
      <c r="A80" s="4"/>
      <c r="C80" s="4"/>
      <c r="E80" s="4"/>
      <c r="G80" s="4">
        <v>39629</v>
      </c>
      <c r="H80" s="3">
        <v>103.3</v>
      </c>
      <c r="I80" s="4">
        <v>39538</v>
      </c>
      <c r="J80" s="3">
        <v>8.6</v>
      </c>
      <c r="K80" s="4"/>
      <c r="M80" s="4"/>
      <c r="O80" s="4">
        <v>41639</v>
      </c>
      <c r="P80" s="3">
        <v>14</v>
      </c>
      <c r="Q80" s="4">
        <v>42551</v>
      </c>
      <c r="R80" s="3">
        <v>0.56000000000000005</v>
      </c>
      <c r="S80" s="4">
        <v>38898</v>
      </c>
      <c r="T80" s="3">
        <v>-0.21</v>
      </c>
      <c r="U80" s="4">
        <v>38898</v>
      </c>
      <c r="V80" s="3">
        <v>11463.25</v>
      </c>
      <c r="W80" s="4">
        <v>38898</v>
      </c>
      <c r="X80" s="3">
        <v>19533</v>
      </c>
      <c r="Y80" s="4"/>
      <c r="AA80" s="4">
        <v>38898</v>
      </c>
      <c r="AB80" s="3">
        <v>52</v>
      </c>
      <c r="AC80" s="4">
        <v>40968</v>
      </c>
      <c r="AD80" s="3">
        <v>119.4</v>
      </c>
      <c r="AE80" s="4">
        <v>36643</v>
      </c>
      <c r="AF80" s="3">
        <v>15440.11</v>
      </c>
      <c r="AG80" s="4">
        <v>36642</v>
      </c>
      <c r="AH80" s="3">
        <v>24.65</v>
      </c>
      <c r="AI80" s="4">
        <v>37228</v>
      </c>
      <c r="AJ80" s="3">
        <v>26.43</v>
      </c>
      <c r="AK80" s="4">
        <v>36642</v>
      </c>
      <c r="AL80" s="3">
        <v>19.574999999999999</v>
      </c>
      <c r="AM80" s="4">
        <v>39799</v>
      </c>
      <c r="AN80" s="3">
        <v>-249</v>
      </c>
      <c r="AO80" s="4">
        <v>39994</v>
      </c>
      <c r="AP80" s="3">
        <v>119495</v>
      </c>
      <c r="AQ80" s="4">
        <v>39994</v>
      </c>
      <c r="AR80" s="3">
        <v>125.82</v>
      </c>
      <c r="AS80" s="4">
        <v>38898</v>
      </c>
      <c r="AT80" s="3">
        <v>70.099999999999994</v>
      </c>
      <c r="AU80" s="4"/>
      <c r="AY80" s="4">
        <v>39629</v>
      </c>
      <c r="AZ80" s="3">
        <v>105.1</v>
      </c>
      <c r="BA80" s="4"/>
      <c r="BC80" s="4"/>
      <c r="BE80" s="4">
        <v>38898</v>
      </c>
      <c r="BF80" s="3">
        <v>4.03</v>
      </c>
      <c r="BG80" s="4">
        <v>38929</v>
      </c>
      <c r="BH80" s="3">
        <v>0.2</v>
      </c>
    </row>
    <row r="81" spans="1:60" x14ac:dyDescent="0.25">
      <c r="A81" s="4"/>
      <c r="C81" s="4"/>
      <c r="E81" s="4"/>
      <c r="G81" s="4">
        <v>39660</v>
      </c>
      <c r="H81" s="3">
        <v>108.5</v>
      </c>
      <c r="I81" s="4">
        <v>39568</v>
      </c>
      <c r="J81" s="3">
        <v>8.5</v>
      </c>
      <c r="K81" s="4"/>
      <c r="M81" s="4"/>
      <c r="O81" s="4">
        <v>41670</v>
      </c>
      <c r="P81" s="3">
        <v>6</v>
      </c>
      <c r="Q81" s="4">
        <v>42582</v>
      </c>
      <c r="R81" s="3">
        <v>-0.21</v>
      </c>
      <c r="S81" s="4">
        <v>38929</v>
      </c>
      <c r="T81" s="3">
        <v>0.19</v>
      </c>
      <c r="U81" s="4">
        <v>38929</v>
      </c>
      <c r="V81" s="3">
        <v>13651.05</v>
      </c>
      <c r="W81" s="4">
        <v>38929</v>
      </c>
      <c r="X81" s="3">
        <v>25192</v>
      </c>
      <c r="Y81" s="4"/>
      <c r="AA81" s="4">
        <v>38929</v>
      </c>
      <c r="AB81" s="3">
        <v>51.9</v>
      </c>
      <c r="AC81" s="4">
        <v>40999</v>
      </c>
      <c r="AD81" s="3">
        <v>122.7</v>
      </c>
      <c r="AE81" s="4">
        <v>36644</v>
      </c>
      <c r="AF81" s="3">
        <v>15537.6</v>
      </c>
      <c r="AG81" s="4">
        <v>36643</v>
      </c>
      <c r="AH81" s="3">
        <v>25.42</v>
      </c>
      <c r="AI81" s="4">
        <v>37229</v>
      </c>
      <c r="AJ81" s="3">
        <v>26.21</v>
      </c>
      <c r="AK81" s="4">
        <v>36643</v>
      </c>
      <c r="AL81" s="3">
        <v>19.55</v>
      </c>
      <c r="AM81" s="4">
        <v>39800</v>
      </c>
      <c r="AN81" s="3">
        <v>109</v>
      </c>
      <c r="AO81" s="4">
        <v>40025</v>
      </c>
      <c r="AP81" s="3">
        <v>138402</v>
      </c>
      <c r="AQ81" s="4">
        <v>40025</v>
      </c>
      <c r="AR81" s="3">
        <v>126.29</v>
      </c>
      <c r="AS81" s="4">
        <v>38929</v>
      </c>
      <c r="AT81" s="3">
        <v>70.099999999999994</v>
      </c>
      <c r="AU81" s="4"/>
      <c r="AY81" s="4">
        <v>39660</v>
      </c>
      <c r="AZ81" s="3">
        <v>103</v>
      </c>
      <c r="BA81" s="4"/>
      <c r="BC81" s="4"/>
      <c r="BE81" s="4">
        <v>38929</v>
      </c>
      <c r="BF81" s="3">
        <v>3.9699999999999998</v>
      </c>
      <c r="BG81" s="4">
        <v>38960</v>
      </c>
      <c r="BH81" s="3">
        <v>2.1</v>
      </c>
    </row>
    <row r="82" spans="1:60" x14ac:dyDescent="0.25">
      <c r="A82" s="4"/>
      <c r="C82" s="4"/>
      <c r="E82" s="4"/>
      <c r="G82" s="4">
        <v>39691</v>
      </c>
      <c r="H82" s="3">
        <v>106.9</v>
      </c>
      <c r="I82" s="4">
        <v>39599</v>
      </c>
      <c r="J82" s="3">
        <v>7.9</v>
      </c>
      <c r="K82" s="4"/>
      <c r="M82" s="4"/>
      <c r="O82" s="4">
        <v>41729</v>
      </c>
      <c r="P82" s="3">
        <v>1</v>
      </c>
      <c r="Q82" s="4">
        <v>42613</v>
      </c>
      <c r="R82" s="3">
        <v>-0.38</v>
      </c>
      <c r="S82" s="4">
        <v>38960</v>
      </c>
      <c r="T82" s="3">
        <v>0.05</v>
      </c>
      <c r="U82" s="4">
        <v>38960</v>
      </c>
      <c r="V82" s="3">
        <v>13671.7</v>
      </c>
      <c r="W82" s="4">
        <v>38960</v>
      </c>
      <c r="X82" s="3">
        <v>29746</v>
      </c>
      <c r="Y82" s="4"/>
      <c r="AA82" s="4">
        <v>38960</v>
      </c>
      <c r="AB82" s="3">
        <v>52.8</v>
      </c>
      <c r="AC82" s="4">
        <v>41029</v>
      </c>
      <c r="AD82" s="3">
        <v>128.69999999999999</v>
      </c>
      <c r="AE82" s="4">
        <v>36648</v>
      </c>
      <c r="AF82" s="3">
        <v>15524.13</v>
      </c>
      <c r="AG82" s="4">
        <v>36644</v>
      </c>
      <c r="AH82" s="3">
        <v>25.74</v>
      </c>
      <c r="AI82" s="4">
        <v>37230</v>
      </c>
      <c r="AJ82" s="3">
        <v>27.2</v>
      </c>
      <c r="AK82" s="4">
        <v>36644</v>
      </c>
      <c r="AL82" s="3">
        <v>19.401</v>
      </c>
      <c r="AM82" s="4">
        <v>39801</v>
      </c>
      <c r="AN82" s="3">
        <v>297</v>
      </c>
      <c r="AO82" s="4">
        <v>40056</v>
      </c>
      <c r="AP82" s="3">
        <v>242126</v>
      </c>
      <c r="AQ82" s="4">
        <v>40056</v>
      </c>
      <c r="AR82" s="3">
        <v>127.99</v>
      </c>
      <c r="AS82" s="4">
        <v>38960</v>
      </c>
      <c r="AT82" s="3">
        <v>71.7</v>
      </c>
      <c r="AU82" s="4"/>
      <c r="AY82" s="4">
        <v>39691</v>
      </c>
      <c r="AZ82" s="3">
        <v>102</v>
      </c>
      <c r="BA82" s="4"/>
      <c r="BC82" s="4"/>
      <c r="BE82" s="4">
        <v>38960</v>
      </c>
      <c r="BF82" s="3">
        <v>3.84</v>
      </c>
      <c r="BG82" s="4">
        <v>38990</v>
      </c>
      <c r="BH82" s="3">
        <v>1.8</v>
      </c>
    </row>
    <row r="83" spans="1:60" x14ac:dyDescent="0.25">
      <c r="A83" s="4"/>
      <c r="C83" s="4"/>
      <c r="E83" s="4"/>
      <c r="G83" s="4">
        <v>39721</v>
      </c>
      <c r="H83" s="3">
        <v>107.3</v>
      </c>
      <c r="I83" s="4">
        <v>39629</v>
      </c>
      <c r="J83" s="3">
        <v>7.8</v>
      </c>
      <c r="K83" s="4"/>
      <c r="M83" s="4"/>
      <c r="O83" s="4">
        <v>41759</v>
      </c>
      <c r="P83" s="3">
        <v>35</v>
      </c>
      <c r="Q83" s="4">
        <v>42643</v>
      </c>
      <c r="R83" s="3">
        <v>0.24</v>
      </c>
      <c r="S83" s="4">
        <v>38990</v>
      </c>
      <c r="T83" s="3">
        <v>0.21</v>
      </c>
      <c r="U83" s="4">
        <v>38990</v>
      </c>
      <c r="V83" s="3">
        <v>12576.86</v>
      </c>
      <c r="W83" s="4">
        <v>38990</v>
      </c>
      <c r="X83" s="3">
        <v>34214</v>
      </c>
      <c r="Y83" s="4"/>
      <c r="AA83" s="4">
        <v>38990</v>
      </c>
      <c r="AB83" s="3">
        <v>53.8</v>
      </c>
      <c r="AC83" s="4">
        <v>41060</v>
      </c>
      <c r="AD83" s="3">
        <v>127.1</v>
      </c>
      <c r="AE83" s="4">
        <v>36649</v>
      </c>
      <c r="AF83" s="3">
        <v>15108.56</v>
      </c>
      <c r="AG83" s="4">
        <v>36647</v>
      </c>
      <c r="AH83" s="3">
        <v>25.87</v>
      </c>
      <c r="AI83" s="4">
        <v>37232</v>
      </c>
      <c r="AJ83" s="3">
        <v>24.57</v>
      </c>
      <c r="AK83" s="4">
        <v>36648</v>
      </c>
      <c r="AL83" s="3">
        <v>19.649999999999999</v>
      </c>
      <c r="AM83" s="4">
        <v>39804</v>
      </c>
      <c r="AN83" s="3">
        <v>11</v>
      </c>
      <c r="AO83" s="4">
        <v>40086</v>
      </c>
      <c r="AP83" s="3">
        <v>252617</v>
      </c>
      <c r="AQ83" s="4">
        <v>40086</v>
      </c>
      <c r="AR83" s="3">
        <v>129.07</v>
      </c>
      <c r="AS83" s="4">
        <v>38990</v>
      </c>
      <c r="AT83" s="3">
        <v>72.900000000000006</v>
      </c>
      <c r="AU83" s="4"/>
      <c r="AY83" s="4">
        <v>39721</v>
      </c>
      <c r="AZ83" s="3">
        <v>103</v>
      </c>
      <c r="BA83" s="4"/>
      <c r="BC83" s="4"/>
      <c r="BE83" s="4">
        <v>38990</v>
      </c>
      <c r="BF83" s="3">
        <v>3.7</v>
      </c>
      <c r="BG83" s="4">
        <v>39021</v>
      </c>
      <c r="BH83" s="3">
        <v>0.6</v>
      </c>
    </row>
    <row r="84" spans="1:60" x14ac:dyDescent="0.25">
      <c r="A84" s="4"/>
      <c r="C84" s="4"/>
      <c r="E84" s="4"/>
      <c r="G84" s="4">
        <v>39752</v>
      </c>
      <c r="H84" s="3">
        <v>108.4</v>
      </c>
      <c r="I84" s="4">
        <v>39660</v>
      </c>
      <c r="J84" s="3">
        <v>8.1</v>
      </c>
      <c r="K84" s="4"/>
      <c r="M84" s="4"/>
      <c r="O84" s="4">
        <v>41790</v>
      </c>
      <c r="P84" s="3">
        <v>22</v>
      </c>
      <c r="Q84" s="4">
        <v>42674</v>
      </c>
      <c r="R84" s="3">
        <v>0.15</v>
      </c>
      <c r="S84" s="4">
        <v>39021</v>
      </c>
      <c r="T84" s="3">
        <v>0.33</v>
      </c>
      <c r="U84" s="4">
        <v>39021</v>
      </c>
      <c r="V84" s="3">
        <v>12689.26</v>
      </c>
      <c r="W84" s="4">
        <v>39021</v>
      </c>
      <c r="X84" s="3">
        <v>38165</v>
      </c>
      <c r="Y84" s="4"/>
      <c r="AA84" s="4">
        <v>39021</v>
      </c>
      <c r="AB84" s="3">
        <v>54.4</v>
      </c>
      <c r="AC84" s="4">
        <v>41090</v>
      </c>
      <c r="AD84" s="3">
        <v>123.5</v>
      </c>
      <c r="AE84" s="4">
        <v>36650</v>
      </c>
      <c r="AF84" s="3">
        <v>14969.59</v>
      </c>
      <c r="AG84" s="4">
        <v>36648</v>
      </c>
      <c r="AH84" s="3">
        <v>26.89</v>
      </c>
      <c r="AI84" s="4">
        <v>37242</v>
      </c>
      <c r="AJ84" s="3">
        <v>24.73</v>
      </c>
      <c r="AK84" s="4">
        <v>36649</v>
      </c>
      <c r="AL84" s="3">
        <v>20.5</v>
      </c>
      <c r="AM84" s="4">
        <v>39805</v>
      </c>
      <c r="AN84" s="3">
        <v>-45</v>
      </c>
      <c r="AO84" s="4">
        <v>40117</v>
      </c>
      <c r="AP84" s="3">
        <v>230956</v>
      </c>
      <c r="AQ84" s="4">
        <v>40117</v>
      </c>
      <c r="AR84" s="3">
        <v>129.76</v>
      </c>
      <c r="AS84" s="4">
        <v>39021</v>
      </c>
      <c r="AT84" s="3">
        <v>73.400000000000006</v>
      </c>
      <c r="AU84" s="4"/>
      <c r="AY84" s="4">
        <v>39752</v>
      </c>
      <c r="AZ84" s="3">
        <v>99.3</v>
      </c>
      <c r="BA84" s="4"/>
      <c r="BC84" s="4"/>
      <c r="BE84" s="4">
        <v>39021</v>
      </c>
      <c r="BF84" s="3">
        <v>3.26</v>
      </c>
      <c r="BG84" s="4">
        <v>39051</v>
      </c>
      <c r="BH84" s="3">
        <v>0.6</v>
      </c>
    </row>
    <row r="85" spans="1:60" x14ac:dyDescent="0.25">
      <c r="A85" s="4"/>
      <c r="C85" s="4"/>
      <c r="E85" s="4"/>
      <c r="G85" s="4">
        <v>39782</v>
      </c>
      <c r="H85" s="3">
        <v>96.2</v>
      </c>
      <c r="I85" s="4">
        <v>39691</v>
      </c>
      <c r="J85" s="3">
        <v>7.6</v>
      </c>
      <c r="K85" s="4"/>
      <c r="M85" s="4"/>
      <c r="O85" s="4">
        <v>41820</v>
      </c>
      <c r="P85" s="3">
        <v>7</v>
      </c>
      <c r="Q85" s="4">
        <v>42704</v>
      </c>
      <c r="R85" s="3">
        <v>0.76</v>
      </c>
      <c r="S85" s="4">
        <v>39051</v>
      </c>
      <c r="T85" s="3">
        <v>0.31</v>
      </c>
      <c r="U85" s="4">
        <v>39051</v>
      </c>
      <c r="V85" s="3">
        <v>11896.87</v>
      </c>
      <c r="W85" s="4">
        <v>39051</v>
      </c>
      <c r="X85" s="3">
        <v>41404</v>
      </c>
      <c r="Y85" s="4"/>
      <c r="AA85" s="4">
        <v>39051</v>
      </c>
      <c r="AB85" s="3">
        <v>54.8</v>
      </c>
      <c r="AC85" s="4">
        <v>41121</v>
      </c>
      <c r="AD85" s="3">
        <v>121.6</v>
      </c>
      <c r="AE85" s="4">
        <v>36651</v>
      </c>
      <c r="AF85" s="3">
        <v>15217.86</v>
      </c>
      <c r="AG85" s="4">
        <v>36649</v>
      </c>
      <c r="AH85" s="3">
        <v>26.75</v>
      </c>
      <c r="AI85" s="4">
        <v>37243</v>
      </c>
      <c r="AJ85" s="3">
        <v>25.24</v>
      </c>
      <c r="AK85" s="4">
        <v>36650</v>
      </c>
      <c r="AL85" s="3">
        <v>21.393000000000001</v>
      </c>
      <c r="AM85" s="4">
        <v>39806</v>
      </c>
      <c r="AN85" s="3">
        <v>-77</v>
      </c>
      <c r="AO85" s="4">
        <v>40147</v>
      </c>
      <c r="AP85" s="3">
        <v>246695</v>
      </c>
      <c r="AQ85" s="4">
        <v>40147</v>
      </c>
      <c r="AR85" s="3">
        <v>130.19999999999999</v>
      </c>
      <c r="AS85" s="4">
        <v>39051</v>
      </c>
      <c r="AT85" s="3">
        <v>73.8</v>
      </c>
      <c r="AU85" s="4"/>
      <c r="AY85" s="4">
        <v>39782</v>
      </c>
      <c r="AZ85" s="3">
        <v>94.9</v>
      </c>
      <c r="BA85" s="4"/>
      <c r="BC85" s="4"/>
      <c r="BE85" s="4">
        <v>39051</v>
      </c>
      <c r="BF85" s="3">
        <v>3.02</v>
      </c>
      <c r="BG85" s="4">
        <v>39082</v>
      </c>
      <c r="BH85" s="3">
        <v>0.6</v>
      </c>
    </row>
    <row r="86" spans="1:60" x14ac:dyDescent="0.25">
      <c r="A86" s="4"/>
      <c r="C86" s="4"/>
      <c r="E86" s="4"/>
      <c r="G86" s="4">
        <v>39813</v>
      </c>
      <c r="H86" s="3">
        <v>79.099999999999994</v>
      </c>
      <c r="I86" s="4">
        <v>39721</v>
      </c>
      <c r="J86" s="3">
        <v>7.7</v>
      </c>
      <c r="K86" s="4"/>
      <c r="M86" s="4"/>
      <c r="O86" s="4">
        <v>41851</v>
      </c>
      <c r="P86" s="3">
        <v>6</v>
      </c>
      <c r="Q86" s="4">
        <v>42735</v>
      </c>
      <c r="R86" s="3">
        <v>0.7</v>
      </c>
      <c r="S86" s="4">
        <v>39082</v>
      </c>
      <c r="T86" s="3">
        <v>0.48</v>
      </c>
      <c r="U86" s="4">
        <v>39082</v>
      </c>
      <c r="V86" s="3">
        <v>12264.83</v>
      </c>
      <c r="W86" s="4">
        <v>39082</v>
      </c>
      <c r="X86" s="3">
        <v>46456</v>
      </c>
      <c r="Y86" s="4"/>
      <c r="AA86" s="4">
        <v>39082</v>
      </c>
      <c r="AB86" s="3">
        <v>54.6</v>
      </c>
      <c r="AC86" s="4">
        <v>41152</v>
      </c>
      <c r="AD86" s="3">
        <v>120.4</v>
      </c>
      <c r="AE86" s="4">
        <v>36654</v>
      </c>
      <c r="AF86" s="3">
        <v>14890.96</v>
      </c>
      <c r="AG86" s="4">
        <v>36650</v>
      </c>
      <c r="AH86" s="3">
        <v>26.98</v>
      </c>
      <c r="AI86" s="4">
        <v>37244</v>
      </c>
      <c r="AJ86" s="3">
        <v>23.86</v>
      </c>
      <c r="AK86" s="4">
        <v>36651</v>
      </c>
      <c r="AL86" s="3">
        <v>21.38</v>
      </c>
      <c r="AM86" s="4">
        <v>39808</v>
      </c>
      <c r="AN86" s="3">
        <v>145</v>
      </c>
      <c r="AO86" s="4">
        <v>40178</v>
      </c>
      <c r="AP86" s="3">
        <v>-415192</v>
      </c>
      <c r="AQ86" s="4">
        <v>40178</v>
      </c>
      <c r="AR86" s="3">
        <v>131.19999999999999</v>
      </c>
      <c r="AS86" s="4">
        <v>39082</v>
      </c>
      <c r="AT86" s="3">
        <v>74.099999999999994</v>
      </c>
      <c r="AU86" s="4"/>
      <c r="AY86" s="4">
        <v>39813</v>
      </c>
      <c r="AZ86" s="3">
        <v>82.8</v>
      </c>
      <c r="BA86" s="4"/>
      <c r="BC86" s="4"/>
      <c r="BE86" s="4">
        <v>39082</v>
      </c>
      <c r="BF86" s="3">
        <v>3.14</v>
      </c>
      <c r="BG86" s="4">
        <v>39113</v>
      </c>
      <c r="BH86" s="3">
        <v>0.6</v>
      </c>
    </row>
    <row r="87" spans="1:60" x14ac:dyDescent="0.25">
      <c r="A87" s="4"/>
      <c r="C87" s="4"/>
      <c r="E87" s="4"/>
      <c r="G87" s="4">
        <v>39844</v>
      </c>
      <c r="H87" s="3">
        <v>78.7</v>
      </c>
      <c r="I87" s="4">
        <v>39752</v>
      </c>
      <c r="J87" s="3">
        <v>7.5</v>
      </c>
      <c r="K87" s="4"/>
      <c r="M87" s="4"/>
      <c r="O87" s="4">
        <v>41882</v>
      </c>
      <c r="P87" s="3">
        <v>27</v>
      </c>
      <c r="Q87" s="4">
        <v>42766</v>
      </c>
      <c r="R87" s="3">
        <v>0.28000000000000003</v>
      </c>
      <c r="S87" s="4">
        <v>39113</v>
      </c>
      <c r="T87" s="3">
        <v>0.44</v>
      </c>
      <c r="U87" s="4">
        <v>39113</v>
      </c>
      <c r="V87" s="3">
        <v>10983.87</v>
      </c>
      <c r="W87" s="4">
        <v>39113</v>
      </c>
      <c r="X87" s="3">
        <v>2523</v>
      </c>
      <c r="Y87" s="4"/>
      <c r="AA87" s="4">
        <v>39113</v>
      </c>
      <c r="AB87" s="3">
        <v>55.3</v>
      </c>
      <c r="AC87" s="4">
        <v>41182</v>
      </c>
      <c r="AD87" s="3">
        <v>122.1</v>
      </c>
      <c r="AE87" s="4">
        <v>36655</v>
      </c>
      <c r="AF87" s="3">
        <v>14581.52</v>
      </c>
      <c r="AG87" s="4">
        <v>36651</v>
      </c>
      <c r="AH87" s="3">
        <v>27.29</v>
      </c>
      <c r="AI87" s="4">
        <v>37245</v>
      </c>
      <c r="AJ87" s="3">
        <v>24.84</v>
      </c>
      <c r="AK87" s="4">
        <v>36654</v>
      </c>
      <c r="AL87" s="3">
        <v>20.934000000000001</v>
      </c>
      <c r="AM87" s="4">
        <v>39811</v>
      </c>
      <c r="AN87" s="3">
        <v>-320</v>
      </c>
      <c r="AO87" s="4">
        <v>40209</v>
      </c>
      <c r="AP87" s="3">
        <v>181419</v>
      </c>
      <c r="AQ87" s="4">
        <v>40209</v>
      </c>
      <c r="AR87" s="3">
        <v>133.49</v>
      </c>
      <c r="AS87" s="4">
        <v>39113</v>
      </c>
      <c r="AT87" s="3">
        <v>74.599999999999994</v>
      </c>
      <c r="AU87" s="4"/>
      <c r="AY87" s="4">
        <v>39844</v>
      </c>
      <c r="AZ87" s="3">
        <v>84.9</v>
      </c>
      <c r="BA87" s="4"/>
      <c r="BC87" s="4"/>
      <c r="BE87" s="4">
        <v>39113</v>
      </c>
      <c r="BF87" s="3">
        <v>2.99</v>
      </c>
      <c r="BG87" s="4">
        <v>39141</v>
      </c>
      <c r="BH87" s="3">
        <v>0.9</v>
      </c>
    </row>
    <row r="88" spans="1:60" x14ac:dyDescent="0.25">
      <c r="A88" s="4"/>
      <c r="C88" s="4"/>
      <c r="E88" s="4"/>
      <c r="G88" s="4">
        <v>39872</v>
      </c>
      <c r="H88" s="3">
        <v>76.099999999999994</v>
      </c>
      <c r="I88" s="4">
        <v>39782</v>
      </c>
      <c r="J88" s="3">
        <v>7.6</v>
      </c>
      <c r="K88" s="4"/>
      <c r="M88" s="4"/>
      <c r="O88" s="4">
        <v>41912</v>
      </c>
      <c r="P88" s="3">
        <v>11</v>
      </c>
      <c r="Q88" s="4"/>
      <c r="S88" s="4">
        <v>39141</v>
      </c>
      <c r="T88" s="3">
        <v>0.44</v>
      </c>
      <c r="U88" s="4">
        <v>39141</v>
      </c>
      <c r="V88" s="3">
        <v>10129.51</v>
      </c>
      <c r="W88" s="4">
        <v>39141</v>
      </c>
      <c r="X88" s="3">
        <v>5424</v>
      </c>
      <c r="Y88" s="4"/>
      <c r="AA88" s="4">
        <v>39141</v>
      </c>
      <c r="AB88" s="3">
        <v>56.1</v>
      </c>
      <c r="AC88" s="4">
        <v>41213</v>
      </c>
      <c r="AD88" s="3">
        <v>121.7</v>
      </c>
      <c r="AE88" s="4">
        <v>36656</v>
      </c>
      <c r="AF88" s="3">
        <v>14433.81</v>
      </c>
      <c r="AG88" s="4">
        <v>36654</v>
      </c>
      <c r="AH88" s="3">
        <v>28.09</v>
      </c>
      <c r="AI88" s="4">
        <v>37246</v>
      </c>
      <c r="AJ88" s="3">
        <v>24.91</v>
      </c>
      <c r="AK88" s="4">
        <v>36655</v>
      </c>
      <c r="AL88" s="3">
        <v>21.013000000000002</v>
      </c>
      <c r="AM88" s="4">
        <v>39812</v>
      </c>
      <c r="AN88" s="3">
        <v>-1989</v>
      </c>
      <c r="AO88" s="4">
        <v>40237</v>
      </c>
      <c r="AP88" s="3">
        <v>209425</v>
      </c>
      <c r="AQ88" s="4">
        <v>40237</v>
      </c>
      <c r="AR88" s="3">
        <v>135.21</v>
      </c>
      <c r="AS88" s="4">
        <v>39141</v>
      </c>
      <c r="AT88" s="3">
        <v>75.3</v>
      </c>
      <c r="AU88" s="4"/>
      <c r="AY88" s="4">
        <v>39872</v>
      </c>
      <c r="AZ88" s="3">
        <v>86.5</v>
      </c>
      <c r="BA88" s="4"/>
      <c r="BC88" s="4"/>
      <c r="BE88" s="4">
        <v>39141</v>
      </c>
      <c r="BF88" s="3">
        <v>3.02</v>
      </c>
      <c r="BG88" s="4">
        <v>39172</v>
      </c>
      <c r="BH88" s="3">
        <v>0.8</v>
      </c>
    </row>
    <row r="89" spans="1:60" x14ac:dyDescent="0.25">
      <c r="A89" s="4"/>
      <c r="C89" s="4"/>
      <c r="E89" s="4"/>
      <c r="G89" s="4">
        <v>39903</v>
      </c>
      <c r="H89" s="3">
        <v>88.6</v>
      </c>
      <c r="I89" s="4">
        <v>39813</v>
      </c>
      <c r="J89" s="3">
        <v>6.8</v>
      </c>
      <c r="K89" s="4"/>
      <c r="M89" s="4"/>
      <c r="O89" s="4">
        <v>41943</v>
      </c>
      <c r="P89" s="3">
        <v>1</v>
      </c>
      <c r="Q89" s="4"/>
      <c r="S89" s="4">
        <v>39172</v>
      </c>
      <c r="T89" s="3">
        <v>0.37</v>
      </c>
      <c r="U89" s="4">
        <v>39172</v>
      </c>
      <c r="V89" s="3">
        <v>12888.96</v>
      </c>
      <c r="W89" s="4">
        <v>39172</v>
      </c>
      <c r="X89" s="3">
        <v>8728</v>
      </c>
      <c r="Y89" s="4"/>
      <c r="AA89" s="4">
        <v>39172</v>
      </c>
      <c r="AB89" s="3">
        <v>57.3</v>
      </c>
      <c r="AC89" s="4">
        <v>41243</v>
      </c>
      <c r="AD89" s="3">
        <v>120</v>
      </c>
      <c r="AE89" s="4">
        <v>36657</v>
      </c>
      <c r="AF89" s="3">
        <v>14498.54</v>
      </c>
      <c r="AG89" s="4">
        <v>36655</v>
      </c>
      <c r="AH89" s="3">
        <v>28.65</v>
      </c>
      <c r="AI89" s="4">
        <v>37249</v>
      </c>
      <c r="AJ89" s="3">
        <v>24.37</v>
      </c>
      <c r="AK89" s="4">
        <v>36656</v>
      </c>
      <c r="AL89" s="3">
        <v>20.95</v>
      </c>
      <c r="AM89" s="4">
        <v>39815</v>
      </c>
      <c r="AN89" s="3">
        <v>-1024</v>
      </c>
      <c r="AO89" s="4">
        <v>40268</v>
      </c>
      <c r="AP89" s="3">
        <v>266415</v>
      </c>
      <c r="AQ89" s="4">
        <v>40268</v>
      </c>
      <c r="AR89" s="3">
        <v>136.68</v>
      </c>
      <c r="AS89" s="4">
        <v>39172</v>
      </c>
      <c r="AT89" s="3">
        <v>75.900000000000006</v>
      </c>
      <c r="AU89" s="4"/>
      <c r="AY89" s="4">
        <v>39903</v>
      </c>
      <c r="AZ89" s="3">
        <v>87.9</v>
      </c>
      <c r="BA89" s="4"/>
      <c r="BC89" s="4"/>
      <c r="BE89" s="4">
        <v>39172</v>
      </c>
      <c r="BF89" s="3">
        <v>2.96</v>
      </c>
      <c r="BG89" s="4">
        <v>39202</v>
      </c>
      <c r="BH89" s="3">
        <v>0.8</v>
      </c>
    </row>
    <row r="90" spans="1:60" x14ac:dyDescent="0.25">
      <c r="A90" s="4"/>
      <c r="C90" s="4"/>
      <c r="E90" s="4"/>
      <c r="G90" s="4">
        <v>39933</v>
      </c>
      <c r="H90" s="3">
        <v>85.2</v>
      </c>
      <c r="I90" s="4">
        <v>39844</v>
      </c>
      <c r="J90" s="3">
        <v>8.1999999999999993</v>
      </c>
      <c r="K90" s="4"/>
      <c r="M90" s="4"/>
      <c r="O90" s="4">
        <v>41973</v>
      </c>
      <c r="P90" s="3">
        <v>1</v>
      </c>
      <c r="Q90" s="4"/>
      <c r="S90" s="4">
        <v>39202</v>
      </c>
      <c r="T90" s="3">
        <v>0.25</v>
      </c>
      <c r="U90" s="4">
        <v>39202</v>
      </c>
      <c r="V90" s="3">
        <v>12446.17</v>
      </c>
      <c r="W90" s="4">
        <v>39202</v>
      </c>
      <c r="X90" s="3">
        <v>12909</v>
      </c>
      <c r="Y90" s="4"/>
      <c r="AA90" s="4">
        <v>39202</v>
      </c>
      <c r="AB90" s="3">
        <v>57.7</v>
      </c>
      <c r="AC90" s="4">
        <v>41274</v>
      </c>
      <c r="AD90" s="3">
        <v>118.8</v>
      </c>
      <c r="AE90" s="4">
        <v>36658</v>
      </c>
      <c r="AF90" s="3">
        <v>14458.94</v>
      </c>
      <c r="AG90" s="4">
        <v>36656</v>
      </c>
      <c r="AH90" s="3">
        <v>28.1</v>
      </c>
      <c r="AI90" s="4">
        <v>37251</v>
      </c>
      <c r="AJ90" s="3">
        <v>23.04</v>
      </c>
      <c r="AK90" s="4">
        <v>36657</v>
      </c>
      <c r="AL90" s="3">
        <v>21</v>
      </c>
      <c r="AM90" s="4">
        <v>39818</v>
      </c>
      <c r="AN90" s="3">
        <v>-86</v>
      </c>
      <c r="AO90" s="4">
        <v>40298</v>
      </c>
      <c r="AP90" s="3">
        <v>305068</v>
      </c>
      <c r="AQ90" s="4">
        <v>40298</v>
      </c>
      <c r="AR90" s="3">
        <v>137</v>
      </c>
      <c r="AS90" s="4">
        <v>39202</v>
      </c>
      <c r="AT90" s="3">
        <v>76.599999999999994</v>
      </c>
      <c r="AU90" s="4"/>
      <c r="AY90" s="4">
        <v>39933</v>
      </c>
      <c r="AZ90" s="3">
        <v>88.4</v>
      </c>
      <c r="BA90" s="4"/>
      <c r="BC90" s="4"/>
      <c r="BE90" s="4">
        <v>39202</v>
      </c>
      <c r="BF90" s="3">
        <v>3</v>
      </c>
      <c r="BG90" s="4">
        <v>39233</v>
      </c>
      <c r="BH90" s="3">
        <v>1</v>
      </c>
    </row>
    <row r="91" spans="1:60" x14ac:dyDescent="0.25">
      <c r="A91" s="4"/>
      <c r="C91" s="4"/>
      <c r="E91" s="4"/>
      <c r="G91" s="4">
        <v>39964</v>
      </c>
      <c r="H91" s="3">
        <v>91.3</v>
      </c>
      <c r="I91" s="4">
        <v>39872</v>
      </c>
      <c r="J91" s="3">
        <v>8.5</v>
      </c>
      <c r="K91" s="4"/>
      <c r="M91" s="4"/>
      <c r="O91" s="4">
        <v>42004</v>
      </c>
      <c r="P91" s="3">
        <v>1</v>
      </c>
      <c r="Q91" s="4"/>
      <c r="S91" s="4">
        <v>39233</v>
      </c>
      <c r="T91" s="3">
        <v>0.28000000000000003</v>
      </c>
      <c r="U91" s="4">
        <v>39233</v>
      </c>
      <c r="V91" s="3">
        <v>13647.28</v>
      </c>
      <c r="W91" s="4">
        <v>39233</v>
      </c>
      <c r="X91" s="3">
        <v>16762</v>
      </c>
      <c r="Y91" s="4"/>
      <c r="AA91" s="4">
        <v>39233</v>
      </c>
      <c r="AB91" s="3">
        <v>58</v>
      </c>
      <c r="AC91" s="4">
        <v>41305</v>
      </c>
      <c r="AD91" s="3">
        <v>117.7</v>
      </c>
      <c r="AE91" s="4">
        <v>36661</v>
      </c>
      <c r="AF91" s="3">
        <v>15055.53</v>
      </c>
      <c r="AG91" s="4">
        <v>36657</v>
      </c>
      <c r="AH91" s="3">
        <v>29.11</v>
      </c>
      <c r="AI91" s="4">
        <v>37252</v>
      </c>
      <c r="AJ91" s="3">
        <v>24.06</v>
      </c>
      <c r="AK91" s="4">
        <v>36658</v>
      </c>
      <c r="AL91" s="3">
        <v>21.25</v>
      </c>
      <c r="AM91" s="4">
        <v>39819</v>
      </c>
      <c r="AN91" s="3">
        <v>-684</v>
      </c>
      <c r="AO91" s="4">
        <v>40329</v>
      </c>
      <c r="AP91" s="3">
        <v>298041</v>
      </c>
      <c r="AQ91" s="4">
        <v>40329</v>
      </c>
      <c r="AR91" s="3">
        <v>136.53</v>
      </c>
      <c r="AS91" s="4">
        <v>39233</v>
      </c>
      <c r="AT91" s="3">
        <v>77.3</v>
      </c>
      <c r="AU91" s="4"/>
      <c r="AY91" s="4">
        <v>39964</v>
      </c>
      <c r="AZ91" s="3">
        <v>90.6</v>
      </c>
      <c r="BA91" s="4"/>
      <c r="BC91" s="4"/>
      <c r="BE91" s="4">
        <v>39233</v>
      </c>
      <c r="BF91" s="3">
        <v>3.18</v>
      </c>
      <c r="BG91" s="4">
        <v>39263</v>
      </c>
      <c r="BH91" s="3">
        <v>0</v>
      </c>
    </row>
    <row r="92" spans="1:60" x14ac:dyDescent="0.25">
      <c r="A92" s="4"/>
      <c r="C92" s="4"/>
      <c r="E92" s="4"/>
      <c r="G92" s="4">
        <v>39994</v>
      </c>
      <c r="H92" s="3">
        <v>92.2</v>
      </c>
      <c r="I92" s="4">
        <v>39903</v>
      </c>
      <c r="J92" s="3">
        <v>9</v>
      </c>
      <c r="K92" s="4"/>
      <c r="M92" s="4"/>
      <c r="O92" s="4">
        <v>42035</v>
      </c>
      <c r="P92" s="3">
        <v>36</v>
      </c>
      <c r="Q92" s="4"/>
      <c r="S92" s="4">
        <v>39263</v>
      </c>
      <c r="T92" s="3">
        <v>0.28000000000000003</v>
      </c>
      <c r="U92" s="4">
        <v>39263</v>
      </c>
      <c r="V92" s="3">
        <v>13118.08</v>
      </c>
      <c r="W92" s="4">
        <v>39263</v>
      </c>
      <c r="X92" s="3">
        <v>20584</v>
      </c>
      <c r="Y92" s="4"/>
      <c r="AA92" s="4">
        <v>39263</v>
      </c>
      <c r="AB92" s="3">
        <v>58.5</v>
      </c>
      <c r="AC92" s="4">
        <v>41333</v>
      </c>
      <c r="AD92" s="3">
        <v>116.1</v>
      </c>
      <c r="AE92" s="4">
        <v>36662</v>
      </c>
      <c r="AF92" s="3">
        <v>15360.4</v>
      </c>
      <c r="AG92" s="4">
        <v>36658</v>
      </c>
      <c r="AH92" s="3">
        <v>29.62</v>
      </c>
      <c r="AI92" s="4">
        <v>37253</v>
      </c>
      <c r="AJ92" s="3">
        <v>24.61</v>
      </c>
      <c r="AK92" s="4">
        <v>36661</v>
      </c>
      <c r="AL92" s="3">
        <v>21.7</v>
      </c>
      <c r="AM92" s="4">
        <v>39820</v>
      </c>
      <c r="AN92" s="3">
        <v>945</v>
      </c>
      <c r="AO92" s="4">
        <v>40359</v>
      </c>
      <c r="AP92" s="3">
        <v>212952</v>
      </c>
      <c r="AQ92" s="4">
        <v>40359</v>
      </c>
      <c r="AR92" s="3">
        <v>136.16</v>
      </c>
      <c r="AS92" s="4">
        <v>39263</v>
      </c>
      <c r="AT92" s="3">
        <v>77.3</v>
      </c>
      <c r="AU92" s="4"/>
      <c r="AY92" s="4">
        <v>39994</v>
      </c>
      <c r="AZ92" s="3">
        <v>91.7</v>
      </c>
      <c r="BA92" s="4"/>
      <c r="BC92" s="4"/>
      <c r="BE92" s="4">
        <v>39263</v>
      </c>
      <c r="BF92" s="3">
        <v>3.69</v>
      </c>
      <c r="BG92" s="4">
        <v>39294</v>
      </c>
      <c r="BH92" s="3">
        <v>0.8</v>
      </c>
    </row>
    <row r="93" spans="1:60" x14ac:dyDescent="0.25">
      <c r="A93" s="4"/>
      <c r="C93" s="4"/>
      <c r="E93" s="4"/>
      <c r="G93" s="4">
        <v>40025</v>
      </c>
      <c r="H93" s="3">
        <v>97.7</v>
      </c>
      <c r="I93" s="4">
        <v>39933</v>
      </c>
      <c r="J93" s="3">
        <v>8.9</v>
      </c>
      <c r="K93" s="4"/>
      <c r="M93" s="4"/>
      <c r="O93" s="4">
        <v>42063</v>
      </c>
      <c r="P93" s="3">
        <v>18</v>
      </c>
      <c r="Q93" s="4"/>
      <c r="S93" s="4">
        <v>39294</v>
      </c>
      <c r="T93" s="3">
        <v>0.24</v>
      </c>
      <c r="U93" s="4">
        <v>39294</v>
      </c>
      <c r="V93" s="3">
        <v>14119.55</v>
      </c>
      <c r="W93" s="4">
        <v>39294</v>
      </c>
      <c r="X93" s="3">
        <v>23928</v>
      </c>
      <c r="Y93" s="4"/>
      <c r="AA93" s="4">
        <v>39294</v>
      </c>
      <c r="AB93" s="3">
        <v>60</v>
      </c>
      <c r="AC93" s="4">
        <v>41364</v>
      </c>
      <c r="AD93" s="3">
        <v>114</v>
      </c>
      <c r="AE93" s="4">
        <v>36663</v>
      </c>
      <c r="AF93" s="3">
        <v>14870.53</v>
      </c>
      <c r="AG93" s="4">
        <v>36661</v>
      </c>
      <c r="AH93" s="3">
        <v>29.92</v>
      </c>
      <c r="AI93" s="4">
        <v>37256</v>
      </c>
      <c r="AJ93" s="3">
        <v>24.65</v>
      </c>
      <c r="AK93" s="4">
        <v>36662</v>
      </c>
      <c r="AL93" s="3">
        <v>20.8</v>
      </c>
      <c r="AM93" s="4">
        <v>39821</v>
      </c>
      <c r="AN93" s="3">
        <v>101</v>
      </c>
      <c r="AO93" s="4">
        <v>40390</v>
      </c>
      <c r="AP93" s="3">
        <v>181796</v>
      </c>
      <c r="AQ93" s="4">
        <v>40390</v>
      </c>
      <c r="AR93" s="3">
        <v>136.84</v>
      </c>
      <c r="AS93" s="4">
        <v>39294</v>
      </c>
      <c r="AT93" s="3">
        <v>78</v>
      </c>
      <c r="AU93" s="4"/>
      <c r="AY93" s="4">
        <v>40025</v>
      </c>
      <c r="AZ93" s="3">
        <v>93</v>
      </c>
      <c r="BA93" s="4"/>
      <c r="BC93" s="4"/>
      <c r="BE93" s="4">
        <v>39294</v>
      </c>
      <c r="BF93" s="3">
        <v>3.74</v>
      </c>
      <c r="BG93" s="4">
        <v>39325</v>
      </c>
      <c r="BH93" s="3">
        <v>0.8</v>
      </c>
    </row>
    <row r="94" spans="1:60" x14ac:dyDescent="0.25">
      <c r="A94" s="4"/>
      <c r="C94" s="4"/>
      <c r="E94" s="4"/>
      <c r="G94" s="4">
        <v>40056</v>
      </c>
      <c r="H94" s="3">
        <v>99.6</v>
      </c>
      <c r="I94" s="4">
        <v>39964</v>
      </c>
      <c r="J94" s="3">
        <v>8.8000000000000007</v>
      </c>
      <c r="K94" s="4"/>
      <c r="M94" s="4"/>
      <c r="O94" s="4">
        <v>42094</v>
      </c>
      <c r="P94" s="3">
        <v>7</v>
      </c>
      <c r="Q94" s="4"/>
      <c r="S94" s="4">
        <v>39325</v>
      </c>
      <c r="T94" s="3">
        <v>0.47</v>
      </c>
      <c r="U94" s="4">
        <v>39325</v>
      </c>
      <c r="V94" s="3">
        <v>15100.03</v>
      </c>
      <c r="W94" s="4">
        <v>39325</v>
      </c>
      <c r="X94" s="3">
        <v>27469</v>
      </c>
      <c r="Y94" s="4"/>
      <c r="AA94" s="4">
        <v>39325</v>
      </c>
      <c r="AB94" s="3">
        <v>60.4</v>
      </c>
      <c r="AC94" s="4">
        <v>41394</v>
      </c>
      <c r="AD94" s="3">
        <v>113.9</v>
      </c>
      <c r="AE94" s="4">
        <v>36664</v>
      </c>
      <c r="AF94" s="3">
        <v>14626.69</v>
      </c>
      <c r="AG94" s="4">
        <v>36662</v>
      </c>
      <c r="AH94" s="3">
        <v>29.73</v>
      </c>
      <c r="AI94" s="4">
        <v>37258</v>
      </c>
      <c r="AJ94" s="3">
        <v>24.14</v>
      </c>
      <c r="AK94" s="4">
        <v>36663</v>
      </c>
      <c r="AL94" s="3">
        <v>20.65</v>
      </c>
      <c r="AM94" s="4">
        <v>39822</v>
      </c>
      <c r="AN94" s="3">
        <v>-126</v>
      </c>
      <c r="AO94" s="4">
        <v>40421</v>
      </c>
      <c r="AP94" s="3">
        <v>299415</v>
      </c>
      <c r="AQ94" s="4">
        <v>40421</v>
      </c>
      <c r="AR94" s="3">
        <v>137.63999999999999</v>
      </c>
      <c r="AS94" s="4">
        <v>39325</v>
      </c>
      <c r="AT94" s="3">
        <v>78.599999999999994</v>
      </c>
      <c r="AU94" s="4"/>
      <c r="AY94" s="4">
        <v>40056</v>
      </c>
      <c r="AZ94" s="3">
        <v>94.1</v>
      </c>
      <c r="BA94" s="4"/>
      <c r="BC94" s="4"/>
      <c r="BE94" s="4">
        <v>39325</v>
      </c>
      <c r="BF94" s="3">
        <v>4.18</v>
      </c>
      <c r="BG94" s="4">
        <v>39355</v>
      </c>
      <c r="BH94" s="3">
        <v>1.4</v>
      </c>
    </row>
    <row r="95" spans="1:60" x14ac:dyDescent="0.25">
      <c r="A95" s="4"/>
      <c r="C95" s="4"/>
      <c r="E95" s="4"/>
      <c r="G95" s="4">
        <v>40086</v>
      </c>
      <c r="H95" s="3">
        <v>99.4</v>
      </c>
      <c r="I95" s="4">
        <v>39994</v>
      </c>
      <c r="J95" s="3">
        <v>8.1</v>
      </c>
      <c r="K95" s="4"/>
      <c r="M95" s="4"/>
      <c r="O95" s="4">
        <v>42124</v>
      </c>
      <c r="P95" s="3">
        <v>4</v>
      </c>
      <c r="Q95" s="4"/>
      <c r="S95" s="4">
        <v>39355</v>
      </c>
      <c r="T95" s="3">
        <v>0.18</v>
      </c>
      <c r="U95" s="4">
        <v>39355</v>
      </c>
      <c r="V95" s="3">
        <v>14165.68</v>
      </c>
      <c r="W95" s="4">
        <v>39355</v>
      </c>
      <c r="X95" s="3">
        <v>30944</v>
      </c>
      <c r="Y95" s="4"/>
      <c r="AA95" s="4">
        <v>39355</v>
      </c>
      <c r="AB95" s="3">
        <v>62.7</v>
      </c>
      <c r="AC95" s="4">
        <v>41425</v>
      </c>
      <c r="AD95" s="3">
        <v>113.5</v>
      </c>
      <c r="AE95" s="4">
        <v>36665</v>
      </c>
      <c r="AF95" s="3">
        <v>14326.63</v>
      </c>
      <c r="AG95" s="4">
        <v>36663</v>
      </c>
      <c r="AH95" s="3">
        <v>29.32</v>
      </c>
      <c r="AI95" s="4">
        <v>37259</v>
      </c>
      <c r="AJ95" s="3">
        <v>23.79</v>
      </c>
      <c r="AK95" s="4">
        <v>36664</v>
      </c>
      <c r="AL95" s="3">
        <v>21</v>
      </c>
      <c r="AM95" s="4">
        <v>39825</v>
      </c>
      <c r="AN95" s="3">
        <v>-172</v>
      </c>
      <c r="AO95" s="4">
        <v>40451</v>
      </c>
      <c r="AP95" s="3">
        <v>246875</v>
      </c>
      <c r="AQ95" s="4">
        <v>40451</v>
      </c>
      <c r="AR95" s="3">
        <v>139.29</v>
      </c>
      <c r="AS95" s="4">
        <v>39355</v>
      </c>
      <c r="AT95" s="3">
        <v>79.599999999999994</v>
      </c>
      <c r="AU95" s="4"/>
      <c r="AY95" s="4">
        <v>40086</v>
      </c>
      <c r="AZ95" s="3">
        <v>95.8</v>
      </c>
      <c r="BA95" s="4"/>
      <c r="BC95" s="4"/>
      <c r="BE95" s="4">
        <v>39355</v>
      </c>
      <c r="BF95" s="3">
        <v>4.1500000000000004</v>
      </c>
      <c r="BG95" s="4">
        <v>39386</v>
      </c>
      <c r="BH95" s="3">
        <v>-0.3</v>
      </c>
    </row>
    <row r="96" spans="1:60" x14ac:dyDescent="0.25">
      <c r="A96" s="4"/>
      <c r="C96" s="4"/>
      <c r="E96" s="4"/>
      <c r="G96" s="4">
        <v>40117</v>
      </c>
      <c r="H96" s="3">
        <v>105.6</v>
      </c>
      <c r="I96" s="4">
        <v>40025</v>
      </c>
      <c r="J96" s="3">
        <v>8</v>
      </c>
      <c r="K96" s="4"/>
      <c r="M96" s="4"/>
      <c r="O96" s="4">
        <v>42185</v>
      </c>
      <c r="P96" s="3">
        <v>19</v>
      </c>
      <c r="Q96" s="4"/>
      <c r="S96" s="4">
        <v>39386</v>
      </c>
      <c r="T96" s="3">
        <v>0.3</v>
      </c>
      <c r="U96" s="4">
        <v>39386</v>
      </c>
      <c r="V96" s="3">
        <v>15767.82</v>
      </c>
      <c r="W96" s="4">
        <v>39386</v>
      </c>
      <c r="X96" s="3">
        <v>34373</v>
      </c>
      <c r="Y96" s="4"/>
      <c r="AA96" s="4">
        <v>39386</v>
      </c>
      <c r="AB96" s="3">
        <v>61.9</v>
      </c>
      <c r="AC96" s="4">
        <v>41455</v>
      </c>
      <c r="AD96" s="3">
        <v>113</v>
      </c>
      <c r="AE96" s="4">
        <v>36668</v>
      </c>
      <c r="AF96" s="3">
        <v>13891.24</v>
      </c>
      <c r="AG96" s="4">
        <v>36664</v>
      </c>
      <c r="AH96" s="3">
        <v>30.33</v>
      </c>
      <c r="AI96" s="4">
        <v>37260</v>
      </c>
      <c r="AJ96" s="3">
        <v>24.17</v>
      </c>
      <c r="AK96" s="4">
        <v>36665</v>
      </c>
      <c r="AL96" s="3">
        <v>21.25</v>
      </c>
      <c r="AM96" s="4">
        <v>39826</v>
      </c>
      <c r="AN96" s="3">
        <v>-400</v>
      </c>
      <c r="AO96" s="4">
        <v>40482</v>
      </c>
      <c r="AP96" s="3">
        <v>204804</v>
      </c>
      <c r="AQ96" s="4">
        <v>40482</v>
      </c>
      <c r="AR96" s="3">
        <v>138.87</v>
      </c>
      <c r="AS96" s="4">
        <v>39386</v>
      </c>
      <c r="AT96" s="3">
        <v>79.599999999999994</v>
      </c>
      <c r="AU96" s="4"/>
      <c r="AY96" s="4">
        <v>40117</v>
      </c>
      <c r="AZ96" s="3">
        <v>97</v>
      </c>
      <c r="BA96" s="4"/>
      <c r="BC96" s="4"/>
      <c r="BE96" s="4">
        <v>39386</v>
      </c>
      <c r="BF96" s="3">
        <v>4.12</v>
      </c>
      <c r="BG96" s="4">
        <v>39416</v>
      </c>
      <c r="BH96" s="3">
        <v>2.4</v>
      </c>
    </row>
    <row r="97" spans="1:60" x14ac:dyDescent="0.25">
      <c r="A97" s="4"/>
      <c r="C97" s="4"/>
      <c r="E97" s="4"/>
      <c r="G97" s="4">
        <v>40147</v>
      </c>
      <c r="H97" s="3">
        <v>101.4</v>
      </c>
      <c r="I97" s="4">
        <v>40056</v>
      </c>
      <c r="J97" s="3">
        <v>8.1</v>
      </c>
      <c r="K97" s="4"/>
      <c r="M97" s="4"/>
      <c r="O97" s="4">
        <v>42216</v>
      </c>
      <c r="P97" s="3">
        <v>11</v>
      </c>
      <c r="Q97" s="4"/>
      <c r="S97" s="4">
        <v>39416</v>
      </c>
      <c r="T97" s="3">
        <v>0.38</v>
      </c>
      <c r="U97" s="4">
        <v>39416</v>
      </c>
      <c r="V97" s="3">
        <v>14051.33</v>
      </c>
      <c r="W97" s="4">
        <v>39416</v>
      </c>
      <c r="X97" s="3">
        <v>36393</v>
      </c>
      <c r="Y97" s="4"/>
      <c r="AA97" s="4">
        <v>39416</v>
      </c>
      <c r="AB97" s="3">
        <v>62.8</v>
      </c>
      <c r="AC97" s="4">
        <v>41486</v>
      </c>
      <c r="AD97" s="3">
        <v>109.7</v>
      </c>
      <c r="AE97" s="4">
        <v>36669</v>
      </c>
      <c r="AF97" s="3">
        <v>13587.16</v>
      </c>
      <c r="AG97" s="4">
        <v>36665</v>
      </c>
      <c r="AH97" s="3">
        <v>29.89</v>
      </c>
      <c r="AI97" s="4">
        <v>37263</v>
      </c>
      <c r="AJ97" s="3">
        <v>24.14</v>
      </c>
      <c r="AK97" s="4">
        <v>36668</v>
      </c>
      <c r="AL97" s="3">
        <v>21.85</v>
      </c>
      <c r="AM97" s="4">
        <v>39827</v>
      </c>
      <c r="AN97" s="3">
        <v>-252</v>
      </c>
      <c r="AO97" s="4">
        <v>40512</v>
      </c>
      <c r="AP97" s="3">
        <v>138247</v>
      </c>
      <c r="AQ97" s="4">
        <v>40512</v>
      </c>
      <c r="AR97" s="3">
        <v>140.28</v>
      </c>
      <c r="AS97" s="4">
        <v>39416</v>
      </c>
      <c r="AT97" s="3">
        <v>81.400000000000006</v>
      </c>
      <c r="AU97" s="4"/>
      <c r="AY97" s="4">
        <v>40147</v>
      </c>
      <c r="AZ97" s="3">
        <v>99.1</v>
      </c>
      <c r="BA97" s="4"/>
      <c r="BC97" s="4"/>
      <c r="BE97" s="4">
        <v>39416</v>
      </c>
      <c r="BF97" s="3">
        <v>4.1900000000000004</v>
      </c>
      <c r="BG97" s="4">
        <v>39447</v>
      </c>
      <c r="BH97" s="3">
        <v>0.8</v>
      </c>
    </row>
    <row r="98" spans="1:60" x14ac:dyDescent="0.25">
      <c r="A98" s="4"/>
      <c r="C98" s="4"/>
      <c r="E98" s="4"/>
      <c r="G98" s="4">
        <v>40178</v>
      </c>
      <c r="H98" s="3">
        <v>94.1</v>
      </c>
      <c r="I98" s="4">
        <v>40086</v>
      </c>
      <c r="J98" s="3">
        <v>7.7</v>
      </c>
      <c r="K98" s="4"/>
      <c r="M98" s="4"/>
      <c r="O98" s="4">
        <v>42247</v>
      </c>
      <c r="P98" s="3">
        <v>1</v>
      </c>
      <c r="Q98" s="4"/>
      <c r="S98" s="4">
        <v>39447</v>
      </c>
      <c r="T98" s="3">
        <v>0.74</v>
      </c>
      <c r="U98" s="4">
        <v>39447</v>
      </c>
      <c r="V98" s="3">
        <v>14230.8</v>
      </c>
      <c r="W98" s="4">
        <v>39447</v>
      </c>
      <c r="X98" s="3">
        <v>40032</v>
      </c>
      <c r="Y98" s="4"/>
      <c r="AA98" s="4">
        <v>39447</v>
      </c>
      <c r="AB98" s="3">
        <v>64.2</v>
      </c>
      <c r="AC98" s="4">
        <v>41517</v>
      </c>
      <c r="AD98" s="3">
        <v>112.9</v>
      </c>
      <c r="AE98" s="4">
        <v>36670</v>
      </c>
      <c r="AF98" s="3">
        <v>14166.4</v>
      </c>
      <c r="AG98" s="4">
        <v>36668</v>
      </c>
      <c r="AH98" s="3">
        <v>28.61</v>
      </c>
      <c r="AI98" s="4">
        <v>37264</v>
      </c>
      <c r="AJ98" s="3">
        <v>23.68</v>
      </c>
      <c r="AK98" s="4">
        <v>36669</v>
      </c>
      <c r="AL98" s="3">
        <v>21.9</v>
      </c>
      <c r="AM98" s="4">
        <v>39828</v>
      </c>
      <c r="AN98" s="3">
        <v>-564</v>
      </c>
      <c r="AO98" s="4">
        <v>40543</v>
      </c>
      <c r="AP98" s="3">
        <v>-407510</v>
      </c>
      <c r="AQ98" s="4">
        <v>40543</v>
      </c>
      <c r="AR98" s="3">
        <v>138.52000000000001</v>
      </c>
      <c r="AS98" s="4">
        <v>39447</v>
      </c>
      <c r="AT98" s="3">
        <v>82</v>
      </c>
      <c r="AU98" s="4"/>
      <c r="AY98" s="4">
        <v>40178</v>
      </c>
      <c r="AZ98" s="3">
        <v>99.1</v>
      </c>
      <c r="BA98" s="4"/>
      <c r="BC98" s="4"/>
      <c r="BE98" s="4">
        <v>39447</v>
      </c>
      <c r="BF98" s="3">
        <v>4.46</v>
      </c>
      <c r="BG98" s="4">
        <v>39478</v>
      </c>
      <c r="BH98" s="3">
        <v>0.9</v>
      </c>
    </row>
    <row r="99" spans="1:60" x14ac:dyDescent="0.25">
      <c r="A99" s="4"/>
      <c r="C99" s="4"/>
      <c r="E99" s="4"/>
      <c r="G99" s="4">
        <v>40209</v>
      </c>
      <c r="H99" s="3">
        <v>91.2</v>
      </c>
      <c r="I99" s="4">
        <v>40117</v>
      </c>
      <c r="J99" s="3">
        <v>7.5</v>
      </c>
      <c r="K99" s="4"/>
      <c r="M99" s="4"/>
      <c r="O99" s="4">
        <v>42277</v>
      </c>
      <c r="P99" s="3">
        <v>1</v>
      </c>
      <c r="Q99" s="4"/>
      <c r="S99" s="4">
        <v>39478</v>
      </c>
      <c r="T99" s="3">
        <v>0.54</v>
      </c>
      <c r="U99" s="4">
        <v>39478</v>
      </c>
      <c r="V99" s="3">
        <v>13276.88</v>
      </c>
      <c r="W99" s="4">
        <v>39478</v>
      </c>
      <c r="X99" s="3">
        <v>922</v>
      </c>
      <c r="Y99" s="4"/>
      <c r="AA99" s="4">
        <v>39478</v>
      </c>
      <c r="AB99" s="3">
        <v>65.599999999999994</v>
      </c>
      <c r="AC99" s="4">
        <v>41547</v>
      </c>
      <c r="AD99" s="3">
        <v>113.8</v>
      </c>
      <c r="AE99" s="4">
        <v>36671</v>
      </c>
      <c r="AF99" s="3">
        <v>14185.61</v>
      </c>
      <c r="AG99" s="4">
        <v>36669</v>
      </c>
      <c r="AH99" s="3">
        <v>28.78</v>
      </c>
      <c r="AI99" s="4">
        <v>37265</v>
      </c>
      <c r="AJ99" s="3">
        <v>24.47</v>
      </c>
      <c r="AK99" s="4">
        <v>36670</v>
      </c>
      <c r="AL99" s="3">
        <v>21.475000000000001</v>
      </c>
      <c r="AM99" s="4">
        <v>39829</v>
      </c>
      <c r="AN99" s="3">
        <v>67</v>
      </c>
      <c r="AO99" s="4">
        <v>40574</v>
      </c>
      <c r="AP99" s="3">
        <v>152091</v>
      </c>
      <c r="AQ99" s="4">
        <v>40574</v>
      </c>
      <c r="AR99" s="3">
        <v>140.18</v>
      </c>
      <c r="AS99" s="4">
        <v>39478</v>
      </c>
      <c r="AT99" s="3">
        <v>82.8</v>
      </c>
      <c r="AU99" s="4"/>
      <c r="AY99" s="4">
        <v>40209</v>
      </c>
      <c r="AZ99" s="3">
        <v>101.2</v>
      </c>
      <c r="BA99" s="4"/>
      <c r="BC99" s="4"/>
      <c r="BE99" s="4">
        <v>39478</v>
      </c>
      <c r="BF99" s="3">
        <v>4.5600000000000005</v>
      </c>
      <c r="BG99" s="4">
        <v>39507</v>
      </c>
      <c r="BH99" s="3">
        <v>-1.4</v>
      </c>
    </row>
    <row r="100" spans="1:60" x14ac:dyDescent="0.25">
      <c r="A100" s="4"/>
      <c r="C100" s="4"/>
      <c r="E100" s="4"/>
      <c r="G100" s="4">
        <v>40237</v>
      </c>
      <c r="H100" s="3">
        <v>89</v>
      </c>
      <c r="I100" s="4">
        <v>40147</v>
      </c>
      <c r="J100" s="3">
        <v>7.3</v>
      </c>
      <c r="K100" s="4"/>
      <c r="M100" s="4"/>
      <c r="O100" s="4">
        <v>42308</v>
      </c>
      <c r="P100" s="3">
        <v>17</v>
      </c>
      <c r="Q100" s="4"/>
      <c r="S100" s="4">
        <v>39507</v>
      </c>
      <c r="T100" s="3">
        <v>0.49</v>
      </c>
      <c r="U100" s="4">
        <v>39507</v>
      </c>
      <c r="V100" s="3">
        <v>12799.92</v>
      </c>
      <c r="W100" s="4">
        <v>39507</v>
      </c>
      <c r="X100" s="3">
        <v>1770</v>
      </c>
      <c r="Y100" s="4"/>
      <c r="AA100" s="4">
        <v>39507</v>
      </c>
      <c r="AB100" s="3">
        <v>64</v>
      </c>
      <c r="AC100" s="4">
        <v>41578</v>
      </c>
      <c r="AD100" s="3">
        <v>111.6</v>
      </c>
      <c r="AE100" s="4">
        <v>36672</v>
      </c>
      <c r="AF100" s="3">
        <v>14542.26</v>
      </c>
      <c r="AG100" s="4">
        <v>36670</v>
      </c>
      <c r="AH100" s="3">
        <v>29.93</v>
      </c>
      <c r="AI100" s="4">
        <v>37266</v>
      </c>
      <c r="AJ100" s="3">
        <v>25.08</v>
      </c>
      <c r="AK100" s="4">
        <v>36671</v>
      </c>
      <c r="AL100" s="3">
        <v>21.375</v>
      </c>
      <c r="AM100" s="4">
        <v>39832</v>
      </c>
      <c r="AN100" s="3">
        <v>-91</v>
      </c>
      <c r="AO100" s="4">
        <v>40602</v>
      </c>
      <c r="AP100" s="3">
        <v>280799</v>
      </c>
      <c r="AQ100" s="4">
        <v>40602</v>
      </c>
      <c r="AR100" s="3">
        <v>140.58000000000001</v>
      </c>
      <c r="AS100" s="4">
        <v>39507</v>
      </c>
      <c r="AT100" s="3">
        <v>81.599999999999994</v>
      </c>
      <c r="AU100" s="4"/>
      <c r="AY100" s="4">
        <v>40237</v>
      </c>
      <c r="AZ100" s="3">
        <v>101.1</v>
      </c>
      <c r="BA100" s="4"/>
      <c r="BC100" s="4"/>
      <c r="BE100" s="4">
        <v>39507</v>
      </c>
      <c r="BF100" s="3">
        <v>4.6100000000000003</v>
      </c>
      <c r="BG100" s="4">
        <v>39538</v>
      </c>
      <c r="BH100" s="3">
        <v>2.2000000000000002</v>
      </c>
    </row>
    <row r="101" spans="1:60" x14ac:dyDescent="0.25">
      <c r="A101" s="4"/>
      <c r="C101" s="4"/>
      <c r="E101" s="4"/>
      <c r="G101" s="4">
        <v>40268</v>
      </c>
      <c r="H101" s="3">
        <v>105.1</v>
      </c>
      <c r="I101" s="4">
        <v>40178</v>
      </c>
      <c r="J101" s="3">
        <v>6.8</v>
      </c>
      <c r="K101" s="4"/>
      <c r="M101" s="4"/>
      <c r="O101" s="4">
        <v>42338</v>
      </c>
      <c r="P101" s="3">
        <v>9</v>
      </c>
      <c r="Q101" s="4"/>
      <c r="S101" s="4">
        <v>39538</v>
      </c>
      <c r="T101" s="3">
        <v>0.48</v>
      </c>
      <c r="U101" s="4">
        <v>39538</v>
      </c>
      <c r="V101" s="3">
        <v>12612.77</v>
      </c>
      <c r="W101" s="4">
        <v>39538</v>
      </c>
      <c r="X101" s="3">
        <v>2757</v>
      </c>
      <c r="Y101" s="4"/>
      <c r="AA101" s="4">
        <v>39538</v>
      </c>
      <c r="AB101" s="3">
        <v>65.400000000000006</v>
      </c>
      <c r="AC101" s="4">
        <v>41608</v>
      </c>
      <c r="AD101" s="3">
        <v>112.5</v>
      </c>
      <c r="AE101" s="4">
        <v>36675</v>
      </c>
      <c r="AF101" s="3">
        <v>14772.63</v>
      </c>
      <c r="AG101" s="4">
        <v>36671</v>
      </c>
      <c r="AH101" s="3">
        <v>30.51</v>
      </c>
      <c r="AI101" s="4">
        <v>37267</v>
      </c>
      <c r="AJ101" s="3">
        <v>25.12</v>
      </c>
      <c r="AK101" s="4">
        <v>36672</v>
      </c>
      <c r="AL101" s="3">
        <v>21.25</v>
      </c>
      <c r="AM101" s="4">
        <v>39833</v>
      </c>
      <c r="AN101" s="3">
        <v>137</v>
      </c>
      <c r="AO101" s="4">
        <v>40633</v>
      </c>
      <c r="AP101" s="3">
        <v>92675</v>
      </c>
      <c r="AQ101" s="4">
        <v>40633</v>
      </c>
      <c r="AR101" s="3">
        <v>141.31</v>
      </c>
      <c r="AS101" s="4">
        <v>39538</v>
      </c>
      <c r="AT101" s="3">
        <v>83.4</v>
      </c>
      <c r="AU101" s="4"/>
      <c r="AY101" s="4">
        <v>40268</v>
      </c>
      <c r="AZ101" s="3">
        <v>102.1</v>
      </c>
      <c r="BA101" s="4"/>
      <c r="BC101" s="4"/>
      <c r="BE101" s="4">
        <v>39538</v>
      </c>
      <c r="BF101" s="3">
        <v>4.7300000000000004</v>
      </c>
      <c r="BG101" s="4">
        <v>39568</v>
      </c>
      <c r="BH101" s="3">
        <v>1</v>
      </c>
    </row>
    <row r="102" spans="1:60" x14ac:dyDescent="0.25">
      <c r="A102" s="4"/>
      <c r="C102" s="4"/>
      <c r="E102" s="4"/>
      <c r="G102" s="4">
        <v>40298</v>
      </c>
      <c r="H102" s="3">
        <v>99.3</v>
      </c>
      <c r="I102" s="4">
        <v>40209</v>
      </c>
      <c r="J102" s="3">
        <v>7.2</v>
      </c>
      <c r="K102" s="4"/>
      <c r="M102" s="4"/>
      <c r="O102" s="4">
        <v>42369</v>
      </c>
      <c r="P102" s="3">
        <v>13</v>
      </c>
      <c r="Q102" s="4"/>
      <c r="S102" s="4">
        <v>39568</v>
      </c>
      <c r="T102" s="3">
        <v>0.55000000000000004</v>
      </c>
      <c r="U102" s="4">
        <v>39568</v>
      </c>
      <c r="V102" s="3">
        <v>14058.43</v>
      </c>
      <c r="W102" s="4">
        <v>39568</v>
      </c>
      <c r="X102" s="3">
        <v>4489</v>
      </c>
      <c r="Y102" s="4"/>
      <c r="AA102" s="4">
        <v>39568</v>
      </c>
      <c r="AB102" s="3">
        <v>67</v>
      </c>
      <c r="AC102" s="4">
        <v>41639</v>
      </c>
      <c r="AD102" s="3">
        <v>111.2</v>
      </c>
      <c r="AE102" s="4">
        <v>36676</v>
      </c>
      <c r="AF102" s="3">
        <v>15248.55</v>
      </c>
      <c r="AG102" s="4">
        <v>36672</v>
      </c>
      <c r="AH102" s="3">
        <v>30</v>
      </c>
      <c r="AI102" s="4">
        <v>37270</v>
      </c>
      <c r="AJ102" s="3">
        <v>25.4</v>
      </c>
      <c r="AK102" s="4">
        <v>36675</v>
      </c>
      <c r="AL102" s="3">
        <v>21.225000000000001</v>
      </c>
      <c r="AM102" s="4">
        <v>39834</v>
      </c>
      <c r="AN102" s="3">
        <v>-527</v>
      </c>
      <c r="AO102" s="4">
        <v>40663</v>
      </c>
      <c r="AP102" s="3">
        <v>272225</v>
      </c>
      <c r="AQ102" s="4">
        <v>40663</v>
      </c>
      <c r="AR102" s="3">
        <v>140.97</v>
      </c>
      <c r="AS102" s="4">
        <v>39568</v>
      </c>
      <c r="AT102" s="3">
        <v>84.2</v>
      </c>
      <c r="AU102" s="4"/>
      <c r="AY102" s="4">
        <v>40298</v>
      </c>
      <c r="AZ102" s="3">
        <v>103.3</v>
      </c>
      <c r="BA102" s="4"/>
      <c r="BC102" s="4"/>
      <c r="BE102" s="4">
        <v>39568</v>
      </c>
      <c r="BF102" s="3">
        <v>5.04</v>
      </c>
      <c r="BG102" s="4">
        <v>39599</v>
      </c>
      <c r="BH102" s="3">
        <v>1</v>
      </c>
    </row>
    <row r="103" spans="1:60" x14ac:dyDescent="0.25">
      <c r="A103" s="4"/>
      <c r="C103" s="4"/>
      <c r="E103" s="4"/>
      <c r="G103" s="4">
        <v>40329</v>
      </c>
      <c r="H103" s="3">
        <v>104.3</v>
      </c>
      <c r="I103" s="4">
        <v>40237</v>
      </c>
      <c r="J103" s="3">
        <v>7.4</v>
      </c>
      <c r="K103" s="4"/>
      <c r="M103" s="4"/>
      <c r="O103" s="4">
        <v>42460</v>
      </c>
      <c r="P103" s="3">
        <v>6</v>
      </c>
      <c r="Q103" s="4"/>
      <c r="S103" s="4">
        <v>39599</v>
      </c>
      <c r="T103" s="3">
        <v>0.79</v>
      </c>
      <c r="U103" s="4">
        <v>39599</v>
      </c>
      <c r="V103" s="3">
        <v>19303.36</v>
      </c>
      <c r="W103" s="4">
        <v>39599</v>
      </c>
      <c r="X103" s="3">
        <v>8565</v>
      </c>
      <c r="Y103" s="4"/>
      <c r="AA103" s="4">
        <v>39599</v>
      </c>
      <c r="AB103" s="3">
        <v>68.5</v>
      </c>
      <c r="AC103" s="4">
        <v>41670</v>
      </c>
      <c r="AD103" s="3">
        <v>108.9</v>
      </c>
      <c r="AE103" s="4">
        <v>36677</v>
      </c>
      <c r="AF103" s="3">
        <v>14956.61</v>
      </c>
      <c r="AG103" s="4">
        <v>36676</v>
      </c>
      <c r="AH103" s="3">
        <v>30.35</v>
      </c>
      <c r="AI103" s="4">
        <v>37271</v>
      </c>
      <c r="AJ103" s="3">
        <v>25.53</v>
      </c>
      <c r="AK103" s="4">
        <v>36676</v>
      </c>
      <c r="AL103" s="3">
        <v>21.024999999999999</v>
      </c>
      <c r="AM103" s="4">
        <v>39835</v>
      </c>
      <c r="AN103" s="3">
        <v>-128</v>
      </c>
      <c r="AO103" s="4">
        <v>40694</v>
      </c>
      <c r="AP103" s="3">
        <v>252067</v>
      </c>
      <c r="AQ103" s="4">
        <v>40694</v>
      </c>
      <c r="AR103" s="3">
        <v>141.22999999999999</v>
      </c>
      <c r="AS103" s="4">
        <v>39599</v>
      </c>
      <c r="AT103" s="3">
        <v>85</v>
      </c>
      <c r="AU103" s="4"/>
      <c r="AY103" s="4">
        <v>40329</v>
      </c>
      <c r="AZ103" s="3">
        <v>102.8</v>
      </c>
      <c r="BA103" s="4"/>
      <c r="BC103" s="4"/>
      <c r="BE103" s="4">
        <v>39599</v>
      </c>
      <c r="BF103" s="3">
        <v>5.58</v>
      </c>
      <c r="BG103" s="4">
        <v>39629</v>
      </c>
      <c r="BH103" s="3">
        <v>0.3</v>
      </c>
    </row>
    <row r="104" spans="1:60" x14ac:dyDescent="0.25">
      <c r="A104" s="4"/>
      <c r="C104" s="4"/>
      <c r="E104" s="4"/>
      <c r="G104" s="4">
        <v>40359</v>
      </c>
      <c r="H104" s="3">
        <v>102.5</v>
      </c>
      <c r="I104" s="4">
        <v>40268</v>
      </c>
      <c r="J104" s="3">
        <v>7.6</v>
      </c>
      <c r="K104" s="4"/>
      <c r="M104" s="4"/>
      <c r="O104" s="4">
        <v>42490</v>
      </c>
      <c r="P104" s="3">
        <v>0</v>
      </c>
      <c r="Q104" s="4"/>
      <c r="S104" s="4">
        <v>39629</v>
      </c>
      <c r="T104" s="3">
        <v>0.74</v>
      </c>
      <c r="U104" s="4">
        <v>39629</v>
      </c>
      <c r="V104" s="3">
        <v>18593.310000000001</v>
      </c>
      <c r="W104" s="4">
        <v>39629</v>
      </c>
      <c r="X104" s="3">
        <v>11294</v>
      </c>
      <c r="Y104" s="4"/>
      <c r="AA104" s="4">
        <v>39629</v>
      </c>
      <c r="AB104" s="3">
        <v>70.400000000000006</v>
      </c>
      <c r="AC104" s="4">
        <v>41698</v>
      </c>
      <c r="AD104" s="3">
        <v>107.1</v>
      </c>
      <c r="AE104" s="4">
        <v>36678</v>
      </c>
      <c r="AF104" s="3">
        <v>15450.04</v>
      </c>
      <c r="AG104" s="4">
        <v>36677</v>
      </c>
      <c r="AH104" s="3">
        <v>29.01</v>
      </c>
      <c r="AI104" s="4">
        <v>37272</v>
      </c>
      <c r="AJ104" s="3">
        <v>25.72</v>
      </c>
      <c r="AK104" s="4">
        <v>36677</v>
      </c>
      <c r="AL104" s="3">
        <v>20.7</v>
      </c>
      <c r="AM104" s="4">
        <v>39836</v>
      </c>
      <c r="AN104" s="3">
        <v>110</v>
      </c>
      <c r="AO104" s="4">
        <v>40724</v>
      </c>
      <c r="AP104" s="3">
        <v>215393</v>
      </c>
      <c r="AQ104" s="4">
        <v>40724</v>
      </c>
      <c r="AR104" s="3">
        <v>142.13999999999999</v>
      </c>
      <c r="AS104" s="4">
        <v>39629</v>
      </c>
      <c r="AT104" s="3">
        <v>85.4</v>
      </c>
      <c r="AU104" s="4"/>
      <c r="AY104" s="4">
        <v>40359</v>
      </c>
      <c r="AZ104" s="3">
        <v>102.7</v>
      </c>
      <c r="BA104" s="4"/>
      <c r="BC104" s="4"/>
      <c r="BE104" s="4">
        <v>39629</v>
      </c>
      <c r="BF104" s="3">
        <v>6.06</v>
      </c>
      <c r="BG104" s="4">
        <v>39660</v>
      </c>
      <c r="BH104" s="3">
        <v>0.4</v>
      </c>
    </row>
    <row r="105" spans="1:60" x14ac:dyDescent="0.25">
      <c r="A105" s="4"/>
      <c r="C105" s="4"/>
      <c r="E105" s="4"/>
      <c r="G105" s="4">
        <v>40390</v>
      </c>
      <c r="H105" s="3">
        <v>106.9</v>
      </c>
      <c r="I105" s="4">
        <v>40298</v>
      </c>
      <c r="J105" s="3">
        <v>7.3</v>
      </c>
      <c r="K105" s="4"/>
      <c r="M105" s="4"/>
      <c r="O105" s="4">
        <v>42521</v>
      </c>
      <c r="P105" s="3">
        <v>0</v>
      </c>
      <c r="Q105" s="4"/>
      <c r="S105" s="4">
        <v>39660</v>
      </c>
      <c r="T105" s="3">
        <v>0.53</v>
      </c>
      <c r="U105" s="4">
        <v>39660</v>
      </c>
      <c r="V105" s="3">
        <v>20451.41</v>
      </c>
      <c r="W105" s="4">
        <v>39660</v>
      </c>
      <c r="X105" s="3">
        <v>14622</v>
      </c>
      <c r="Y105" s="4"/>
      <c r="AA105" s="4">
        <v>39660</v>
      </c>
      <c r="AB105" s="3">
        <v>70.900000000000006</v>
      </c>
      <c r="AC105" s="4">
        <v>41729</v>
      </c>
      <c r="AD105" s="3">
        <v>107.2</v>
      </c>
      <c r="AE105" s="4">
        <v>36679</v>
      </c>
      <c r="AF105" s="3">
        <v>16222.48</v>
      </c>
      <c r="AG105" s="4">
        <v>36678</v>
      </c>
      <c r="AH105" s="3">
        <v>30.14</v>
      </c>
      <c r="AI105" s="4">
        <v>37273</v>
      </c>
      <c r="AJ105" s="3">
        <v>25.08</v>
      </c>
      <c r="AK105" s="4">
        <v>36678</v>
      </c>
      <c r="AL105" s="3">
        <v>20.043500000000002</v>
      </c>
      <c r="AM105" s="4">
        <v>39839</v>
      </c>
      <c r="AN105" s="3">
        <v>-190</v>
      </c>
      <c r="AO105" s="4">
        <v>40755</v>
      </c>
      <c r="AP105" s="3">
        <v>140563</v>
      </c>
      <c r="AQ105" s="4">
        <v>40755</v>
      </c>
      <c r="AR105" s="3">
        <v>142.28</v>
      </c>
      <c r="AS105" s="4">
        <v>39660</v>
      </c>
      <c r="AT105" s="3">
        <v>85.6</v>
      </c>
      <c r="AU105" s="4"/>
      <c r="AY105" s="4">
        <v>40390</v>
      </c>
      <c r="AZ105" s="3">
        <v>101.7</v>
      </c>
      <c r="BA105" s="4"/>
      <c r="BC105" s="4"/>
      <c r="BE105" s="4">
        <v>39660</v>
      </c>
      <c r="BF105" s="3">
        <v>6.37</v>
      </c>
      <c r="BG105" s="4">
        <v>39691</v>
      </c>
      <c r="BH105" s="3">
        <v>0.7</v>
      </c>
    </row>
    <row r="106" spans="1:60" x14ac:dyDescent="0.25">
      <c r="A106" s="4"/>
      <c r="C106" s="4"/>
      <c r="E106" s="4"/>
      <c r="G106" s="4">
        <v>40421</v>
      </c>
      <c r="H106" s="3">
        <v>108.1</v>
      </c>
      <c r="I106" s="4">
        <v>40329</v>
      </c>
      <c r="J106" s="3">
        <v>7.4</v>
      </c>
      <c r="K106" s="4"/>
      <c r="M106" s="4"/>
      <c r="O106" s="4">
        <v>42551</v>
      </c>
      <c r="P106" s="3">
        <v>0</v>
      </c>
      <c r="Q106" s="4"/>
      <c r="S106" s="4">
        <v>39691</v>
      </c>
      <c r="T106" s="3">
        <v>0.28000000000000003</v>
      </c>
      <c r="U106" s="4">
        <v>39691</v>
      </c>
      <c r="V106" s="3">
        <v>19746.87</v>
      </c>
      <c r="W106" s="4">
        <v>39691</v>
      </c>
      <c r="X106" s="3">
        <v>16922</v>
      </c>
      <c r="Y106" s="4"/>
      <c r="AA106" s="4">
        <v>39691</v>
      </c>
      <c r="AB106" s="3">
        <v>71.7</v>
      </c>
      <c r="AC106" s="4">
        <v>41759</v>
      </c>
      <c r="AD106" s="3">
        <v>106.3</v>
      </c>
      <c r="AE106" s="4">
        <v>36682</v>
      </c>
      <c r="AF106" s="3">
        <v>16022.93</v>
      </c>
      <c r="AG106" s="4">
        <v>36679</v>
      </c>
      <c r="AH106" s="3">
        <v>30.35</v>
      </c>
      <c r="AI106" s="4">
        <v>37274</v>
      </c>
      <c r="AJ106" s="3">
        <v>24</v>
      </c>
      <c r="AK106" s="4">
        <v>36679</v>
      </c>
      <c r="AL106" s="3">
        <v>19.399999999999999</v>
      </c>
      <c r="AM106" s="4">
        <v>39840</v>
      </c>
      <c r="AN106" s="3">
        <v>4</v>
      </c>
      <c r="AO106" s="4">
        <v>40786</v>
      </c>
      <c r="AP106" s="3">
        <v>190446</v>
      </c>
      <c r="AQ106" s="4">
        <v>40786</v>
      </c>
      <c r="AR106" s="3">
        <v>141.84</v>
      </c>
      <c r="AS106" s="4">
        <v>39691</v>
      </c>
      <c r="AT106" s="3">
        <v>86.3</v>
      </c>
      <c r="AU106" s="4"/>
      <c r="AY106" s="4">
        <v>40421</v>
      </c>
      <c r="AZ106" s="3">
        <v>101.3</v>
      </c>
      <c r="BA106" s="4"/>
      <c r="BC106" s="4"/>
      <c r="BE106" s="4">
        <v>39691</v>
      </c>
      <c r="BF106" s="3">
        <v>6.17</v>
      </c>
      <c r="BG106" s="4">
        <v>39721</v>
      </c>
      <c r="BH106" s="3">
        <v>1.5</v>
      </c>
    </row>
    <row r="107" spans="1:60" x14ac:dyDescent="0.25">
      <c r="A107" s="4"/>
      <c r="C107" s="4"/>
      <c r="E107" s="4"/>
      <c r="G107" s="4">
        <v>40451</v>
      </c>
      <c r="H107" s="3">
        <v>105.8</v>
      </c>
      <c r="I107" s="4">
        <v>40359</v>
      </c>
      <c r="J107" s="3">
        <v>7</v>
      </c>
      <c r="K107" s="4"/>
      <c r="M107" s="4"/>
      <c r="O107" s="4">
        <v>42582</v>
      </c>
      <c r="P107" s="3">
        <v>0</v>
      </c>
      <c r="Q107" s="4"/>
      <c r="S107" s="4">
        <v>39721</v>
      </c>
      <c r="T107" s="3">
        <v>0.26</v>
      </c>
      <c r="U107" s="4">
        <v>39721</v>
      </c>
      <c r="V107" s="3">
        <v>20017.21</v>
      </c>
      <c r="W107" s="4">
        <v>39721</v>
      </c>
      <c r="X107" s="3">
        <v>19679</v>
      </c>
      <c r="Y107" s="4"/>
      <c r="AA107" s="4">
        <v>39721</v>
      </c>
      <c r="AB107" s="3">
        <v>72.2</v>
      </c>
      <c r="AC107" s="4">
        <v>41790</v>
      </c>
      <c r="AD107" s="3">
        <v>102.8</v>
      </c>
      <c r="AE107" s="4">
        <v>36683</v>
      </c>
      <c r="AF107" s="3">
        <v>15946.63</v>
      </c>
      <c r="AG107" s="4">
        <v>36682</v>
      </c>
      <c r="AH107" s="3">
        <v>29.7</v>
      </c>
      <c r="AI107" s="4">
        <v>37278</v>
      </c>
      <c r="AJ107" s="3">
        <v>24.91</v>
      </c>
      <c r="AK107" s="4">
        <v>36682</v>
      </c>
      <c r="AL107" s="3">
        <v>19.8</v>
      </c>
      <c r="AM107" s="4">
        <v>39841</v>
      </c>
      <c r="AN107" s="3">
        <v>-96</v>
      </c>
      <c r="AO107" s="4">
        <v>40816</v>
      </c>
      <c r="AP107" s="3">
        <v>209078</v>
      </c>
      <c r="AQ107" s="4">
        <v>40816</v>
      </c>
      <c r="AR107" s="3">
        <v>141.77000000000001</v>
      </c>
      <c r="AS107" s="4">
        <v>39721</v>
      </c>
      <c r="AT107" s="3">
        <v>87.7</v>
      </c>
      <c r="AU107" s="4"/>
      <c r="AY107" s="4">
        <v>40451</v>
      </c>
      <c r="AZ107" s="3">
        <v>101.5</v>
      </c>
      <c r="BA107" s="4"/>
      <c r="BC107" s="4"/>
      <c r="BE107" s="4">
        <v>39721</v>
      </c>
      <c r="BF107" s="3">
        <v>6.25</v>
      </c>
      <c r="BG107" s="4">
        <v>39752</v>
      </c>
      <c r="BH107" s="3">
        <v>-1.1000000000000001</v>
      </c>
    </row>
    <row r="108" spans="1:60" x14ac:dyDescent="0.25">
      <c r="A108" s="4"/>
      <c r="C108" s="4"/>
      <c r="E108" s="4"/>
      <c r="G108" s="4">
        <v>40482</v>
      </c>
      <c r="H108" s="3">
        <v>107.7</v>
      </c>
      <c r="I108" s="4">
        <v>40390</v>
      </c>
      <c r="J108" s="3">
        <v>6.9</v>
      </c>
      <c r="K108" s="4"/>
      <c r="M108" s="4"/>
      <c r="O108" s="4">
        <v>42613</v>
      </c>
      <c r="P108" s="3">
        <v>3</v>
      </c>
      <c r="Q108" s="4"/>
      <c r="S108" s="4">
        <v>39752</v>
      </c>
      <c r="T108" s="3">
        <v>0.45</v>
      </c>
      <c r="U108" s="4">
        <v>39752</v>
      </c>
      <c r="V108" s="3">
        <v>18512.310000000001</v>
      </c>
      <c r="W108" s="4">
        <v>39752</v>
      </c>
      <c r="X108" s="3">
        <v>21007</v>
      </c>
      <c r="Y108" s="4"/>
      <c r="AA108" s="4">
        <v>39752</v>
      </c>
      <c r="AB108" s="3">
        <v>72.8</v>
      </c>
      <c r="AC108" s="4">
        <v>41820</v>
      </c>
      <c r="AD108" s="3">
        <v>103.8</v>
      </c>
      <c r="AE108" s="4">
        <v>36684</v>
      </c>
      <c r="AF108" s="3">
        <v>16271.74</v>
      </c>
      <c r="AG108" s="4">
        <v>36683</v>
      </c>
      <c r="AH108" s="3">
        <v>29.75</v>
      </c>
      <c r="AI108" s="4">
        <v>37279</v>
      </c>
      <c r="AJ108" s="3">
        <v>24.54</v>
      </c>
      <c r="AK108" s="4">
        <v>36683</v>
      </c>
      <c r="AL108" s="3">
        <v>19.649999999999999</v>
      </c>
      <c r="AM108" s="4">
        <v>39842</v>
      </c>
      <c r="AN108" s="3">
        <v>-77</v>
      </c>
      <c r="AO108" s="4">
        <v>40847</v>
      </c>
      <c r="AP108" s="3">
        <v>126143</v>
      </c>
      <c r="AQ108" s="4">
        <v>40847</v>
      </c>
      <c r="AR108" s="3">
        <v>141.56</v>
      </c>
      <c r="AS108" s="4">
        <v>39752</v>
      </c>
      <c r="AT108" s="3">
        <v>86.6</v>
      </c>
      <c r="AU108" s="4"/>
      <c r="AY108" s="4">
        <v>40482</v>
      </c>
      <c r="AZ108" s="3">
        <v>101.5</v>
      </c>
      <c r="BA108" s="4"/>
      <c r="BC108" s="4"/>
      <c r="BE108" s="4">
        <v>39752</v>
      </c>
      <c r="BF108" s="3">
        <v>6.41</v>
      </c>
      <c r="BG108" s="4">
        <v>39782</v>
      </c>
      <c r="BH108" s="3">
        <v>-1</v>
      </c>
    </row>
    <row r="109" spans="1:60" x14ac:dyDescent="0.25">
      <c r="A109" s="4"/>
      <c r="C109" s="4"/>
      <c r="E109" s="4"/>
      <c r="G109" s="4">
        <v>40512</v>
      </c>
      <c r="H109" s="3">
        <v>106.8</v>
      </c>
      <c r="I109" s="4">
        <v>40421</v>
      </c>
      <c r="J109" s="3">
        <v>6.7</v>
      </c>
      <c r="K109" s="4"/>
      <c r="M109" s="4"/>
      <c r="O109" s="4">
        <v>42643</v>
      </c>
      <c r="P109" s="3">
        <v>9</v>
      </c>
      <c r="Q109" s="4"/>
      <c r="S109" s="4">
        <v>39782</v>
      </c>
      <c r="T109" s="3">
        <v>0.36</v>
      </c>
      <c r="U109" s="4">
        <v>39782</v>
      </c>
      <c r="V109" s="3">
        <v>14752.57</v>
      </c>
      <c r="W109" s="4">
        <v>39782</v>
      </c>
      <c r="X109" s="3">
        <v>22641</v>
      </c>
      <c r="Y109" s="4"/>
      <c r="AA109" s="4">
        <v>39782</v>
      </c>
      <c r="AB109" s="3">
        <v>73.3</v>
      </c>
      <c r="AC109" s="4">
        <v>41851</v>
      </c>
      <c r="AD109" s="3">
        <v>106.9</v>
      </c>
      <c r="AE109" s="4">
        <v>36685</v>
      </c>
      <c r="AF109" s="3">
        <v>16398.8</v>
      </c>
      <c r="AG109" s="4">
        <v>36684</v>
      </c>
      <c r="AH109" s="3">
        <v>29.95</v>
      </c>
      <c r="AI109" s="4">
        <v>37280</v>
      </c>
      <c r="AJ109" s="3">
        <v>21.49</v>
      </c>
      <c r="AK109" s="4">
        <v>36684</v>
      </c>
      <c r="AL109" s="3">
        <v>19.850000000000001</v>
      </c>
      <c r="AM109" s="4">
        <v>39843</v>
      </c>
      <c r="AN109" s="3">
        <v>33</v>
      </c>
      <c r="AO109" s="4">
        <v>40877</v>
      </c>
      <c r="AP109" s="3">
        <v>42735</v>
      </c>
      <c r="AQ109" s="4">
        <v>40877</v>
      </c>
      <c r="AR109" s="3">
        <v>142.25</v>
      </c>
      <c r="AS109" s="4">
        <v>39782</v>
      </c>
      <c r="AT109" s="3">
        <v>85.6</v>
      </c>
      <c r="AU109" s="4"/>
      <c r="AY109" s="4">
        <v>40512</v>
      </c>
      <c r="AZ109" s="3">
        <v>101.8</v>
      </c>
      <c r="BA109" s="4"/>
      <c r="BC109" s="4"/>
      <c r="BE109" s="4">
        <v>39782</v>
      </c>
      <c r="BF109" s="3">
        <v>6.39</v>
      </c>
      <c r="BG109" s="4">
        <v>39813</v>
      </c>
      <c r="BH109" s="3">
        <v>0.1</v>
      </c>
    </row>
    <row r="110" spans="1:60" x14ac:dyDescent="0.25">
      <c r="A110" s="4"/>
      <c r="C110" s="4"/>
      <c r="E110" s="4"/>
      <c r="G110" s="4">
        <v>40543</v>
      </c>
      <c r="H110" s="3">
        <v>96.6</v>
      </c>
      <c r="I110" s="4">
        <v>40451</v>
      </c>
      <c r="J110" s="3">
        <v>6.2</v>
      </c>
      <c r="K110" s="4"/>
      <c r="M110" s="4"/>
      <c r="O110" s="4">
        <v>42674</v>
      </c>
      <c r="P110" s="3">
        <v>10</v>
      </c>
      <c r="Q110" s="4"/>
      <c r="S110" s="4">
        <v>39813</v>
      </c>
      <c r="T110" s="3">
        <v>0.28000000000000003</v>
      </c>
      <c r="U110" s="4">
        <v>39813</v>
      </c>
      <c r="V110" s="3">
        <v>13817.4</v>
      </c>
      <c r="W110" s="4">
        <v>39813</v>
      </c>
      <c r="X110" s="3">
        <v>24957</v>
      </c>
      <c r="Y110" s="4"/>
      <c r="AA110" s="4">
        <v>39813</v>
      </c>
      <c r="AB110" s="3">
        <v>74.5</v>
      </c>
      <c r="AC110" s="4">
        <v>41882</v>
      </c>
      <c r="AD110" s="3">
        <v>102.3</v>
      </c>
      <c r="AE110" s="4">
        <v>36686</v>
      </c>
      <c r="AF110" s="3">
        <v>16342.28</v>
      </c>
      <c r="AG110" s="4">
        <v>36685</v>
      </c>
      <c r="AH110" s="3">
        <v>29.78</v>
      </c>
      <c r="AI110" s="4">
        <v>37281</v>
      </c>
      <c r="AJ110" s="3">
        <v>21.49</v>
      </c>
      <c r="AK110" s="4">
        <v>36685</v>
      </c>
      <c r="AL110" s="3">
        <v>19.45</v>
      </c>
      <c r="AM110" s="4">
        <v>39846</v>
      </c>
      <c r="AN110" s="3">
        <v>504</v>
      </c>
      <c r="AO110" s="4">
        <v>40908</v>
      </c>
      <c r="AP110" s="3">
        <v>-408172</v>
      </c>
      <c r="AQ110" s="4">
        <v>40908</v>
      </c>
      <c r="AR110" s="3">
        <v>140.33000000000001</v>
      </c>
      <c r="AS110" s="4">
        <v>39813</v>
      </c>
      <c r="AT110" s="3">
        <v>85.8</v>
      </c>
      <c r="AU110" s="4"/>
      <c r="AY110" s="4">
        <v>40543</v>
      </c>
      <c r="AZ110" s="3">
        <v>102.8</v>
      </c>
      <c r="BA110" s="4"/>
      <c r="BC110" s="4"/>
      <c r="BE110" s="4">
        <v>39813</v>
      </c>
      <c r="BF110" s="3">
        <v>5.9</v>
      </c>
      <c r="BG110" s="4">
        <v>39844</v>
      </c>
      <c r="BH110" s="3">
        <v>0.5</v>
      </c>
    </row>
    <row r="111" spans="1:60" x14ac:dyDescent="0.25">
      <c r="A111" s="4"/>
      <c r="C111" s="4"/>
      <c r="E111" s="4"/>
      <c r="G111" s="4">
        <v>40574</v>
      </c>
      <c r="H111" s="3">
        <v>93.2</v>
      </c>
      <c r="I111" s="4">
        <v>40482</v>
      </c>
      <c r="J111" s="3">
        <v>6</v>
      </c>
      <c r="K111" s="4"/>
      <c r="M111" s="4"/>
      <c r="O111" s="4">
        <v>42704</v>
      </c>
      <c r="P111" s="3">
        <v>12</v>
      </c>
      <c r="Q111" s="4"/>
      <c r="S111" s="4">
        <v>39844</v>
      </c>
      <c r="T111" s="3">
        <v>0.48</v>
      </c>
      <c r="U111" s="4">
        <v>39844</v>
      </c>
      <c r="V111" s="3">
        <v>9781.92</v>
      </c>
      <c r="W111" s="4">
        <v>39844</v>
      </c>
      <c r="X111" s="3">
        <v>-530</v>
      </c>
      <c r="Y111" s="4"/>
      <c r="AA111" s="4">
        <v>39844</v>
      </c>
      <c r="AB111" s="3">
        <v>74.5</v>
      </c>
      <c r="AC111" s="4">
        <v>41912</v>
      </c>
      <c r="AD111" s="3">
        <v>103</v>
      </c>
      <c r="AE111" s="4">
        <v>36689</v>
      </c>
      <c r="AF111" s="3">
        <v>16096.7</v>
      </c>
      <c r="AG111" s="4">
        <v>36686</v>
      </c>
      <c r="AH111" s="3">
        <v>30.2</v>
      </c>
      <c r="AI111" s="4">
        <v>37287</v>
      </c>
      <c r="AJ111" s="3">
        <v>25.62</v>
      </c>
      <c r="AK111" s="4">
        <v>36686</v>
      </c>
      <c r="AL111" s="3">
        <v>19.350000000000001</v>
      </c>
      <c r="AM111" s="4">
        <v>39847</v>
      </c>
      <c r="AN111" s="3">
        <v>-341</v>
      </c>
      <c r="AO111" s="4">
        <v>40939</v>
      </c>
      <c r="AP111" s="3">
        <v>118895</v>
      </c>
      <c r="AQ111" s="4">
        <v>40939</v>
      </c>
      <c r="AR111" s="3">
        <v>138.84</v>
      </c>
      <c r="AS111" s="4">
        <v>39844</v>
      </c>
      <c r="AT111" s="3">
        <v>86.4</v>
      </c>
      <c r="AU111" s="4"/>
      <c r="AY111" s="4">
        <v>40574</v>
      </c>
      <c r="AZ111" s="3">
        <v>102.9</v>
      </c>
      <c r="BA111" s="4"/>
      <c r="BC111" s="4"/>
      <c r="BE111" s="4">
        <v>39844</v>
      </c>
      <c r="BF111" s="3">
        <v>5.84</v>
      </c>
      <c r="BG111" s="4">
        <v>39872</v>
      </c>
      <c r="BH111" s="3">
        <v>1.7</v>
      </c>
    </row>
    <row r="112" spans="1:60" x14ac:dyDescent="0.25">
      <c r="A112" s="4"/>
      <c r="C112" s="4"/>
      <c r="E112" s="4"/>
      <c r="G112" s="4">
        <v>40602</v>
      </c>
      <c r="H112" s="3">
        <v>95.4</v>
      </c>
      <c r="I112" s="4">
        <v>40512</v>
      </c>
      <c r="J112" s="3">
        <v>5.7</v>
      </c>
      <c r="K112" s="4"/>
      <c r="M112" s="4"/>
      <c r="O112" s="4">
        <v>42735</v>
      </c>
      <c r="P112" s="3">
        <v>5</v>
      </c>
      <c r="Q112" s="4"/>
      <c r="S112" s="4">
        <v>39872</v>
      </c>
      <c r="T112" s="3">
        <v>0.55000000000000004</v>
      </c>
      <c r="U112" s="4">
        <v>39872</v>
      </c>
      <c r="V112" s="3">
        <v>9586.41</v>
      </c>
      <c r="W112" s="4">
        <v>39872</v>
      </c>
      <c r="X112" s="3">
        <v>1231</v>
      </c>
      <c r="Y112" s="4"/>
      <c r="AA112" s="4">
        <v>39872</v>
      </c>
      <c r="AB112" s="3">
        <v>76</v>
      </c>
      <c r="AC112" s="4">
        <v>41943</v>
      </c>
      <c r="AD112" s="3">
        <v>101.5</v>
      </c>
      <c r="AE112" s="4">
        <v>36690</v>
      </c>
      <c r="AF112" s="3">
        <v>16354.47</v>
      </c>
      <c r="AG112" s="4">
        <v>36689</v>
      </c>
      <c r="AH112" s="3">
        <v>31.74</v>
      </c>
      <c r="AI112" s="4">
        <v>37298</v>
      </c>
      <c r="AJ112" s="3">
        <v>25.27</v>
      </c>
      <c r="AK112" s="4">
        <v>36689</v>
      </c>
      <c r="AL112" s="3">
        <v>19.55</v>
      </c>
      <c r="AM112" s="4">
        <v>39848</v>
      </c>
      <c r="AN112" s="3">
        <v>-280</v>
      </c>
      <c r="AO112" s="4">
        <v>40968</v>
      </c>
      <c r="AP112" s="3">
        <v>150600</v>
      </c>
      <c r="AQ112" s="4">
        <v>40968</v>
      </c>
      <c r="AR112" s="3">
        <v>140.31</v>
      </c>
      <c r="AS112" s="4">
        <v>39872</v>
      </c>
      <c r="AT112" s="3">
        <v>87.7</v>
      </c>
      <c r="AU112" s="4"/>
      <c r="AY112" s="4">
        <v>40602</v>
      </c>
      <c r="AZ112" s="3">
        <v>104.7</v>
      </c>
      <c r="BA112" s="4"/>
      <c r="BC112" s="4"/>
      <c r="BE112" s="4">
        <v>39872</v>
      </c>
      <c r="BF112" s="3">
        <v>5.9</v>
      </c>
      <c r="BG112" s="4">
        <v>39903</v>
      </c>
      <c r="BH112" s="3">
        <v>-0.6</v>
      </c>
    </row>
    <row r="113" spans="1:60" x14ac:dyDescent="0.25">
      <c r="A113" s="4"/>
      <c r="C113" s="4"/>
      <c r="E113" s="4"/>
      <c r="G113" s="4">
        <v>40633</v>
      </c>
      <c r="H113" s="3">
        <v>104.4</v>
      </c>
      <c r="I113" s="4">
        <v>40543</v>
      </c>
      <c r="J113" s="3">
        <v>5.3</v>
      </c>
      <c r="K113" s="4"/>
      <c r="M113" s="4"/>
      <c r="Q113" s="4"/>
      <c r="S113" s="4">
        <v>39903</v>
      </c>
      <c r="T113" s="3">
        <v>0.2</v>
      </c>
      <c r="U113" s="4">
        <v>39903</v>
      </c>
      <c r="V113" s="3">
        <v>11809.23</v>
      </c>
      <c r="W113" s="4">
        <v>39903</v>
      </c>
      <c r="X113" s="3">
        <v>2987</v>
      </c>
      <c r="Y113" s="4"/>
      <c r="AA113" s="4">
        <v>39903</v>
      </c>
      <c r="AB113" s="3">
        <v>76</v>
      </c>
      <c r="AC113" s="4">
        <v>41973</v>
      </c>
      <c r="AD113" s="3">
        <v>95.3</v>
      </c>
      <c r="AE113" s="4">
        <v>36691</v>
      </c>
      <c r="AF113" s="3">
        <v>16366.1</v>
      </c>
      <c r="AG113" s="4">
        <v>36690</v>
      </c>
      <c r="AH113" s="3">
        <v>32.56</v>
      </c>
      <c r="AI113" s="4">
        <v>37299</v>
      </c>
      <c r="AJ113" s="3">
        <v>25.46</v>
      </c>
      <c r="AK113" s="4">
        <v>36690</v>
      </c>
      <c r="AL113" s="3">
        <v>19.75</v>
      </c>
      <c r="AM113" s="4">
        <v>39849</v>
      </c>
      <c r="AN113" s="3">
        <v>156</v>
      </c>
      <c r="AO113" s="4">
        <v>40999</v>
      </c>
      <c r="AP113" s="3">
        <v>111746</v>
      </c>
      <c r="AQ113" s="4">
        <v>40999</v>
      </c>
      <c r="AR113" s="3">
        <v>139.9</v>
      </c>
      <c r="AS113" s="4">
        <v>39903</v>
      </c>
      <c r="AT113" s="3">
        <v>87.2</v>
      </c>
      <c r="AU113" s="4"/>
      <c r="AY113" s="4">
        <v>40633</v>
      </c>
      <c r="AZ113" s="3">
        <v>105.1</v>
      </c>
      <c r="BA113" s="4"/>
      <c r="BC113" s="4"/>
      <c r="BE113" s="4">
        <v>39903</v>
      </c>
      <c r="BF113" s="3">
        <v>5.61</v>
      </c>
      <c r="BG113" s="4">
        <v>39933</v>
      </c>
      <c r="BH113" s="3">
        <v>1</v>
      </c>
    </row>
    <row r="114" spans="1:60" x14ac:dyDescent="0.25">
      <c r="A114" s="4"/>
      <c r="C114" s="4"/>
      <c r="E114" s="4"/>
      <c r="G114" s="4">
        <v>40663</v>
      </c>
      <c r="H114" s="3">
        <v>97.5</v>
      </c>
      <c r="I114" s="4">
        <v>40574</v>
      </c>
      <c r="J114" s="3">
        <v>6</v>
      </c>
      <c r="K114" s="4"/>
      <c r="M114" s="4"/>
      <c r="Q114" s="4"/>
      <c r="S114" s="4">
        <v>39933</v>
      </c>
      <c r="T114" s="3">
        <v>0.48</v>
      </c>
      <c r="U114" s="4">
        <v>39933</v>
      </c>
      <c r="V114" s="3">
        <v>12321.62</v>
      </c>
      <c r="W114" s="4">
        <v>39933</v>
      </c>
      <c r="X114" s="3">
        <v>6679</v>
      </c>
      <c r="Y114" s="4"/>
      <c r="AA114" s="4">
        <v>39933</v>
      </c>
      <c r="AB114" s="3">
        <v>77.099999999999994</v>
      </c>
      <c r="AC114" s="4">
        <v>42004</v>
      </c>
      <c r="AD114" s="3">
        <v>86.9</v>
      </c>
      <c r="AE114" s="4">
        <v>36692</v>
      </c>
      <c r="AF114" s="3">
        <v>16561.37</v>
      </c>
      <c r="AG114" s="4">
        <v>36691</v>
      </c>
      <c r="AH114" s="3">
        <v>32.85</v>
      </c>
      <c r="AI114" s="4">
        <v>37300</v>
      </c>
      <c r="AJ114" s="3">
        <v>22.32</v>
      </c>
      <c r="AK114" s="4">
        <v>36691</v>
      </c>
      <c r="AL114" s="3">
        <v>19.350000000000001</v>
      </c>
      <c r="AM114" s="4">
        <v>39850</v>
      </c>
      <c r="AN114" s="3">
        <v>306</v>
      </c>
      <c r="AO114" s="4">
        <v>41029</v>
      </c>
      <c r="AP114" s="3">
        <v>216974</v>
      </c>
      <c r="AQ114" s="4">
        <v>41029</v>
      </c>
      <c r="AR114" s="3">
        <v>141.24</v>
      </c>
      <c r="AS114" s="4">
        <v>39933</v>
      </c>
      <c r="AT114" s="3">
        <v>88</v>
      </c>
      <c r="AU114" s="4"/>
      <c r="AY114" s="4">
        <v>40663</v>
      </c>
      <c r="AZ114" s="3">
        <v>102.3</v>
      </c>
      <c r="BA114" s="4"/>
      <c r="BC114" s="4"/>
      <c r="BE114" s="4">
        <v>39933</v>
      </c>
      <c r="BF114" s="3">
        <v>5.53</v>
      </c>
      <c r="BG114" s="4">
        <v>39964</v>
      </c>
      <c r="BH114" s="3">
        <v>0.4</v>
      </c>
    </row>
    <row r="115" spans="1:60" x14ac:dyDescent="0.25">
      <c r="A115" s="4"/>
      <c r="C115" s="4"/>
      <c r="E115" s="4"/>
      <c r="G115" s="4">
        <v>40694</v>
      </c>
      <c r="H115" s="3">
        <v>107.1</v>
      </c>
      <c r="I115" s="4">
        <v>40602</v>
      </c>
      <c r="J115" s="3">
        <v>6.3</v>
      </c>
      <c r="K115" s="4"/>
      <c r="M115" s="4"/>
      <c r="Q115" s="4"/>
      <c r="S115" s="4">
        <v>39964</v>
      </c>
      <c r="T115" s="3">
        <v>0.47</v>
      </c>
      <c r="U115" s="4">
        <v>39964</v>
      </c>
      <c r="V115" s="3">
        <v>11984.59</v>
      </c>
      <c r="W115" s="4">
        <v>39964</v>
      </c>
      <c r="X115" s="3">
        <v>9302</v>
      </c>
      <c r="Y115" s="4"/>
      <c r="AA115" s="4">
        <v>39964</v>
      </c>
      <c r="AB115" s="3">
        <v>77.900000000000006</v>
      </c>
      <c r="AC115" s="4">
        <v>42035</v>
      </c>
      <c r="AD115" s="3">
        <v>81.2</v>
      </c>
      <c r="AE115" s="4">
        <v>36693</v>
      </c>
      <c r="AF115" s="3">
        <v>16424.93</v>
      </c>
      <c r="AG115" s="4">
        <v>36692</v>
      </c>
      <c r="AH115" s="3">
        <v>32.950000000000003</v>
      </c>
      <c r="AI115" s="4">
        <v>37301</v>
      </c>
      <c r="AJ115" s="3">
        <v>21.85</v>
      </c>
      <c r="AK115" s="4">
        <v>36692</v>
      </c>
      <c r="AL115" s="3">
        <v>19.45</v>
      </c>
      <c r="AM115" s="4">
        <v>39853</v>
      </c>
      <c r="AN115" s="3">
        <v>273</v>
      </c>
      <c r="AO115" s="4">
        <v>41060</v>
      </c>
      <c r="AP115" s="3">
        <v>139679</v>
      </c>
      <c r="AQ115" s="4">
        <v>41060</v>
      </c>
      <c r="AR115" s="3">
        <v>142.69</v>
      </c>
      <c r="AS115" s="4">
        <v>39964</v>
      </c>
      <c r="AT115" s="3">
        <v>88.5</v>
      </c>
      <c r="AU115" s="4"/>
      <c r="AY115" s="4">
        <v>40694</v>
      </c>
      <c r="AZ115" s="3">
        <v>105.1</v>
      </c>
      <c r="BA115" s="4"/>
      <c r="BC115" s="4"/>
      <c r="BE115" s="4">
        <v>39964</v>
      </c>
      <c r="BF115" s="3">
        <v>5.2</v>
      </c>
      <c r="BG115" s="4">
        <v>39994</v>
      </c>
      <c r="BH115" s="3">
        <v>1.4</v>
      </c>
    </row>
    <row r="116" spans="1:60" x14ac:dyDescent="0.25">
      <c r="A116" s="4"/>
      <c r="C116" s="4"/>
      <c r="E116" s="4"/>
      <c r="G116" s="4">
        <v>40724</v>
      </c>
      <c r="H116" s="3">
        <v>102.8</v>
      </c>
      <c r="I116" s="4">
        <v>40633</v>
      </c>
      <c r="J116" s="3">
        <v>6.4</v>
      </c>
      <c r="K116" s="4"/>
      <c r="M116" s="4"/>
      <c r="Q116" s="4"/>
      <c r="S116" s="4">
        <v>39994</v>
      </c>
      <c r="T116" s="3">
        <v>0.36</v>
      </c>
      <c r="U116" s="4">
        <v>39994</v>
      </c>
      <c r="V116" s="3">
        <v>14467.78</v>
      </c>
      <c r="W116" s="4">
        <v>39994</v>
      </c>
      <c r="X116" s="3">
        <v>13905</v>
      </c>
      <c r="Y116" s="4"/>
      <c r="AA116" s="4">
        <v>39994</v>
      </c>
      <c r="AB116" s="3">
        <v>78.599999999999994</v>
      </c>
      <c r="AC116" s="4">
        <v>42063</v>
      </c>
      <c r="AD116" s="3">
        <v>76.7</v>
      </c>
      <c r="AE116" s="4">
        <v>36696</v>
      </c>
      <c r="AF116" s="3">
        <v>16850.03</v>
      </c>
      <c r="AG116" s="4">
        <v>36693</v>
      </c>
      <c r="AH116" s="3">
        <v>32.33</v>
      </c>
      <c r="AI116" s="4">
        <v>37306</v>
      </c>
      <c r="AJ116" s="3">
        <v>23.3</v>
      </c>
      <c r="AK116" s="4">
        <v>36693</v>
      </c>
      <c r="AL116" s="3">
        <v>19.100000000000001</v>
      </c>
      <c r="AM116" s="4">
        <v>39854</v>
      </c>
      <c r="AN116" s="3">
        <v>31</v>
      </c>
      <c r="AO116" s="4">
        <v>41090</v>
      </c>
      <c r="AP116" s="3">
        <v>120440</v>
      </c>
      <c r="AQ116" s="4">
        <v>41090</v>
      </c>
      <c r="AR116" s="3">
        <v>143.62</v>
      </c>
      <c r="AS116" s="4">
        <v>39994</v>
      </c>
      <c r="AT116" s="3">
        <v>89.7</v>
      </c>
      <c r="AU116" s="4"/>
      <c r="AY116" s="4">
        <v>40724</v>
      </c>
      <c r="AZ116" s="3">
        <v>102.9</v>
      </c>
      <c r="BA116" s="4"/>
      <c r="BC116" s="4"/>
      <c r="BE116" s="4">
        <v>39994</v>
      </c>
      <c r="BF116" s="3">
        <v>4.8</v>
      </c>
      <c r="BG116" s="4">
        <v>40025</v>
      </c>
      <c r="BH116" s="3">
        <v>0.6</v>
      </c>
    </row>
    <row r="117" spans="1:60" x14ac:dyDescent="0.25">
      <c r="A117" s="4"/>
      <c r="C117" s="4"/>
      <c r="E117" s="4"/>
      <c r="G117" s="4">
        <v>40755</v>
      </c>
      <c r="H117" s="3">
        <v>106.1</v>
      </c>
      <c r="I117" s="4">
        <v>40663</v>
      </c>
      <c r="J117" s="3">
        <v>6.4</v>
      </c>
      <c r="K117" s="4"/>
      <c r="M117" s="4"/>
      <c r="Q117" s="4"/>
      <c r="S117" s="4">
        <v>40025</v>
      </c>
      <c r="T117" s="3">
        <v>0.24</v>
      </c>
      <c r="U117" s="4">
        <v>40025</v>
      </c>
      <c r="V117" s="3">
        <v>14141.93</v>
      </c>
      <c r="W117" s="4">
        <v>40025</v>
      </c>
      <c r="X117" s="3">
        <v>16816</v>
      </c>
      <c r="Y117" s="4"/>
      <c r="AA117" s="4">
        <v>40025</v>
      </c>
      <c r="AB117" s="3">
        <v>79.5</v>
      </c>
      <c r="AC117" s="4">
        <v>42094</v>
      </c>
      <c r="AD117" s="3">
        <v>74.8</v>
      </c>
      <c r="AE117" s="4">
        <v>36697</v>
      </c>
      <c r="AF117" s="3">
        <v>16843.580000000002</v>
      </c>
      <c r="AG117" s="4">
        <v>36696</v>
      </c>
      <c r="AH117" s="3">
        <v>31.69</v>
      </c>
      <c r="AI117" s="4">
        <v>37307</v>
      </c>
      <c r="AJ117" s="3">
        <v>23.3</v>
      </c>
      <c r="AK117" s="4">
        <v>36696</v>
      </c>
      <c r="AL117" s="3">
        <v>18.95</v>
      </c>
      <c r="AM117" s="4">
        <v>39855</v>
      </c>
      <c r="AN117" s="3">
        <v>41</v>
      </c>
      <c r="AO117" s="4">
        <v>41121</v>
      </c>
      <c r="AP117" s="3">
        <v>142496</v>
      </c>
      <c r="AQ117" s="4">
        <v>41121</v>
      </c>
      <c r="AR117" s="3">
        <v>143.91</v>
      </c>
      <c r="AS117" s="4">
        <v>40025</v>
      </c>
      <c r="AT117" s="3">
        <v>90.2</v>
      </c>
      <c r="AU117" s="4"/>
      <c r="AY117" s="4">
        <v>40755</v>
      </c>
      <c r="AZ117" s="3">
        <v>103.5</v>
      </c>
      <c r="BA117" s="4"/>
      <c r="BC117" s="4"/>
      <c r="BE117" s="4">
        <v>40025</v>
      </c>
      <c r="BF117" s="3">
        <v>4.5</v>
      </c>
      <c r="BG117" s="4">
        <v>40056</v>
      </c>
      <c r="BH117" s="3">
        <v>0.6</v>
      </c>
    </row>
    <row r="118" spans="1:60" x14ac:dyDescent="0.25">
      <c r="A118" s="4"/>
      <c r="C118" s="4"/>
      <c r="E118" s="4"/>
      <c r="G118" s="4">
        <v>40786</v>
      </c>
      <c r="H118" s="3">
        <v>110.8</v>
      </c>
      <c r="I118" s="4">
        <v>40694</v>
      </c>
      <c r="J118" s="3">
        <v>6.3</v>
      </c>
      <c r="K118" s="4"/>
      <c r="M118" s="4"/>
      <c r="Q118" s="4"/>
      <c r="S118" s="4">
        <v>40056</v>
      </c>
      <c r="T118" s="3">
        <v>0.15</v>
      </c>
      <c r="U118" s="4">
        <v>40056</v>
      </c>
      <c r="V118" s="3">
        <v>13840.85</v>
      </c>
      <c r="W118" s="4">
        <v>40056</v>
      </c>
      <c r="X118" s="3">
        <v>19869</v>
      </c>
      <c r="Y118" s="4"/>
      <c r="AA118" s="4">
        <v>40056</v>
      </c>
      <c r="AB118" s="3">
        <v>80.7</v>
      </c>
      <c r="AC118" s="4">
        <v>42124</v>
      </c>
      <c r="AD118" s="3">
        <v>75.3</v>
      </c>
      <c r="AE118" s="4">
        <v>36698</v>
      </c>
      <c r="AF118" s="3">
        <v>17254.259999999998</v>
      </c>
      <c r="AG118" s="4">
        <v>36697</v>
      </c>
      <c r="AH118" s="3">
        <v>33.049999999999997</v>
      </c>
      <c r="AI118" s="4">
        <v>37308</v>
      </c>
      <c r="AJ118" s="3">
        <v>23.35</v>
      </c>
      <c r="AK118" s="4">
        <v>36697</v>
      </c>
      <c r="AL118" s="3">
        <v>18.75</v>
      </c>
      <c r="AM118" s="4">
        <v>39856</v>
      </c>
      <c r="AN118" s="3">
        <v>70</v>
      </c>
      <c r="AO118" s="4">
        <v>41152</v>
      </c>
      <c r="AP118" s="3">
        <v>100938</v>
      </c>
      <c r="AQ118" s="4">
        <v>41152</v>
      </c>
      <c r="AR118" s="3">
        <v>144.37</v>
      </c>
      <c r="AS118" s="4">
        <v>40056</v>
      </c>
      <c r="AT118" s="3">
        <v>90.7</v>
      </c>
      <c r="AU118" s="4"/>
      <c r="AY118" s="4">
        <v>40786</v>
      </c>
      <c r="AZ118" s="3">
        <v>101.3</v>
      </c>
      <c r="BA118" s="4"/>
      <c r="BC118" s="4"/>
      <c r="BE118" s="4">
        <v>40056</v>
      </c>
      <c r="BF118" s="3">
        <v>4.3600000000000003</v>
      </c>
      <c r="BG118" s="4">
        <v>40086</v>
      </c>
      <c r="BH118" s="3">
        <v>1.1000000000000001</v>
      </c>
    </row>
    <row r="119" spans="1:60" x14ac:dyDescent="0.25">
      <c r="A119" s="4"/>
      <c r="C119" s="4"/>
      <c r="E119" s="4"/>
      <c r="G119" s="4">
        <v>40816</v>
      </c>
      <c r="H119" s="3">
        <v>104.8</v>
      </c>
      <c r="I119" s="4">
        <v>40724</v>
      </c>
      <c r="J119" s="3">
        <v>6.2</v>
      </c>
      <c r="K119" s="4"/>
      <c r="M119" s="4"/>
      <c r="Q119" s="4"/>
      <c r="S119" s="4">
        <v>40086</v>
      </c>
      <c r="T119" s="3">
        <v>0.24</v>
      </c>
      <c r="U119" s="4">
        <v>40086</v>
      </c>
      <c r="V119" s="3">
        <v>13863.22</v>
      </c>
      <c r="W119" s="4">
        <v>40086</v>
      </c>
      <c r="X119" s="3">
        <v>21177</v>
      </c>
      <c r="Y119" s="4"/>
      <c r="AA119" s="4">
        <v>40086</v>
      </c>
      <c r="AB119" s="3">
        <v>80.900000000000006</v>
      </c>
      <c r="AC119" s="4">
        <v>42155</v>
      </c>
      <c r="AD119" s="3">
        <v>74.400000000000006</v>
      </c>
      <c r="AE119" s="4">
        <v>36700</v>
      </c>
      <c r="AF119" s="3">
        <v>16977.259999999998</v>
      </c>
      <c r="AG119" s="4">
        <v>36698</v>
      </c>
      <c r="AH119" s="3">
        <v>31.37</v>
      </c>
      <c r="AI119" s="4">
        <v>37309</v>
      </c>
      <c r="AJ119" s="3">
        <v>22.93</v>
      </c>
      <c r="AK119" s="4">
        <v>36698</v>
      </c>
      <c r="AL119" s="3">
        <v>17.8</v>
      </c>
      <c r="AM119" s="4">
        <v>39857</v>
      </c>
      <c r="AN119" s="3">
        <v>266</v>
      </c>
      <c r="AO119" s="4">
        <v>41182</v>
      </c>
      <c r="AP119" s="3">
        <v>150334</v>
      </c>
      <c r="AQ119" s="4">
        <v>41182</v>
      </c>
      <c r="AR119" s="3">
        <v>143.56</v>
      </c>
      <c r="AS119" s="4">
        <v>40086</v>
      </c>
      <c r="AT119" s="3">
        <v>91.7</v>
      </c>
      <c r="AU119" s="4"/>
      <c r="AY119" s="4">
        <v>40816</v>
      </c>
      <c r="AZ119" s="3">
        <v>100.3</v>
      </c>
      <c r="BA119" s="4"/>
      <c r="BC119" s="4"/>
      <c r="BE119" s="4">
        <v>40086</v>
      </c>
      <c r="BF119" s="3">
        <v>4.34</v>
      </c>
      <c r="BG119" s="4">
        <v>40117</v>
      </c>
      <c r="BH119" s="3">
        <v>1.7</v>
      </c>
    </row>
    <row r="120" spans="1:60" x14ac:dyDescent="0.25">
      <c r="A120" s="4"/>
      <c r="C120" s="4"/>
      <c r="E120" s="4"/>
      <c r="G120" s="4">
        <v>40847</v>
      </c>
      <c r="H120" s="3">
        <v>106.3</v>
      </c>
      <c r="I120" s="4">
        <v>40755</v>
      </c>
      <c r="J120" s="3">
        <v>6</v>
      </c>
      <c r="K120" s="4"/>
      <c r="M120" s="4"/>
      <c r="Q120" s="4"/>
      <c r="S120" s="4">
        <v>40117</v>
      </c>
      <c r="T120" s="3">
        <v>0.28000000000000003</v>
      </c>
      <c r="U120" s="4">
        <v>40117</v>
      </c>
      <c r="V120" s="3">
        <v>14081.69</v>
      </c>
      <c r="W120" s="4">
        <v>40117</v>
      </c>
      <c r="X120" s="3">
        <v>22493</v>
      </c>
      <c r="Y120" s="4"/>
      <c r="AA120" s="4">
        <v>40117</v>
      </c>
      <c r="AB120" s="3">
        <v>82.1</v>
      </c>
      <c r="AC120" s="4">
        <v>42185</v>
      </c>
      <c r="AD120" s="3">
        <v>73.2</v>
      </c>
      <c r="AE120" s="4">
        <v>36703</v>
      </c>
      <c r="AF120" s="3">
        <v>16744.8</v>
      </c>
      <c r="AG120" s="4">
        <v>36699</v>
      </c>
      <c r="AH120" s="3">
        <v>32.19</v>
      </c>
      <c r="AI120" s="4">
        <v>37312</v>
      </c>
      <c r="AJ120" s="3">
        <v>20.9</v>
      </c>
      <c r="AK120" s="4">
        <v>36700</v>
      </c>
      <c r="AL120" s="3">
        <v>18.149999999999999</v>
      </c>
      <c r="AM120" s="4">
        <v>39860</v>
      </c>
      <c r="AN120" s="3">
        <v>72</v>
      </c>
      <c r="AO120" s="4">
        <v>41213</v>
      </c>
      <c r="AP120" s="3">
        <v>66988</v>
      </c>
      <c r="AQ120" s="4">
        <v>41213</v>
      </c>
      <c r="AR120" s="3">
        <v>144.66</v>
      </c>
      <c r="AS120" s="4">
        <v>40117</v>
      </c>
      <c r="AT120" s="3">
        <v>93.3</v>
      </c>
      <c r="AU120" s="4"/>
      <c r="AY120" s="4">
        <v>40847</v>
      </c>
      <c r="AZ120" s="3">
        <v>99.4</v>
      </c>
      <c r="BA120" s="4"/>
      <c r="BC120" s="4"/>
      <c r="BE120" s="4">
        <v>40117</v>
      </c>
      <c r="BF120" s="3">
        <v>4.17</v>
      </c>
      <c r="BG120" s="4">
        <v>40147</v>
      </c>
      <c r="BH120" s="3">
        <v>0.9</v>
      </c>
    </row>
    <row r="121" spans="1:60" x14ac:dyDescent="0.25">
      <c r="A121" s="4"/>
      <c r="C121" s="4"/>
      <c r="E121" s="4"/>
      <c r="G121" s="4">
        <v>40877</v>
      </c>
      <c r="H121" s="3">
        <v>104.2</v>
      </c>
      <c r="I121" s="4">
        <v>40786</v>
      </c>
      <c r="J121" s="3">
        <v>6</v>
      </c>
      <c r="K121" s="4"/>
      <c r="M121" s="4"/>
      <c r="Q121" s="4"/>
      <c r="S121" s="4">
        <v>40147</v>
      </c>
      <c r="T121" s="3">
        <v>0.41</v>
      </c>
      <c r="U121" s="4">
        <v>40147</v>
      </c>
      <c r="V121" s="3">
        <v>12652.89</v>
      </c>
      <c r="W121" s="4">
        <v>40147</v>
      </c>
      <c r="X121" s="3">
        <v>23104</v>
      </c>
      <c r="Y121" s="4"/>
      <c r="AA121" s="4">
        <v>40147</v>
      </c>
      <c r="AB121" s="3">
        <v>82.4</v>
      </c>
      <c r="AC121" s="4">
        <v>42216</v>
      </c>
      <c r="AD121" s="3">
        <v>70.5</v>
      </c>
      <c r="AE121" s="4">
        <v>36704</v>
      </c>
      <c r="AF121" s="3">
        <v>16512.93</v>
      </c>
      <c r="AG121" s="4">
        <v>36700</v>
      </c>
      <c r="AH121" s="3">
        <v>32.25</v>
      </c>
      <c r="AI121" s="4">
        <v>37313</v>
      </c>
      <c r="AJ121" s="3">
        <v>20.61</v>
      </c>
      <c r="AK121" s="4">
        <v>36703</v>
      </c>
      <c r="AL121" s="3">
        <v>18.350000000000001</v>
      </c>
      <c r="AM121" s="4">
        <v>39861</v>
      </c>
      <c r="AN121" s="3">
        <v>365</v>
      </c>
      <c r="AO121" s="4">
        <v>41243</v>
      </c>
      <c r="AP121" s="3">
        <v>46095</v>
      </c>
      <c r="AQ121" s="4">
        <v>41243</v>
      </c>
      <c r="AR121" s="3">
        <v>144.57</v>
      </c>
      <c r="AS121" s="4">
        <v>40147</v>
      </c>
      <c r="AT121" s="3">
        <v>94.2</v>
      </c>
      <c r="AU121" s="4"/>
      <c r="AY121" s="4">
        <v>40877</v>
      </c>
      <c r="AZ121" s="3">
        <v>99.9</v>
      </c>
      <c r="BA121" s="4"/>
      <c r="BC121" s="4"/>
      <c r="BE121" s="4">
        <v>40147</v>
      </c>
      <c r="BF121" s="3">
        <v>4.22</v>
      </c>
      <c r="BG121" s="4">
        <v>40178</v>
      </c>
      <c r="BH121" s="3">
        <v>-0.2</v>
      </c>
    </row>
    <row r="122" spans="1:60" x14ac:dyDescent="0.25">
      <c r="A122" s="4"/>
      <c r="C122" s="4"/>
      <c r="E122" s="4"/>
      <c r="G122" s="4">
        <v>40908</v>
      </c>
      <c r="H122" s="3">
        <v>95.7</v>
      </c>
      <c r="I122" s="4">
        <v>40816</v>
      </c>
      <c r="J122" s="3">
        <v>6</v>
      </c>
      <c r="K122" s="4"/>
      <c r="M122" s="4"/>
      <c r="Q122" s="4"/>
      <c r="S122" s="4">
        <v>40178</v>
      </c>
      <c r="T122" s="3">
        <v>0.37</v>
      </c>
      <c r="U122" s="4">
        <v>40178</v>
      </c>
      <c r="V122" s="3">
        <v>14462.62</v>
      </c>
      <c r="W122" s="4">
        <v>40178</v>
      </c>
      <c r="X122" s="3">
        <v>25273</v>
      </c>
      <c r="Y122" s="4"/>
      <c r="AA122" s="4">
        <v>40178</v>
      </c>
      <c r="AB122" s="3">
        <v>82.8</v>
      </c>
      <c r="AC122" s="4">
        <v>42247</v>
      </c>
      <c r="AD122" s="3">
        <v>70</v>
      </c>
      <c r="AE122" s="4">
        <v>36705</v>
      </c>
      <c r="AF122" s="3">
        <v>16842.29</v>
      </c>
      <c r="AG122" s="4">
        <v>36703</v>
      </c>
      <c r="AH122" s="3">
        <v>31.63</v>
      </c>
      <c r="AI122" s="4">
        <v>37314</v>
      </c>
      <c r="AJ122" s="3">
        <v>20.12</v>
      </c>
      <c r="AK122" s="4">
        <v>36704</v>
      </c>
      <c r="AL122" s="3">
        <v>18.3</v>
      </c>
      <c r="AM122" s="4">
        <v>39862</v>
      </c>
      <c r="AN122" s="3">
        <v>108</v>
      </c>
      <c r="AO122" s="4">
        <v>41274</v>
      </c>
      <c r="AP122" s="3">
        <v>-496944</v>
      </c>
      <c r="AQ122" s="4">
        <v>41274</v>
      </c>
      <c r="AR122" s="3">
        <v>144.16</v>
      </c>
      <c r="AS122" s="4">
        <v>40178</v>
      </c>
      <c r="AT122" s="3">
        <v>93.9</v>
      </c>
      <c r="AU122" s="4"/>
      <c r="AY122" s="4">
        <v>40908</v>
      </c>
      <c r="AZ122" s="3">
        <v>102.6</v>
      </c>
      <c r="BA122" s="4"/>
      <c r="BC122" s="4"/>
      <c r="BE122" s="4">
        <v>40178</v>
      </c>
      <c r="BF122" s="3">
        <v>4.3099999999999996</v>
      </c>
      <c r="BG122" s="4">
        <v>40209</v>
      </c>
      <c r="BH122" s="3">
        <v>1.8</v>
      </c>
    </row>
    <row r="123" spans="1:60" x14ac:dyDescent="0.25">
      <c r="A123" s="4"/>
      <c r="C123" s="4"/>
      <c r="E123" s="4"/>
      <c r="G123" s="4">
        <v>40939</v>
      </c>
      <c r="H123" s="3">
        <v>88.7</v>
      </c>
      <c r="I123" s="4">
        <v>40847</v>
      </c>
      <c r="J123" s="3">
        <v>5.7</v>
      </c>
      <c r="K123" s="4"/>
      <c r="M123" s="4"/>
      <c r="Q123" s="4"/>
      <c r="S123" s="4">
        <v>40209</v>
      </c>
      <c r="T123" s="3">
        <v>0.75</v>
      </c>
      <c r="U123" s="4">
        <v>40209</v>
      </c>
      <c r="V123" s="3">
        <v>11305.07</v>
      </c>
      <c r="W123" s="4">
        <v>40209</v>
      </c>
      <c r="X123" s="3">
        <v>-181</v>
      </c>
      <c r="Y123" s="4"/>
      <c r="AA123" s="4">
        <v>40209</v>
      </c>
      <c r="AB123" s="3">
        <v>83.4</v>
      </c>
      <c r="AC123" s="4">
        <v>42277</v>
      </c>
      <c r="AD123" s="3">
        <v>65.400000000000006</v>
      </c>
      <c r="AE123" s="4">
        <v>36706</v>
      </c>
      <c r="AF123" s="3">
        <v>16407.16</v>
      </c>
      <c r="AG123" s="4">
        <v>36704</v>
      </c>
      <c r="AH123" s="3">
        <v>32.06</v>
      </c>
      <c r="AI123" s="4">
        <v>37315</v>
      </c>
      <c r="AJ123" s="3">
        <v>20.34</v>
      </c>
      <c r="AK123" s="4">
        <v>36705</v>
      </c>
      <c r="AL123" s="3">
        <v>18.248000000000001</v>
      </c>
      <c r="AM123" s="4">
        <v>39863</v>
      </c>
      <c r="AN123" s="3">
        <v>-641</v>
      </c>
      <c r="AO123" s="4">
        <v>41305</v>
      </c>
      <c r="AP123" s="3">
        <v>140650</v>
      </c>
      <c r="AQ123" s="4">
        <v>41305</v>
      </c>
      <c r="AR123" s="3">
        <v>144.91</v>
      </c>
      <c r="AS123" s="4">
        <v>40209</v>
      </c>
      <c r="AT123" s="3">
        <v>95.7</v>
      </c>
      <c r="AU123" s="4"/>
      <c r="AY123" s="4">
        <v>40939</v>
      </c>
      <c r="AZ123" s="3">
        <v>97.6</v>
      </c>
      <c r="BA123" s="4"/>
      <c r="BC123" s="4"/>
      <c r="BE123" s="4">
        <v>40209</v>
      </c>
      <c r="BF123" s="3">
        <v>4.59</v>
      </c>
      <c r="BG123" s="4">
        <v>40237</v>
      </c>
      <c r="BH123" s="3">
        <v>2.7</v>
      </c>
    </row>
    <row r="124" spans="1:60" x14ac:dyDescent="0.25">
      <c r="A124" s="4"/>
      <c r="C124" s="4"/>
      <c r="E124" s="4"/>
      <c r="G124" s="4">
        <v>40968</v>
      </c>
      <c r="H124" s="3">
        <v>89.8</v>
      </c>
      <c r="I124" s="4">
        <v>40877</v>
      </c>
      <c r="J124" s="3">
        <v>5.2</v>
      </c>
      <c r="K124" s="4"/>
      <c r="M124" s="4"/>
      <c r="Q124" s="4"/>
      <c r="S124" s="4">
        <v>40237</v>
      </c>
      <c r="T124" s="3">
        <v>0.78</v>
      </c>
      <c r="U124" s="4">
        <v>40237</v>
      </c>
      <c r="V124" s="3">
        <v>12197.24</v>
      </c>
      <c r="W124" s="4">
        <v>40237</v>
      </c>
      <c r="X124" s="3">
        <v>208</v>
      </c>
      <c r="Y124" s="4"/>
      <c r="AA124" s="4">
        <v>40237</v>
      </c>
      <c r="AB124" s="3">
        <v>87</v>
      </c>
      <c r="AC124" s="4">
        <v>42308</v>
      </c>
      <c r="AD124" s="3">
        <v>66.400000000000006</v>
      </c>
      <c r="AE124" s="4">
        <v>36707</v>
      </c>
      <c r="AF124" s="3">
        <v>16727.95</v>
      </c>
      <c r="AG124" s="4">
        <v>36705</v>
      </c>
      <c r="AH124" s="3">
        <v>31.9</v>
      </c>
      <c r="AI124" s="4">
        <v>37316</v>
      </c>
      <c r="AJ124" s="3">
        <v>19.97</v>
      </c>
      <c r="AK124" s="4">
        <v>36706</v>
      </c>
      <c r="AL124" s="3">
        <v>18.3</v>
      </c>
      <c r="AM124" s="4">
        <v>39864</v>
      </c>
      <c r="AN124" s="3">
        <v>-133</v>
      </c>
      <c r="AO124" s="4">
        <v>41333</v>
      </c>
      <c r="AP124" s="3">
        <v>123446</v>
      </c>
      <c r="AQ124" s="4">
        <v>41333</v>
      </c>
      <c r="AR124" s="3">
        <v>144.06</v>
      </c>
      <c r="AS124" s="4">
        <v>40237</v>
      </c>
      <c r="AT124" s="3">
        <v>98.2</v>
      </c>
      <c r="AU124" s="4"/>
      <c r="AY124" s="4">
        <v>40968</v>
      </c>
      <c r="AZ124" s="3">
        <v>98.2</v>
      </c>
      <c r="BA124" s="4"/>
      <c r="BC124" s="4"/>
      <c r="BE124" s="4">
        <v>40237</v>
      </c>
      <c r="BF124" s="3">
        <v>4.83</v>
      </c>
      <c r="BG124" s="4">
        <v>40268</v>
      </c>
      <c r="BH124" s="3">
        <v>-0.4</v>
      </c>
    </row>
    <row r="125" spans="1:60" x14ac:dyDescent="0.25">
      <c r="A125" s="4"/>
      <c r="C125" s="4"/>
      <c r="E125" s="4"/>
      <c r="G125" s="4">
        <v>40999</v>
      </c>
      <c r="H125" s="3">
        <v>99.7</v>
      </c>
      <c r="I125" s="4">
        <v>40908</v>
      </c>
      <c r="J125" s="3">
        <v>4.7</v>
      </c>
      <c r="K125" s="4"/>
      <c r="M125" s="4"/>
      <c r="Q125" s="4"/>
      <c r="S125" s="4">
        <v>40268</v>
      </c>
      <c r="T125" s="3">
        <v>0.52</v>
      </c>
      <c r="U125" s="4">
        <v>40268</v>
      </c>
      <c r="V125" s="3">
        <v>15727.5</v>
      </c>
      <c r="W125" s="4">
        <v>40268</v>
      </c>
      <c r="X125" s="3">
        <v>881</v>
      </c>
      <c r="Y125" s="4"/>
      <c r="AA125" s="4">
        <v>40268</v>
      </c>
      <c r="AB125" s="3">
        <v>87.4</v>
      </c>
      <c r="AC125" s="4">
        <v>42338</v>
      </c>
      <c r="AD125" s="3">
        <v>66.900000000000006</v>
      </c>
      <c r="AE125" s="4">
        <v>36710</v>
      </c>
      <c r="AF125" s="3">
        <v>17088.54</v>
      </c>
      <c r="AG125" s="4">
        <v>36706</v>
      </c>
      <c r="AH125" s="3">
        <v>32.72</v>
      </c>
      <c r="AI125" s="4">
        <v>37320</v>
      </c>
      <c r="AJ125" s="3">
        <v>20.16</v>
      </c>
      <c r="AK125" s="4">
        <v>36707</v>
      </c>
      <c r="AL125" s="3">
        <v>18.350000000000001</v>
      </c>
      <c r="AM125" s="4">
        <v>39869</v>
      </c>
      <c r="AN125" s="3">
        <v>-44</v>
      </c>
      <c r="AO125" s="4">
        <v>41364</v>
      </c>
      <c r="AP125" s="3">
        <v>112450</v>
      </c>
      <c r="AQ125" s="4">
        <v>41364</v>
      </c>
      <c r="AR125" s="3">
        <v>144.99</v>
      </c>
      <c r="AS125" s="4">
        <v>40268</v>
      </c>
      <c r="AT125" s="3">
        <v>97.8</v>
      </c>
      <c r="AU125" s="4"/>
      <c r="AY125" s="4">
        <v>40999</v>
      </c>
      <c r="AZ125" s="3">
        <v>97.9</v>
      </c>
      <c r="BA125" s="4"/>
      <c r="BC125" s="4"/>
      <c r="BE125" s="4">
        <v>40268</v>
      </c>
      <c r="BF125" s="3">
        <v>5.17</v>
      </c>
      <c r="BG125" s="4">
        <v>40298</v>
      </c>
      <c r="BH125" s="3">
        <v>0</v>
      </c>
    </row>
    <row r="126" spans="1:60" x14ac:dyDescent="0.25">
      <c r="A126" s="4"/>
      <c r="C126" s="4"/>
      <c r="E126" s="4"/>
      <c r="G126" s="4">
        <v>41029</v>
      </c>
      <c r="H126" s="3">
        <v>92.8</v>
      </c>
      <c r="I126" s="4">
        <v>40939</v>
      </c>
      <c r="J126" s="3">
        <v>5.5</v>
      </c>
      <c r="K126" s="4"/>
      <c r="M126" s="4"/>
      <c r="Q126" s="4"/>
      <c r="S126" s="4">
        <v>40298</v>
      </c>
      <c r="T126" s="3">
        <v>0.56999999999999995</v>
      </c>
      <c r="U126" s="4">
        <v>40298</v>
      </c>
      <c r="V126" s="3">
        <v>15161.21</v>
      </c>
      <c r="W126" s="4">
        <v>40298</v>
      </c>
      <c r="X126" s="3">
        <v>2163</v>
      </c>
      <c r="Y126" s="4"/>
      <c r="AA126" s="4">
        <v>40298</v>
      </c>
      <c r="AB126" s="3">
        <v>88.2</v>
      </c>
      <c r="AC126" s="4">
        <v>42369</v>
      </c>
      <c r="AD126" s="3">
        <v>64.900000000000006</v>
      </c>
      <c r="AE126" s="4">
        <v>36711</v>
      </c>
      <c r="AF126" s="3">
        <v>17279.21</v>
      </c>
      <c r="AG126" s="4">
        <v>36707</v>
      </c>
      <c r="AH126" s="3">
        <v>32.5</v>
      </c>
      <c r="AI126" s="4">
        <v>37321</v>
      </c>
      <c r="AJ126" s="3">
        <v>20.7</v>
      </c>
      <c r="AK126" s="4">
        <v>36710</v>
      </c>
      <c r="AL126" s="3">
        <v>18.2</v>
      </c>
      <c r="AM126" s="4">
        <v>39870</v>
      </c>
      <c r="AN126" s="3">
        <v>-376</v>
      </c>
      <c r="AO126" s="4">
        <v>41394</v>
      </c>
      <c r="AP126" s="3">
        <v>196913</v>
      </c>
      <c r="AQ126" s="4">
        <v>41394</v>
      </c>
      <c r="AR126" s="3">
        <v>146.11000000000001</v>
      </c>
      <c r="AS126" s="4">
        <v>40298</v>
      </c>
      <c r="AT126" s="3">
        <v>97.8</v>
      </c>
      <c r="AU126" s="4"/>
      <c r="AY126" s="4">
        <v>41029</v>
      </c>
      <c r="AZ126" s="3">
        <v>98.6</v>
      </c>
      <c r="BA126" s="4"/>
      <c r="BC126" s="4"/>
      <c r="BE126" s="4">
        <v>40298</v>
      </c>
      <c r="BF126" s="3">
        <v>5.26</v>
      </c>
      <c r="BG126" s="4">
        <v>40329</v>
      </c>
      <c r="BH126" s="3">
        <v>0.7</v>
      </c>
    </row>
    <row r="127" spans="1:60" x14ac:dyDescent="0.25">
      <c r="A127" s="4"/>
      <c r="C127" s="4"/>
      <c r="E127" s="4"/>
      <c r="G127" s="4">
        <v>41060</v>
      </c>
      <c r="H127" s="3">
        <v>102.5</v>
      </c>
      <c r="I127" s="4">
        <v>40968</v>
      </c>
      <c r="J127" s="3">
        <v>5.7</v>
      </c>
      <c r="K127" s="4"/>
      <c r="M127" s="4"/>
      <c r="Q127" s="4"/>
      <c r="S127" s="4">
        <v>40329</v>
      </c>
      <c r="T127" s="3">
        <v>0.43</v>
      </c>
      <c r="U127" s="4">
        <v>40329</v>
      </c>
      <c r="V127" s="3">
        <v>17702.5</v>
      </c>
      <c r="W127" s="4">
        <v>40329</v>
      </c>
      <c r="X127" s="3">
        <v>5613</v>
      </c>
      <c r="Y127" s="4"/>
      <c r="AA127" s="4">
        <v>40329</v>
      </c>
      <c r="AB127" s="3">
        <v>88.9</v>
      </c>
      <c r="AC127" s="4">
        <v>42400</v>
      </c>
      <c r="AD127" s="3">
        <v>66.599999999999994</v>
      </c>
      <c r="AE127" s="4">
        <v>36712</v>
      </c>
      <c r="AF127" s="3">
        <v>17134.93</v>
      </c>
      <c r="AG127" s="4">
        <v>36712</v>
      </c>
      <c r="AH127" s="3">
        <v>30.67</v>
      </c>
      <c r="AI127" s="4">
        <v>37322</v>
      </c>
      <c r="AJ127" s="3">
        <v>22.09</v>
      </c>
      <c r="AK127" s="4">
        <v>36711</v>
      </c>
      <c r="AL127" s="3">
        <v>18.074999999999999</v>
      </c>
      <c r="AM127" s="4">
        <v>39871</v>
      </c>
      <c r="AN127" s="3">
        <v>466</v>
      </c>
      <c r="AO127" s="4">
        <v>41425</v>
      </c>
      <c r="AP127" s="3">
        <v>72028</v>
      </c>
      <c r="AQ127" s="4">
        <v>41425</v>
      </c>
      <c r="AR127" s="3">
        <v>147.19</v>
      </c>
      <c r="AS127" s="4">
        <v>40329</v>
      </c>
      <c r="AT127" s="3">
        <v>98.4</v>
      </c>
      <c r="AU127" s="4"/>
      <c r="AY127" s="4">
        <v>41060</v>
      </c>
      <c r="AZ127" s="3">
        <v>98.7</v>
      </c>
      <c r="BA127" s="4"/>
      <c r="BC127" s="4"/>
      <c r="BE127" s="4">
        <v>40329</v>
      </c>
      <c r="BF127" s="3">
        <v>5.22</v>
      </c>
      <c r="BG127" s="4">
        <v>40359</v>
      </c>
      <c r="BH127" s="3">
        <v>1.1000000000000001</v>
      </c>
    </row>
    <row r="128" spans="1:60" x14ac:dyDescent="0.25">
      <c r="A128" s="4"/>
      <c r="C128" s="4"/>
      <c r="E128" s="4"/>
      <c r="G128" s="4">
        <v>41090</v>
      </c>
      <c r="H128" s="3">
        <v>98.3</v>
      </c>
      <c r="I128" s="4">
        <v>40999</v>
      </c>
      <c r="J128" s="3">
        <v>6.2</v>
      </c>
      <c r="K128" s="4"/>
      <c r="M128" s="4"/>
      <c r="Q128" s="4"/>
      <c r="S128" s="4">
        <v>40359</v>
      </c>
      <c r="T128" s="3">
        <v>0</v>
      </c>
      <c r="U128" s="4">
        <v>40359</v>
      </c>
      <c r="V128" s="3">
        <v>17093.91</v>
      </c>
      <c r="W128" s="4">
        <v>40359</v>
      </c>
      <c r="X128" s="3">
        <v>7880</v>
      </c>
      <c r="Y128" s="4"/>
      <c r="AA128" s="4">
        <v>40359</v>
      </c>
      <c r="AB128" s="3">
        <v>89.6</v>
      </c>
      <c r="AC128" s="4">
        <v>42429</v>
      </c>
      <c r="AD128" s="3">
        <v>69.3</v>
      </c>
      <c r="AE128" s="4">
        <v>36713</v>
      </c>
      <c r="AF128" s="3">
        <v>17348.07</v>
      </c>
      <c r="AG128" s="4">
        <v>36713</v>
      </c>
      <c r="AH128" s="3">
        <v>29.99</v>
      </c>
      <c r="AI128" s="4">
        <v>37323</v>
      </c>
      <c r="AJ128" s="3">
        <v>22.13</v>
      </c>
      <c r="AK128" s="4">
        <v>36712</v>
      </c>
      <c r="AL128" s="3">
        <v>18.149999999999999</v>
      </c>
      <c r="AM128" s="4">
        <v>39874</v>
      </c>
      <c r="AN128" s="3">
        <v>333</v>
      </c>
      <c r="AO128" s="4">
        <v>41455</v>
      </c>
      <c r="AP128" s="3">
        <v>123836</v>
      </c>
      <c r="AQ128" s="4">
        <v>41455</v>
      </c>
      <c r="AR128" s="3">
        <v>146.27000000000001</v>
      </c>
      <c r="AS128" s="4">
        <v>40359</v>
      </c>
      <c r="AT128" s="3">
        <v>99.5</v>
      </c>
      <c r="AU128" s="4"/>
      <c r="AY128" s="4">
        <v>41090</v>
      </c>
      <c r="AZ128" s="3">
        <v>99.3</v>
      </c>
      <c r="BA128" s="4"/>
      <c r="BC128" s="4"/>
      <c r="BE128" s="4">
        <v>40359</v>
      </c>
      <c r="BF128" s="3">
        <v>4.84</v>
      </c>
      <c r="BG128" s="4">
        <v>40390</v>
      </c>
      <c r="BH128" s="3">
        <v>-0.1</v>
      </c>
    </row>
    <row r="129" spans="1:60" x14ac:dyDescent="0.25">
      <c r="A129" s="4"/>
      <c r="C129" s="4"/>
      <c r="E129" s="4"/>
      <c r="G129" s="4">
        <v>41121</v>
      </c>
      <c r="H129" s="3">
        <v>104.5</v>
      </c>
      <c r="I129" s="4">
        <v>41029</v>
      </c>
      <c r="J129" s="3">
        <v>6</v>
      </c>
      <c r="K129" s="4"/>
      <c r="M129" s="4"/>
      <c r="Q129" s="4"/>
      <c r="S129" s="4">
        <v>40390</v>
      </c>
      <c r="T129" s="3">
        <v>0.01</v>
      </c>
      <c r="U129" s="4">
        <v>40390</v>
      </c>
      <c r="V129" s="3">
        <v>17672.919999999998</v>
      </c>
      <c r="W129" s="4">
        <v>40390</v>
      </c>
      <c r="X129" s="3">
        <v>9224</v>
      </c>
      <c r="Y129" s="4"/>
      <c r="AA129" s="4">
        <v>40390</v>
      </c>
      <c r="AB129" s="3">
        <v>88.7</v>
      </c>
      <c r="AC129" s="4">
        <v>42460</v>
      </c>
      <c r="AD129" s="3">
        <v>66.900000000000006</v>
      </c>
      <c r="AE129" s="4">
        <v>36714</v>
      </c>
      <c r="AF129" s="3">
        <v>17598.830000000002</v>
      </c>
      <c r="AG129" s="4">
        <v>36714</v>
      </c>
      <c r="AH129" s="3">
        <v>30.28</v>
      </c>
      <c r="AI129" s="4">
        <v>37326</v>
      </c>
      <c r="AJ129" s="3">
        <v>21.57</v>
      </c>
      <c r="AK129" s="4">
        <v>36713</v>
      </c>
      <c r="AL129" s="3">
        <v>17.899999999999999</v>
      </c>
      <c r="AM129" s="4">
        <v>39875</v>
      </c>
      <c r="AN129" s="3">
        <v>-287</v>
      </c>
      <c r="AO129" s="4">
        <v>41486</v>
      </c>
      <c r="AP129" s="3">
        <v>41463</v>
      </c>
      <c r="AQ129" s="4">
        <v>41486</v>
      </c>
      <c r="AR129" s="3">
        <v>146.91</v>
      </c>
      <c r="AS129" s="4">
        <v>40390</v>
      </c>
      <c r="AT129" s="3">
        <v>99.4</v>
      </c>
      <c r="AU129" s="4"/>
      <c r="AY129" s="4">
        <v>41121</v>
      </c>
      <c r="AZ129" s="3">
        <v>100.4</v>
      </c>
      <c r="BA129" s="4"/>
      <c r="BC129" s="4"/>
      <c r="BE129" s="4">
        <v>40390</v>
      </c>
      <c r="BF129" s="3">
        <v>4.5999999999999996</v>
      </c>
      <c r="BG129" s="4">
        <v>40421</v>
      </c>
      <c r="BH129" s="3">
        <v>2.2999999999999998</v>
      </c>
    </row>
    <row r="130" spans="1:60" x14ac:dyDescent="0.25">
      <c r="A130" s="4"/>
      <c r="C130" s="4"/>
      <c r="E130" s="4"/>
      <c r="G130" s="4">
        <v>41152</v>
      </c>
      <c r="H130" s="3">
        <v>111.5</v>
      </c>
      <c r="I130" s="4">
        <v>41060</v>
      </c>
      <c r="J130" s="3">
        <v>5.8</v>
      </c>
      <c r="K130" s="4"/>
      <c r="M130" s="4"/>
      <c r="Q130" s="4"/>
      <c r="S130" s="4">
        <v>40421</v>
      </c>
      <c r="T130" s="3">
        <v>0.04</v>
      </c>
      <c r="U130" s="4">
        <v>40421</v>
      </c>
      <c r="V130" s="3">
        <v>19236.25</v>
      </c>
      <c r="W130" s="4">
        <v>40421</v>
      </c>
      <c r="X130" s="3">
        <v>11614</v>
      </c>
      <c r="Y130" s="4"/>
      <c r="AA130" s="4">
        <v>40421</v>
      </c>
      <c r="AB130" s="3">
        <v>90.3</v>
      </c>
      <c r="AC130" s="4">
        <v>42490</v>
      </c>
      <c r="AD130" s="3">
        <v>65.3</v>
      </c>
      <c r="AE130" s="4">
        <v>36717</v>
      </c>
      <c r="AF130" s="3">
        <v>17471.63</v>
      </c>
      <c r="AG130" s="4">
        <v>36717</v>
      </c>
      <c r="AH130" s="3">
        <v>29.69</v>
      </c>
      <c r="AI130" s="4">
        <v>37327</v>
      </c>
      <c r="AJ130" s="3">
        <v>21.61</v>
      </c>
      <c r="AK130" s="4">
        <v>36714</v>
      </c>
      <c r="AL130" s="3">
        <v>17.649999999999999</v>
      </c>
      <c r="AM130" s="4">
        <v>39876</v>
      </c>
      <c r="AN130" s="3">
        <v>-31</v>
      </c>
      <c r="AO130" s="4">
        <v>41517</v>
      </c>
      <c r="AP130" s="3">
        <v>127648</v>
      </c>
      <c r="AQ130" s="4">
        <v>41517</v>
      </c>
      <c r="AR130" s="3">
        <v>147.06</v>
      </c>
      <c r="AS130" s="4">
        <v>40421</v>
      </c>
      <c r="AT130" s="3">
        <v>101.6</v>
      </c>
      <c r="AU130" s="4"/>
      <c r="AY130" s="4">
        <v>41152</v>
      </c>
      <c r="AZ130" s="3">
        <v>102.1</v>
      </c>
      <c r="BA130" s="4"/>
      <c r="BC130" s="4"/>
      <c r="BE130" s="4">
        <v>40421</v>
      </c>
      <c r="BF130" s="3">
        <v>4.49</v>
      </c>
      <c r="BG130" s="4">
        <v>40451</v>
      </c>
      <c r="BH130" s="3">
        <v>0.6</v>
      </c>
    </row>
    <row r="131" spans="1:60" x14ac:dyDescent="0.25">
      <c r="A131" s="4"/>
      <c r="C131" s="4"/>
      <c r="E131" s="4"/>
      <c r="G131" s="4">
        <v>41182</v>
      </c>
      <c r="H131" s="3">
        <v>103.4</v>
      </c>
      <c r="I131" s="4">
        <v>41090</v>
      </c>
      <c r="J131" s="3">
        <v>5.9</v>
      </c>
      <c r="K131" s="4"/>
      <c r="M131" s="4"/>
      <c r="Q131" s="4"/>
      <c r="S131" s="4">
        <v>40451</v>
      </c>
      <c r="T131" s="3">
        <v>0.45</v>
      </c>
      <c r="U131" s="4">
        <v>40451</v>
      </c>
      <c r="V131" s="3">
        <v>18832.79</v>
      </c>
      <c r="W131" s="4">
        <v>40451</v>
      </c>
      <c r="X131" s="3">
        <v>12685</v>
      </c>
      <c r="Y131" s="4"/>
      <c r="AA131" s="4">
        <v>40451</v>
      </c>
      <c r="AB131" s="3">
        <v>91.2</v>
      </c>
      <c r="AC131" s="4">
        <v>42521</v>
      </c>
      <c r="AD131" s="3">
        <v>69.2</v>
      </c>
      <c r="AE131" s="4">
        <v>36718</v>
      </c>
      <c r="AF131" s="3">
        <v>16880.66</v>
      </c>
      <c r="AG131" s="4">
        <v>36718</v>
      </c>
      <c r="AH131" s="3">
        <v>29.7</v>
      </c>
      <c r="AI131" s="4">
        <v>37328</v>
      </c>
      <c r="AJ131" s="3">
        <v>20.43</v>
      </c>
      <c r="AK131" s="4">
        <v>36717</v>
      </c>
      <c r="AL131" s="3">
        <v>17.850000000000001</v>
      </c>
      <c r="AM131" s="4">
        <v>39877</v>
      </c>
      <c r="AN131" s="3">
        <v>-546</v>
      </c>
      <c r="AO131" s="4">
        <v>41547</v>
      </c>
      <c r="AP131" s="3">
        <v>211068</v>
      </c>
      <c r="AQ131" s="4">
        <v>41547</v>
      </c>
      <c r="AR131" s="3">
        <v>148.24</v>
      </c>
      <c r="AS131" s="4">
        <v>40451</v>
      </c>
      <c r="AT131" s="3">
        <v>102.3</v>
      </c>
      <c r="AU131" s="4"/>
      <c r="AY131" s="4">
        <v>41182</v>
      </c>
      <c r="AZ131" s="3">
        <v>101.4</v>
      </c>
      <c r="BA131" s="4"/>
      <c r="BC131" s="4"/>
      <c r="BE131" s="4">
        <v>40451</v>
      </c>
      <c r="BF131" s="3">
        <v>4.7</v>
      </c>
      <c r="BG131" s="4">
        <v>40482</v>
      </c>
      <c r="BH131" s="3">
        <v>0.1</v>
      </c>
    </row>
    <row r="132" spans="1:60" x14ac:dyDescent="0.25">
      <c r="A132" s="4"/>
      <c r="C132" s="4"/>
      <c r="E132" s="4"/>
      <c r="G132" s="4">
        <v>41213</v>
      </c>
      <c r="H132" s="3">
        <v>111.8</v>
      </c>
      <c r="I132" s="4">
        <v>41121</v>
      </c>
      <c r="J132" s="3">
        <v>5.4</v>
      </c>
      <c r="K132" s="4"/>
      <c r="M132" s="4"/>
      <c r="Q132" s="4"/>
      <c r="S132" s="4">
        <v>40482</v>
      </c>
      <c r="T132" s="3">
        <v>0.75</v>
      </c>
      <c r="U132" s="4">
        <v>40482</v>
      </c>
      <c r="V132" s="3">
        <v>18380.419999999998</v>
      </c>
      <c r="W132" s="4">
        <v>40482</v>
      </c>
      <c r="X132" s="3">
        <v>14512</v>
      </c>
      <c r="Y132" s="4"/>
      <c r="AA132" s="4">
        <v>40482</v>
      </c>
      <c r="AB132" s="3">
        <v>92.5</v>
      </c>
      <c r="AC132" s="4">
        <v>42551</v>
      </c>
      <c r="AD132" s="3">
        <v>72.2</v>
      </c>
      <c r="AE132" s="4">
        <v>36719</v>
      </c>
      <c r="AF132" s="3">
        <v>17053.38</v>
      </c>
      <c r="AG132" s="4">
        <v>36719</v>
      </c>
      <c r="AH132" s="3">
        <v>30.32</v>
      </c>
      <c r="AI132" s="4">
        <v>37329</v>
      </c>
      <c r="AJ132" s="3">
        <v>20.43</v>
      </c>
      <c r="AK132" s="4">
        <v>36718</v>
      </c>
      <c r="AL132" s="3">
        <v>17.95</v>
      </c>
      <c r="AM132" s="4">
        <v>39878</v>
      </c>
      <c r="AN132" s="3">
        <v>-146</v>
      </c>
      <c r="AO132" s="4">
        <v>41578</v>
      </c>
      <c r="AP132" s="3">
        <v>94893</v>
      </c>
      <c r="AQ132" s="4">
        <v>41578</v>
      </c>
      <c r="AR132" s="3">
        <v>147.96</v>
      </c>
      <c r="AS132" s="4">
        <v>40482</v>
      </c>
      <c r="AT132" s="3">
        <v>102.4</v>
      </c>
      <c r="AU132" s="4"/>
      <c r="AY132" s="4">
        <v>41213</v>
      </c>
      <c r="AZ132" s="3">
        <v>101.7</v>
      </c>
      <c r="BA132" s="4"/>
      <c r="BC132" s="4"/>
      <c r="BE132" s="4">
        <v>40482</v>
      </c>
      <c r="BF132" s="3">
        <v>5.2</v>
      </c>
      <c r="BG132" s="4">
        <v>40512</v>
      </c>
      <c r="BH132" s="3">
        <v>0.4</v>
      </c>
    </row>
    <row r="133" spans="1:60" x14ac:dyDescent="0.25">
      <c r="A133" s="4"/>
      <c r="C133" s="4"/>
      <c r="E133" s="4"/>
      <c r="G133" s="4">
        <v>41243</v>
      </c>
      <c r="H133" s="3">
        <v>104.8</v>
      </c>
      <c r="I133" s="4">
        <v>41152</v>
      </c>
      <c r="J133" s="3">
        <v>5.3</v>
      </c>
      <c r="K133" s="4"/>
      <c r="M133" s="4"/>
      <c r="Q133" s="4"/>
      <c r="S133" s="4">
        <v>40512</v>
      </c>
      <c r="T133" s="3">
        <v>0.83</v>
      </c>
      <c r="U133" s="4">
        <v>40512</v>
      </c>
      <c r="V133" s="3">
        <v>17687.330000000002</v>
      </c>
      <c r="W133" s="4">
        <v>40512</v>
      </c>
      <c r="X133" s="3">
        <v>14803</v>
      </c>
      <c r="Y133" s="4"/>
      <c r="AA133" s="4">
        <v>40512</v>
      </c>
      <c r="AB133" s="3">
        <v>93.4</v>
      </c>
      <c r="AC133" s="4">
        <v>42582</v>
      </c>
      <c r="AD133" s="3">
        <v>76.5</v>
      </c>
      <c r="AE133" s="4">
        <v>36720</v>
      </c>
      <c r="AF133" s="3">
        <v>16444.25</v>
      </c>
      <c r="AG133" s="4">
        <v>36720</v>
      </c>
      <c r="AH133" s="3">
        <v>31.47</v>
      </c>
      <c r="AI133" s="4">
        <v>37330</v>
      </c>
      <c r="AJ133" s="3">
        <v>20.75</v>
      </c>
      <c r="AK133" s="4">
        <v>36719</v>
      </c>
      <c r="AL133" s="3">
        <v>18.125</v>
      </c>
      <c r="AM133" s="4">
        <v>39881</v>
      </c>
      <c r="AN133" s="3">
        <v>-350</v>
      </c>
      <c r="AO133" s="4">
        <v>41608</v>
      </c>
      <c r="AP133" s="3">
        <v>47486</v>
      </c>
      <c r="AQ133" s="4">
        <v>41608</v>
      </c>
      <c r="AR133" s="3">
        <v>148.24</v>
      </c>
      <c r="AS133" s="4">
        <v>40512</v>
      </c>
      <c r="AT133" s="3">
        <v>102.9</v>
      </c>
      <c r="AU133" s="4"/>
      <c r="AY133" s="4">
        <v>41243</v>
      </c>
      <c r="AZ133" s="3">
        <v>100.2</v>
      </c>
      <c r="BA133" s="4"/>
      <c r="BC133" s="4"/>
      <c r="BE133" s="4">
        <v>40512</v>
      </c>
      <c r="BF133" s="3">
        <v>5.63</v>
      </c>
      <c r="BG133" s="4">
        <v>40543</v>
      </c>
      <c r="BH133" s="3">
        <v>0.6</v>
      </c>
    </row>
    <row r="134" spans="1:60" x14ac:dyDescent="0.25">
      <c r="A134" s="4"/>
      <c r="C134" s="4"/>
      <c r="E134" s="4"/>
      <c r="G134" s="4">
        <v>41274</v>
      </c>
      <c r="H134" s="3">
        <v>92.2</v>
      </c>
      <c r="I134" s="4">
        <v>41182</v>
      </c>
      <c r="J134" s="3">
        <v>5.4</v>
      </c>
      <c r="K134" s="4"/>
      <c r="M134" s="4"/>
      <c r="Q134" s="4"/>
      <c r="S134" s="4">
        <v>40543</v>
      </c>
      <c r="T134" s="3">
        <v>0.63</v>
      </c>
      <c r="U134" s="4">
        <v>40543</v>
      </c>
      <c r="V134" s="3">
        <v>20918.14</v>
      </c>
      <c r="W134" s="4">
        <v>40543</v>
      </c>
      <c r="X134" s="3">
        <v>20147</v>
      </c>
      <c r="Y134" s="4"/>
      <c r="AA134" s="4">
        <v>40543</v>
      </c>
      <c r="AB134" s="3">
        <v>94.6</v>
      </c>
      <c r="AC134" s="4">
        <v>42613</v>
      </c>
      <c r="AD134" s="3">
        <v>78.8</v>
      </c>
      <c r="AE134" s="4">
        <v>36721</v>
      </c>
      <c r="AF134" s="3">
        <v>16880.95</v>
      </c>
      <c r="AG134" s="4">
        <v>36721</v>
      </c>
      <c r="AH134" s="3">
        <v>31.4</v>
      </c>
      <c r="AI134" s="4">
        <v>37335</v>
      </c>
      <c r="AJ134" s="3">
        <v>20.7</v>
      </c>
      <c r="AK134" s="4">
        <v>36720</v>
      </c>
      <c r="AL134" s="3">
        <v>18.274999999999999</v>
      </c>
      <c r="AM134" s="4">
        <v>39882</v>
      </c>
      <c r="AN134" s="3">
        <v>-413</v>
      </c>
      <c r="AO134" s="4">
        <v>41639</v>
      </c>
      <c r="AP134" s="3">
        <v>-449444</v>
      </c>
      <c r="AQ134" s="4">
        <v>41639</v>
      </c>
      <c r="AR134" s="3">
        <v>148.62</v>
      </c>
      <c r="AS134" s="4">
        <v>40543</v>
      </c>
      <c r="AT134" s="3">
        <v>103.4</v>
      </c>
      <c r="AU134" s="4"/>
      <c r="AY134" s="4">
        <v>41274</v>
      </c>
      <c r="AZ134" s="3">
        <v>101.2</v>
      </c>
      <c r="BA134" s="4"/>
      <c r="BC134" s="4"/>
      <c r="BE134" s="4">
        <v>40543</v>
      </c>
      <c r="BF134" s="3">
        <v>5.91</v>
      </c>
      <c r="BG134" s="4">
        <v>40574</v>
      </c>
      <c r="BH134" s="3">
        <v>0.2</v>
      </c>
    </row>
    <row r="135" spans="1:60" x14ac:dyDescent="0.25">
      <c r="A135" s="4"/>
      <c r="C135" s="4"/>
      <c r="E135" s="4"/>
      <c r="G135" s="4">
        <v>41305</v>
      </c>
      <c r="H135" s="3">
        <v>94.5</v>
      </c>
      <c r="I135" s="4">
        <v>41213</v>
      </c>
      <c r="J135" s="3">
        <v>5.3</v>
      </c>
      <c r="K135" s="4"/>
      <c r="M135" s="4"/>
      <c r="Q135" s="4"/>
      <c r="S135" s="4">
        <v>40574</v>
      </c>
      <c r="T135" s="3">
        <v>0.83</v>
      </c>
      <c r="U135" s="4">
        <v>40574</v>
      </c>
      <c r="V135" s="3">
        <v>15214.35</v>
      </c>
      <c r="W135" s="4">
        <v>40574</v>
      </c>
      <c r="X135" s="3">
        <v>397</v>
      </c>
      <c r="Y135" s="4"/>
      <c r="AA135" s="4">
        <v>40574</v>
      </c>
      <c r="AB135" s="3">
        <v>94.7</v>
      </c>
      <c r="AC135" s="4">
        <v>42643</v>
      </c>
      <c r="AD135" s="3">
        <v>79.5</v>
      </c>
      <c r="AE135" s="4">
        <v>36724</v>
      </c>
      <c r="AF135" s="3">
        <v>17387.88</v>
      </c>
      <c r="AG135" s="4">
        <v>36724</v>
      </c>
      <c r="AH135" s="3">
        <v>30.83</v>
      </c>
      <c r="AI135" s="4">
        <v>37336</v>
      </c>
      <c r="AJ135" s="3">
        <v>20.78</v>
      </c>
      <c r="AK135" s="4">
        <v>36721</v>
      </c>
      <c r="AL135" s="3">
        <v>18.274999999999999</v>
      </c>
      <c r="AM135" s="4">
        <v>39883</v>
      </c>
      <c r="AN135" s="3">
        <v>-390</v>
      </c>
      <c r="AO135" s="4">
        <v>41670</v>
      </c>
      <c r="AP135" s="3">
        <v>29595</v>
      </c>
      <c r="AQ135" s="4">
        <v>41670</v>
      </c>
      <c r="AR135" s="3">
        <v>148.29</v>
      </c>
      <c r="AS135" s="4">
        <v>40574</v>
      </c>
      <c r="AT135" s="3">
        <v>103.7</v>
      </c>
      <c r="AU135" s="4"/>
      <c r="AY135" s="4">
        <v>41305</v>
      </c>
      <c r="AZ135" s="3">
        <v>102.3</v>
      </c>
      <c r="BA135" s="4"/>
      <c r="BC135" s="4"/>
      <c r="BE135" s="4">
        <v>40574</v>
      </c>
      <c r="BF135" s="3">
        <v>5.99</v>
      </c>
      <c r="BG135" s="4">
        <v>40602</v>
      </c>
      <c r="BH135" s="3">
        <v>0.2</v>
      </c>
    </row>
    <row r="136" spans="1:60" x14ac:dyDescent="0.25">
      <c r="A136" s="4"/>
      <c r="C136" s="4"/>
      <c r="E136" s="4"/>
      <c r="G136" s="4">
        <v>41333</v>
      </c>
      <c r="H136" s="3">
        <v>88.1</v>
      </c>
      <c r="I136" s="4">
        <v>41243</v>
      </c>
      <c r="J136" s="3">
        <v>4.9000000000000004</v>
      </c>
      <c r="K136" s="4"/>
      <c r="M136" s="4"/>
      <c r="Q136" s="4"/>
      <c r="S136" s="4">
        <v>40602</v>
      </c>
      <c r="T136" s="3">
        <v>0.8</v>
      </c>
      <c r="U136" s="4">
        <v>40602</v>
      </c>
      <c r="V136" s="3">
        <v>16732.47</v>
      </c>
      <c r="W136" s="4">
        <v>40602</v>
      </c>
      <c r="X136" s="3">
        <v>1589</v>
      </c>
      <c r="Y136" s="4"/>
      <c r="AA136" s="4">
        <v>40602</v>
      </c>
      <c r="AB136" s="3">
        <v>95.6</v>
      </c>
      <c r="AC136" s="4">
        <v>42674</v>
      </c>
      <c r="AD136" s="3">
        <v>79.8</v>
      </c>
      <c r="AE136" s="4">
        <v>36725</v>
      </c>
      <c r="AF136" s="3">
        <v>17368.59</v>
      </c>
      <c r="AG136" s="4">
        <v>36725</v>
      </c>
      <c r="AH136" s="3">
        <v>31.94</v>
      </c>
      <c r="AI136" s="4">
        <v>37340</v>
      </c>
      <c r="AJ136" s="3">
        <v>20.75</v>
      </c>
      <c r="AK136" s="4">
        <v>36724</v>
      </c>
      <c r="AL136" s="3">
        <v>17.975000000000001</v>
      </c>
      <c r="AM136" s="4">
        <v>39884</v>
      </c>
      <c r="AN136" s="3">
        <v>-374</v>
      </c>
      <c r="AO136" s="4">
        <v>41698</v>
      </c>
      <c r="AP136" s="3">
        <v>260823</v>
      </c>
      <c r="AQ136" s="4">
        <v>41698</v>
      </c>
      <c r="AR136" s="3">
        <v>147.9</v>
      </c>
      <c r="AS136" s="4">
        <v>40602</v>
      </c>
      <c r="AT136" s="3">
        <v>103.9</v>
      </c>
      <c r="AU136" s="4"/>
      <c r="AY136" s="4">
        <v>41333</v>
      </c>
      <c r="AZ136" s="3">
        <v>100</v>
      </c>
      <c r="BA136" s="4"/>
      <c r="BC136" s="4"/>
      <c r="BE136" s="4">
        <v>40602</v>
      </c>
      <c r="BF136" s="3">
        <v>6.01</v>
      </c>
      <c r="BG136" s="4">
        <v>40633</v>
      </c>
      <c r="BH136" s="3">
        <v>1.2</v>
      </c>
    </row>
    <row r="137" spans="1:60" x14ac:dyDescent="0.25">
      <c r="A137" s="4"/>
      <c r="C137" s="4"/>
      <c r="E137" s="4"/>
      <c r="G137" s="4">
        <v>41364</v>
      </c>
      <c r="H137" s="3">
        <v>97.7</v>
      </c>
      <c r="I137" s="4">
        <v>41274</v>
      </c>
      <c r="J137" s="3">
        <v>4.5999999999999996</v>
      </c>
      <c r="K137" s="4"/>
      <c r="M137" s="4"/>
      <c r="Q137" s="4"/>
      <c r="S137" s="4">
        <v>40633</v>
      </c>
      <c r="T137" s="3">
        <v>0.79</v>
      </c>
      <c r="U137" s="4">
        <v>40633</v>
      </c>
      <c r="V137" s="3">
        <v>19285.98</v>
      </c>
      <c r="W137" s="4">
        <v>40633</v>
      </c>
      <c r="X137" s="3">
        <v>3141</v>
      </c>
      <c r="Y137" s="4"/>
      <c r="AA137" s="4">
        <v>40633</v>
      </c>
      <c r="AB137" s="3">
        <v>97.6</v>
      </c>
      <c r="AC137" s="4">
        <v>42704</v>
      </c>
      <c r="AD137" s="3">
        <v>77.900000000000006</v>
      </c>
      <c r="AE137" s="4">
        <v>36726</v>
      </c>
      <c r="AF137" s="3">
        <v>16927.55</v>
      </c>
      <c r="AG137" s="4">
        <v>36726</v>
      </c>
      <c r="AH137" s="3">
        <v>31.42</v>
      </c>
      <c r="AI137" s="4">
        <v>37341</v>
      </c>
      <c r="AJ137" s="3">
        <v>20.93</v>
      </c>
      <c r="AK137" s="4">
        <v>36725</v>
      </c>
      <c r="AL137" s="3">
        <v>17.925000000000001</v>
      </c>
      <c r="AM137" s="4">
        <v>39885</v>
      </c>
      <c r="AN137" s="3">
        <v>17</v>
      </c>
      <c r="AO137" s="4">
        <v>41729</v>
      </c>
      <c r="AP137" s="3">
        <v>13117</v>
      </c>
      <c r="AQ137" s="4">
        <v>41729</v>
      </c>
      <c r="AR137" s="3">
        <v>148.09</v>
      </c>
      <c r="AS137" s="4">
        <v>40633</v>
      </c>
      <c r="AT137" s="3">
        <v>105.3</v>
      </c>
      <c r="AU137" s="4"/>
      <c r="AY137" s="4">
        <v>41364</v>
      </c>
      <c r="AZ137" s="3">
        <v>101.5</v>
      </c>
      <c r="BA137" s="4"/>
      <c r="BC137" s="4"/>
      <c r="BE137" s="4">
        <v>40633</v>
      </c>
      <c r="BF137" s="3">
        <v>6.3</v>
      </c>
      <c r="BG137" s="4">
        <v>40663</v>
      </c>
      <c r="BH137" s="3">
        <v>0.1</v>
      </c>
    </row>
    <row r="138" spans="1:60" x14ac:dyDescent="0.25">
      <c r="A138" s="4"/>
      <c r="C138" s="4"/>
      <c r="E138" s="4"/>
      <c r="G138" s="4">
        <v>41394</v>
      </c>
      <c r="H138" s="3">
        <v>101.8</v>
      </c>
      <c r="I138" s="4">
        <v>41305</v>
      </c>
      <c r="J138" s="3">
        <v>5.5</v>
      </c>
      <c r="K138" s="4"/>
      <c r="M138" s="4"/>
      <c r="Q138" s="4"/>
      <c r="S138" s="4">
        <v>40663</v>
      </c>
      <c r="T138" s="3">
        <v>0.77</v>
      </c>
      <c r="U138" s="4">
        <v>40663</v>
      </c>
      <c r="V138" s="3">
        <v>20172.98</v>
      </c>
      <c r="W138" s="4">
        <v>40663</v>
      </c>
      <c r="X138" s="3">
        <v>5001</v>
      </c>
      <c r="Y138" s="4"/>
      <c r="AA138" s="4">
        <v>40663</v>
      </c>
      <c r="AB138" s="3">
        <v>98.3</v>
      </c>
      <c r="AC138" s="4">
        <v>42735</v>
      </c>
      <c r="AD138" s="3">
        <v>73.099999999999994</v>
      </c>
      <c r="AE138" s="4">
        <v>36727</v>
      </c>
      <c r="AF138" s="3">
        <v>17203.62</v>
      </c>
      <c r="AG138" s="4">
        <v>36727</v>
      </c>
      <c r="AH138" s="3">
        <v>30.93</v>
      </c>
      <c r="AI138" s="4">
        <v>37342</v>
      </c>
      <c r="AJ138" s="3">
        <v>20.96</v>
      </c>
      <c r="AK138" s="4">
        <v>36726</v>
      </c>
      <c r="AL138" s="3">
        <v>18.05</v>
      </c>
      <c r="AM138" s="4">
        <v>39888</v>
      </c>
      <c r="AN138" s="3">
        <v>1</v>
      </c>
      <c r="AO138" s="4">
        <v>41759</v>
      </c>
      <c r="AP138" s="3">
        <v>105384</v>
      </c>
      <c r="AQ138" s="4">
        <v>41759</v>
      </c>
      <c r="AR138" s="3">
        <v>147.06</v>
      </c>
      <c r="AS138" s="4">
        <v>40663</v>
      </c>
      <c r="AT138" s="3">
        <v>105.3</v>
      </c>
      <c r="AU138" s="4"/>
      <c r="AY138" s="4">
        <v>41394</v>
      </c>
      <c r="AZ138" s="3">
        <v>102.4</v>
      </c>
      <c r="BA138" s="4"/>
      <c r="BC138" s="4"/>
      <c r="BE138" s="4">
        <v>40663</v>
      </c>
      <c r="BF138" s="3">
        <v>6.51</v>
      </c>
      <c r="BG138" s="4">
        <v>40694</v>
      </c>
      <c r="BH138" s="3">
        <v>1.1000000000000001</v>
      </c>
    </row>
    <row r="139" spans="1:60" x14ac:dyDescent="0.25">
      <c r="A139" s="4"/>
      <c r="C139" s="4"/>
      <c r="E139" s="4"/>
      <c r="G139" s="4">
        <v>41425</v>
      </c>
      <c r="H139" s="3">
        <v>105</v>
      </c>
      <c r="I139" s="4">
        <v>41333</v>
      </c>
      <c r="J139" s="3">
        <v>5.6</v>
      </c>
      <c r="K139" s="4"/>
      <c r="M139" s="4"/>
      <c r="Q139" s="4"/>
      <c r="S139" s="4">
        <v>40694</v>
      </c>
      <c r="T139" s="3">
        <v>0.47</v>
      </c>
      <c r="U139" s="4">
        <v>40694</v>
      </c>
      <c r="V139" s="3">
        <v>23208.66</v>
      </c>
      <c r="W139" s="4">
        <v>40694</v>
      </c>
      <c r="X139" s="3">
        <v>8523</v>
      </c>
      <c r="Y139" s="4"/>
      <c r="AA139" s="4">
        <v>40694</v>
      </c>
      <c r="AB139" s="3">
        <v>98.9</v>
      </c>
      <c r="AC139" s="4">
        <v>42766</v>
      </c>
      <c r="AD139" s="3">
        <v>79.3</v>
      </c>
      <c r="AE139" s="4">
        <v>36728</v>
      </c>
      <c r="AF139" s="3">
        <v>17318.240000000002</v>
      </c>
      <c r="AG139" s="4">
        <v>36728</v>
      </c>
      <c r="AH139" s="3">
        <v>28.56</v>
      </c>
      <c r="AI139" s="4">
        <v>37343</v>
      </c>
      <c r="AJ139" s="3">
        <v>20.84</v>
      </c>
      <c r="AK139" s="4">
        <v>36727</v>
      </c>
      <c r="AL139" s="3">
        <v>17.7</v>
      </c>
      <c r="AM139" s="4">
        <v>39889</v>
      </c>
      <c r="AN139" s="3">
        <v>-355</v>
      </c>
      <c r="AO139" s="4">
        <v>41790</v>
      </c>
      <c r="AP139" s="3">
        <v>58836</v>
      </c>
      <c r="AQ139" s="4">
        <v>41790</v>
      </c>
      <c r="AR139" s="3">
        <v>146.41</v>
      </c>
      <c r="AS139" s="4">
        <v>40694</v>
      </c>
      <c r="AT139" s="3">
        <v>106.4</v>
      </c>
      <c r="AU139" s="4"/>
      <c r="AY139" s="4">
        <v>41425</v>
      </c>
      <c r="AZ139" s="3">
        <v>102.1</v>
      </c>
      <c r="BC139" s="4"/>
      <c r="BE139" s="4">
        <v>40694</v>
      </c>
      <c r="BF139" s="3">
        <v>6.55</v>
      </c>
      <c r="BG139" s="4">
        <v>40724</v>
      </c>
      <c r="BH139" s="3">
        <v>0.1</v>
      </c>
    </row>
    <row r="140" spans="1:60" x14ac:dyDescent="0.25">
      <c r="A140" s="4"/>
      <c r="C140" s="4"/>
      <c r="E140" s="4"/>
      <c r="G140" s="4">
        <v>41455</v>
      </c>
      <c r="H140" s="3">
        <v>101.7</v>
      </c>
      <c r="I140" s="4">
        <v>41364</v>
      </c>
      <c r="J140" s="3">
        <v>5.7</v>
      </c>
      <c r="K140" s="4"/>
      <c r="M140" s="4"/>
      <c r="Q140" s="4"/>
      <c r="S140" s="4">
        <v>40724</v>
      </c>
      <c r="T140" s="3">
        <v>0.15</v>
      </c>
      <c r="U140" s="4">
        <v>40724</v>
      </c>
      <c r="V140" s="3">
        <v>23689.08</v>
      </c>
      <c r="W140" s="4">
        <v>40724</v>
      </c>
      <c r="X140" s="3">
        <v>12952</v>
      </c>
      <c r="Y140" s="4"/>
      <c r="AA140" s="4">
        <v>40724</v>
      </c>
      <c r="AB140" s="3">
        <v>98.6</v>
      </c>
      <c r="AC140" s="4">
        <v>42794</v>
      </c>
      <c r="AD140" s="3">
        <v>81.8</v>
      </c>
      <c r="AE140" s="4">
        <v>36731</v>
      </c>
      <c r="AF140" s="3">
        <v>17385.98</v>
      </c>
      <c r="AG140" s="4">
        <v>36731</v>
      </c>
      <c r="AH140" s="3">
        <v>28.02</v>
      </c>
      <c r="AI140" s="4">
        <v>37347</v>
      </c>
      <c r="AJ140" s="3">
        <v>20.05</v>
      </c>
      <c r="AK140" s="4">
        <v>36728</v>
      </c>
      <c r="AL140" s="3">
        <v>17.475000000000001</v>
      </c>
      <c r="AM140" s="4">
        <v>39890</v>
      </c>
      <c r="AN140" s="3">
        <v>665</v>
      </c>
      <c r="AO140" s="4">
        <v>41820</v>
      </c>
      <c r="AP140" s="3">
        <v>25363</v>
      </c>
      <c r="AQ140" s="4">
        <v>41820</v>
      </c>
      <c r="AR140" s="3">
        <v>143.81</v>
      </c>
      <c r="AS140" s="4">
        <v>40724</v>
      </c>
      <c r="AT140" s="3">
        <v>106.4</v>
      </c>
      <c r="AU140" s="4"/>
      <c r="AY140" s="4">
        <v>41455</v>
      </c>
      <c r="AZ140" s="3">
        <v>105.7</v>
      </c>
      <c r="BC140" s="4"/>
      <c r="BE140" s="4">
        <v>40724</v>
      </c>
      <c r="BF140" s="3">
        <v>6.71</v>
      </c>
      <c r="BG140" s="4">
        <v>40755</v>
      </c>
      <c r="BH140" s="3">
        <v>0.5</v>
      </c>
    </row>
    <row r="141" spans="1:60" x14ac:dyDescent="0.25">
      <c r="A141" s="4"/>
      <c r="C141" s="4"/>
      <c r="E141" s="4"/>
      <c r="G141" s="4">
        <v>41486</v>
      </c>
      <c r="H141" s="3">
        <v>108</v>
      </c>
      <c r="I141" s="4">
        <v>41394</v>
      </c>
      <c r="J141" s="3">
        <v>5.8</v>
      </c>
      <c r="K141" s="4"/>
      <c r="M141" s="4"/>
      <c r="Q141" s="4"/>
      <c r="S141" s="4">
        <v>40755</v>
      </c>
      <c r="T141" s="3">
        <v>0.16</v>
      </c>
      <c r="U141" s="4">
        <v>40755</v>
      </c>
      <c r="V141" s="3">
        <v>22251.88</v>
      </c>
      <c r="W141" s="4">
        <v>40755</v>
      </c>
      <c r="X141" s="3">
        <v>16090</v>
      </c>
      <c r="Y141" s="4"/>
      <c r="AA141" s="4">
        <v>40755</v>
      </c>
      <c r="AB141" s="3">
        <v>100.3</v>
      </c>
      <c r="AC141" s="4"/>
      <c r="AE141" s="4">
        <v>36732</v>
      </c>
      <c r="AF141" s="3">
        <v>17049.419999999998</v>
      </c>
      <c r="AG141" s="4">
        <v>36732</v>
      </c>
      <c r="AH141" s="3">
        <v>27.95</v>
      </c>
      <c r="AI141" s="4">
        <v>37348</v>
      </c>
      <c r="AJ141" s="3">
        <v>20.7</v>
      </c>
      <c r="AK141" s="4">
        <v>36731</v>
      </c>
      <c r="AL141" s="3">
        <v>17.5</v>
      </c>
      <c r="AM141" s="4">
        <v>39891</v>
      </c>
      <c r="AN141" s="3">
        <v>-171</v>
      </c>
      <c r="AO141" s="4">
        <v>41851</v>
      </c>
      <c r="AP141" s="3">
        <v>11796</v>
      </c>
      <c r="AQ141" s="4">
        <v>41851</v>
      </c>
      <c r="AR141" s="3">
        <v>144.57</v>
      </c>
      <c r="AS141" s="4">
        <v>40755</v>
      </c>
      <c r="AT141" s="3">
        <v>107</v>
      </c>
      <c r="AU141" s="4"/>
      <c r="AY141" s="4">
        <v>41486</v>
      </c>
      <c r="AZ141" s="3">
        <v>101.9</v>
      </c>
      <c r="BC141" s="4"/>
      <c r="BE141" s="4">
        <v>40755</v>
      </c>
      <c r="BF141" s="3">
        <v>6.87</v>
      </c>
      <c r="BG141" s="4">
        <v>40786</v>
      </c>
      <c r="BH141" s="3">
        <v>-0.1</v>
      </c>
    </row>
    <row r="142" spans="1:60" x14ac:dyDescent="0.25">
      <c r="A142" s="4"/>
      <c r="C142" s="4"/>
      <c r="E142" s="4"/>
      <c r="G142" s="4">
        <v>41517</v>
      </c>
      <c r="H142" s="3">
        <v>112</v>
      </c>
      <c r="I142" s="4">
        <v>41425</v>
      </c>
      <c r="J142" s="3">
        <v>5.8</v>
      </c>
      <c r="K142" s="4"/>
      <c r="M142" s="4"/>
      <c r="Q142" s="4"/>
      <c r="S142" s="4">
        <v>40786</v>
      </c>
      <c r="T142" s="3">
        <v>0.37</v>
      </c>
      <c r="U142" s="4">
        <v>40786</v>
      </c>
      <c r="V142" s="3">
        <v>26158.51</v>
      </c>
      <c r="W142" s="4">
        <v>40786</v>
      </c>
      <c r="X142" s="3">
        <v>19987</v>
      </c>
      <c r="Y142" s="4"/>
      <c r="AA142" s="4">
        <v>40786</v>
      </c>
      <c r="AB142" s="3">
        <v>101.7</v>
      </c>
      <c r="AC142" s="4"/>
      <c r="AE142" s="4">
        <v>36733</v>
      </c>
      <c r="AF142" s="3">
        <v>17121.3</v>
      </c>
      <c r="AG142" s="4">
        <v>36733</v>
      </c>
      <c r="AH142" s="3">
        <v>27.81</v>
      </c>
      <c r="AI142" s="4">
        <v>37349</v>
      </c>
      <c r="AJ142" s="3">
        <v>20.77</v>
      </c>
      <c r="AK142" s="4">
        <v>36733</v>
      </c>
      <c r="AL142" s="3">
        <v>17.25</v>
      </c>
      <c r="AM142" s="4">
        <v>39892</v>
      </c>
      <c r="AN142" s="3">
        <v>136</v>
      </c>
      <c r="AO142" s="4">
        <v>41882</v>
      </c>
      <c r="AP142" s="3">
        <v>101425</v>
      </c>
      <c r="AQ142" s="4">
        <v>41882</v>
      </c>
      <c r="AR142" s="3">
        <v>145.74</v>
      </c>
      <c r="AS142" s="4">
        <v>40786</v>
      </c>
      <c r="AT142" s="3">
        <v>107</v>
      </c>
      <c r="AU142" s="4"/>
      <c r="AY142" s="4">
        <v>41517</v>
      </c>
      <c r="AZ142" s="3">
        <v>102</v>
      </c>
      <c r="BC142" s="4"/>
      <c r="BE142" s="4">
        <v>40786</v>
      </c>
      <c r="BF142" s="3">
        <v>7.23</v>
      </c>
      <c r="BG142" s="4">
        <v>40816</v>
      </c>
      <c r="BH142" s="3">
        <v>0.4</v>
      </c>
    </row>
    <row r="143" spans="1:60" x14ac:dyDescent="0.25">
      <c r="A143" s="4"/>
      <c r="C143" s="4"/>
      <c r="E143" s="4"/>
      <c r="G143" s="4">
        <v>41547</v>
      </c>
      <c r="H143" s="3">
        <v>107.3</v>
      </c>
      <c r="I143" s="4">
        <v>41455</v>
      </c>
      <c r="J143" s="3">
        <v>6</v>
      </c>
      <c r="K143" s="4"/>
      <c r="M143" s="4"/>
      <c r="Q143" s="4"/>
      <c r="S143" s="4">
        <v>40816</v>
      </c>
      <c r="T143" s="3">
        <v>0.53</v>
      </c>
      <c r="U143" s="4">
        <v>40816</v>
      </c>
      <c r="V143" s="3">
        <v>23285.06</v>
      </c>
      <c r="W143" s="4">
        <v>40816</v>
      </c>
      <c r="X143" s="3">
        <v>23061</v>
      </c>
      <c r="Y143" s="4"/>
      <c r="AA143" s="4">
        <v>40816</v>
      </c>
      <c r="AB143" s="3">
        <v>102.2</v>
      </c>
      <c r="AC143" s="4"/>
      <c r="AE143" s="4">
        <v>36734</v>
      </c>
      <c r="AF143" s="3">
        <v>16948.73</v>
      </c>
      <c r="AG143" s="4">
        <v>36734</v>
      </c>
      <c r="AH143" s="3">
        <v>28.02</v>
      </c>
      <c r="AI143" s="4">
        <v>37350</v>
      </c>
      <c r="AJ143" s="3">
        <v>20.81</v>
      </c>
      <c r="AK143" s="4">
        <v>36734</v>
      </c>
      <c r="AL143" s="3">
        <v>17.149999999999999</v>
      </c>
      <c r="AM143" s="4">
        <v>39895</v>
      </c>
      <c r="AN143" s="3">
        <v>277</v>
      </c>
      <c r="AO143" s="4">
        <v>41912</v>
      </c>
      <c r="AP143" s="3">
        <v>123785</v>
      </c>
      <c r="AQ143" s="4">
        <v>41912</v>
      </c>
      <c r="AR143" s="3">
        <v>145.93</v>
      </c>
      <c r="AS143" s="4">
        <v>40816</v>
      </c>
      <c r="AT143" s="3">
        <v>107.5</v>
      </c>
      <c r="AU143" s="4"/>
      <c r="AY143" s="4">
        <v>41547</v>
      </c>
      <c r="AZ143" s="3">
        <v>103.3</v>
      </c>
      <c r="BC143" s="4"/>
      <c r="BE143" s="4">
        <v>40816</v>
      </c>
      <c r="BF143" s="3">
        <v>7.31</v>
      </c>
      <c r="BG143" s="4">
        <v>40847</v>
      </c>
      <c r="BH143" s="3">
        <v>0.1</v>
      </c>
    </row>
    <row r="144" spans="1:60" x14ac:dyDescent="0.25">
      <c r="A144" s="4"/>
      <c r="C144" s="4"/>
      <c r="E144" s="4"/>
      <c r="G144" s="4">
        <v>41578</v>
      </c>
      <c r="H144" s="3">
        <v>112.6</v>
      </c>
      <c r="I144" s="4">
        <v>41486</v>
      </c>
      <c r="J144" s="3">
        <v>5.6</v>
      </c>
      <c r="K144" s="4"/>
      <c r="M144" s="4"/>
      <c r="Q144" s="4"/>
      <c r="S144" s="4">
        <v>40847</v>
      </c>
      <c r="T144" s="3">
        <v>0.43</v>
      </c>
      <c r="U144" s="4">
        <v>40847</v>
      </c>
      <c r="V144" s="3">
        <v>22139.95</v>
      </c>
      <c r="W144" s="4">
        <v>40847</v>
      </c>
      <c r="X144" s="3">
        <v>25423</v>
      </c>
      <c r="Y144" s="4"/>
      <c r="AA144" s="4">
        <v>40847</v>
      </c>
      <c r="AB144" s="3">
        <v>102.1</v>
      </c>
      <c r="AC144" s="4"/>
      <c r="AE144" s="4">
        <v>36735</v>
      </c>
      <c r="AF144" s="3">
        <v>16485.689999999999</v>
      </c>
      <c r="AG144" s="4">
        <v>36735</v>
      </c>
      <c r="AH144" s="3">
        <v>28.18</v>
      </c>
      <c r="AI144" s="4">
        <v>37351</v>
      </c>
      <c r="AJ144" s="3">
        <v>21.15</v>
      </c>
      <c r="AK144" s="4">
        <v>36735</v>
      </c>
      <c r="AL144" s="3">
        <v>17.149999999999999</v>
      </c>
      <c r="AM144" s="4">
        <v>39896</v>
      </c>
      <c r="AN144" s="3">
        <v>-135</v>
      </c>
      <c r="AO144" s="4">
        <v>41943</v>
      </c>
      <c r="AP144" s="3">
        <v>-30283</v>
      </c>
      <c r="AQ144" s="4">
        <v>41943</v>
      </c>
      <c r="AR144" s="3">
        <v>145.25</v>
      </c>
      <c r="AS144" s="4">
        <v>40847</v>
      </c>
      <c r="AT144" s="3">
        <v>107.4</v>
      </c>
      <c r="AU144" s="4"/>
      <c r="AY144" s="4">
        <v>41578</v>
      </c>
      <c r="AZ144" s="3">
        <v>101.7</v>
      </c>
      <c r="BC144" s="4"/>
      <c r="BE144" s="4">
        <v>40847</v>
      </c>
      <c r="BF144" s="3">
        <v>6.97</v>
      </c>
      <c r="BG144" s="4">
        <v>40877</v>
      </c>
      <c r="BH144" s="3">
        <v>1.2</v>
      </c>
    </row>
    <row r="145" spans="1:60" x14ac:dyDescent="0.25">
      <c r="A145" s="4"/>
      <c r="C145" s="4"/>
      <c r="E145" s="4"/>
      <c r="G145" s="4">
        <v>41608</v>
      </c>
      <c r="H145" s="3">
        <v>106.1</v>
      </c>
      <c r="I145" s="4">
        <v>41517</v>
      </c>
      <c r="J145" s="3">
        <v>5.3</v>
      </c>
      <c r="K145" s="4"/>
      <c r="M145" s="4"/>
      <c r="Q145" s="4"/>
      <c r="S145" s="4">
        <v>40877</v>
      </c>
      <c r="T145" s="3">
        <v>0.52</v>
      </c>
      <c r="U145" s="4">
        <v>40877</v>
      </c>
      <c r="V145" s="3">
        <v>21773.46</v>
      </c>
      <c r="W145" s="4">
        <v>40877</v>
      </c>
      <c r="X145" s="3">
        <v>25994</v>
      </c>
      <c r="Y145" s="4"/>
      <c r="AA145" s="4">
        <v>40877</v>
      </c>
      <c r="AB145" s="3">
        <v>104</v>
      </c>
      <c r="AC145" s="4"/>
      <c r="AE145" s="4">
        <v>36738</v>
      </c>
      <c r="AF145" s="3">
        <v>16454.599999999999</v>
      </c>
      <c r="AG145" s="4">
        <v>36738</v>
      </c>
      <c r="AH145" s="3">
        <v>27.43</v>
      </c>
      <c r="AI145" s="4">
        <v>37354</v>
      </c>
      <c r="AJ145" s="3">
        <v>21.18</v>
      </c>
      <c r="AK145" s="4">
        <v>36738</v>
      </c>
      <c r="AL145" s="3">
        <v>17.350000000000001</v>
      </c>
      <c r="AM145" s="4">
        <v>39897</v>
      </c>
      <c r="AN145" s="3">
        <v>-225</v>
      </c>
      <c r="AO145" s="4">
        <v>41973</v>
      </c>
      <c r="AP145" s="3">
        <v>8381</v>
      </c>
      <c r="AQ145" s="4">
        <v>41973</v>
      </c>
      <c r="AR145" s="3">
        <v>145.33000000000001</v>
      </c>
      <c r="AS145" s="4">
        <v>40877</v>
      </c>
      <c r="AT145" s="3">
        <v>108.8</v>
      </c>
      <c r="AU145" s="4"/>
      <c r="AY145" s="4">
        <v>41608</v>
      </c>
      <c r="AZ145" s="3">
        <v>102.1</v>
      </c>
      <c r="BC145" s="4"/>
      <c r="BE145" s="4">
        <v>40877</v>
      </c>
      <c r="BF145" s="3">
        <v>6.64</v>
      </c>
      <c r="BG145" s="4">
        <v>40908</v>
      </c>
      <c r="BH145" s="3">
        <v>0.9</v>
      </c>
    </row>
    <row r="146" spans="1:60" x14ac:dyDescent="0.25">
      <c r="A146" s="4"/>
      <c r="C146" s="4"/>
      <c r="E146" s="4"/>
      <c r="G146" s="4">
        <v>41639</v>
      </c>
      <c r="H146" s="3">
        <v>90.1</v>
      </c>
      <c r="I146" s="4">
        <v>41547</v>
      </c>
      <c r="J146" s="3">
        <v>5.4</v>
      </c>
      <c r="K146" s="4"/>
      <c r="M146" s="4"/>
      <c r="Q146" s="4"/>
      <c r="S146" s="4">
        <v>40908</v>
      </c>
      <c r="T146" s="3">
        <v>0.5</v>
      </c>
      <c r="U146" s="4">
        <v>40908</v>
      </c>
      <c r="V146" s="3">
        <v>22127.200000000001</v>
      </c>
      <c r="W146" s="4">
        <v>40908</v>
      </c>
      <c r="X146" s="3">
        <v>29792</v>
      </c>
      <c r="Y146" s="4"/>
      <c r="AA146" s="4">
        <v>40908</v>
      </c>
      <c r="AB146" s="3">
        <v>103.7</v>
      </c>
      <c r="AC146" s="4"/>
      <c r="AE146" s="4">
        <v>36739</v>
      </c>
      <c r="AF146" s="3">
        <v>16289.87</v>
      </c>
      <c r="AG146" s="4">
        <v>36739</v>
      </c>
      <c r="AH146" s="3">
        <v>27.79</v>
      </c>
      <c r="AI146" s="4">
        <v>37355</v>
      </c>
      <c r="AJ146" s="3">
        <v>21.38</v>
      </c>
      <c r="AK146" s="4">
        <v>36739</v>
      </c>
      <c r="AL146" s="3">
        <v>17.350000000000001</v>
      </c>
      <c r="AM146" s="4">
        <v>39898</v>
      </c>
      <c r="AN146" s="3">
        <v>-164</v>
      </c>
      <c r="AO146" s="4">
        <v>42004</v>
      </c>
      <c r="AP146" s="3">
        <v>-555508</v>
      </c>
      <c r="AQ146" s="4">
        <v>42004</v>
      </c>
      <c r="AR146" s="3">
        <v>146.25</v>
      </c>
      <c r="AS146" s="4">
        <v>40908</v>
      </c>
      <c r="AT146" s="3">
        <v>109.8</v>
      </c>
      <c r="AU146" s="4"/>
      <c r="AY146" s="4">
        <v>41639</v>
      </c>
      <c r="AZ146" s="3">
        <v>99.2</v>
      </c>
      <c r="BC146" s="4"/>
      <c r="BE146" s="4">
        <v>40908</v>
      </c>
      <c r="BF146" s="3">
        <v>6.5</v>
      </c>
      <c r="BG146" s="4">
        <v>40939</v>
      </c>
      <c r="BH146" s="3">
        <v>2.4</v>
      </c>
    </row>
    <row r="147" spans="1:60" x14ac:dyDescent="0.25">
      <c r="A147" s="4"/>
      <c r="C147" s="4"/>
      <c r="E147" s="4"/>
      <c r="G147" s="4">
        <v>41670</v>
      </c>
      <c r="H147" s="3">
        <v>92.6</v>
      </c>
      <c r="I147" s="4">
        <v>41578</v>
      </c>
      <c r="J147" s="3">
        <v>5.2</v>
      </c>
      <c r="K147" s="4"/>
      <c r="M147" s="4"/>
      <c r="Q147" s="4"/>
      <c r="S147" s="4">
        <v>40939</v>
      </c>
      <c r="T147" s="3">
        <v>0.56000000000000005</v>
      </c>
      <c r="U147" s="4">
        <v>40939</v>
      </c>
      <c r="V147" s="3">
        <v>16140.34</v>
      </c>
      <c r="W147" s="4">
        <v>40939</v>
      </c>
      <c r="X147" s="3">
        <v>-1308</v>
      </c>
      <c r="Y147" s="4"/>
      <c r="AA147" s="4">
        <v>40939</v>
      </c>
      <c r="AB147" s="3">
        <v>110.4</v>
      </c>
      <c r="AC147" s="4"/>
      <c r="AE147" s="4">
        <v>36740</v>
      </c>
      <c r="AF147" s="3">
        <v>16314.47</v>
      </c>
      <c r="AG147" s="4">
        <v>36740</v>
      </c>
      <c r="AH147" s="3">
        <v>28.26</v>
      </c>
      <c r="AI147" s="4">
        <v>37356</v>
      </c>
      <c r="AJ147" s="3">
        <v>21.31</v>
      </c>
      <c r="AK147" s="4">
        <v>36740</v>
      </c>
      <c r="AL147" s="3">
        <v>17.25</v>
      </c>
      <c r="AM147" s="4">
        <v>39899</v>
      </c>
      <c r="AN147" s="3">
        <v>1189</v>
      </c>
      <c r="AO147" s="4">
        <v>42035</v>
      </c>
      <c r="AP147" s="3">
        <v>-81774</v>
      </c>
      <c r="AQ147" s="4">
        <v>42035</v>
      </c>
      <c r="AR147" s="3">
        <v>145.03</v>
      </c>
      <c r="AS147" s="4">
        <v>40939</v>
      </c>
      <c r="AT147" s="3">
        <v>112.5</v>
      </c>
      <c r="AU147" s="4"/>
      <c r="AY147" s="4">
        <v>41670</v>
      </c>
      <c r="AZ147" s="3">
        <v>101</v>
      </c>
      <c r="BC147" s="4"/>
      <c r="BE147" s="4">
        <v>40939</v>
      </c>
      <c r="BF147" s="3">
        <v>6.22</v>
      </c>
      <c r="BG147" s="4">
        <v>40968</v>
      </c>
      <c r="BH147" s="3">
        <v>0.7</v>
      </c>
    </row>
    <row r="148" spans="1:60" x14ac:dyDescent="0.25">
      <c r="A148" s="4"/>
      <c r="C148" s="4"/>
      <c r="E148" s="4"/>
      <c r="G148" s="4">
        <v>41698</v>
      </c>
      <c r="H148" s="3">
        <v>92.3</v>
      </c>
      <c r="I148" s="4">
        <v>41608</v>
      </c>
      <c r="J148" s="3">
        <v>4.5999999999999996</v>
      </c>
      <c r="K148" s="4"/>
      <c r="M148" s="4"/>
      <c r="Q148" s="4"/>
      <c r="S148" s="4">
        <v>40968</v>
      </c>
      <c r="T148" s="3">
        <v>0.45</v>
      </c>
      <c r="U148" s="4">
        <v>40968</v>
      </c>
      <c r="V148" s="3">
        <v>18027.79</v>
      </c>
      <c r="W148" s="4">
        <v>40968</v>
      </c>
      <c r="X148" s="3">
        <v>395</v>
      </c>
      <c r="Y148" s="4"/>
      <c r="AA148" s="4">
        <v>40968</v>
      </c>
      <c r="AB148" s="3">
        <v>110.2</v>
      </c>
      <c r="AC148" s="4"/>
      <c r="AE148" s="4">
        <v>36741</v>
      </c>
      <c r="AF148" s="3">
        <v>16720.759999999998</v>
      </c>
      <c r="AG148" s="4">
        <v>36741</v>
      </c>
      <c r="AH148" s="3">
        <v>28.66</v>
      </c>
      <c r="AI148" s="4">
        <v>37357</v>
      </c>
      <c r="AJ148" s="3">
        <v>21.14</v>
      </c>
      <c r="AK148" s="4">
        <v>36741</v>
      </c>
      <c r="AL148" s="3">
        <v>17.001999999999999</v>
      </c>
      <c r="AM148" s="4">
        <v>39902</v>
      </c>
      <c r="AN148" s="3">
        <v>626</v>
      </c>
      <c r="AO148" s="4">
        <v>42063</v>
      </c>
      <c r="AP148" s="3">
        <v>-2415</v>
      </c>
      <c r="AQ148" s="4">
        <v>42063</v>
      </c>
      <c r="AR148" s="3">
        <v>144.34</v>
      </c>
      <c r="AS148" s="4">
        <v>40968</v>
      </c>
      <c r="AT148" s="3">
        <v>113.1</v>
      </c>
      <c r="AU148" s="4"/>
      <c r="AY148" s="4">
        <v>41698</v>
      </c>
      <c r="AZ148" s="3">
        <v>101.3</v>
      </c>
      <c r="BC148" s="4"/>
      <c r="BE148" s="4">
        <v>40968</v>
      </c>
      <c r="BF148" s="3">
        <v>5.85</v>
      </c>
      <c r="BG148" s="4">
        <v>40999</v>
      </c>
      <c r="BH148" s="3">
        <v>0.5</v>
      </c>
    </row>
    <row r="149" spans="1:60" x14ac:dyDescent="0.25">
      <c r="A149" s="4"/>
      <c r="C149" s="4"/>
      <c r="E149" s="4"/>
      <c r="G149" s="4">
        <v>41729</v>
      </c>
      <c r="H149" s="3">
        <v>97.3</v>
      </c>
      <c r="I149" s="4">
        <v>41639</v>
      </c>
      <c r="J149" s="3">
        <v>4.3</v>
      </c>
      <c r="K149" s="4"/>
      <c r="M149" s="4"/>
      <c r="Q149" s="4"/>
      <c r="S149" s="4">
        <v>40999</v>
      </c>
      <c r="T149" s="3">
        <v>0.21</v>
      </c>
      <c r="U149" s="4">
        <v>40999</v>
      </c>
      <c r="V149" s="3">
        <v>20910.73</v>
      </c>
      <c r="W149" s="4">
        <v>40999</v>
      </c>
      <c r="X149" s="3">
        <v>2419</v>
      </c>
      <c r="Y149" s="4"/>
      <c r="AA149" s="4">
        <v>40999</v>
      </c>
      <c r="AB149" s="3">
        <v>111.5</v>
      </c>
      <c r="AC149" s="4"/>
      <c r="AE149" s="4">
        <v>36742</v>
      </c>
      <c r="AF149" s="3">
        <v>16761.25</v>
      </c>
      <c r="AG149" s="4">
        <v>36742</v>
      </c>
      <c r="AH149" s="3">
        <v>29.96</v>
      </c>
      <c r="AI149" s="4">
        <v>37358</v>
      </c>
      <c r="AJ149" s="3">
        <v>21.36</v>
      </c>
      <c r="AK149" s="4">
        <v>36742</v>
      </c>
      <c r="AL149" s="3">
        <v>17.05</v>
      </c>
      <c r="AM149" s="4">
        <v>39903</v>
      </c>
      <c r="AN149" s="3">
        <v>-455</v>
      </c>
      <c r="AO149" s="4">
        <v>42094</v>
      </c>
      <c r="AP149" s="3">
        <v>19282</v>
      </c>
      <c r="AQ149" s="4">
        <v>42094</v>
      </c>
      <c r="AR149" s="3">
        <v>143.93</v>
      </c>
      <c r="AS149" s="4">
        <v>40999</v>
      </c>
      <c r="AT149" s="3">
        <v>113.8</v>
      </c>
      <c r="AU149" s="4"/>
      <c r="AY149" s="4">
        <v>41729</v>
      </c>
      <c r="AZ149" s="3">
        <v>100.8</v>
      </c>
      <c r="BC149" s="4"/>
      <c r="BE149" s="4">
        <v>40999</v>
      </c>
      <c r="BF149" s="3">
        <v>5.24</v>
      </c>
      <c r="BG149" s="4">
        <v>41029</v>
      </c>
      <c r="BH149" s="3">
        <v>0.8</v>
      </c>
    </row>
    <row r="150" spans="1:60" x14ac:dyDescent="0.25">
      <c r="A150" s="4"/>
      <c r="C150" s="4"/>
      <c r="E150" s="4"/>
      <c r="G150" s="4">
        <v>41759</v>
      </c>
      <c r="H150" s="3">
        <v>96</v>
      </c>
      <c r="I150" s="4">
        <v>41670</v>
      </c>
      <c r="J150" s="3">
        <v>4.8</v>
      </c>
      <c r="K150" s="4"/>
      <c r="M150" s="4"/>
      <c r="Q150" s="4"/>
      <c r="S150" s="4">
        <v>41029</v>
      </c>
      <c r="T150" s="3">
        <v>0.64</v>
      </c>
      <c r="U150" s="4">
        <v>41029</v>
      </c>
      <c r="V150" s="3">
        <v>19566.3</v>
      </c>
      <c r="W150" s="4">
        <v>41029</v>
      </c>
      <c r="X150" s="3">
        <v>3298</v>
      </c>
      <c r="Y150" s="4"/>
      <c r="AA150" s="4">
        <v>41029</v>
      </c>
      <c r="AB150" s="3">
        <v>111.3</v>
      </c>
      <c r="AC150" s="4"/>
      <c r="AE150" s="4">
        <v>36745</v>
      </c>
      <c r="AF150" s="3">
        <v>16995.8</v>
      </c>
      <c r="AG150" s="4">
        <v>36745</v>
      </c>
      <c r="AH150" s="3">
        <v>28.91</v>
      </c>
      <c r="AI150" s="4">
        <v>37361</v>
      </c>
      <c r="AJ150" s="3">
        <v>20.95</v>
      </c>
      <c r="AK150" s="4">
        <v>36745</v>
      </c>
      <c r="AL150" s="3">
        <v>17</v>
      </c>
      <c r="AM150" s="4">
        <v>39904</v>
      </c>
      <c r="AN150" s="3">
        <v>-20</v>
      </c>
      <c r="AO150" s="4">
        <v>42124</v>
      </c>
      <c r="AP150" s="3">
        <v>-97828</v>
      </c>
      <c r="AQ150" s="4">
        <v>42124</v>
      </c>
      <c r="AR150" s="3">
        <v>142.41</v>
      </c>
      <c r="AS150" s="4">
        <v>41029</v>
      </c>
      <c r="AT150" s="3">
        <v>114.6</v>
      </c>
      <c r="AU150" s="4"/>
      <c r="AY150" s="4">
        <v>41759</v>
      </c>
      <c r="AZ150" s="3">
        <v>100.2</v>
      </c>
      <c r="BC150" s="4"/>
      <c r="BE150" s="4">
        <v>41029</v>
      </c>
      <c r="BF150" s="3">
        <v>5.0999999999999996</v>
      </c>
      <c r="BG150" s="4">
        <v>41060</v>
      </c>
      <c r="BH150" s="3">
        <v>-0.5</v>
      </c>
    </row>
    <row r="151" spans="1:60" x14ac:dyDescent="0.25">
      <c r="A151" s="4"/>
      <c r="C151" s="4"/>
      <c r="E151" s="4"/>
      <c r="G151" s="4">
        <v>41790</v>
      </c>
      <c r="H151" s="3">
        <v>101.7</v>
      </c>
      <c r="I151" s="4">
        <v>41698</v>
      </c>
      <c r="J151" s="3">
        <v>5.0999999999999996</v>
      </c>
      <c r="K151" s="4"/>
      <c r="M151" s="4"/>
      <c r="Q151" s="4"/>
      <c r="S151" s="4">
        <v>41060</v>
      </c>
      <c r="T151" s="3">
        <v>0.36</v>
      </c>
      <c r="U151" s="4">
        <v>41060</v>
      </c>
      <c r="V151" s="3">
        <v>23213.93</v>
      </c>
      <c r="W151" s="4">
        <v>41060</v>
      </c>
      <c r="X151" s="3">
        <v>6258</v>
      </c>
      <c r="Y151" s="4"/>
      <c r="AA151" s="4">
        <v>41060</v>
      </c>
      <c r="AB151" s="3">
        <v>112.3</v>
      </c>
      <c r="AC151" s="4"/>
      <c r="AE151" s="4">
        <v>36746</v>
      </c>
      <c r="AF151" s="3">
        <v>16884.77</v>
      </c>
      <c r="AG151" s="4">
        <v>36746</v>
      </c>
      <c r="AH151" s="3">
        <v>29.12</v>
      </c>
      <c r="AI151" s="4">
        <v>37362</v>
      </c>
      <c r="AJ151" s="3">
        <v>21.18</v>
      </c>
      <c r="AK151" s="4">
        <v>36746</v>
      </c>
      <c r="AL151" s="3">
        <v>17</v>
      </c>
      <c r="AM151" s="4">
        <v>39905</v>
      </c>
      <c r="AN151" s="3">
        <v>-200</v>
      </c>
      <c r="AO151" s="4">
        <v>42155</v>
      </c>
      <c r="AP151" s="3">
        <v>-115599</v>
      </c>
      <c r="AQ151" s="4">
        <v>42155</v>
      </c>
      <c r="AR151" s="3">
        <v>141.11000000000001</v>
      </c>
      <c r="AS151" s="4">
        <v>41060</v>
      </c>
      <c r="AT151" s="3">
        <v>114</v>
      </c>
      <c r="AU151" s="4"/>
      <c r="AY151" s="4">
        <v>41790</v>
      </c>
      <c r="AZ151" s="3">
        <v>99</v>
      </c>
      <c r="BC151" s="4"/>
      <c r="BE151" s="4">
        <v>41060</v>
      </c>
      <c r="BF151" s="3">
        <v>4.99</v>
      </c>
      <c r="BG151" s="4">
        <v>41090</v>
      </c>
      <c r="BH151" s="3">
        <v>1.5</v>
      </c>
    </row>
    <row r="152" spans="1:60" x14ac:dyDescent="0.25">
      <c r="A152" s="4"/>
      <c r="C152" s="4"/>
      <c r="E152" s="4"/>
      <c r="G152" s="4">
        <v>41820</v>
      </c>
      <c r="H152" s="3">
        <v>94.9</v>
      </c>
      <c r="I152" s="4">
        <v>41729</v>
      </c>
      <c r="J152" s="3">
        <v>5</v>
      </c>
      <c r="K152" s="4"/>
      <c r="M152" s="4"/>
      <c r="Q152" s="4"/>
      <c r="S152" s="4">
        <v>41090</v>
      </c>
      <c r="T152" s="3">
        <v>0.08</v>
      </c>
      <c r="U152" s="4">
        <v>41090</v>
      </c>
      <c r="V152" s="3">
        <v>19352.830000000002</v>
      </c>
      <c r="W152" s="4">
        <v>41090</v>
      </c>
      <c r="X152" s="3">
        <v>7058</v>
      </c>
      <c r="Y152" s="4"/>
      <c r="AA152" s="4">
        <v>41090</v>
      </c>
      <c r="AB152" s="3">
        <v>114.2</v>
      </c>
      <c r="AC152" s="4"/>
      <c r="AE152" s="4">
        <v>36747</v>
      </c>
      <c r="AF152" s="3">
        <v>16533.669999999998</v>
      </c>
      <c r="AG152" s="4">
        <v>36747</v>
      </c>
      <c r="AH152" s="3">
        <v>30.35</v>
      </c>
      <c r="AI152" s="4">
        <v>37363</v>
      </c>
      <c r="AJ152" s="3">
        <v>21.18</v>
      </c>
      <c r="AK152" s="4">
        <v>36747</v>
      </c>
      <c r="AL152" s="3">
        <v>16.850000000000001</v>
      </c>
      <c r="AM152" s="4">
        <v>39906</v>
      </c>
      <c r="AN152" s="3">
        <v>-278</v>
      </c>
      <c r="AO152" s="4">
        <v>42185</v>
      </c>
      <c r="AP152" s="3">
        <v>-111199</v>
      </c>
      <c r="AQ152" s="4">
        <v>42185</v>
      </c>
      <c r="AR152" s="3">
        <v>139.91</v>
      </c>
      <c r="AS152" s="4">
        <v>41090</v>
      </c>
      <c r="AT152" s="3">
        <v>115.8</v>
      </c>
      <c r="AU152" s="4"/>
      <c r="AY152" s="4">
        <v>41820</v>
      </c>
      <c r="AZ152" s="3">
        <v>97.3</v>
      </c>
      <c r="BC152" s="4"/>
      <c r="BE152" s="4">
        <v>41090</v>
      </c>
      <c r="BF152" s="3">
        <v>4.92</v>
      </c>
      <c r="BG152" s="4">
        <v>41121</v>
      </c>
      <c r="BH152" s="3">
        <v>0.8</v>
      </c>
    </row>
    <row r="153" spans="1:60" x14ac:dyDescent="0.25">
      <c r="A153" s="4"/>
      <c r="C153" s="4"/>
      <c r="E153" s="4"/>
      <c r="G153" s="4">
        <v>41851</v>
      </c>
      <c r="H153" s="3">
        <v>104.4</v>
      </c>
      <c r="I153" s="4">
        <v>41759</v>
      </c>
      <c r="J153" s="3">
        <v>4.8</v>
      </c>
      <c r="K153" s="4"/>
      <c r="M153" s="4"/>
      <c r="Q153" s="4"/>
      <c r="S153" s="4">
        <v>41121</v>
      </c>
      <c r="T153" s="3">
        <v>0.43</v>
      </c>
      <c r="U153" s="4">
        <v>41121</v>
      </c>
      <c r="V153" s="3">
        <v>21003.24</v>
      </c>
      <c r="W153" s="4">
        <v>41121</v>
      </c>
      <c r="X153" s="3">
        <v>9921</v>
      </c>
      <c r="Y153" s="4"/>
      <c r="AA153" s="4">
        <v>41121</v>
      </c>
      <c r="AB153" s="3">
        <v>116.8</v>
      </c>
      <c r="AC153" s="4"/>
      <c r="AE153" s="4">
        <v>36748</v>
      </c>
      <c r="AF153" s="3">
        <v>16834.8</v>
      </c>
      <c r="AG153" s="4">
        <v>36748</v>
      </c>
      <c r="AH153" s="3">
        <v>31.34</v>
      </c>
      <c r="AI153" s="4">
        <v>37364</v>
      </c>
      <c r="AJ153" s="3">
        <v>20.64</v>
      </c>
      <c r="AK153" s="4">
        <v>36748</v>
      </c>
      <c r="AL153" s="3">
        <v>16.600000000000001</v>
      </c>
      <c r="AM153" s="4">
        <v>39909</v>
      </c>
      <c r="AN153" s="3">
        <v>808</v>
      </c>
      <c r="AO153" s="4">
        <v>42216</v>
      </c>
      <c r="AP153" s="3">
        <v>-157905</v>
      </c>
      <c r="AQ153" s="4">
        <v>42216</v>
      </c>
      <c r="AR153" s="3">
        <v>138.83000000000001</v>
      </c>
      <c r="AS153" s="4">
        <v>41121</v>
      </c>
      <c r="AT153" s="3">
        <v>116.4</v>
      </c>
      <c r="AU153" s="4"/>
      <c r="AY153" s="4">
        <v>41851</v>
      </c>
      <c r="AZ153" s="3">
        <v>98.6</v>
      </c>
      <c r="BC153" s="4"/>
      <c r="BE153" s="4">
        <v>41121</v>
      </c>
      <c r="BF153" s="3">
        <v>5.2</v>
      </c>
      <c r="BG153" s="4">
        <v>41152</v>
      </c>
      <c r="BH153" s="3">
        <v>-0.1</v>
      </c>
    </row>
    <row r="154" spans="1:60" x14ac:dyDescent="0.25">
      <c r="A154" s="4"/>
      <c r="C154" s="4"/>
      <c r="E154" s="4"/>
      <c r="G154" s="4">
        <v>41882</v>
      </c>
      <c r="H154" s="3">
        <v>106.3</v>
      </c>
      <c r="I154" s="4">
        <v>41790</v>
      </c>
      <c r="J154" s="3">
        <v>4.9000000000000004</v>
      </c>
      <c r="K154" s="4"/>
      <c r="M154" s="4"/>
      <c r="Q154" s="4"/>
      <c r="S154" s="4">
        <v>41152</v>
      </c>
      <c r="T154" s="3">
        <v>0.41</v>
      </c>
      <c r="U154" s="4">
        <v>41152</v>
      </c>
      <c r="V154" s="3">
        <v>22380.91</v>
      </c>
      <c r="W154" s="4">
        <v>41152</v>
      </c>
      <c r="X154" s="3">
        <v>13142</v>
      </c>
      <c r="Y154" s="4"/>
      <c r="AA154" s="4">
        <v>41152</v>
      </c>
      <c r="AB154" s="3">
        <v>117.1</v>
      </c>
      <c r="AC154" s="4"/>
      <c r="AE154" s="4">
        <v>36749</v>
      </c>
      <c r="AF154" s="3">
        <v>17395</v>
      </c>
      <c r="AG154" s="4">
        <v>36749</v>
      </c>
      <c r="AH154" s="3">
        <v>31.02</v>
      </c>
      <c r="AI154" s="4">
        <v>37365</v>
      </c>
      <c r="AJ154" s="3">
        <v>22.28</v>
      </c>
      <c r="AK154" s="4">
        <v>36749</v>
      </c>
      <c r="AL154" s="3">
        <v>16.5</v>
      </c>
      <c r="AM154" s="4">
        <v>39910</v>
      </c>
      <c r="AN154" s="3">
        <v>212</v>
      </c>
      <c r="AO154" s="4">
        <v>42247</v>
      </c>
      <c r="AP154" s="3">
        <v>-86543</v>
      </c>
      <c r="AQ154" s="4">
        <v>42247</v>
      </c>
      <c r="AR154" s="3">
        <v>138.94</v>
      </c>
      <c r="AS154" s="4">
        <v>41152</v>
      </c>
      <c r="AT154" s="3">
        <v>116.6</v>
      </c>
      <c r="AU154" s="4"/>
      <c r="AY154" s="4">
        <v>41882</v>
      </c>
      <c r="AZ154" s="3">
        <v>98.9</v>
      </c>
      <c r="BC154" s="4"/>
      <c r="BE154" s="4">
        <v>41152</v>
      </c>
      <c r="BF154" s="3">
        <v>5.24</v>
      </c>
      <c r="BG154" s="4">
        <v>41182</v>
      </c>
      <c r="BH154" s="3">
        <v>0.2</v>
      </c>
    </row>
    <row r="155" spans="1:60" x14ac:dyDescent="0.25">
      <c r="A155" s="4"/>
      <c r="C155" s="4"/>
      <c r="E155" s="4"/>
      <c r="G155" s="4">
        <v>41912</v>
      </c>
      <c r="H155" s="3">
        <v>105.6</v>
      </c>
      <c r="I155" s="4">
        <v>41820</v>
      </c>
      <c r="J155" s="3">
        <v>4.8</v>
      </c>
      <c r="K155" s="4"/>
      <c r="M155" s="4"/>
      <c r="Q155" s="4"/>
      <c r="S155" s="4">
        <v>41182</v>
      </c>
      <c r="T155" s="3">
        <v>0.56999999999999995</v>
      </c>
      <c r="U155" s="4">
        <v>41182</v>
      </c>
      <c r="V155" s="3">
        <v>19998.38</v>
      </c>
      <c r="W155" s="4">
        <v>41182</v>
      </c>
      <c r="X155" s="3">
        <v>15695</v>
      </c>
      <c r="Y155" s="4"/>
      <c r="AA155" s="4">
        <v>41182</v>
      </c>
      <c r="AB155" s="3">
        <v>120.2</v>
      </c>
      <c r="AC155" s="4"/>
      <c r="AE155" s="4">
        <v>36752</v>
      </c>
      <c r="AF155" s="3">
        <v>17810.63</v>
      </c>
      <c r="AG155" s="4">
        <v>36752</v>
      </c>
      <c r="AH155" s="3">
        <v>31.94</v>
      </c>
      <c r="AI155" s="4">
        <v>37368</v>
      </c>
      <c r="AJ155" s="3">
        <v>22.23</v>
      </c>
      <c r="AK155" s="4">
        <v>36752</v>
      </c>
      <c r="AL155" s="3">
        <v>16.399999999999999</v>
      </c>
      <c r="AM155" s="4">
        <v>39911</v>
      </c>
      <c r="AN155" s="3">
        <v>-141</v>
      </c>
      <c r="AO155" s="4">
        <v>42277</v>
      </c>
      <c r="AP155" s="3">
        <v>-95602</v>
      </c>
      <c r="AQ155" s="4">
        <v>42277</v>
      </c>
      <c r="AR155" s="3">
        <v>137.75</v>
      </c>
      <c r="AS155" s="4">
        <v>41182</v>
      </c>
      <c r="AT155" s="3">
        <v>116.8</v>
      </c>
      <c r="AU155" s="4"/>
      <c r="AY155" s="4">
        <v>41912</v>
      </c>
      <c r="AZ155" s="3">
        <v>98.7</v>
      </c>
      <c r="BC155" s="4"/>
      <c r="BE155" s="4">
        <v>41182</v>
      </c>
      <c r="BF155" s="3">
        <v>5.28</v>
      </c>
      <c r="BG155" s="4">
        <v>41213</v>
      </c>
      <c r="BH155" s="3">
        <v>0.3</v>
      </c>
    </row>
    <row r="156" spans="1:60" x14ac:dyDescent="0.25">
      <c r="A156" s="4"/>
      <c r="C156" s="4"/>
      <c r="E156" s="4"/>
      <c r="G156" s="4">
        <v>41943</v>
      </c>
      <c r="H156" s="3">
        <v>109.3</v>
      </c>
      <c r="I156" s="4">
        <v>41851</v>
      </c>
      <c r="J156" s="3">
        <v>4.9000000000000004</v>
      </c>
      <c r="K156" s="4"/>
      <c r="M156" s="4"/>
      <c r="Q156" s="4"/>
      <c r="S156" s="4">
        <v>41213</v>
      </c>
      <c r="T156" s="3">
        <v>0.59</v>
      </c>
      <c r="U156" s="4">
        <v>41213</v>
      </c>
      <c r="V156" s="3">
        <v>21763.37</v>
      </c>
      <c r="W156" s="4">
        <v>41213</v>
      </c>
      <c r="X156" s="3">
        <v>17345</v>
      </c>
      <c r="Y156" s="4"/>
      <c r="AA156" s="4">
        <v>41213</v>
      </c>
      <c r="AB156" s="3">
        <v>120.5</v>
      </c>
      <c r="AC156" s="4"/>
      <c r="AE156" s="4">
        <v>36753</v>
      </c>
      <c r="AF156" s="3">
        <v>17744.13</v>
      </c>
      <c r="AG156" s="4">
        <v>36753</v>
      </c>
      <c r="AH156" s="3">
        <v>31.67</v>
      </c>
      <c r="AI156" s="4">
        <v>37370</v>
      </c>
      <c r="AJ156" s="3">
        <v>23.5</v>
      </c>
      <c r="AK156" s="4">
        <v>36753</v>
      </c>
      <c r="AL156" s="3">
        <v>16.544</v>
      </c>
      <c r="AM156" s="4">
        <v>39912</v>
      </c>
      <c r="AN156" s="3">
        <v>-93</v>
      </c>
      <c r="AO156" s="4">
        <v>42308</v>
      </c>
      <c r="AP156" s="3">
        <v>-169131</v>
      </c>
      <c r="AQ156" s="4">
        <v>42308</v>
      </c>
      <c r="AR156" s="3">
        <v>138.38999999999999</v>
      </c>
      <c r="AS156" s="4">
        <v>41213</v>
      </c>
      <c r="AT156" s="3">
        <v>117.3</v>
      </c>
      <c r="AU156" s="4"/>
      <c r="AY156" s="4">
        <v>41943</v>
      </c>
      <c r="AZ156" s="3">
        <v>98.9</v>
      </c>
      <c r="BC156" s="4"/>
      <c r="BE156" s="4">
        <v>41213</v>
      </c>
      <c r="BF156" s="3">
        <v>5.45</v>
      </c>
      <c r="BG156" s="4">
        <v>41243</v>
      </c>
      <c r="BH156" s="3">
        <v>-0.4</v>
      </c>
    </row>
    <row r="157" spans="1:60" x14ac:dyDescent="0.25">
      <c r="A157" s="4"/>
      <c r="C157" s="4"/>
      <c r="E157" s="4"/>
      <c r="G157" s="4">
        <v>41973</v>
      </c>
      <c r="H157" s="3">
        <v>99.8</v>
      </c>
      <c r="I157" s="4">
        <v>41882</v>
      </c>
      <c r="J157" s="3">
        <v>5</v>
      </c>
      <c r="K157" s="4"/>
      <c r="M157" s="4"/>
      <c r="Q157" s="4"/>
      <c r="S157" s="4">
        <v>41243</v>
      </c>
      <c r="T157" s="3">
        <v>0.6</v>
      </c>
      <c r="U157" s="4">
        <v>41243</v>
      </c>
      <c r="V157" s="3">
        <v>20471.900000000001</v>
      </c>
      <c r="W157" s="4">
        <v>41243</v>
      </c>
      <c r="X157" s="3">
        <v>17151</v>
      </c>
      <c r="Y157" s="4"/>
      <c r="AA157" s="4">
        <v>41243</v>
      </c>
      <c r="AB157" s="3">
        <v>120.9</v>
      </c>
      <c r="AC157" s="4"/>
      <c r="AE157" s="4">
        <v>36754</v>
      </c>
      <c r="AF157" s="3">
        <v>17330.77</v>
      </c>
      <c r="AG157" s="4">
        <v>36754</v>
      </c>
      <c r="AH157" s="3">
        <v>31.8</v>
      </c>
      <c r="AI157" s="4">
        <v>37378</v>
      </c>
      <c r="AJ157" s="3">
        <v>22.56</v>
      </c>
      <c r="AK157" s="4">
        <v>36754</v>
      </c>
      <c r="AL157" s="3">
        <v>16.5</v>
      </c>
      <c r="AM157" s="4">
        <v>39916</v>
      </c>
      <c r="AN157" s="3">
        <v>160</v>
      </c>
      <c r="AO157" s="4">
        <v>42338</v>
      </c>
      <c r="AP157" s="3">
        <v>-130629</v>
      </c>
      <c r="AQ157" s="4">
        <v>42338</v>
      </c>
      <c r="AR157" s="3">
        <v>136.33000000000001</v>
      </c>
      <c r="AS157" s="4">
        <v>41243</v>
      </c>
      <c r="AT157" s="3">
        <v>117.1</v>
      </c>
      <c r="AU157" s="4"/>
      <c r="AY157" s="4">
        <v>41973</v>
      </c>
      <c r="AZ157" s="3">
        <v>98.3</v>
      </c>
      <c r="BC157" s="4"/>
      <c r="BE157" s="4">
        <v>41243</v>
      </c>
      <c r="BF157" s="3">
        <v>5.53</v>
      </c>
      <c r="BG157" s="4">
        <v>41274</v>
      </c>
      <c r="BH157" s="3">
        <v>0.5</v>
      </c>
    </row>
    <row r="158" spans="1:60" x14ac:dyDescent="0.25">
      <c r="A158" s="4"/>
      <c r="C158" s="4"/>
      <c r="E158" s="4"/>
      <c r="G158" s="4">
        <v>42004</v>
      </c>
      <c r="H158" s="3">
        <v>87.7</v>
      </c>
      <c r="I158" s="4">
        <v>41912</v>
      </c>
      <c r="J158" s="3">
        <v>4.8</v>
      </c>
      <c r="K158" s="4"/>
      <c r="M158" s="4"/>
      <c r="Q158" s="4"/>
      <c r="S158" s="4">
        <v>41274</v>
      </c>
      <c r="T158" s="3">
        <v>0.79</v>
      </c>
      <c r="U158" s="4">
        <v>41274</v>
      </c>
      <c r="V158" s="3">
        <v>19748.29</v>
      </c>
      <c r="W158" s="4">
        <v>41274</v>
      </c>
      <c r="X158" s="3">
        <v>19394</v>
      </c>
      <c r="Y158" s="4"/>
      <c r="AA158" s="4">
        <v>41274</v>
      </c>
      <c r="AB158" s="3">
        <v>121.5</v>
      </c>
      <c r="AC158" s="4"/>
      <c r="AE158" s="4">
        <v>36755</v>
      </c>
      <c r="AF158" s="3">
        <v>17702.52</v>
      </c>
      <c r="AG158" s="4">
        <v>36755</v>
      </c>
      <c r="AH158" s="3">
        <v>31.94</v>
      </c>
      <c r="AI158" s="4">
        <v>37379</v>
      </c>
      <c r="AJ158" s="3">
        <v>24.23</v>
      </c>
      <c r="AK158" s="4">
        <v>36755</v>
      </c>
      <c r="AL158" s="3">
        <v>16.8</v>
      </c>
      <c r="AM158" s="4">
        <v>39917</v>
      </c>
      <c r="AN158" s="3">
        <v>170</v>
      </c>
      <c r="AO158" s="4">
        <v>42369</v>
      </c>
      <c r="AP158" s="3">
        <v>-596208</v>
      </c>
      <c r="AQ158" s="4">
        <v>42369</v>
      </c>
      <c r="AR158" s="3">
        <v>136.19999999999999</v>
      </c>
      <c r="AS158" s="4">
        <v>41274</v>
      </c>
      <c r="AT158" s="3">
        <v>117.2</v>
      </c>
      <c r="AU158" s="4"/>
      <c r="AY158" s="4">
        <v>42004</v>
      </c>
      <c r="AZ158" s="3">
        <v>96.1</v>
      </c>
      <c r="BC158" s="4"/>
      <c r="BE158" s="4">
        <v>41274</v>
      </c>
      <c r="BF158" s="3">
        <v>5.84</v>
      </c>
      <c r="BG158" s="4">
        <v>41305</v>
      </c>
      <c r="BH158" s="3">
        <v>-0.2</v>
      </c>
    </row>
    <row r="159" spans="1:60" x14ac:dyDescent="0.25">
      <c r="A159" s="4"/>
      <c r="C159" s="4"/>
      <c r="E159" s="4"/>
      <c r="G159" s="4">
        <v>42035</v>
      </c>
      <c r="H159" s="3">
        <v>88.1</v>
      </c>
      <c r="I159" s="4">
        <v>41943</v>
      </c>
      <c r="J159" s="3">
        <v>4.5999999999999996</v>
      </c>
      <c r="K159" s="4"/>
      <c r="M159" s="4"/>
      <c r="Q159" s="4"/>
      <c r="S159" s="4">
        <v>41305</v>
      </c>
      <c r="T159" s="3">
        <v>0.86</v>
      </c>
      <c r="U159" s="4">
        <v>41305</v>
      </c>
      <c r="V159" s="3">
        <v>15966.73</v>
      </c>
      <c r="W159" s="4">
        <v>41305</v>
      </c>
      <c r="X159" s="3">
        <v>-4047</v>
      </c>
      <c r="Y159" s="4"/>
      <c r="AA159" s="4">
        <v>41305</v>
      </c>
      <c r="AB159" s="3">
        <v>123.9</v>
      </c>
      <c r="AC159" s="4"/>
      <c r="AE159" s="4">
        <v>36756</v>
      </c>
      <c r="AF159" s="3">
        <v>17313.689999999999</v>
      </c>
      <c r="AG159" s="4">
        <v>36756</v>
      </c>
      <c r="AH159" s="3">
        <v>31.99</v>
      </c>
      <c r="AI159" s="4">
        <v>37382</v>
      </c>
      <c r="AJ159" s="3">
        <v>24.31</v>
      </c>
      <c r="AK159" s="4">
        <v>36756</v>
      </c>
      <c r="AL159" s="3">
        <v>16.675000000000001</v>
      </c>
      <c r="AM159" s="4">
        <v>39918</v>
      </c>
      <c r="AN159" s="3">
        <v>-249</v>
      </c>
      <c r="AO159" s="4">
        <v>42400</v>
      </c>
      <c r="AP159" s="3">
        <v>-99694</v>
      </c>
      <c r="AQ159" s="4">
        <v>42400</v>
      </c>
      <c r="AR159" s="3">
        <v>135.19999999999999</v>
      </c>
      <c r="AS159" s="4">
        <v>41305</v>
      </c>
      <c r="AT159" s="3">
        <v>117.1</v>
      </c>
      <c r="AU159" s="4"/>
      <c r="AY159" s="4">
        <v>42035</v>
      </c>
      <c r="AZ159" s="3">
        <v>96</v>
      </c>
      <c r="BC159" s="4"/>
      <c r="BE159" s="4">
        <v>41305</v>
      </c>
      <c r="BF159" s="3">
        <v>6.15</v>
      </c>
      <c r="BG159" s="4">
        <v>41333</v>
      </c>
      <c r="BH159" s="3">
        <v>-0.2</v>
      </c>
    </row>
    <row r="160" spans="1:60" x14ac:dyDescent="0.25">
      <c r="A160" s="4"/>
      <c r="C160" s="4"/>
      <c r="E160" s="4"/>
      <c r="G160" s="4">
        <v>42063</v>
      </c>
      <c r="H160" s="3">
        <v>83.7</v>
      </c>
      <c r="I160" s="4">
        <v>41973</v>
      </c>
      <c r="J160" s="3">
        <v>4.8</v>
      </c>
      <c r="K160" s="4"/>
      <c r="M160" s="4"/>
      <c r="Q160" s="4"/>
      <c r="S160" s="4">
        <v>41333</v>
      </c>
      <c r="T160" s="3">
        <v>0.6</v>
      </c>
      <c r="U160" s="4">
        <v>41333</v>
      </c>
      <c r="V160" s="3">
        <v>15549.46</v>
      </c>
      <c r="W160" s="4">
        <v>41333</v>
      </c>
      <c r="X160" s="3">
        <v>-5333</v>
      </c>
      <c r="Y160" s="4"/>
      <c r="AA160" s="4">
        <v>41333</v>
      </c>
      <c r="AB160" s="3">
        <v>124.6</v>
      </c>
      <c r="AC160" s="4"/>
      <c r="AE160" s="4">
        <v>36759</v>
      </c>
      <c r="AF160" s="3">
        <v>17083.38</v>
      </c>
      <c r="AG160" s="4">
        <v>36759</v>
      </c>
      <c r="AH160" s="3">
        <v>32.47</v>
      </c>
      <c r="AI160" s="4">
        <v>37383</v>
      </c>
      <c r="AJ160" s="3">
        <v>24.17</v>
      </c>
      <c r="AK160" s="4">
        <v>36759</v>
      </c>
      <c r="AL160" s="3">
        <v>16.7</v>
      </c>
      <c r="AM160" s="4">
        <v>39919</v>
      </c>
      <c r="AN160" s="3">
        <v>-15</v>
      </c>
      <c r="AO160" s="4">
        <v>42429</v>
      </c>
      <c r="AP160" s="3">
        <v>-104582</v>
      </c>
      <c r="AQ160" s="4">
        <v>42429</v>
      </c>
      <c r="AR160" s="3">
        <v>134.85</v>
      </c>
      <c r="AS160" s="4">
        <v>41333</v>
      </c>
      <c r="AT160" s="3">
        <v>116.9</v>
      </c>
      <c r="AU160" s="4"/>
      <c r="AY160" s="4">
        <v>42063</v>
      </c>
      <c r="AZ160" s="3">
        <v>95.7</v>
      </c>
      <c r="BC160" s="4"/>
      <c r="BE160" s="4">
        <v>41333</v>
      </c>
      <c r="BF160" s="3">
        <v>6.31</v>
      </c>
      <c r="BG160" s="4">
        <v>41364</v>
      </c>
      <c r="BH160" s="3">
        <v>0.6</v>
      </c>
    </row>
    <row r="161" spans="1:60" x14ac:dyDescent="0.25">
      <c r="A161" s="4"/>
      <c r="C161" s="4"/>
      <c r="E161" s="4"/>
      <c r="G161" s="4">
        <v>42094</v>
      </c>
      <c r="H161" s="3">
        <v>94.3</v>
      </c>
      <c r="I161" s="4">
        <v>42004</v>
      </c>
      <c r="J161" s="3">
        <v>4.3</v>
      </c>
      <c r="K161" s="4"/>
      <c r="M161" s="4"/>
      <c r="Q161" s="4"/>
      <c r="S161" s="4">
        <v>41364</v>
      </c>
      <c r="T161" s="3">
        <v>0.47</v>
      </c>
      <c r="U161" s="4">
        <v>41364</v>
      </c>
      <c r="V161" s="3">
        <v>19320.43</v>
      </c>
      <c r="W161" s="4">
        <v>41364</v>
      </c>
      <c r="X161" s="3">
        <v>-5181</v>
      </c>
      <c r="Y161" s="4"/>
      <c r="AA161" s="4">
        <v>41364</v>
      </c>
      <c r="AB161" s="3">
        <v>125.3</v>
      </c>
      <c r="AC161" s="4"/>
      <c r="AE161" s="4">
        <v>36760</v>
      </c>
      <c r="AF161" s="3">
        <v>17224.43</v>
      </c>
      <c r="AG161" s="4">
        <v>36760</v>
      </c>
      <c r="AH161" s="3">
        <v>31.22</v>
      </c>
      <c r="AI161" s="4">
        <v>37384</v>
      </c>
      <c r="AJ161" s="3">
        <v>24.24</v>
      </c>
      <c r="AK161" s="4">
        <v>36760</v>
      </c>
      <c r="AL161" s="3">
        <v>16.399999999999999</v>
      </c>
      <c r="AM161" s="4">
        <v>39920</v>
      </c>
      <c r="AN161" s="3">
        <v>204</v>
      </c>
      <c r="AO161" s="4">
        <v>42460</v>
      </c>
      <c r="AP161" s="3">
        <v>-118776</v>
      </c>
      <c r="AQ161" s="4">
        <v>42460</v>
      </c>
      <c r="AR161" s="3">
        <v>134.16</v>
      </c>
      <c r="AS161" s="4">
        <v>41364</v>
      </c>
      <c r="AT161" s="3">
        <v>117.6</v>
      </c>
      <c r="AU161" s="4"/>
      <c r="AY161" s="4">
        <v>42094</v>
      </c>
      <c r="AZ161" s="3">
        <v>94.4</v>
      </c>
      <c r="BC161" s="4"/>
      <c r="BE161" s="4">
        <v>41364</v>
      </c>
      <c r="BF161" s="3">
        <v>6.59</v>
      </c>
      <c r="BG161" s="4">
        <v>41394</v>
      </c>
      <c r="BH161" s="3">
        <v>0.8</v>
      </c>
    </row>
    <row r="162" spans="1:60" x14ac:dyDescent="0.25">
      <c r="A162" s="4"/>
      <c r="C162" s="4"/>
      <c r="E162" s="4"/>
      <c r="G162" s="4">
        <v>42124</v>
      </c>
      <c r="H162" s="3">
        <v>88.8</v>
      </c>
      <c r="I162" s="4">
        <v>42035</v>
      </c>
      <c r="J162" s="3">
        <v>5.3</v>
      </c>
      <c r="K162" s="4"/>
      <c r="M162" s="4"/>
      <c r="Q162" s="4"/>
      <c r="S162" s="4">
        <v>41394</v>
      </c>
      <c r="T162" s="3">
        <v>0.55000000000000004</v>
      </c>
      <c r="U162" s="4">
        <v>41394</v>
      </c>
      <c r="V162" s="3">
        <v>20631.04</v>
      </c>
      <c r="W162" s="4">
        <v>41394</v>
      </c>
      <c r="X162" s="3">
        <v>-6188</v>
      </c>
      <c r="Y162" s="4"/>
      <c r="AA162" s="4">
        <v>41394</v>
      </c>
      <c r="AB162" s="3">
        <v>125.1</v>
      </c>
      <c r="AC162" s="4"/>
      <c r="AE162" s="4">
        <v>36761</v>
      </c>
      <c r="AF162" s="3">
        <v>17450.439999999999</v>
      </c>
      <c r="AG162" s="4">
        <v>36761</v>
      </c>
      <c r="AH162" s="3">
        <v>32.020000000000003</v>
      </c>
      <c r="AI162" s="4">
        <v>37385</v>
      </c>
      <c r="AJ162" s="3">
        <v>24.14</v>
      </c>
      <c r="AK162" s="4">
        <v>36761</v>
      </c>
      <c r="AL162" s="3">
        <v>16.581</v>
      </c>
      <c r="AM162" s="4">
        <v>39923</v>
      </c>
      <c r="AN162" s="3">
        <v>264</v>
      </c>
      <c r="AO162" s="4">
        <v>42490</v>
      </c>
      <c r="AP162" s="3">
        <v>-62844</v>
      </c>
      <c r="AQ162" s="4">
        <v>42490</v>
      </c>
      <c r="AR162" s="3">
        <v>134.26</v>
      </c>
      <c r="AS162" s="4">
        <v>41394</v>
      </c>
      <c r="AT162" s="3">
        <v>118.7</v>
      </c>
      <c r="AU162" s="4"/>
      <c r="AY162" s="4">
        <v>42124</v>
      </c>
      <c r="AZ162" s="3">
        <v>92.8</v>
      </c>
      <c r="BC162" s="4"/>
      <c r="BE162" s="4">
        <v>41394</v>
      </c>
      <c r="BF162" s="3">
        <v>6.49</v>
      </c>
      <c r="BG162" s="4">
        <v>41425</v>
      </c>
      <c r="BH162" s="3">
        <v>0.3</v>
      </c>
    </row>
    <row r="163" spans="1:60" x14ac:dyDescent="0.25">
      <c r="A163" s="4"/>
      <c r="C163" s="4"/>
      <c r="E163" s="4"/>
      <c r="G163" s="4">
        <v>42155</v>
      </c>
      <c r="H163" s="3">
        <v>93.1</v>
      </c>
      <c r="I163" s="4">
        <v>42063</v>
      </c>
      <c r="J163" s="3">
        <v>5.8</v>
      </c>
      <c r="K163" s="4"/>
      <c r="M163" s="4"/>
      <c r="Q163" s="4"/>
      <c r="S163" s="4">
        <v>41425</v>
      </c>
      <c r="T163" s="3">
        <v>0.37</v>
      </c>
      <c r="U163" s="4">
        <v>41425</v>
      </c>
      <c r="V163" s="3">
        <v>21822.42</v>
      </c>
      <c r="W163" s="4">
        <v>41425</v>
      </c>
      <c r="X163" s="3">
        <v>-5431</v>
      </c>
      <c r="Y163" s="4"/>
      <c r="AA163" s="4">
        <v>41425</v>
      </c>
      <c r="AB163" s="3">
        <v>128.19999999999999</v>
      </c>
      <c r="AC163" s="4"/>
      <c r="AE163" s="4">
        <v>36762</v>
      </c>
      <c r="AF163" s="3">
        <v>17310.96</v>
      </c>
      <c r="AG163" s="4">
        <v>36762</v>
      </c>
      <c r="AH163" s="3">
        <v>31.63</v>
      </c>
      <c r="AI163" s="4">
        <v>37386</v>
      </c>
      <c r="AJ163" s="3">
        <v>25.71</v>
      </c>
      <c r="AK163" s="4">
        <v>36762</v>
      </c>
      <c r="AL163" s="3">
        <v>16.7</v>
      </c>
      <c r="AM163" s="4">
        <v>39925</v>
      </c>
      <c r="AN163" s="3">
        <v>495</v>
      </c>
      <c r="AO163" s="4">
        <v>42521</v>
      </c>
      <c r="AP163" s="3">
        <v>-72615</v>
      </c>
      <c r="AQ163" s="4">
        <v>42521</v>
      </c>
      <c r="AR163" s="3">
        <v>133.79</v>
      </c>
      <c r="AS163" s="4">
        <v>41425</v>
      </c>
      <c r="AT163" s="3">
        <v>118.9</v>
      </c>
      <c r="AU163" s="4"/>
      <c r="AY163" s="4">
        <v>42155</v>
      </c>
      <c r="AZ163" s="3">
        <v>92.8</v>
      </c>
      <c r="BC163" s="4"/>
      <c r="BE163" s="4">
        <v>41425</v>
      </c>
      <c r="BF163" s="3">
        <v>6.5</v>
      </c>
      <c r="BG163" s="4">
        <v>41455</v>
      </c>
      <c r="BH163" s="3">
        <v>0.4</v>
      </c>
    </row>
    <row r="164" spans="1:60" x14ac:dyDescent="0.25">
      <c r="A164" s="4"/>
      <c r="C164" s="4"/>
      <c r="E164" s="4"/>
      <c r="G164" s="4">
        <v>42185</v>
      </c>
      <c r="H164" s="3">
        <v>92.5</v>
      </c>
      <c r="I164" s="4">
        <v>42094</v>
      </c>
      <c r="J164" s="3">
        <v>6.1</v>
      </c>
      <c r="K164" s="4"/>
      <c r="M164" s="4"/>
      <c r="Q164" s="4"/>
      <c r="S164" s="4">
        <v>41455</v>
      </c>
      <c r="T164" s="3">
        <v>0.26</v>
      </c>
      <c r="U164" s="4">
        <v>41455</v>
      </c>
      <c r="V164" s="3">
        <v>21134.04</v>
      </c>
      <c r="W164" s="4">
        <v>41455</v>
      </c>
      <c r="X164" s="3">
        <v>-3131</v>
      </c>
      <c r="Y164" s="4"/>
      <c r="AA164" s="4">
        <v>41455</v>
      </c>
      <c r="AB164" s="3">
        <v>127.6</v>
      </c>
      <c r="AC164" s="4"/>
      <c r="AE164" s="4">
        <v>36763</v>
      </c>
      <c r="AF164" s="3">
        <v>17642.669999999998</v>
      </c>
      <c r="AG164" s="4">
        <v>36763</v>
      </c>
      <c r="AH164" s="3">
        <v>32.03</v>
      </c>
      <c r="AI164" s="4">
        <v>37389</v>
      </c>
      <c r="AJ164" s="3">
        <v>25.72</v>
      </c>
      <c r="AK164" s="4">
        <v>36763</v>
      </c>
      <c r="AL164" s="3">
        <v>16.45</v>
      </c>
      <c r="AM164" s="4">
        <v>39926</v>
      </c>
      <c r="AN164" s="3">
        <v>-185</v>
      </c>
      <c r="AO164" s="4">
        <v>42551</v>
      </c>
      <c r="AP164" s="3">
        <v>-91032</v>
      </c>
      <c r="AQ164" s="4">
        <v>42551</v>
      </c>
      <c r="AR164" s="3">
        <v>134.27000000000001</v>
      </c>
      <c r="AS164" s="4">
        <v>41455</v>
      </c>
      <c r="AT164" s="3">
        <v>119.4</v>
      </c>
      <c r="AU164" s="4"/>
      <c r="AY164" s="4">
        <v>42185</v>
      </c>
      <c r="AZ164" s="3">
        <v>91.5</v>
      </c>
      <c r="BC164" s="4"/>
      <c r="BE164" s="4">
        <v>41455</v>
      </c>
      <c r="BF164" s="3">
        <v>6.7</v>
      </c>
      <c r="BG164" s="4">
        <v>41486</v>
      </c>
      <c r="BH164" s="3">
        <v>2.8</v>
      </c>
    </row>
    <row r="165" spans="1:60" x14ac:dyDescent="0.25">
      <c r="A165" s="4"/>
      <c r="C165" s="4"/>
      <c r="E165" s="4"/>
      <c r="G165" s="4">
        <v>42216</v>
      </c>
      <c r="H165" s="3">
        <v>95.5</v>
      </c>
      <c r="I165" s="4">
        <v>42124</v>
      </c>
      <c r="J165" s="3">
        <v>6.4</v>
      </c>
      <c r="K165" s="4"/>
      <c r="M165" s="4"/>
      <c r="Q165" s="4"/>
      <c r="S165" s="4">
        <v>41486</v>
      </c>
      <c r="T165" s="3">
        <v>0.03</v>
      </c>
      <c r="U165" s="4">
        <v>41486</v>
      </c>
      <c r="V165" s="3">
        <v>20806.77</v>
      </c>
      <c r="W165" s="4">
        <v>41486</v>
      </c>
      <c r="X165" s="3">
        <v>-5038</v>
      </c>
      <c r="Y165" s="4"/>
      <c r="AA165" s="4">
        <v>41486</v>
      </c>
      <c r="AB165" s="3">
        <v>131.4</v>
      </c>
      <c r="AC165" s="4"/>
      <c r="AE165" s="4">
        <v>36766</v>
      </c>
      <c r="AF165" s="3">
        <v>17460.330000000002</v>
      </c>
      <c r="AG165" s="4">
        <v>36766</v>
      </c>
      <c r="AH165" s="3">
        <v>32.869999999999997</v>
      </c>
      <c r="AI165" s="4">
        <v>37390</v>
      </c>
      <c r="AJ165" s="3">
        <v>27.69</v>
      </c>
      <c r="AK165" s="4">
        <v>36766</v>
      </c>
      <c r="AL165" s="3">
        <v>16.45</v>
      </c>
      <c r="AM165" s="4">
        <v>39927</v>
      </c>
      <c r="AN165" s="3">
        <v>-535</v>
      </c>
      <c r="AO165" s="4">
        <v>42582</v>
      </c>
      <c r="AP165" s="3">
        <v>-94724</v>
      </c>
      <c r="AQ165" s="4">
        <v>42582</v>
      </c>
      <c r="AR165" s="3">
        <v>134.25</v>
      </c>
      <c r="AS165" s="4">
        <v>41486</v>
      </c>
      <c r="AT165" s="3">
        <v>122.2</v>
      </c>
      <c r="AU165" s="4"/>
      <c r="AY165" s="4">
        <v>42216</v>
      </c>
      <c r="AZ165" s="3">
        <v>90.3</v>
      </c>
      <c r="BC165" s="4"/>
      <c r="BE165" s="4">
        <v>41486</v>
      </c>
      <c r="BF165" s="3">
        <v>6.27</v>
      </c>
      <c r="BG165" s="4">
        <v>41517</v>
      </c>
      <c r="BH165" s="3">
        <v>0.4</v>
      </c>
    </row>
    <row r="166" spans="1:60" x14ac:dyDescent="0.25">
      <c r="A166" s="4"/>
      <c r="C166" s="4"/>
      <c r="E166" s="4"/>
      <c r="G166" s="4">
        <v>42247</v>
      </c>
      <c r="H166" s="3">
        <v>97.6</v>
      </c>
      <c r="I166" s="4">
        <v>42155</v>
      </c>
      <c r="J166" s="3">
        <v>6.7</v>
      </c>
      <c r="K166" s="4"/>
      <c r="M166" s="4"/>
      <c r="Q166" s="4"/>
      <c r="S166" s="4">
        <v>41517</v>
      </c>
      <c r="T166" s="3">
        <v>0.24</v>
      </c>
      <c r="U166" s="4">
        <v>41517</v>
      </c>
      <c r="V166" s="3">
        <v>21424.02</v>
      </c>
      <c r="W166" s="4">
        <v>41517</v>
      </c>
      <c r="X166" s="3">
        <v>-3824</v>
      </c>
      <c r="Y166" s="4"/>
      <c r="AA166" s="4">
        <v>41517</v>
      </c>
      <c r="AB166" s="3">
        <v>133.1</v>
      </c>
      <c r="AC166" s="4"/>
      <c r="AE166" s="4">
        <v>36767</v>
      </c>
      <c r="AF166" s="3">
        <v>17354.89</v>
      </c>
      <c r="AG166" s="4">
        <v>36767</v>
      </c>
      <c r="AH166" s="3">
        <v>32.74</v>
      </c>
      <c r="AI166" s="4">
        <v>37391</v>
      </c>
      <c r="AJ166" s="3">
        <v>27.84</v>
      </c>
      <c r="AK166" s="4">
        <v>36767</v>
      </c>
      <c r="AL166" s="3">
        <v>16.585000000000001</v>
      </c>
      <c r="AM166" s="4">
        <v>39930</v>
      </c>
      <c r="AN166" s="3">
        <v>512</v>
      </c>
      <c r="AO166" s="4">
        <v>42613</v>
      </c>
      <c r="AP166" s="3">
        <v>-33953</v>
      </c>
      <c r="AQ166" s="4">
        <v>42613</v>
      </c>
      <c r="AR166" s="3">
        <v>133.25</v>
      </c>
      <c r="AS166" s="4">
        <v>41517</v>
      </c>
      <c r="AT166" s="3">
        <v>122.8</v>
      </c>
      <c r="AU166" s="4"/>
      <c r="AY166" s="4">
        <v>42247</v>
      </c>
      <c r="AZ166" s="3">
        <v>90.2</v>
      </c>
      <c r="BC166" s="4"/>
      <c r="BE166" s="4">
        <v>41517</v>
      </c>
      <c r="BF166" s="3">
        <v>6.09</v>
      </c>
      <c r="BG166" s="4">
        <v>41547</v>
      </c>
      <c r="BH166" s="3">
        <v>0.2</v>
      </c>
    </row>
    <row r="167" spans="1:60" x14ac:dyDescent="0.25">
      <c r="A167" s="4"/>
      <c r="C167" s="4"/>
      <c r="E167" s="4"/>
      <c r="G167" s="4">
        <v>42277</v>
      </c>
      <c r="H167" s="3">
        <v>94.3</v>
      </c>
      <c r="I167" s="4">
        <v>42185</v>
      </c>
      <c r="J167" s="3">
        <v>6.9</v>
      </c>
      <c r="K167" s="4"/>
      <c r="M167" s="4"/>
      <c r="Q167" s="4"/>
      <c r="S167" s="4">
        <v>41547</v>
      </c>
      <c r="T167" s="3">
        <v>0.35</v>
      </c>
      <c r="U167" s="4">
        <v>41547</v>
      </c>
      <c r="V167" s="3">
        <v>20850.46</v>
      </c>
      <c r="W167" s="4">
        <v>41547</v>
      </c>
      <c r="X167" s="3">
        <v>-1842</v>
      </c>
      <c r="Y167" s="4"/>
      <c r="AA167" s="4">
        <v>41547</v>
      </c>
      <c r="AB167" s="3">
        <v>133.80000000000001</v>
      </c>
      <c r="AC167" s="4"/>
      <c r="AE167" s="4">
        <v>36768</v>
      </c>
      <c r="AF167" s="3">
        <v>17414.28</v>
      </c>
      <c r="AG167" s="4">
        <v>36768</v>
      </c>
      <c r="AH167" s="3">
        <v>33.32</v>
      </c>
      <c r="AI167" s="4">
        <v>37392</v>
      </c>
      <c r="AJ167" s="3">
        <v>27.53</v>
      </c>
      <c r="AK167" s="4">
        <v>36768</v>
      </c>
      <c r="AL167" s="3">
        <v>16.5</v>
      </c>
      <c r="AM167" s="4">
        <v>39931</v>
      </c>
      <c r="AN167" s="3">
        <v>721</v>
      </c>
      <c r="AO167" s="4">
        <v>42643</v>
      </c>
      <c r="AP167" s="3">
        <v>-39282</v>
      </c>
      <c r="AQ167" s="4">
        <v>42643</v>
      </c>
      <c r="AR167" s="3">
        <v>133.27000000000001</v>
      </c>
      <c r="AS167" s="4">
        <v>41547</v>
      </c>
      <c r="AT167" s="3">
        <v>123.2</v>
      </c>
      <c r="AU167" s="4"/>
      <c r="AY167" s="4">
        <v>42277</v>
      </c>
      <c r="AZ167" s="3">
        <v>88.5</v>
      </c>
      <c r="BC167" s="4"/>
      <c r="BE167" s="4">
        <v>41547</v>
      </c>
      <c r="BF167" s="3">
        <v>5.86</v>
      </c>
      <c r="BG167" s="4">
        <v>41578</v>
      </c>
      <c r="BH167" s="3">
        <v>-0.5</v>
      </c>
    </row>
    <row r="168" spans="1:60" x14ac:dyDescent="0.25">
      <c r="A168" s="4"/>
      <c r="C168" s="4"/>
      <c r="E168" s="4"/>
      <c r="G168" s="4">
        <v>42308</v>
      </c>
      <c r="H168" s="3">
        <v>97.2</v>
      </c>
      <c r="I168" s="4">
        <v>42216</v>
      </c>
      <c r="J168" s="3">
        <v>7.5</v>
      </c>
      <c r="K168" s="4"/>
      <c r="M168" s="4"/>
      <c r="Q168" s="4"/>
      <c r="S168" s="4">
        <v>41578</v>
      </c>
      <c r="T168" s="3">
        <v>0.56999999999999995</v>
      </c>
      <c r="U168" s="4">
        <v>41578</v>
      </c>
      <c r="V168" s="3">
        <v>22821</v>
      </c>
      <c r="W168" s="4">
        <v>41578</v>
      </c>
      <c r="X168" s="3">
        <v>-2082</v>
      </c>
      <c r="Y168" s="4"/>
      <c r="AA168" s="4">
        <v>41578</v>
      </c>
      <c r="AB168" s="3">
        <v>133.19999999999999</v>
      </c>
      <c r="AC168" s="4"/>
      <c r="AE168" s="4">
        <v>36769</v>
      </c>
      <c r="AF168" s="3">
        <v>17346.7</v>
      </c>
      <c r="AG168" s="4">
        <v>36769</v>
      </c>
      <c r="AH168" s="3">
        <v>33.119999999999997</v>
      </c>
      <c r="AI168" s="4">
        <v>37400</v>
      </c>
      <c r="AJ168" s="3">
        <v>27.18</v>
      </c>
      <c r="AK168" s="4">
        <v>36769</v>
      </c>
      <c r="AL168" s="3">
        <v>16.600000000000001</v>
      </c>
      <c r="AM168" s="4">
        <v>39932</v>
      </c>
      <c r="AN168" s="3">
        <v>-240</v>
      </c>
      <c r="AO168" s="4">
        <v>42674</v>
      </c>
      <c r="AP168" s="3">
        <v>-74748</v>
      </c>
      <c r="AQ168" s="4">
        <v>42674</v>
      </c>
      <c r="AR168" s="3">
        <v>133.13</v>
      </c>
      <c r="AS168" s="4">
        <v>41578</v>
      </c>
      <c r="AT168" s="3">
        <v>122.8</v>
      </c>
      <c r="AU168" s="4"/>
      <c r="AY168" s="4">
        <v>42308</v>
      </c>
      <c r="AZ168" s="3">
        <v>88.1</v>
      </c>
      <c r="BC168" s="4"/>
      <c r="BE168" s="4">
        <v>41578</v>
      </c>
      <c r="BF168" s="3">
        <v>5.84</v>
      </c>
      <c r="BG168" s="4">
        <v>41608</v>
      </c>
      <c r="BH168" s="3">
        <v>-0.1</v>
      </c>
    </row>
    <row r="169" spans="1:60" x14ac:dyDescent="0.25">
      <c r="A169" s="4"/>
      <c r="C169" s="4"/>
      <c r="E169" s="4"/>
      <c r="G169" s="4">
        <v>42338</v>
      </c>
      <c r="H169" s="3">
        <v>87.6</v>
      </c>
      <c r="I169" s="4">
        <v>42247</v>
      </c>
      <c r="J169" s="3">
        <v>7.5</v>
      </c>
      <c r="K169" s="4"/>
      <c r="M169" s="4"/>
      <c r="Q169" s="4"/>
      <c r="S169" s="4">
        <v>41608</v>
      </c>
      <c r="T169" s="3">
        <v>0.54</v>
      </c>
      <c r="U169" s="4">
        <v>41608</v>
      </c>
      <c r="V169" s="3">
        <v>20861.37</v>
      </c>
      <c r="W169" s="4">
        <v>41608</v>
      </c>
      <c r="X169" s="3">
        <v>-354</v>
      </c>
      <c r="Y169" s="4"/>
      <c r="AA169" s="4">
        <v>41608</v>
      </c>
      <c r="AB169" s="3">
        <v>135.1</v>
      </c>
      <c r="AC169" s="4"/>
      <c r="AE169" s="4">
        <v>36770</v>
      </c>
      <c r="AF169" s="3">
        <v>17577.419999999998</v>
      </c>
      <c r="AG169" s="4">
        <v>36770</v>
      </c>
      <c r="AH169" s="3">
        <v>33.380000000000003</v>
      </c>
      <c r="AI169" s="4">
        <v>37410</v>
      </c>
      <c r="AJ169" s="3">
        <v>24.97</v>
      </c>
      <c r="AK169" s="4">
        <v>36770</v>
      </c>
      <c r="AL169" s="3">
        <v>17.02</v>
      </c>
      <c r="AM169" s="4">
        <v>39933</v>
      </c>
      <c r="AN169" s="3">
        <v>-159</v>
      </c>
      <c r="AO169" s="4">
        <v>42704</v>
      </c>
      <c r="AP169" s="3">
        <v>-116747</v>
      </c>
      <c r="AQ169" s="4">
        <v>42704</v>
      </c>
      <c r="AR169" s="3">
        <v>133.26</v>
      </c>
      <c r="AS169" s="4">
        <v>41608</v>
      </c>
      <c r="AT169" s="3">
        <v>123.6</v>
      </c>
      <c r="AU169" s="4"/>
      <c r="AY169" s="4">
        <v>42338</v>
      </c>
      <c r="AZ169" s="3">
        <v>86.2</v>
      </c>
      <c r="BC169" s="4"/>
      <c r="BE169" s="4">
        <v>41608</v>
      </c>
      <c r="BF169" s="3">
        <v>5.77</v>
      </c>
      <c r="BG169" s="4">
        <v>41639</v>
      </c>
      <c r="BH169" s="3">
        <v>0.9</v>
      </c>
    </row>
    <row r="170" spans="1:60" x14ac:dyDescent="0.25">
      <c r="A170" s="4"/>
      <c r="C170" s="4"/>
      <c r="E170" s="4"/>
      <c r="G170" s="4">
        <v>42369</v>
      </c>
      <c r="H170" s="3">
        <v>77.2</v>
      </c>
      <c r="I170" s="4">
        <v>42277</v>
      </c>
      <c r="J170" s="3">
        <v>7.5</v>
      </c>
      <c r="K170" s="4"/>
      <c r="M170" s="4"/>
      <c r="Q170" s="4"/>
      <c r="S170" s="4">
        <v>41639</v>
      </c>
      <c r="T170" s="3">
        <v>0.92</v>
      </c>
      <c r="U170" s="4">
        <v>41639</v>
      </c>
      <c r="V170" s="3">
        <v>20845.84</v>
      </c>
      <c r="W170" s="4">
        <v>41639</v>
      </c>
      <c r="X170" s="3">
        <v>2286</v>
      </c>
      <c r="Y170" s="4"/>
      <c r="AA170" s="4">
        <v>41639</v>
      </c>
      <c r="AB170" s="3">
        <v>136.5</v>
      </c>
      <c r="AC170" s="4"/>
      <c r="AE170" s="4">
        <v>36773</v>
      </c>
      <c r="AF170" s="3">
        <v>17613.169999999998</v>
      </c>
      <c r="AG170" s="4">
        <v>36774</v>
      </c>
      <c r="AH170" s="3">
        <v>33.83</v>
      </c>
      <c r="AI170" s="4">
        <v>37411</v>
      </c>
      <c r="AJ170" s="3">
        <v>26.28</v>
      </c>
      <c r="AK170" s="4">
        <v>36773</v>
      </c>
      <c r="AL170" s="3">
        <v>17.055</v>
      </c>
      <c r="AM170" s="4">
        <v>39937</v>
      </c>
      <c r="AN170" s="3">
        <v>125</v>
      </c>
      <c r="AO170" s="4">
        <v>42735</v>
      </c>
      <c r="AP170" s="3">
        <v>-462366</v>
      </c>
      <c r="AQ170" s="4">
        <v>42735</v>
      </c>
      <c r="AR170" s="3">
        <v>132.91999999999999</v>
      </c>
      <c r="AS170" s="4">
        <v>41639</v>
      </c>
      <c r="AT170" s="3">
        <v>123.6</v>
      </c>
      <c r="AU170" s="4"/>
      <c r="AY170" s="4">
        <v>42369</v>
      </c>
      <c r="AZ170" s="3">
        <v>84.9</v>
      </c>
      <c r="BC170" s="4"/>
      <c r="BE170" s="4">
        <v>41639</v>
      </c>
      <c r="BF170" s="3">
        <v>5.91</v>
      </c>
      <c r="BG170" s="4">
        <v>41670</v>
      </c>
      <c r="BH170" s="3">
        <v>-0.1</v>
      </c>
    </row>
    <row r="171" spans="1:60" x14ac:dyDescent="0.25">
      <c r="A171" s="4"/>
      <c r="C171" s="4"/>
      <c r="E171" s="4"/>
      <c r="G171" s="4">
        <v>42400</v>
      </c>
      <c r="H171" s="3">
        <v>76.3</v>
      </c>
      <c r="I171" s="4">
        <v>42308</v>
      </c>
      <c r="J171" s="3">
        <v>7.8</v>
      </c>
      <c r="K171" s="4"/>
      <c r="M171" s="4"/>
      <c r="Q171" s="4"/>
      <c r="S171" s="4">
        <v>41670</v>
      </c>
      <c r="T171" s="3">
        <v>0.55000000000000004</v>
      </c>
      <c r="U171" s="4">
        <v>41670</v>
      </c>
      <c r="V171" s="3">
        <v>16026.19</v>
      </c>
      <c r="W171" s="4">
        <v>41670</v>
      </c>
      <c r="X171" s="3">
        <v>-4067</v>
      </c>
      <c r="Y171" s="4"/>
      <c r="AA171" s="4">
        <v>41670</v>
      </c>
      <c r="AB171" s="3">
        <v>137</v>
      </c>
      <c r="AC171" s="4"/>
      <c r="AE171" s="4">
        <v>36774</v>
      </c>
      <c r="AF171" s="3">
        <v>17424.97</v>
      </c>
      <c r="AG171" s="4">
        <v>36775</v>
      </c>
      <c r="AH171" s="3">
        <v>34.9</v>
      </c>
      <c r="AI171" s="4">
        <v>37412</v>
      </c>
      <c r="AJ171" s="3">
        <v>28.65</v>
      </c>
      <c r="AK171" s="4">
        <v>36774</v>
      </c>
      <c r="AL171" s="3">
        <v>16.350000000000001</v>
      </c>
      <c r="AM171" s="4">
        <v>39938</v>
      </c>
      <c r="AN171" s="3">
        <v>693</v>
      </c>
      <c r="AO171" s="4">
        <v>42766</v>
      </c>
      <c r="AP171" s="3">
        <v>-40864</v>
      </c>
      <c r="AQ171" s="4"/>
      <c r="AS171" s="4">
        <v>41670</v>
      </c>
      <c r="AT171" s="3">
        <v>123.5</v>
      </c>
      <c r="AU171" s="4"/>
      <c r="AY171" s="4">
        <v>42400</v>
      </c>
      <c r="AZ171" s="3">
        <v>85.2</v>
      </c>
      <c r="BC171" s="4"/>
      <c r="BE171" s="4">
        <v>41670</v>
      </c>
      <c r="BF171" s="3">
        <v>5.59</v>
      </c>
      <c r="BG171" s="4">
        <v>41698</v>
      </c>
      <c r="BH171" s="3">
        <v>-0.1</v>
      </c>
    </row>
    <row r="172" spans="1:60" x14ac:dyDescent="0.25">
      <c r="A172" s="4"/>
      <c r="C172" s="4"/>
      <c r="E172" s="4"/>
      <c r="G172" s="4">
        <v>42429</v>
      </c>
      <c r="H172" s="3">
        <v>75.8</v>
      </c>
      <c r="I172" s="4">
        <v>42338</v>
      </c>
      <c r="J172" s="3">
        <v>7.5</v>
      </c>
      <c r="K172" s="4"/>
      <c r="M172" s="4"/>
      <c r="Q172" s="4"/>
      <c r="S172" s="4">
        <v>41698</v>
      </c>
      <c r="T172" s="3">
        <v>0.69</v>
      </c>
      <c r="U172" s="4">
        <v>41698</v>
      </c>
      <c r="V172" s="3">
        <v>15933.83</v>
      </c>
      <c r="W172" s="4">
        <v>41698</v>
      </c>
      <c r="X172" s="3">
        <v>-6196</v>
      </c>
      <c r="Y172" s="4"/>
      <c r="AA172" s="4">
        <v>41698</v>
      </c>
      <c r="AB172" s="3">
        <v>137.5</v>
      </c>
      <c r="AC172" s="4"/>
      <c r="AE172" s="4">
        <v>36775</v>
      </c>
      <c r="AF172" s="3">
        <v>17589.66</v>
      </c>
      <c r="AG172" s="4">
        <v>36776</v>
      </c>
      <c r="AH172" s="3">
        <v>35.39</v>
      </c>
      <c r="AI172" s="4">
        <v>37413</v>
      </c>
      <c r="AJ172" s="3">
        <v>29.21</v>
      </c>
      <c r="AK172" s="4">
        <v>36775</v>
      </c>
      <c r="AL172" s="3">
        <v>16.864999999999998</v>
      </c>
      <c r="AM172" s="4">
        <v>39939</v>
      </c>
      <c r="AN172" s="3">
        <v>275</v>
      </c>
      <c r="AO172" s="4">
        <v>42794</v>
      </c>
      <c r="AP172" s="3">
        <v>35612</v>
      </c>
      <c r="AQ172" s="4"/>
      <c r="AS172" s="4">
        <v>41698</v>
      </c>
      <c r="AT172" s="3">
        <v>123.5</v>
      </c>
      <c r="AU172" s="4"/>
      <c r="AY172" s="4">
        <v>42429</v>
      </c>
      <c r="AZ172" s="3">
        <v>83.3</v>
      </c>
      <c r="BC172" s="4"/>
      <c r="BE172" s="4">
        <v>41698</v>
      </c>
      <c r="BF172" s="3">
        <v>5.68</v>
      </c>
      <c r="BG172" s="4">
        <v>41729</v>
      </c>
      <c r="BH172" s="3">
        <v>-0.1</v>
      </c>
    </row>
    <row r="173" spans="1:60" x14ac:dyDescent="0.25">
      <c r="A173" s="4"/>
      <c r="C173" s="4"/>
      <c r="E173" s="4"/>
      <c r="G173" s="4">
        <v>42460</v>
      </c>
      <c r="H173" s="3">
        <v>83.7</v>
      </c>
      <c r="I173" s="4">
        <v>42369</v>
      </c>
      <c r="J173" s="3">
        <v>6.9</v>
      </c>
      <c r="K173" s="4"/>
      <c r="M173" s="4"/>
      <c r="Q173" s="4"/>
      <c r="S173" s="4">
        <v>41729</v>
      </c>
      <c r="T173" s="3">
        <v>0.92</v>
      </c>
      <c r="U173" s="4">
        <v>41729</v>
      </c>
      <c r="V173" s="3">
        <v>17627.93</v>
      </c>
      <c r="W173" s="4">
        <v>41729</v>
      </c>
      <c r="X173" s="3">
        <v>-6079</v>
      </c>
      <c r="Y173" s="4"/>
      <c r="AA173" s="4">
        <v>41729</v>
      </c>
      <c r="AB173" s="3">
        <v>138.9</v>
      </c>
      <c r="AC173" s="4"/>
      <c r="AE173" s="4">
        <v>36777</v>
      </c>
      <c r="AF173" s="3">
        <v>17433.169999999998</v>
      </c>
      <c r="AG173" s="4">
        <v>36777</v>
      </c>
      <c r="AH173" s="3">
        <v>33.630000000000003</v>
      </c>
      <c r="AI173" s="4">
        <v>37414</v>
      </c>
      <c r="AJ173" s="3">
        <v>29.28</v>
      </c>
      <c r="AK173" s="4">
        <v>36777</v>
      </c>
      <c r="AL173" s="3">
        <v>16.3</v>
      </c>
      <c r="AM173" s="4">
        <v>39940</v>
      </c>
      <c r="AN173" s="3">
        <v>300</v>
      </c>
      <c r="AO173" s="4"/>
      <c r="AQ173" s="4"/>
      <c r="AS173" s="4">
        <v>41729</v>
      </c>
      <c r="AT173" s="3">
        <v>123.4</v>
      </c>
      <c r="AU173" s="4"/>
      <c r="AY173" s="4">
        <v>42460</v>
      </c>
      <c r="AZ173" s="3">
        <v>84.6</v>
      </c>
      <c r="BC173" s="4"/>
      <c r="BE173" s="4">
        <v>41729</v>
      </c>
      <c r="BF173" s="3">
        <v>6.15</v>
      </c>
      <c r="BG173" s="4">
        <v>41759</v>
      </c>
      <c r="BH173" s="3">
        <v>-0.4</v>
      </c>
    </row>
    <row r="174" spans="1:60" x14ac:dyDescent="0.25">
      <c r="A174" s="4"/>
      <c r="C174" s="4"/>
      <c r="E174" s="4"/>
      <c r="G174" s="4">
        <v>42490</v>
      </c>
      <c r="H174" s="3">
        <v>83</v>
      </c>
      <c r="I174" s="4">
        <v>42400</v>
      </c>
      <c r="J174" s="3">
        <v>7.6</v>
      </c>
      <c r="K174" s="4"/>
      <c r="M174" s="4"/>
      <c r="Q174" s="4"/>
      <c r="S174" s="4">
        <v>41759</v>
      </c>
      <c r="T174" s="3">
        <v>0.67</v>
      </c>
      <c r="U174" s="4">
        <v>41759</v>
      </c>
      <c r="V174" s="3">
        <v>19723.93</v>
      </c>
      <c r="W174" s="4">
        <v>41759</v>
      </c>
      <c r="X174" s="3">
        <v>-5572</v>
      </c>
      <c r="Y174" s="4"/>
      <c r="AA174" s="4">
        <v>41759</v>
      </c>
      <c r="AB174" s="3">
        <v>138.30000000000001</v>
      </c>
      <c r="AC174" s="4"/>
      <c r="AE174" s="4">
        <v>36780</v>
      </c>
      <c r="AF174" s="3">
        <v>17287.650000000001</v>
      </c>
      <c r="AG174" s="4">
        <v>36780</v>
      </c>
      <c r="AH174" s="3">
        <v>35.14</v>
      </c>
      <c r="AI174" s="4">
        <v>37417</v>
      </c>
      <c r="AJ174" s="3">
        <v>29.23</v>
      </c>
      <c r="AK174" s="4">
        <v>36780</v>
      </c>
      <c r="AL174" s="3">
        <v>16.875</v>
      </c>
      <c r="AM174" s="4">
        <v>39941</v>
      </c>
      <c r="AN174" s="3">
        <v>-231</v>
      </c>
      <c r="AO174" s="4"/>
      <c r="AQ174" s="4"/>
      <c r="AS174" s="4">
        <v>41759</v>
      </c>
      <c r="AT174" s="3">
        <v>123.1</v>
      </c>
      <c r="AU174" s="4"/>
      <c r="AY174" s="4">
        <v>42490</v>
      </c>
      <c r="AZ174" s="3">
        <v>84.9</v>
      </c>
      <c r="BC174" s="4"/>
      <c r="BE174" s="4">
        <v>41759</v>
      </c>
      <c r="BF174" s="3">
        <v>6.28</v>
      </c>
      <c r="BG174" s="4">
        <v>41790</v>
      </c>
      <c r="BH174" s="3">
        <v>0.6</v>
      </c>
    </row>
    <row r="175" spans="1:60" x14ac:dyDescent="0.25">
      <c r="A175" s="4"/>
      <c r="C175" s="4"/>
      <c r="E175" s="4"/>
      <c r="G175" s="4">
        <v>42521</v>
      </c>
      <c r="H175" s="3">
        <v>86.2</v>
      </c>
      <c r="I175" s="4">
        <v>42429</v>
      </c>
      <c r="J175" s="3">
        <v>8.1999999999999993</v>
      </c>
      <c r="K175" s="4"/>
      <c r="M175" s="4"/>
      <c r="Q175" s="4"/>
      <c r="S175" s="4">
        <v>41790</v>
      </c>
      <c r="T175" s="3">
        <v>0.46</v>
      </c>
      <c r="U175" s="4">
        <v>41790</v>
      </c>
      <c r="V175" s="3">
        <v>20752.080000000002</v>
      </c>
      <c r="W175" s="4">
        <v>41790</v>
      </c>
      <c r="X175" s="3">
        <v>-4863</v>
      </c>
      <c r="Y175" s="4"/>
      <c r="AA175" s="4">
        <v>41790</v>
      </c>
      <c r="AB175" s="3">
        <v>140.1</v>
      </c>
      <c r="AC175" s="4"/>
      <c r="AE175" s="4">
        <v>36781</v>
      </c>
      <c r="AF175" s="3">
        <v>16882.689999999999</v>
      </c>
      <c r="AG175" s="4">
        <v>36781</v>
      </c>
      <c r="AH175" s="3">
        <v>34.28</v>
      </c>
      <c r="AI175" s="4">
        <v>37418</v>
      </c>
      <c r="AJ175" s="3">
        <v>28.95</v>
      </c>
      <c r="AK175" s="4">
        <v>36781</v>
      </c>
      <c r="AL175" s="3">
        <v>16.95</v>
      </c>
      <c r="AM175" s="4">
        <v>39944</v>
      </c>
      <c r="AN175" s="3">
        <v>114</v>
      </c>
      <c r="AO175" s="4"/>
      <c r="AQ175" s="4"/>
      <c r="AS175" s="4">
        <v>41790</v>
      </c>
      <c r="AT175" s="3">
        <v>123.7</v>
      </c>
      <c r="AU175" s="4"/>
      <c r="AY175" s="4">
        <v>42521</v>
      </c>
      <c r="AZ175" s="3">
        <v>85</v>
      </c>
      <c r="BC175" s="4"/>
      <c r="BE175" s="4">
        <v>41790</v>
      </c>
      <c r="BF175" s="3">
        <v>6.37</v>
      </c>
      <c r="BG175" s="4">
        <v>41820</v>
      </c>
      <c r="BH175" s="3">
        <v>-1</v>
      </c>
    </row>
    <row r="176" spans="1:60" x14ac:dyDescent="0.25">
      <c r="A176" s="4"/>
      <c r="C176" s="4"/>
      <c r="E176" s="4"/>
      <c r="G176" s="4">
        <v>42551</v>
      </c>
      <c r="H176" s="3">
        <v>87.5</v>
      </c>
      <c r="I176" s="4"/>
      <c r="K176" s="4"/>
      <c r="M176" s="4"/>
      <c r="Q176" s="4"/>
      <c r="S176" s="4">
        <v>41820</v>
      </c>
      <c r="T176" s="3">
        <v>0.4</v>
      </c>
      <c r="U176" s="4">
        <v>41820</v>
      </c>
      <c r="V176" s="3">
        <v>20466.919999999998</v>
      </c>
      <c r="W176" s="4">
        <v>41820</v>
      </c>
      <c r="X176" s="3">
        <v>-2516</v>
      </c>
      <c r="Y176" s="4"/>
      <c r="AA176" s="4">
        <v>41820</v>
      </c>
      <c r="AB176" s="3">
        <v>140.19999999999999</v>
      </c>
      <c r="AC176" s="4"/>
      <c r="AE176" s="4">
        <v>36782</v>
      </c>
      <c r="AF176" s="3">
        <v>16998.509999999998</v>
      </c>
      <c r="AG176" s="4">
        <v>36782</v>
      </c>
      <c r="AH176" s="3">
        <v>33.82</v>
      </c>
      <c r="AI176" s="4">
        <v>37419</v>
      </c>
      <c r="AJ176" s="3">
        <v>30.41</v>
      </c>
      <c r="AK176" s="4">
        <v>36782</v>
      </c>
      <c r="AL176" s="3">
        <v>16.95</v>
      </c>
      <c r="AM176" s="4">
        <v>39945</v>
      </c>
      <c r="AN176" s="3">
        <v>-98</v>
      </c>
      <c r="AO176" s="4"/>
      <c r="AQ176" s="4"/>
      <c r="AS176" s="4">
        <v>41820</v>
      </c>
      <c r="AT176" s="3">
        <v>122.5</v>
      </c>
      <c r="AU176" s="4"/>
      <c r="AY176" s="4">
        <v>42551</v>
      </c>
      <c r="AZ176" s="3">
        <v>86.6</v>
      </c>
      <c r="BC176" s="4"/>
      <c r="BE176" s="4">
        <v>41820</v>
      </c>
      <c r="BF176" s="3">
        <v>6.52</v>
      </c>
      <c r="BG176" s="4">
        <v>41851</v>
      </c>
      <c r="BH176" s="3">
        <v>-0.5</v>
      </c>
    </row>
    <row r="177" spans="1:60" x14ac:dyDescent="0.25">
      <c r="A177" s="4"/>
      <c r="C177" s="4"/>
      <c r="E177" s="4"/>
      <c r="G177" s="4">
        <v>42582</v>
      </c>
      <c r="H177" s="3">
        <v>89.5</v>
      </c>
      <c r="I177" s="4"/>
      <c r="K177" s="4"/>
      <c r="M177" s="4"/>
      <c r="Q177" s="4"/>
      <c r="S177" s="4">
        <v>41851</v>
      </c>
      <c r="T177" s="3">
        <v>0.01</v>
      </c>
      <c r="U177" s="4">
        <v>41851</v>
      </c>
      <c r="V177" s="3">
        <v>23024.07</v>
      </c>
      <c r="W177" s="4">
        <v>41851</v>
      </c>
      <c r="X177" s="3">
        <v>-956</v>
      </c>
      <c r="Y177" s="4"/>
      <c r="AA177" s="4">
        <v>41851</v>
      </c>
      <c r="AB177" s="3">
        <v>140.6</v>
      </c>
      <c r="AC177" s="4"/>
      <c r="AE177" s="4">
        <v>36783</v>
      </c>
      <c r="AF177" s="3">
        <v>16768.53</v>
      </c>
      <c r="AG177" s="4">
        <v>36783</v>
      </c>
      <c r="AH177" s="3">
        <v>34.07</v>
      </c>
      <c r="AI177" s="4">
        <v>37420</v>
      </c>
      <c r="AJ177" s="3">
        <v>34.04</v>
      </c>
      <c r="AK177" s="4">
        <v>36783</v>
      </c>
      <c r="AL177" s="3">
        <v>16.8</v>
      </c>
      <c r="AM177" s="4">
        <v>39946</v>
      </c>
      <c r="AN177" s="3">
        <v>64</v>
      </c>
      <c r="AO177" s="4"/>
      <c r="AQ177" s="4"/>
      <c r="AS177" s="4">
        <v>41851</v>
      </c>
      <c r="AT177" s="3">
        <v>120.9</v>
      </c>
      <c r="AU177" s="4"/>
      <c r="AY177" s="4">
        <v>42582</v>
      </c>
      <c r="AZ177" s="3">
        <v>86.6</v>
      </c>
      <c r="BC177" s="4"/>
      <c r="BE177" s="4">
        <v>41851</v>
      </c>
      <c r="BF177" s="3">
        <v>6.5</v>
      </c>
      <c r="BG177" s="4">
        <v>41882</v>
      </c>
      <c r="BH177" s="3">
        <v>1.3</v>
      </c>
    </row>
    <row r="178" spans="1:60" x14ac:dyDescent="0.25">
      <c r="A178" s="4"/>
      <c r="C178" s="4"/>
      <c r="E178" s="4"/>
      <c r="G178" s="4">
        <v>42613</v>
      </c>
      <c r="H178" s="3">
        <v>92.8</v>
      </c>
      <c r="I178" s="4"/>
      <c r="K178" s="4"/>
      <c r="M178" s="4"/>
      <c r="Q178" s="4"/>
      <c r="S178" s="4">
        <v>41882</v>
      </c>
      <c r="T178" s="3">
        <v>0.25</v>
      </c>
      <c r="U178" s="4">
        <v>41882</v>
      </c>
      <c r="V178" s="3">
        <v>20463.310000000001</v>
      </c>
      <c r="W178" s="4">
        <v>41882</v>
      </c>
      <c r="X178" s="3">
        <v>202</v>
      </c>
      <c r="Y178" s="4"/>
      <c r="AA178" s="4">
        <v>41882</v>
      </c>
      <c r="AB178" s="3">
        <v>140.80000000000001</v>
      </c>
      <c r="AC178" s="4"/>
      <c r="AE178" s="4">
        <v>36784</v>
      </c>
      <c r="AF178" s="3">
        <v>16563.18</v>
      </c>
      <c r="AG178" s="4">
        <v>36784</v>
      </c>
      <c r="AH178" s="3">
        <v>35.92</v>
      </c>
      <c r="AI178" s="4">
        <v>37421</v>
      </c>
      <c r="AJ178" s="3">
        <v>33.979999999999997</v>
      </c>
      <c r="AK178" s="4">
        <v>36784</v>
      </c>
      <c r="AL178" s="3">
        <v>17.190000000000001</v>
      </c>
      <c r="AM178" s="4">
        <v>39947</v>
      </c>
      <c r="AN178" s="3">
        <v>801</v>
      </c>
      <c r="AO178" s="4"/>
      <c r="AQ178" s="4"/>
      <c r="AS178" s="4">
        <v>41882</v>
      </c>
      <c r="AT178" s="3">
        <v>122.6</v>
      </c>
      <c r="AU178" s="4"/>
      <c r="AY178" s="4">
        <v>42613</v>
      </c>
      <c r="AZ178" s="3">
        <v>83.7</v>
      </c>
      <c r="BC178" s="4"/>
      <c r="BE178" s="4">
        <v>41882</v>
      </c>
      <c r="BF178" s="3">
        <v>6.51</v>
      </c>
      <c r="BG178" s="4">
        <v>41912</v>
      </c>
      <c r="BH178" s="3">
        <v>0.3</v>
      </c>
    </row>
    <row r="179" spans="1:60" x14ac:dyDescent="0.25">
      <c r="A179" s="4"/>
      <c r="C179" s="4"/>
      <c r="E179" s="4"/>
      <c r="G179" s="4">
        <v>42643</v>
      </c>
      <c r="H179" s="3">
        <v>90.2</v>
      </c>
      <c r="I179" s="4"/>
      <c r="K179" s="4"/>
      <c r="M179" s="4"/>
      <c r="Q179" s="4"/>
      <c r="S179" s="4">
        <v>41912</v>
      </c>
      <c r="T179" s="3">
        <v>0.56999999999999995</v>
      </c>
      <c r="U179" s="4">
        <v>41912</v>
      </c>
      <c r="V179" s="3">
        <v>19616.599999999999</v>
      </c>
      <c r="W179" s="4">
        <v>41912</v>
      </c>
      <c r="X179" s="3">
        <v>-744</v>
      </c>
      <c r="Y179" s="4"/>
      <c r="AA179" s="4">
        <v>41912</v>
      </c>
      <c r="AB179" s="3">
        <v>141.80000000000001</v>
      </c>
      <c r="AC179" s="4"/>
      <c r="AE179" s="4">
        <v>36787</v>
      </c>
      <c r="AF179" s="3">
        <v>15913.13</v>
      </c>
      <c r="AG179" s="4">
        <v>36787</v>
      </c>
      <c r="AH179" s="3">
        <v>36.880000000000003</v>
      </c>
      <c r="AI179" s="4">
        <v>37424</v>
      </c>
      <c r="AJ179" s="3">
        <v>33.6</v>
      </c>
      <c r="AK179" s="4">
        <v>36787</v>
      </c>
      <c r="AL179" s="3">
        <v>17.5</v>
      </c>
      <c r="AM179" s="4">
        <v>39948</v>
      </c>
      <c r="AN179" s="3">
        <v>17</v>
      </c>
      <c r="AO179" s="4"/>
      <c r="AQ179" s="4"/>
      <c r="AS179" s="4">
        <v>41912</v>
      </c>
      <c r="AT179" s="3">
        <v>123.2</v>
      </c>
      <c r="AU179" s="4"/>
      <c r="AY179" s="4">
        <v>42643</v>
      </c>
      <c r="AZ179" s="3">
        <v>84.4</v>
      </c>
      <c r="BC179" s="4"/>
      <c r="BE179" s="4">
        <v>41912</v>
      </c>
      <c r="BF179" s="3">
        <v>6.75</v>
      </c>
      <c r="BG179" s="4">
        <v>41943</v>
      </c>
      <c r="BH179" s="3">
        <v>0.5</v>
      </c>
    </row>
    <row r="180" spans="1:60" x14ac:dyDescent="0.25">
      <c r="A180" s="4"/>
      <c r="C180" s="4"/>
      <c r="E180" s="4"/>
      <c r="G180" s="4">
        <v>42674</v>
      </c>
      <c r="H180" s="3">
        <v>90</v>
      </c>
      <c r="I180" s="4"/>
      <c r="K180" s="4"/>
      <c r="M180" s="4"/>
      <c r="Q180" s="4"/>
      <c r="S180" s="4">
        <v>41943</v>
      </c>
      <c r="T180" s="3">
        <v>0.42</v>
      </c>
      <c r="U180" s="4">
        <v>41943</v>
      </c>
      <c r="V180" s="3">
        <v>18329.650000000001</v>
      </c>
      <c r="W180" s="4">
        <v>41943</v>
      </c>
      <c r="X180" s="3">
        <v>-1926</v>
      </c>
      <c r="Y180" s="4"/>
      <c r="AA180" s="4">
        <v>41943</v>
      </c>
      <c r="AB180" s="3">
        <v>144</v>
      </c>
      <c r="AC180" s="4"/>
      <c r="AE180" s="4">
        <v>36788</v>
      </c>
      <c r="AF180" s="3">
        <v>16188.45</v>
      </c>
      <c r="AG180" s="4">
        <v>36788</v>
      </c>
      <c r="AH180" s="3">
        <v>36.51</v>
      </c>
      <c r="AI180" s="4">
        <v>37425</v>
      </c>
      <c r="AJ180" s="3">
        <v>33.728299999999997</v>
      </c>
      <c r="AK180" s="4">
        <v>36788</v>
      </c>
      <c r="AL180" s="3">
        <v>17.41</v>
      </c>
      <c r="AM180" s="4">
        <v>39951</v>
      </c>
      <c r="AN180" s="3">
        <v>-479</v>
      </c>
      <c r="AO180" s="4"/>
      <c r="AQ180" s="4"/>
      <c r="AS180" s="4">
        <v>41943</v>
      </c>
      <c r="AT180" s="3">
        <v>124.4</v>
      </c>
      <c r="AU180" s="4"/>
      <c r="AY180" s="4">
        <v>42674</v>
      </c>
      <c r="AZ180" s="3">
        <v>83.2</v>
      </c>
      <c r="BC180" s="4"/>
      <c r="BE180" s="4">
        <v>41943</v>
      </c>
      <c r="BF180" s="3">
        <v>6.59</v>
      </c>
      <c r="BG180" s="4">
        <v>41973</v>
      </c>
      <c r="BH180" s="3">
        <v>0.3</v>
      </c>
    </row>
    <row r="181" spans="1:60" x14ac:dyDescent="0.25">
      <c r="A181" s="4"/>
      <c r="C181" s="4"/>
      <c r="E181" s="4"/>
      <c r="G181" s="4">
        <v>42704</v>
      </c>
      <c r="H181" s="3">
        <v>86.3</v>
      </c>
      <c r="I181" s="4"/>
      <c r="K181" s="4"/>
      <c r="M181" s="4"/>
      <c r="Q181" s="4"/>
      <c r="S181" s="4">
        <v>41973</v>
      </c>
      <c r="T181" s="3">
        <v>0.51</v>
      </c>
      <c r="U181" s="4">
        <v>41973</v>
      </c>
      <c r="V181" s="3">
        <v>15645.63</v>
      </c>
      <c r="W181" s="4">
        <v>41973</v>
      </c>
      <c r="X181" s="3">
        <v>-4352</v>
      </c>
      <c r="Y181" s="4"/>
      <c r="AA181" s="4">
        <v>41973</v>
      </c>
      <c r="AB181" s="3">
        <v>144.5</v>
      </c>
      <c r="AC181" s="4"/>
      <c r="AE181" s="4">
        <v>36789</v>
      </c>
      <c r="AF181" s="3">
        <v>16077.7</v>
      </c>
      <c r="AG181" s="4">
        <v>36789</v>
      </c>
      <c r="AH181" s="3">
        <v>37.200000000000003</v>
      </c>
      <c r="AI181" s="4">
        <v>37426</v>
      </c>
      <c r="AJ181" s="3">
        <v>34.170200000000001</v>
      </c>
      <c r="AK181" s="4">
        <v>36789</v>
      </c>
      <c r="AL181" s="3">
        <v>17.45</v>
      </c>
      <c r="AM181" s="4">
        <v>39952</v>
      </c>
      <c r="AN181" s="3">
        <v>269</v>
      </c>
      <c r="AO181" s="4"/>
      <c r="AQ181" s="4"/>
      <c r="AS181" s="4">
        <v>41973</v>
      </c>
      <c r="AT181" s="3">
        <v>126.3</v>
      </c>
      <c r="AU181" s="4"/>
      <c r="AY181" s="4">
        <v>42704</v>
      </c>
      <c r="AZ181" s="3">
        <v>83.6</v>
      </c>
      <c r="BC181" s="4"/>
      <c r="BE181" s="4">
        <v>41973</v>
      </c>
      <c r="BF181" s="3">
        <v>6.5600000000000005</v>
      </c>
      <c r="BG181" s="4">
        <v>42004</v>
      </c>
      <c r="BH181" s="3">
        <v>-1.4</v>
      </c>
    </row>
    <row r="182" spans="1:60" x14ac:dyDescent="0.25">
      <c r="A182" s="4"/>
      <c r="C182" s="4"/>
      <c r="E182" s="4"/>
      <c r="G182" s="4">
        <v>42735</v>
      </c>
      <c r="H182" s="3">
        <v>77.099999999999994</v>
      </c>
      <c r="I182" s="4"/>
      <c r="K182" s="4"/>
      <c r="M182" s="4"/>
      <c r="Q182" s="4"/>
      <c r="S182" s="4">
        <v>42004</v>
      </c>
      <c r="T182" s="3">
        <v>0.78</v>
      </c>
      <c r="U182" s="4">
        <v>42004</v>
      </c>
      <c r="V182" s="3">
        <v>17490.740000000002</v>
      </c>
      <c r="W182" s="4">
        <v>42004</v>
      </c>
      <c r="X182" s="3">
        <v>-4054</v>
      </c>
      <c r="Y182" s="4"/>
      <c r="AA182" s="4">
        <v>42004</v>
      </c>
      <c r="AB182" s="3">
        <v>144.9</v>
      </c>
      <c r="AC182" s="4"/>
      <c r="AE182" s="4">
        <v>36790</v>
      </c>
      <c r="AF182" s="3">
        <v>16146.02</v>
      </c>
      <c r="AG182" s="4">
        <v>36790</v>
      </c>
      <c r="AH182" s="3">
        <v>34</v>
      </c>
      <c r="AI182" s="4">
        <v>37427</v>
      </c>
      <c r="AJ182" s="3">
        <v>35.250599999999999</v>
      </c>
      <c r="AK182" s="4">
        <v>36790</v>
      </c>
      <c r="AL182" s="3">
        <v>17.2</v>
      </c>
      <c r="AM182" s="4">
        <v>39953</v>
      </c>
      <c r="AN182" s="3">
        <v>174</v>
      </c>
      <c r="AO182" s="4"/>
      <c r="AQ182" s="4"/>
      <c r="AS182" s="4">
        <v>42004</v>
      </c>
      <c r="AT182" s="3">
        <v>122.8</v>
      </c>
      <c r="AU182" s="4"/>
      <c r="AY182" s="4">
        <v>42735</v>
      </c>
      <c r="AZ182" s="3">
        <v>85.6</v>
      </c>
      <c r="BC182" s="4"/>
      <c r="BE182" s="4">
        <v>42004</v>
      </c>
      <c r="BF182" s="3">
        <v>6.41</v>
      </c>
      <c r="BG182" s="4">
        <v>42035</v>
      </c>
      <c r="BH182" s="3">
        <v>0.4</v>
      </c>
    </row>
    <row r="183" spans="1:60" x14ac:dyDescent="0.25">
      <c r="A183" s="4"/>
      <c r="C183" s="4"/>
      <c r="E183" s="4"/>
      <c r="G183" s="4">
        <v>42766</v>
      </c>
      <c r="H183" s="3">
        <v>77.400000000000006</v>
      </c>
      <c r="I183" s="4"/>
      <c r="K183" s="4"/>
      <c r="M183" s="4"/>
      <c r="Q183" s="4"/>
      <c r="S183" s="4">
        <v>42035</v>
      </c>
      <c r="T183" s="3">
        <v>1.24</v>
      </c>
      <c r="U183" s="4">
        <v>42035</v>
      </c>
      <c r="V183" s="3">
        <v>13704.04</v>
      </c>
      <c r="W183" s="4">
        <v>42035</v>
      </c>
      <c r="X183" s="3">
        <v>-3170</v>
      </c>
      <c r="Y183" s="4"/>
      <c r="AA183" s="4">
        <v>42035</v>
      </c>
      <c r="AB183" s="3">
        <v>146.6</v>
      </c>
      <c r="AC183" s="4"/>
      <c r="AE183" s="4">
        <v>36791</v>
      </c>
      <c r="AF183" s="3">
        <v>16353.09</v>
      </c>
      <c r="AG183" s="4">
        <v>36791</v>
      </c>
      <c r="AH183" s="3">
        <v>32.68</v>
      </c>
      <c r="AI183" s="4">
        <v>37428</v>
      </c>
      <c r="AJ183" s="3">
        <v>37.840000000000003</v>
      </c>
      <c r="AK183" s="4">
        <v>36791</v>
      </c>
      <c r="AL183" s="3">
        <v>17.45</v>
      </c>
      <c r="AM183" s="4">
        <v>39954</v>
      </c>
      <c r="AN183" s="3">
        <v>599</v>
      </c>
      <c r="AO183" s="4"/>
      <c r="AQ183" s="4"/>
      <c r="AS183" s="4">
        <v>42035</v>
      </c>
      <c r="AT183" s="3">
        <v>123.38</v>
      </c>
      <c r="AU183" s="4"/>
      <c r="AY183" s="4">
        <v>42766</v>
      </c>
      <c r="AZ183" s="3">
        <v>85.5</v>
      </c>
      <c r="BC183" s="4"/>
      <c r="BE183" s="4">
        <v>42035</v>
      </c>
      <c r="BF183" s="3">
        <v>7.14</v>
      </c>
      <c r="BG183" s="4">
        <v>42063</v>
      </c>
      <c r="BH183" s="3">
        <v>-1.1000000000000001</v>
      </c>
    </row>
    <row r="184" spans="1:60" x14ac:dyDescent="0.25">
      <c r="A184" s="4"/>
      <c r="C184" s="4"/>
      <c r="E184" s="4"/>
      <c r="G184" s="4"/>
      <c r="I184" s="4"/>
      <c r="K184" s="4"/>
      <c r="M184" s="4"/>
      <c r="Q184" s="4"/>
      <c r="S184" s="4">
        <v>42063</v>
      </c>
      <c r="T184" s="3">
        <v>1.22</v>
      </c>
      <c r="U184" s="4">
        <v>42063</v>
      </c>
      <c r="V184" s="3">
        <v>12092.23</v>
      </c>
      <c r="W184" s="4">
        <v>42063</v>
      </c>
      <c r="X184" s="3">
        <v>-6010</v>
      </c>
      <c r="Y184" s="4"/>
      <c r="AA184" s="4">
        <v>42063</v>
      </c>
      <c r="AB184" s="3">
        <v>146.80000000000001</v>
      </c>
      <c r="AC184" s="4"/>
      <c r="AE184" s="4">
        <v>36794</v>
      </c>
      <c r="AF184" s="3">
        <v>16318.55</v>
      </c>
      <c r="AG184" s="4">
        <v>36794</v>
      </c>
      <c r="AH184" s="3">
        <v>31.57</v>
      </c>
      <c r="AI184" s="4">
        <v>37431</v>
      </c>
      <c r="AJ184" s="3">
        <v>34.698999999999998</v>
      </c>
      <c r="AK184" s="4">
        <v>36794</v>
      </c>
      <c r="AL184" s="3">
        <v>17.125</v>
      </c>
      <c r="AM184" s="4">
        <v>39955</v>
      </c>
      <c r="AN184" s="3">
        <v>464</v>
      </c>
      <c r="AO184" s="4"/>
      <c r="AQ184" s="4"/>
      <c r="AS184" s="4">
        <v>42063</v>
      </c>
      <c r="AT184" s="3">
        <v>121.99</v>
      </c>
      <c r="AU184" s="4"/>
      <c r="AY184" s="4"/>
      <c r="BC184" s="4"/>
      <c r="BE184" s="4">
        <v>42063</v>
      </c>
      <c r="BF184" s="3">
        <v>7.7</v>
      </c>
      <c r="BG184" s="4">
        <v>42094</v>
      </c>
      <c r="BH184" s="3">
        <v>-0.6</v>
      </c>
    </row>
    <row r="185" spans="1:60" x14ac:dyDescent="0.25">
      <c r="A185" s="4"/>
      <c r="C185" s="4"/>
      <c r="E185" s="4"/>
      <c r="G185" s="4"/>
      <c r="I185" s="4"/>
      <c r="K185" s="4"/>
      <c r="M185" s="4"/>
      <c r="Q185" s="4"/>
      <c r="S185" s="4">
        <v>42094</v>
      </c>
      <c r="T185" s="3">
        <v>1.32</v>
      </c>
      <c r="U185" s="4">
        <v>42094</v>
      </c>
      <c r="V185" s="3">
        <v>16978.97</v>
      </c>
      <c r="W185" s="4">
        <v>42094</v>
      </c>
      <c r="X185" s="3">
        <v>-5549</v>
      </c>
      <c r="Y185" s="4"/>
      <c r="AA185" s="4">
        <v>42094</v>
      </c>
      <c r="AB185" s="3">
        <v>144.80000000000001</v>
      </c>
      <c r="AC185" s="4"/>
      <c r="AE185" s="4">
        <v>36795</v>
      </c>
      <c r="AF185" s="3">
        <v>16254.93</v>
      </c>
      <c r="AG185" s="4">
        <v>36795</v>
      </c>
      <c r="AH185" s="3">
        <v>31.5</v>
      </c>
      <c r="AI185" s="4">
        <v>37432</v>
      </c>
      <c r="AJ185" s="3">
        <v>34.840000000000003</v>
      </c>
      <c r="AK185" s="4">
        <v>36795</v>
      </c>
      <c r="AL185" s="3">
        <v>17.100000000000001</v>
      </c>
      <c r="AM185" s="4">
        <v>39958</v>
      </c>
      <c r="AN185" s="3">
        <v>32</v>
      </c>
      <c r="AO185" s="4"/>
      <c r="AQ185" s="4"/>
      <c r="AS185" s="4">
        <v>42094</v>
      </c>
      <c r="AT185" s="3">
        <v>121.25</v>
      </c>
      <c r="AU185" s="4"/>
      <c r="AY185" s="4"/>
      <c r="BC185" s="4"/>
      <c r="BE185" s="4">
        <v>42094</v>
      </c>
      <c r="BF185" s="3">
        <v>8.1300000000000008</v>
      </c>
      <c r="BG185" s="4">
        <v>42124</v>
      </c>
      <c r="BH185" s="3">
        <v>-1.1000000000000001</v>
      </c>
    </row>
    <row r="186" spans="1:60" x14ac:dyDescent="0.25">
      <c r="A186" s="4"/>
      <c r="C186" s="4"/>
      <c r="E186" s="4"/>
      <c r="G186" s="4"/>
      <c r="I186" s="4"/>
      <c r="K186" s="4"/>
      <c r="M186" s="4"/>
      <c r="Q186" s="4"/>
      <c r="S186" s="4">
        <v>42124</v>
      </c>
      <c r="T186" s="3">
        <v>0.71</v>
      </c>
      <c r="U186" s="4">
        <v>42124</v>
      </c>
      <c r="V186" s="3">
        <v>15156.27</v>
      </c>
      <c r="W186" s="4">
        <v>42124</v>
      </c>
      <c r="X186" s="3">
        <v>-5059</v>
      </c>
      <c r="Y186" s="4"/>
      <c r="AA186" s="4">
        <v>42124</v>
      </c>
      <c r="AB186" s="3">
        <v>148.1</v>
      </c>
      <c r="AC186" s="4"/>
      <c r="AE186" s="4">
        <v>36796</v>
      </c>
      <c r="AF186" s="3">
        <v>15848.12</v>
      </c>
      <c r="AG186" s="4">
        <v>36796</v>
      </c>
      <c r="AH186" s="3">
        <v>31.46</v>
      </c>
      <c r="AI186" s="4">
        <v>37433</v>
      </c>
      <c r="AJ186" s="3">
        <v>36.72</v>
      </c>
      <c r="AK186" s="4">
        <v>36796</v>
      </c>
      <c r="AL186" s="3">
        <v>17</v>
      </c>
      <c r="AM186" s="4">
        <v>39959</v>
      </c>
      <c r="AN186" s="3">
        <v>-330</v>
      </c>
      <c r="AO186" s="4"/>
      <c r="AQ186" s="4"/>
      <c r="AS186" s="4">
        <v>42124</v>
      </c>
      <c r="AT186" s="3">
        <v>119.97</v>
      </c>
      <c r="AU186" s="4"/>
      <c r="AY186" s="4"/>
      <c r="BC186" s="4"/>
      <c r="BE186" s="4">
        <v>42124</v>
      </c>
      <c r="BF186" s="3">
        <v>8.17</v>
      </c>
      <c r="BG186" s="4">
        <v>42155</v>
      </c>
      <c r="BH186" s="3">
        <v>-0.6</v>
      </c>
    </row>
    <row r="187" spans="1:60" x14ac:dyDescent="0.25">
      <c r="A187" s="4"/>
      <c r="C187" s="4"/>
      <c r="E187" s="4"/>
      <c r="G187" s="4"/>
      <c r="I187" s="4"/>
      <c r="K187" s="4"/>
      <c r="M187" s="4"/>
      <c r="Q187" s="4"/>
      <c r="S187" s="4">
        <v>42155</v>
      </c>
      <c r="T187" s="3">
        <v>0.74</v>
      </c>
      <c r="U187" s="4">
        <v>42155</v>
      </c>
      <c r="V187" s="3">
        <v>16769.18</v>
      </c>
      <c r="W187" s="4">
        <v>42155</v>
      </c>
      <c r="X187" s="3">
        <v>-2301</v>
      </c>
      <c r="Y187" s="4"/>
      <c r="AA187" s="4">
        <v>42155</v>
      </c>
      <c r="AB187" s="3">
        <v>148.1</v>
      </c>
      <c r="AC187" s="4"/>
      <c r="AE187" s="4">
        <v>36797</v>
      </c>
      <c r="AF187" s="3">
        <v>16013.69</v>
      </c>
      <c r="AG187" s="4">
        <v>36797</v>
      </c>
      <c r="AH187" s="3">
        <v>30.34</v>
      </c>
      <c r="AI187" s="4">
        <v>37434</v>
      </c>
      <c r="AJ187" s="3">
        <v>33.4223</v>
      </c>
      <c r="AK187" s="4">
        <v>36797</v>
      </c>
      <c r="AL187" s="3">
        <v>17</v>
      </c>
      <c r="AM187" s="4">
        <v>39960</v>
      </c>
      <c r="AN187" s="3">
        <v>-413</v>
      </c>
      <c r="AO187" s="4"/>
      <c r="AQ187" s="4"/>
      <c r="AS187" s="4">
        <v>42155</v>
      </c>
      <c r="AT187" s="3">
        <v>119.22</v>
      </c>
      <c r="AU187" s="4"/>
      <c r="AY187" s="4"/>
      <c r="BC187" s="4"/>
      <c r="BE187" s="4">
        <v>42155</v>
      </c>
      <c r="BF187" s="3">
        <v>8.4700000000000006</v>
      </c>
      <c r="BG187" s="4">
        <v>42185</v>
      </c>
      <c r="BH187" s="3">
        <v>-0.9</v>
      </c>
    </row>
    <row r="188" spans="1:60" x14ac:dyDescent="0.25">
      <c r="A188" s="4"/>
      <c r="C188" s="4"/>
      <c r="E188" s="4"/>
      <c r="G188" s="4"/>
      <c r="I188" s="4"/>
      <c r="K188" s="4"/>
      <c r="M188" s="4"/>
      <c r="Q188" s="4"/>
      <c r="S188" s="4">
        <v>42185</v>
      </c>
      <c r="T188" s="3">
        <v>0.79</v>
      </c>
      <c r="U188" s="4">
        <v>42185</v>
      </c>
      <c r="V188" s="3">
        <v>19628.439999999999</v>
      </c>
      <c r="W188" s="4">
        <v>42185</v>
      </c>
      <c r="X188" s="3">
        <v>2228</v>
      </c>
      <c r="Y188" s="4"/>
      <c r="AA188" s="4">
        <v>42185</v>
      </c>
      <c r="AB188" s="3">
        <v>149.1</v>
      </c>
      <c r="AC188" s="4"/>
      <c r="AE188" s="4">
        <v>36798</v>
      </c>
      <c r="AF188" s="3">
        <v>15928.39</v>
      </c>
      <c r="AG188" s="4">
        <v>36798</v>
      </c>
      <c r="AH188" s="3">
        <v>30.84</v>
      </c>
      <c r="AI188" s="4">
        <v>37435</v>
      </c>
      <c r="AJ188" s="3">
        <v>33.982999999999997</v>
      </c>
      <c r="AK188" s="4">
        <v>36798</v>
      </c>
      <c r="AL188" s="3">
        <v>16.899999999999999</v>
      </c>
      <c r="AM188" s="4">
        <v>39961</v>
      </c>
      <c r="AN188" s="3">
        <v>182</v>
      </c>
      <c r="AO188" s="4"/>
      <c r="AQ188" s="4"/>
      <c r="AS188" s="4">
        <v>42185</v>
      </c>
      <c r="AT188" s="3">
        <v>118.16</v>
      </c>
      <c r="AU188" s="4"/>
      <c r="AY188" s="4"/>
      <c r="BC188" s="4"/>
      <c r="BE188" s="4">
        <v>42185</v>
      </c>
      <c r="BF188" s="3">
        <v>8.89</v>
      </c>
      <c r="BG188" s="4">
        <v>42216</v>
      </c>
      <c r="BH188" s="3">
        <v>-1.3</v>
      </c>
    </row>
    <row r="189" spans="1:60" x14ac:dyDescent="0.25">
      <c r="A189" s="4"/>
      <c r="C189" s="4"/>
      <c r="E189" s="4"/>
      <c r="G189" s="4"/>
      <c r="I189" s="4"/>
      <c r="K189" s="4"/>
      <c r="M189" s="4"/>
      <c r="Q189" s="4"/>
      <c r="S189" s="4">
        <v>42216</v>
      </c>
      <c r="T189" s="3">
        <v>0.62</v>
      </c>
      <c r="U189" s="4">
        <v>42216</v>
      </c>
      <c r="V189" s="3">
        <v>18533.07</v>
      </c>
      <c r="W189" s="4">
        <v>42216</v>
      </c>
      <c r="X189" s="3">
        <v>4615</v>
      </c>
      <c r="Y189" s="4"/>
      <c r="AA189" s="4">
        <v>42216</v>
      </c>
      <c r="AB189" s="3">
        <v>148.9</v>
      </c>
      <c r="AC189" s="4"/>
      <c r="AE189" s="4">
        <v>36801</v>
      </c>
      <c r="AF189" s="3">
        <v>15559.3</v>
      </c>
      <c r="AG189" s="4">
        <v>36801</v>
      </c>
      <c r="AH189" s="3">
        <v>32.18</v>
      </c>
      <c r="AI189" s="4">
        <v>37438</v>
      </c>
      <c r="AJ189" s="3">
        <v>33.6</v>
      </c>
      <c r="AK189" s="4">
        <v>36801</v>
      </c>
      <c r="AL189" s="3">
        <v>16.899999999999999</v>
      </c>
      <c r="AM189" s="4">
        <v>39962</v>
      </c>
      <c r="AN189" s="3">
        <v>576</v>
      </c>
      <c r="AO189" s="4"/>
      <c r="AQ189" s="4"/>
      <c r="AS189" s="4">
        <v>42216</v>
      </c>
      <c r="AT189" s="3">
        <v>116.66</v>
      </c>
      <c r="AU189" s="4"/>
      <c r="AY189" s="4"/>
      <c r="BC189" s="4"/>
      <c r="BE189" s="4">
        <v>42216</v>
      </c>
      <c r="BF189" s="3">
        <v>9.56</v>
      </c>
      <c r="BG189" s="4">
        <v>42247</v>
      </c>
      <c r="BH189" s="3">
        <v>-0.8</v>
      </c>
    </row>
    <row r="190" spans="1:60" x14ac:dyDescent="0.25">
      <c r="A190" s="4"/>
      <c r="C190" s="4"/>
      <c r="E190" s="4"/>
      <c r="G190" s="4"/>
      <c r="I190" s="4"/>
      <c r="K190" s="4"/>
      <c r="M190" s="4"/>
      <c r="Q190" s="4"/>
      <c r="S190" s="4">
        <v>42247</v>
      </c>
      <c r="T190" s="3">
        <v>0.22</v>
      </c>
      <c r="U190" s="4">
        <v>42247</v>
      </c>
      <c r="V190" s="3">
        <v>15485.35</v>
      </c>
      <c r="W190" s="4">
        <v>42247</v>
      </c>
      <c r="X190" s="3">
        <v>7306</v>
      </c>
      <c r="Y190" s="4"/>
      <c r="AA190" s="4">
        <v>42247</v>
      </c>
      <c r="AB190" s="3">
        <v>149.30000000000001</v>
      </c>
      <c r="AC190" s="4"/>
      <c r="AE190" s="4">
        <v>36802</v>
      </c>
      <c r="AF190" s="3">
        <v>15633.27</v>
      </c>
      <c r="AG190" s="4">
        <v>36802</v>
      </c>
      <c r="AH190" s="3">
        <v>32.07</v>
      </c>
      <c r="AI190" s="4">
        <v>37439</v>
      </c>
      <c r="AJ190" s="3">
        <v>36.431199999999997</v>
      </c>
      <c r="AK190" s="4">
        <v>36802</v>
      </c>
      <c r="AL190" s="3">
        <v>16.899999999999999</v>
      </c>
      <c r="AM190" s="4">
        <v>39965</v>
      </c>
      <c r="AN190" s="3">
        <v>9</v>
      </c>
      <c r="AO190" s="4"/>
      <c r="AQ190" s="4"/>
      <c r="AS190" s="4">
        <v>42247</v>
      </c>
      <c r="AT190" s="3">
        <v>115.7</v>
      </c>
      <c r="AU190" s="4"/>
      <c r="AY190" s="4"/>
      <c r="BC190" s="4"/>
      <c r="BE190" s="4">
        <v>42247</v>
      </c>
      <c r="BF190" s="3">
        <v>9.5299999999999994</v>
      </c>
      <c r="BG190" s="4">
        <v>42277</v>
      </c>
      <c r="BH190" s="3">
        <v>-0.2</v>
      </c>
    </row>
    <row r="191" spans="1:60" x14ac:dyDescent="0.25">
      <c r="A191" s="4"/>
      <c r="C191" s="4"/>
      <c r="E191" s="4"/>
      <c r="G191" s="4"/>
      <c r="I191" s="4"/>
      <c r="K191" s="4"/>
      <c r="M191" s="4"/>
      <c r="Q191" s="4"/>
      <c r="S191" s="4">
        <v>42277</v>
      </c>
      <c r="T191" s="3">
        <v>0.54</v>
      </c>
      <c r="U191" s="4">
        <v>42277</v>
      </c>
      <c r="V191" s="3">
        <v>16148.18</v>
      </c>
      <c r="W191" s="4">
        <v>42277</v>
      </c>
      <c r="X191" s="3">
        <v>10252</v>
      </c>
      <c r="Y191" s="4"/>
      <c r="AA191" s="4">
        <v>42277</v>
      </c>
      <c r="AB191" s="3">
        <v>151.30000000000001</v>
      </c>
      <c r="AC191" s="4"/>
      <c r="AE191" s="4">
        <v>36803</v>
      </c>
      <c r="AF191" s="3">
        <v>15876.39</v>
      </c>
      <c r="AG191" s="4">
        <v>36803</v>
      </c>
      <c r="AH191" s="3">
        <v>31.43</v>
      </c>
      <c r="AI191" s="4">
        <v>37440</v>
      </c>
      <c r="AJ191" s="3">
        <v>34.781199999999998</v>
      </c>
      <c r="AK191" s="4">
        <v>36803</v>
      </c>
      <c r="AL191" s="3">
        <v>17</v>
      </c>
      <c r="AM191" s="4">
        <v>39966</v>
      </c>
      <c r="AN191" s="3">
        <v>-83</v>
      </c>
      <c r="AO191" s="4"/>
      <c r="AQ191" s="4"/>
      <c r="AS191" s="4">
        <v>42277</v>
      </c>
      <c r="AT191" s="3">
        <v>115.49</v>
      </c>
      <c r="AU191" s="4"/>
      <c r="AY191" s="4"/>
      <c r="BC191" s="4"/>
      <c r="BE191" s="4">
        <v>42277</v>
      </c>
      <c r="BF191" s="3">
        <v>9.49</v>
      </c>
      <c r="BG191" s="4">
        <v>42308</v>
      </c>
      <c r="BH191" s="3">
        <v>0.6</v>
      </c>
    </row>
    <row r="192" spans="1:60" x14ac:dyDescent="0.25">
      <c r="A192" s="4"/>
      <c r="C192" s="4"/>
      <c r="E192" s="4"/>
      <c r="G192" s="4"/>
      <c r="I192" s="4"/>
      <c r="K192" s="4"/>
      <c r="M192" s="4"/>
      <c r="Q192" s="4"/>
      <c r="S192" s="4">
        <v>42308</v>
      </c>
      <c r="T192" s="3">
        <v>0.82</v>
      </c>
      <c r="U192" s="4">
        <v>42308</v>
      </c>
      <c r="V192" s="3">
        <v>16048.99</v>
      </c>
      <c r="W192" s="4">
        <v>42308</v>
      </c>
      <c r="X192" s="3">
        <v>12248</v>
      </c>
      <c r="Y192" s="4"/>
      <c r="AA192" s="4">
        <v>42308</v>
      </c>
      <c r="AB192" s="3">
        <v>155.4</v>
      </c>
      <c r="AC192" s="4"/>
      <c r="AE192" s="4">
        <v>36804</v>
      </c>
      <c r="AF192" s="3">
        <v>16362.05</v>
      </c>
      <c r="AG192" s="4">
        <v>36804</v>
      </c>
      <c r="AH192" s="3">
        <v>30.53</v>
      </c>
      <c r="AI192" s="4">
        <v>37441</v>
      </c>
      <c r="AJ192" s="3">
        <v>35.51</v>
      </c>
      <c r="AK192" s="4">
        <v>36804</v>
      </c>
      <c r="AL192" s="3">
        <v>16.899999999999999</v>
      </c>
      <c r="AM192" s="4">
        <v>39967</v>
      </c>
      <c r="AN192" s="3">
        <v>90</v>
      </c>
      <c r="AO192" s="4"/>
      <c r="AQ192" s="4"/>
      <c r="AS192" s="4">
        <v>42308</v>
      </c>
      <c r="AT192" s="3">
        <v>116.13</v>
      </c>
      <c r="AU192" s="4"/>
      <c r="AY192" s="4"/>
      <c r="BC192" s="4"/>
      <c r="BE192" s="4">
        <v>42308</v>
      </c>
      <c r="BF192" s="3">
        <v>9.93</v>
      </c>
      <c r="BG192" s="4">
        <v>42338</v>
      </c>
      <c r="BH192" s="3">
        <v>-0.6</v>
      </c>
    </row>
    <row r="193" spans="1:60" x14ac:dyDescent="0.25">
      <c r="A193" s="4"/>
      <c r="C193" s="4"/>
      <c r="E193" s="4"/>
      <c r="G193" s="4"/>
      <c r="I193" s="4"/>
      <c r="K193" s="4"/>
      <c r="M193" s="4"/>
      <c r="Q193" s="4"/>
      <c r="S193" s="4">
        <v>42338</v>
      </c>
      <c r="T193" s="3">
        <v>1.01</v>
      </c>
      <c r="U193" s="4">
        <v>42338</v>
      </c>
      <c r="V193" s="3">
        <v>13806.36</v>
      </c>
      <c r="W193" s="4">
        <v>42338</v>
      </c>
      <c r="X193" s="3">
        <v>13445</v>
      </c>
      <c r="Y193" s="4"/>
      <c r="AA193" s="4">
        <v>42338</v>
      </c>
      <c r="AB193" s="3">
        <v>155.30000000000001</v>
      </c>
      <c r="AC193" s="4"/>
      <c r="AE193" s="4">
        <v>36805</v>
      </c>
      <c r="AF193" s="3">
        <v>15945.91</v>
      </c>
      <c r="AG193" s="4">
        <v>36805</v>
      </c>
      <c r="AH193" s="3">
        <v>30.86</v>
      </c>
      <c r="AI193" s="4">
        <v>37442</v>
      </c>
      <c r="AJ193" s="3">
        <v>35.85</v>
      </c>
      <c r="AK193" s="4">
        <v>36805</v>
      </c>
      <c r="AL193" s="3">
        <v>16.850000000000001</v>
      </c>
      <c r="AM193" s="4">
        <v>39968</v>
      </c>
      <c r="AN193" s="3">
        <v>-248</v>
      </c>
      <c r="AO193" s="4"/>
      <c r="AQ193" s="4"/>
      <c r="AS193" s="4">
        <v>42338</v>
      </c>
      <c r="AT193" s="3">
        <v>115.38</v>
      </c>
      <c r="AU193" s="4"/>
      <c r="AY193" s="4"/>
      <c r="BC193" s="4"/>
      <c r="BE193" s="4">
        <v>42338</v>
      </c>
      <c r="BF193" s="3">
        <v>10.48</v>
      </c>
      <c r="BG193" s="4">
        <v>42369</v>
      </c>
      <c r="BH193" s="3">
        <v>-1.3</v>
      </c>
    </row>
    <row r="194" spans="1:60" x14ac:dyDescent="0.25">
      <c r="A194" s="4"/>
      <c r="C194" s="4"/>
      <c r="E194" s="4"/>
      <c r="G194" s="4"/>
      <c r="I194" s="4"/>
      <c r="K194" s="4"/>
      <c r="M194" s="4"/>
      <c r="Q194" s="4"/>
      <c r="S194" s="4">
        <v>42369</v>
      </c>
      <c r="T194" s="3">
        <v>0.96</v>
      </c>
      <c r="U194" s="4">
        <v>42369</v>
      </c>
      <c r="V194" s="3">
        <v>16783.23</v>
      </c>
      <c r="W194" s="4">
        <v>42369</v>
      </c>
      <c r="X194" s="3">
        <v>19685</v>
      </c>
      <c r="Y194" s="4"/>
      <c r="AA194" s="4">
        <v>42369</v>
      </c>
      <c r="AB194" s="3">
        <v>155.9</v>
      </c>
      <c r="AC194" s="4"/>
      <c r="AE194" s="4">
        <v>36808</v>
      </c>
      <c r="AF194" s="3">
        <v>15855.31</v>
      </c>
      <c r="AG194" s="4">
        <v>36808</v>
      </c>
      <c r="AH194" s="3">
        <v>31.86</v>
      </c>
      <c r="AI194" s="4">
        <v>37445</v>
      </c>
      <c r="AJ194" s="3">
        <v>34.979999999999997</v>
      </c>
      <c r="AK194" s="4">
        <v>36808</v>
      </c>
      <c r="AL194" s="3">
        <v>17</v>
      </c>
      <c r="AM194" s="4">
        <v>39969</v>
      </c>
      <c r="AN194" s="3">
        <v>782</v>
      </c>
      <c r="AO194" s="4"/>
      <c r="AQ194" s="4"/>
      <c r="AS194" s="4">
        <v>42369</v>
      </c>
      <c r="AT194" s="3">
        <v>113.89</v>
      </c>
      <c r="AU194" s="4"/>
      <c r="AY194" s="4"/>
      <c r="BC194" s="4"/>
      <c r="BE194" s="4">
        <v>42369</v>
      </c>
      <c r="BF194" s="3">
        <v>10.67</v>
      </c>
      <c r="BG194" s="4">
        <v>42400</v>
      </c>
      <c r="BH194" s="3">
        <v>-2.1</v>
      </c>
    </row>
    <row r="195" spans="1:60" x14ac:dyDescent="0.25">
      <c r="A195" s="4"/>
      <c r="C195" s="4"/>
      <c r="E195" s="4"/>
      <c r="G195" s="4"/>
      <c r="I195" s="4"/>
      <c r="K195" s="4"/>
      <c r="M195" s="4"/>
      <c r="Q195" s="4"/>
      <c r="S195" s="4">
        <v>42400</v>
      </c>
      <c r="T195" s="3">
        <v>1.27</v>
      </c>
      <c r="U195" s="4">
        <v>42400</v>
      </c>
      <c r="V195" s="3">
        <v>11245.55</v>
      </c>
      <c r="W195" s="4">
        <v>42400</v>
      </c>
      <c r="X195" s="3">
        <v>915</v>
      </c>
      <c r="Y195" s="4"/>
      <c r="AA195" s="4">
        <v>42400</v>
      </c>
      <c r="AB195" s="3">
        <v>156.9</v>
      </c>
      <c r="AC195" s="4"/>
      <c r="AE195" s="4">
        <v>36809</v>
      </c>
      <c r="AF195" s="3">
        <v>15747.09</v>
      </c>
      <c r="AG195" s="4">
        <v>36809</v>
      </c>
      <c r="AH195" s="3">
        <v>33.18</v>
      </c>
      <c r="AI195" s="4">
        <v>37446</v>
      </c>
      <c r="AJ195" s="3">
        <v>34.950000000000003</v>
      </c>
      <c r="AK195" s="4">
        <v>36809</v>
      </c>
      <c r="AL195" s="3">
        <v>16.95</v>
      </c>
      <c r="AM195" s="4">
        <v>39972</v>
      </c>
      <c r="AN195" s="3">
        <v>-98</v>
      </c>
      <c r="AO195" s="4"/>
      <c r="AQ195" s="4"/>
      <c r="AS195" s="4">
        <v>42400</v>
      </c>
      <c r="AT195" s="3">
        <v>111.54</v>
      </c>
      <c r="AU195" s="4"/>
      <c r="AY195" s="4"/>
      <c r="BC195" s="4"/>
      <c r="BE195" s="4">
        <v>42400</v>
      </c>
      <c r="BF195" s="3">
        <v>10.71</v>
      </c>
      <c r="BG195" s="4">
        <v>42429</v>
      </c>
      <c r="BH195" s="3">
        <v>1.2</v>
      </c>
    </row>
    <row r="196" spans="1:60" x14ac:dyDescent="0.25">
      <c r="A196" s="4"/>
      <c r="C196" s="4"/>
      <c r="E196" s="4"/>
      <c r="G196" s="4"/>
      <c r="I196" s="4"/>
      <c r="K196" s="4"/>
      <c r="M196" s="4"/>
      <c r="Q196" s="4"/>
      <c r="S196" s="4">
        <v>42429</v>
      </c>
      <c r="T196" s="3">
        <v>0.9</v>
      </c>
      <c r="U196" s="4">
        <v>42429</v>
      </c>
      <c r="V196" s="3">
        <v>13347.44</v>
      </c>
      <c r="W196" s="4">
        <v>42429</v>
      </c>
      <c r="X196" s="3">
        <v>3958</v>
      </c>
      <c r="Y196" s="4"/>
      <c r="AA196" s="4">
        <v>42429</v>
      </c>
      <c r="AB196" s="3">
        <v>159.5</v>
      </c>
      <c r="AC196" s="4"/>
      <c r="AE196" s="4">
        <v>36810</v>
      </c>
      <c r="AF196" s="3">
        <v>15526.05</v>
      </c>
      <c r="AG196" s="4">
        <v>36810</v>
      </c>
      <c r="AH196" s="3">
        <v>33.25</v>
      </c>
      <c r="AI196" s="4">
        <v>37447</v>
      </c>
      <c r="AJ196" s="3">
        <v>33.238300000000002</v>
      </c>
      <c r="AK196" s="4">
        <v>36810</v>
      </c>
      <c r="AL196" s="3">
        <v>17</v>
      </c>
      <c r="AM196" s="4">
        <v>39973</v>
      </c>
      <c r="AN196" s="3">
        <v>-194</v>
      </c>
      <c r="AO196" s="4"/>
      <c r="AQ196" s="4"/>
      <c r="AS196" s="4">
        <v>42429</v>
      </c>
      <c r="AT196" s="3">
        <v>112.82</v>
      </c>
      <c r="AU196" s="4"/>
      <c r="AY196" s="4"/>
      <c r="BC196" s="4"/>
      <c r="BE196" s="4">
        <v>42429</v>
      </c>
      <c r="BF196" s="3">
        <v>10.36</v>
      </c>
      <c r="BG196" s="4">
        <v>42460</v>
      </c>
      <c r="BH196" s="3">
        <v>-1</v>
      </c>
    </row>
    <row r="197" spans="1:60" x14ac:dyDescent="0.25">
      <c r="A197" s="4"/>
      <c r="C197" s="4"/>
      <c r="E197" s="4"/>
      <c r="G197" s="4"/>
      <c r="I197" s="4"/>
      <c r="K197" s="4"/>
      <c r="M197" s="4"/>
      <c r="Q197" s="4"/>
      <c r="S197" s="4">
        <v>42460</v>
      </c>
      <c r="T197" s="3">
        <v>0.43</v>
      </c>
      <c r="U197" s="4">
        <v>42460</v>
      </c>
      <c r="V197" s="3">
        <v>15994.22</v>
      </c>
      <c r="W197" s="4">
        <v>42460</v>
      </c>
      <c r="X197" s="3">
        <v>8389</v>
      </c>
      <c r="Y197" s="4"/>
      <c r="AA197" s="4">
        <v>42460</v>
      </c>
      <c r="AB197" s="3">
        <v>157.69999999999999</v>
      </c>
      <c r="AC197" s="4"/>
      <c r="AE197" s="4">
        <v>36812</v>
      </c>
      <c r="AF197" s="3">
        <v>15385.08</v>
      </c>
      <c r="AG197" s="4">
        <v>36811</v>
      </c>
      <c r="AH197" s="3">
        <v>36.06</v>
      </c>
      <c r="AI197" s="4">
        <v>37448</v>
      </c>
      <c r="AJ197" s="3">
        <v>33.32</v>
      </c>
      <c r="AK197" s="4">
        <v>36812</v>
      </c>
      <c r="AL197" s="3">
        <v>16.95</v>
      </c>
      <c r="AM197" s="4">
        <v>39974</v>
      </c>
      <c r="AN197" s="3">
        <v>655</v>
      </c>
      <c r="AO197" s="4"/>
      <c r="AQ197" s="4"/>
      <c r="AS197" s="4">
        <v>42460</v>
      </c>
      <c r="AT197" s="3">
        <v>111.65</v>
      </c>
      <c r="AU197" s="4"/>
      <c r="AY197" s="4"/>
      <c r="BC197" s="4"/>
      <c r="BE197" s="4">
        <v>42460</v>
      </c>
      <c r="BF197" s="3">
        <v>9.39</v>
      </c>
      <c r="BG197" s="4">
        <v>42490</v>
      </c>
      <c r="BH197" s="3">
        <v>0.3</v>
      </c>
    </row>
    <row r="198" spans="1:60" x14ac:dyDescent="0.25">
      <c r="A198" s="4"/>
      <c r="C198" s="4"/>
      <c r="E198" s="4"/>
      <c r="G198" s="4"/>
      <c r="I198" s="4"/>
      <c r="K198" s="4"/>
      <c r="M198" s="4"/>
      <c r="Q198" s="4"/>
      <c r="S198" s="4">
        <v>42490</v>
      </c>
      <c r="T198" s="3">
        <v>0.61</v>
      </c>
      <c r="U198" s="4">
        <v>42490</v>
      </c>
      <c r="V198" s="3">
        <v>15374.37</v>
      </c>
      <c r="W198" s="4">
        <v>42490</v>
      </c>
      <c r="X198" s="3">
        <v>13251</v>
      </c>
      <c r="Y198" s="4"/>
      <c r="AA198" s="4">
        <v>42490</v>
      </c>
      <c r="AB198" s="3">
        <v>162.1</v>
      </c>
      <c r="AC198" s="4"/>
      <c r="AE198" s="4">
        <v>36815</v>
      </c>
      <c r="AF198" s="3">
        <v>15241.85</v>
      </c>
      <c r="AG198" s="4">
        <v>36812</v>
      </c>
      <c r="AH198" s="3">
        <v>34.99</v>
      </c>
      <c r="AI198" s="4">
        <v>37449</v>
      </c>
      <c r="AJ198" s="3">
        <v>32.161099999999998</v>
      </c>
      <c r="AK198" s="4">
        <v>36815</v>
      </c>
      <c r="AL198" s="3">
        <v>17.2</v>
      </c>
      <c r="AM198" s="4">
        <v>39976</v>
      </c>
      <c r="AN198" s="3">
        <v>-252</v>
      </c>
      <c r="AO198" s="4"/>
      <c r="AQ198" s="4"/>
      <c r="AS198" s="4">
        <v>42490</v>
      </c>
      <c r="AT198" s="3">
        <v>111.97</v>
      </c>
      <c r="AU198" s="4"/>
      <c r="AY198" s="4"/>
      <c r="BC198" s="4"/>
      <c r="BE198" s="4">
        <v>42490</v>
      </c>
      <c r="BF198" s="3">
        <v>9.2799999999999994</v>
      </c>
      <c r="BG198" s="4">
        <v>42521</v>
      </c>
      <c r="BH198" s="3">
        <v>-0.9</v>
      </c>
    </row>
    <row r="199" spans="1:60" x14ac:dyDescent="0.25">
      <c r="A199" s="4"/>
      <c r="C199" s="4"/>
      <c r="E199" s="4"/>
      <c r="G199" s="4"/>
      <c r="I199" s="4"/>
      <c r="K199" s="4"/>
      <c r="M199" s="4"/>
      <c r="Q199" s="4"/>
      <c r="S199" s="4">
        <v>42521</v>
      </c>
      <c r="T199" s="3">
        <v>0.78</v>
      </c>
      <c r="U199" s="4">
        <v>42521</v>
      </c>
      <c r="V199" s="3">
        <v>17571.150000000001</v>
      </c>
      <c r="W199" s="4">
        <v>42521</v>
      </c>
      <c r="X199" s="3">
        <v>19684</v>
      </c>
      <c r="Y199" s="4"/>
      <c r="AA199" s="4">
        <v>42521</v>
      </c>
      <c r="AB199" s="3">
        <v>162.80000000000001</v>
      </c>
      <c r="AC199" s="4"/>
      <c r="AE199" s="4">
        <v>36816</v>
      </c>
      <c r="AF199" s="3">
        <v>14870.13</v>
      </c>
      <c r="AG199" s="4">
        <v>36815</v>
      </c>
      <c r="AH199" s="3">
        <v>32.92</v>
      </c>
      <c r="AI199" s="4">
        <v>37452</v>
      </c>
      <c r="AJ199" s="3">
        <v>32.260800000000003</v>
      </c>
      <c r="AK199" s="4">
        <v>36816</v>
      </c>
      <c r="AL199" s="3">
        <v>17</v>
      </c>
      <c r="AM199" s="4">
        <v>39979</v>
      </c>
      <c r="AN199" s="3">
        <v>183</v>
      </c>
      <c r="AO199" s="4"/>
      <c r="AQ199" s="4"/>
      <c r="AS199" s="4">
        <v>42521</v>
      </c>
      <c r="AT199" s="3">
        <v>111.01</v>
      </c>
      <c r="AU199" s="4"/>
      <c r="AY199" s="4"/>
      <c r="BC199" s="4"/>
      <c r="BE199" s="4">
        <v>42521</v>
      </c>
      <c r="BF199" s="3">
        <v>9.32</v>
      </c>
      <c r="BG199" s="4">
        <v>42551</v>
      </c>
      <c r="BH199" s="3">
        <v>0.1</v>
      </c>
    </row>
    <row r="200" spans="1:60" x14ac:dyDescent="0.25">
      <c r="A200" s="4"/>
      <c r="C200" s="4"/>
      <c r="E200" s="4"/>
      <c r="G200" s="4"/>
      <c r="I200" s="4"/>
      <c r="K200" s="4"/>
      <c r="M200" s="4"/>
      <c r="Q200" s="4"/>
      <c r="S200" s="4">
        <v>42551</v>
      </c>
      <c r="T200" s="3">
        <v>0.35</v>
      </c>
      <c r="U200" s="4">
        <v>42551</v>
      </c>
      <c r="V200" s="3">
        <v>16743.259999999998</v>
      </c>
      <c r="W200" s="4">
        <v>42551</v>
      </c>
      <c r="X200" s="3">
        <v>23652</v>
      </c>
      <c r="Y200" s="4"/>
      <c r="AA200" s="4">
        <v>42551</v>
      </c>
      <c r="AB200" s="3">
        <v>165.4</v>
      </c>
      <c r="AC200" s="4"/>
      <c r="AE200" s="4">
        <v>36817</v>
      </c>
      <c r="AF200" s="3">
        <v>14420.72</v>
      </c>
      <c r="AG200" s="4">
        <v>36816</v>
      </c>
      <c r="AH200" s="3">
        <v>32.99</v>
      </c>
      <c r="AI200" s="4">
        <v>37453</v>
      </c>
      <c r="AJ200" s="3">
        <v>33.598399999999998</v>
      </c>
      <c r="AK200" s="4">
        <v>36817</v>
      </c>
      <c r="AL200" s="3">
        <v>17.45</v>
      </c>
      <c r="AM200" s="4">
        <v>39980</v>
      </c>
      <c r="AN200" s="3">
        <v>399</v>
      </c>
      <c r="AO200" s="4"/>
      <c r="AQ200" s="4"/>
      <c r="AS200" s="4">
        <v>42551</v>
      </c>
      <c r="AT200" s="3">
        <v>111.12</v>
      </c>
      <c r="AU200" s="4"/>
      <c r="AY200" s="4"/>
      <c r="BC200" s="4"/>
      <c r="BE200" s="4">
        <v>42551</v>
      </c>
      <c r="BF200" s="3">
        <v>8.84</v>
      </c>
      <c r="BG200" s="4">
        <v>42582</v>
      </c>
      <c r="BH200" s="3">
        <v>-0.7</v>
      </c>
    </row>
    <row r="201" spans="1:60" x14ac:dyDescent="0.25">
      <c r="A201" s="4"/>
      <c r="C201" s="4"/>
      <c r="E201" s="4"/>
      <c r="G201" s="4"/>
      <c r="I201" s="4"/>
      <c r="K201" s="4"/>
      <c r="M201" s="4"/>
      <c r="Q201" s="4"/>
      <c r="S201" s="4">
        <v>42582</v>
      </c>
      <c r="T201" s="3">
        <v>0.52</v>
      </c>
      <c r="U201" s="4">
        <v>42582</v>
      </c>
      <c r="V201" s="3">
        <v>16330.55</v>
      </c>
      <c r="W201" s="4">
        <v>42582</v>
      </c>
      <c r="X201" s="3">
        <v>28228</v>
      </c>
      <c r="Y201" s="4"/>
      <c r="AA201" s="4">
        <v>42582</v>
      </c>
      <c r="AB201" s="3">
        <v>166.6</v>
      </c>
      <c r="AC201" s="4"/>
      <c r="AE201" s="4">
        <v>36818</v>
      </c>
      <c r="AF201" s="3">
        <v>14845.14</v>
      </c>
      <c r="AG201" s="4">
        <v>36817</v>
      </c>
      <c r="AH201" s="3">
        <v>33.479999999999997</v>
      </c>
      <c r="AI201" s="4">
        <v>37454</v>
      </c>
      <c r="AJ201" s="3">
        <v>33.880000000000003</v>
      </c>
      <c r="AK201" s="4">
        <v>36818</v>
      </c>
      <c r="AL201" s="3">
        <v>17.100000000000001</v>
      </c>
      <c r="AM201" s="4">
        <v>39981</v>
      </c>
      <c r="AN201" s="3">
        <v>71</v>
      </c>
      <c r="AO201" s="4"/>
      <c r="AQ201" s="4"/>
      <c r="AS201" s="4">
        <v>42582</v>
      </c>
      <c r="AT201" s="3">
        <v>110.37</v>
      </c>
      <c r="AU201" s="4"/>
      <c r="AY201" s="4"/>
      <c r="BC201" s="4"/>
      <c r="BE201" s="4">
        <v>42582</v>
      </c>
      <c r="BF201" s="3">
        <v>8.74</v>
      </c>
      <c r="BG201" s="4">
        <v>42613</v>
      </c>
      <c r="BH201" s="3">
        <v>-0.7</v>
      </c>
    </row>
    <row r="202" spans="1:60" x14ac:dyDescent="0.25">
      <c r="A202" s="4"/>
      <c r="C202" s="4"/>
      <c r="E202" s="4"/>
      <c r="G202" s="4"/>
      <c r="I202" s="4"/>
      <c r="K202" s="4"/>
      <c r="M202" s="4"/>
      <c r="Q202" s="4"/>
      <c r="S202" s="4">
        <v>42613</v>
      </c>
      <c r="T202" s="3">
        <v>0.44</v>
      </c>
      <c r="U202" s="4">
        <v>42613</v>
      </c>
      <c r="V202" s="3">
        <v>16989.09</v>
      </c>
      <c r="W202" s="4">
        <v>42613</v>
      </c>
      <c r="X202" s="3">
        <v>32366</v>
      </c>
      <c r="Y202" s="4"/>
      <c r="AA202" s="4">
        <v>42613</v>
      </c>
      <c r="AB202" s="3">
        <v>171</v>
      </c>
      <c r="AC202" s="4"/>
      <c r="AE202" s="4">
        <v>36819</v>
      </c>
      <c r="AF202" s="3">
        <v>14529.41</v>
      </c>
      <c r="AG202" s="4">
        <v>36818</v>
      </c>
      <c r="AH202" s="3">
        <v>32.909999999999997</v>
      </c>
      <c r="AI202" s="4">
        <v>37455</v>
      </c>
      <c r="AJ202" s="3">
        <v>32.5458</v>
      </c>
      <c r="AK202" s="4">
        <v>36819</v>
      </c>
      <c r="AL202" s="3">
        <v>17.25</v>
      </c>
      <c r="AM202" s="4">
        <v>39982</v>
      </c>
      <c r="AN202" s="3">
        <v>-197</v>
      </c>
      <c r="AO202" s="4"/>
      <c r="AQ202" s="4"/>
      <c r="AS202" s="4">
        <v>42613</v>
      </c>
      <c r="AT202" s="3">
        <v>109.62</v>
      </c>
      <c r="AU202" s="4"/>
      <c r="AY202" s="4"/>
      <c r="BC202" s="4"/>
      <c r="BE202" s="4">
        <v>42613</v>
      </c>
      <c r="BF202" s="3">
        <v>8.9700000000000006</v>
      </c>
      <c r="BG202" s="4">
        <v>42643</v>
      </c>
      <c r="BH202" s="3">
        <v>-0.9</v>
      </c>
    </row>
    <row r="203" spans="1:60" x14ac:dyDescent="0.25">
      <c r="A203" s="4"/>
      <c r="C203" s="4"/>
      <c r="E203" s="4"/>
      <c r="G203" s="4"/>
      <c r="I203" s="4"/>
      <c r="K203" s="4"/>
      <c r="M203" s="4"/>
      <c r="Q203" s="4"/>
      <c r="S203" s="4">
        <v>42643</v>
      </c>
      <c r="T203" s="3">
        <v>0.08</v>
      </c>
      <c r="U203" s="4">
        <v>42643</v>
      </c>
      <c r="V203" s="3">
        <v>15801.94</v>
      </c>
      <c r="W203" s="4">
        <v>42643</v>
      </c>
      <c r="X203" s="3">
        <v>36179</v>
      </c>
      <c r="Y203" s="4"/>
      <c r="AA203" s="4">
        <v>42643</v>
      </c>
      <c r="AB203" s="3">
        <v>168</v>
      </c>
      <c r="AC203" s="4"/>
      <c r="AE203" s="4">
        <v>36822</v>
      </c>
      <c r="AF203" s="3">
        <v>13989.84</v>
      </c>
      <c r="AG203" s="4">
        <v>36819</v>
      </c>
      <c r="AH203" s="3">
        <v>33.75</v>
      </c>
      <c r="AI203" s="4">
        <v>37456</v>
      </c>
      <c r="AJ203" s="3">
        <v>32.144199999999998</v>
      </c>
      <c r="AK203" s="4">
        <v>36822</v>
      </c>
      <c r="AL203" s="3">
        <v>17.52</v>
      </c>
      <c r="AM203" s="4">
        <v>39983</v>
      </c>
      <c r="AN203" s="3">
        <v>-737</v>
      </c>
      <c r="AO203" s="4"/>
      <c r="AQ203" s="4"/>
      <c r="AS203" s="4">
        <v>42643</v>
      </c>
      <c r="AT203" s="3">
        <v>108.66</v>
      </c>
      <c r="AU203" s="4"/>
      <c r="AY203" s="4"/>
      <c r="BC203" s="4"/>
      <c r="BE203" s="4">
        <v>42643</v>
      </c>
      <c r="BF203" s="3">
        <v>8.48</v>
      </c>
      <c r="BG203" s="4">
        <v>42674</v>
      </c>
      <c r="BH203" s="3">
        <v>-0.4</v>
      </c>
    </row>
    <row r="204" spans="1:60" x14ac:dyDescent="0.25">
      <c r="A204" s="4"/>
      <c r="C204" s="4"/>
      <c r="E204" s="4"/>
      <c r="G204" s="4"/>
      <c r="I204" s="4"/>
      <c r="K204" s="4"/>
      <c r="M204" s="4"/>
      <c r="Q204" s="4"/>
      <c r="S204" s="4">
        <v>42674</v>
      </c>
      <c r="T204" s="3">
        <v>0.26</v>
      </c>
      <c r="U204" s="4">
        <v>42674</v>
      </c>
      <c r="V204" s="3">
        <v>13721.2</v>
      </c>
      <c r="W204" s="4">
        <v>42674</v>
      </c>
      <c r="X204" s="3">
        <v>38519</v>
      </c>
      <c r="Y204" s="4"/>
      <c r="AA204" s="4">
        <v>42674</v>
      </c>
      <c r="AB204" s="3">
        <v>166.5</v>
      </c>
      <c r="AC204" s="4"/>
      <c r="AE204" s="4">
        <v>36823</v>
      </c>
      <c r="AF204" s="3">
        <v>13799.19</v>
      </c>
      <c r="AG204" s="4">
        <v>36822</v>
      </c>
      <c r="AH204" s="3">
        <v>33.76</v>
      </c>
      <c r="AI204" s="4">
        <v>37459</v>
      </c>
      <c r="AJ204" s="3">
        <v>34.094999999999999</v>
      </c>
      <c r="AK204" s="4">
        <v>36823</v>
      </c>
      <c r="AL204" s="3">
        <v>17.649999999999999</v>
      </c>
      <c r="AM204" s="4">
        <v>39986</v>
      </c>
      <c r="AN204" s="3">
        <v>496</v>
      </c>
      <c r="AO204" s="4"/>
      <c r="AQ204" s="4"/>
      <c r="AS204" s="4">
        <v>42674</v>
      </c>
      <c r="AT204" s="3">
        <v>108.24</v>
      </c>
      <c r="AU204" s="4"/>
      <c r="AY204" s="4"/>
      <c r="BC204" s="4"/>
      <c r="BE204" s="4">
        <v>42674</v>
      </c>
      <c r="BF204" s="3">
        <v>7.87</v>
      </c>
      <c r="BG204" s="4">
        <v>42704</v>
      </c>
      <c r="BH204" s="3">
        <v>1</v>
      </c>
    </row>
    <row r="205" spans="1:60" x14ac:dyDescent="0.25">
      <c r="A205" s="4"/>
      <c r="C205" s="4"/>
      <c r="E205" s="4"/>
      <c r="G205" s="4"/>
      <c r="I205" s="4"/>
      <c r="K205" s="4"/>
      <c r="M205" s="4"/>
      <c r="Q205" s="4"/>
      <c r="S205" s="4">
        <v>42704</v>
      </c>
      <c r="T205" s="3">
        <v>0.18</v>
      </c>
      <c r="U205" s="4">
        <v>42704</v>
      </c>
      <c r="V205" s="3">
        <v>16220.49</v>
      </c>
      <c r="W205" s="4">
        <v>42704</v>
      </c>
      <c r="X205" s="3">
        <v>43277</v>
      </c>
      <c r="Y205" s="4"/>
      <c r="AA205" s="4">
        <v>42704</v>
      </c>
      <c r="AB205" s="3">
        <v>168</v>
      </c>
      <c r="AC205" s="4"/>
      <c r="AE205" s="4">
        <v>36824</v>
      </c>
      <c r="AF205" s="3">
        <v>13665.31</v>
      </c>
      <c r="AG205" s="4">
        <v>36823</v>
      </c>
      <c r="AH205" s="3">
        <v>33.369999999999997</v>
      </c>
      <c r="AI205" s="4">
        <v>37460</v>
      </c>
      <c r="AJ205" s="3">
        <v>34.6616</v>
      </c>
      <c r="AK205" s="4">
        <v>36824</v>
      </c>
      <c r="AL205" s="3">
        <v>18.254899999999999</v>
      </c>
      <c r="AM205" s="4">
        <v>39987</v>
      </c>
      <c r="AN205" s="3">
        <v>-575</v>
      </c>
      <c r="AO205" s="4"/>
      <c r="AQ205" s="4"/>
      <c r="AS205" s="4">
        <v>42704</v>
      </c>
      <c r="AT205" s="3">
        <v>109.3</v>
      </c>
      <c r="AU205" s="4"/>
      <c r="AY205" s="4"/>
      <c r="BC205" s="4"/>
      <c r="BE205" s="4">
        <v>42704</v>
      </c>
      <c r="BF205" s="3">
        <v>6.99</v>
      </c>
      <c r="BG205" s="4">
        <v>42735</v>
      </c>
      <c r="BH205" s="3">
        <v>-2.1</v>
      </c>
    </row>
    <row r="206" spans="1:60" x14ac:dyDescent="0.25">
      <c r="A206" s="4"/>
      <c r="C206" s="4"/>
      <c r="E206" s="4"/>
      <c r="G206" s="4"/>
      <c r="I206" s="4"/>
      <c r="K206" s="4"/>
      <c r="M206" s="4"/>
      <c r="Q206" s="4"/>
      <c r="S206" s="4">
        <v>42735</v>
      </c>
      <c r="T206" s="3">
        <v>0.3</v>
      </c>
      <c r="U206" s="4">
        <v>42735</v>
      </c>
      <c r="V206" s="3">
        <v>15940.64</v>
      </c>
      <c r="W206" s="4">
        <v>42735</v>
      </c>
      <c r="X206" s="3">
        <v>47692</v>
      </c>
      <c r="Y206" s="4"/>
      <c r="AA206" s="4">
        <v>42735</v>
      </c>
      <c r="AB206" s="3">
        <v>160.5</v>
      </c>
      <c r="AC206" s="4"/>
      <c r="AE206" s="4">
        <v>36825</v>
      </c>
      <c r="AF206" s="3">
        <v>14223.13</v>
      </c>
      <c r="AG206" s="4">
        <v>36824</v>
      </c>
      <c r="AH206" s="3">
        <v>32.96</v>
      </c>
      <c r="AI206" s="4">
        <v>37461</v>
      </c>
      <c r="AJ206" s="3">
        <v>33.958199999999998</v>
      </c>
      <c r="AK206" s="4">
        <v>36825</v>
      </c>
      <c r="AL206" s="3">
        <v>18.05</v>
      </c>
      <c r="AM206" s="4">
        <v>39988</v>
      </c>
      <c r="AN206" s="3">
        <v>-768</v>
      </c>
      <c r="AS206" s="4">
        <v>42735</v>
      </c>
      <c r="AT206" s="3">
        <v>107.06</v>
      </c>
      <c r="AU206" s="4"/>
      <c r="BC206" s="4"/>
      <c r="BE206" s="4">
        <v>42735</v>
      </c>
      <c r="BF206" s="3">
        <v>6.29</v>
      </c>
    </row>
    <row r="207" spans="1:60" x14ac:dyDescent="0.25">
      <c r="A207" s="4"/>
      <c r="C207" s="4"/>
      <c r="E207" s="4"/>
      <c r="G207" s="4"/>
      <c r="I207" s="4"/>
      <c r="K207" s="4"/>
      <c r="M207" s="4"/>
      <c r="Q207" s="4"/>
      <c r="S207" s="4">
        <v>42766</v>
      </c>
      <c r="T207" s="3">
        <v>0.38</v>
      </c>
      <c r="U207" s="4">
        <v>42766</v>
      </c>
      <c r="V207" s="3">
        <v>14911.48</v>
      </c>
      <c r="W207" s="4">
        <v>42766</v>
      </c>
      <c r="X207" s="3">
        <v>2725</v>
      </c>
      <c r="Y207" s="4"/>
      <c r="AA207" s="4"/>
      <c r="AC207" s="4"/>
      <c r="AE207" s="4">
        <v>36826</v>
      </c>
      <c r="AF207" s="3">
        <v>14691.68</v>
      </c>
      <c r="AG207" s="4">
        <v>36825</v>
      </c>
      <c r="AH207" s="3">
        <v>33.71</v>
      </c>
      <c r="AI207" s="4">
        <v>37462</v>
      </c>
      <c r="AJ207" s="3">
        <v>33.872300000000003</v>
      </c>
      <c r="AK207" s="4">
        <v>36826</v>
      </c>
      <c r="AL207" s="3">
        <v>17.911300000000001</v>
      </c>
      <c r="AM207" s="4">
        <v>39989</v>
      </c>
      <c r="AN207" s="3">
        <v>-214</v>
      </c>
      <c r="AS207" s="4"/>
      <c r="BC207" s="4"/>
      <c r="BE207" s="4">
        <v>42766</v>
      </c>
      <c r="BF207" s="3">
        <v>5.35</v>
      </c>
    </row>
    <row r="208" spans="1:60" x14ac:dyDescent="0.25">
      <c r="A208" s="4"/>
      <c r="C208" s="4"/>
      <c r="E208" s="4"/>
      <c r="G208" s="4"/>
      <c r="I208" s="4"/>
      <c r="K208" s="4"/>
      <c r="M208" s="4"/>
      <c r="Q208" s="4"/>
      <c r="S208" s="4">
        <v>42794</v>
      </c>
      <c r="T208" s="3">
        <v>0.33</v>
      </c>
      <c r="U208" s="4">
        <v>42794</v>
      </c>
      <c r="V208" s="3">
        <v>15471.95</v>
      </c>
      <c r="W208" s="4">
        <v>42794</v>
      </c>
      <c r="X208" s="3">
        <v>7285</v>
      </c>
      <c r="Y208" s="4"/>
      <c r="AA208" s="4"/>
      <c r="AC208" s="4"/>
      <c r="AE208" s="4">
        <v>36829</v>
      </c>
      <c r="AF208" s="3">
        <v>14891.14</v>
      </c>
      <c r="AG208" s="4">
        <v>36826</v>
      </c>
      <c r="AH208" s="3">
        <v>32.74</v>
      </c>
      <c r="AI208" s="4">
        <v>37463</v>
      </c>
      <c r="AJ208" s="3">
        <v>34.444800000000001</v>
      </c>
      <c r="AK208" s="4">
        <v>36829</v>
      </c>
      <c r="AL208" s="3">
        <v>17.8</v>
      </c>
      <c r="AM208" s="4">
        <v>39990</v>
      </c>
      <c r="AN208" s="3">
        <v>-546</v>
      </c>
      <c r="AS208" s="4"/>
      <c r="BC208" s="4"/>
      <c r="BE208" s="4">
        <v>42794</v>
      </c>
      <c r="BF208" s="3">
        <v>4.76</v>
      </c>
    </row>
    <row r="209" spans="1:57" x14ac:dyDescent="0.25">
      <c r="A209" s="4"/>
      <c r="C209" s="4"/>
      <c r="E209" s="4"/>
      <c r="G209" s="4"/>
      <c r="I209" s="4"/>
      <c r="K209" s="4"/>
      <c r="M209" s="4"/>
      <c r="Q209" s="4"/>
      <c r="S209" s="4"/>
      <c r="U209" s="4"/>
      <c r="W209" s="4"/>
      <c r="Y209" s="4"/>
      <c r="AA209" s="4"/>
      <c r="AC209" s="4"/>
      <c r="AE209" s="4">
        <v>36830</v>
      </c>
      <c r="AF209" s="3">
        <v>14867.23</v>
      </c>
      <c r="AG209" s="4">
        <v>36829</v>
      </c>
      <c r="AH209" s="3">
        <v>32.81</v>
      </c>
      <c r="AI209" s="4">
        <v>37466</v>
      </c>
      <c r="AJ209" s="3">
        <v>36.372900000000001</v>
      </c>
      <c r="AK209" s="4">
        <v>36830</v>
      </c>
      <c r="AL209" s="3">
        <v>17.55</v>
      </c>
      <c r="AM209" s="4">
        <v>39993</v>
      </c>
      <c r="AN209" s="3">
        <v>1325</v>
      </c>
      <c r="AS209" s="4"/>
      <c r="BC209" s="4"/>
      <c r="BE209" s="4"/>
    </row>
    <row r="210" spans="1:57" x14ac:dyDescent="0.25">
      <c r="A210" s="4"/>
      <c r="C210" s="4"/>
      <c r="E210" s="4"/>
      <c r="G210" s="4"/>
      <c r="I210" s="4"/>
      <c r="K210" s="4"/>
      <c r="M210" s="4"/>
      <c r="Q210" s="4"/>
      <c r="S210" s="4"/>
      <c r="U210" s="4"/>
      <c r="W210" s="4"/>
      <c r="Y210" s="4"/>
      <c r="AA210" s="4"/>
      <c r="AC210" s="4"/>
      <c r="AE210" s="4">
        <v>36831</v>
      </c>
      <c r="AF210" s="3">
        <v>14791.19</v>
      </c>
      <c r="AG210" s="4">
        <v>36830</v>
      </c>
      <c r="AH210" s="3">
        <v>32.700000000000003</v>
      </c>
      <c r="AI210" s="4">
        <v>37467</v>
      </c>
      <c r="AJ210" s="3">
        <v>35.14</v>
      </c>
      <c r="AK210" s="4">
        <v>36831</v>
      </c>
      <c r="AL210" s="3">
        <v>17.55</v>
      </c>
      <c r="AM210" s="4">
        <v>39994</v>
      </c>
      <c r="AN210" s="3">
        <v>978</v>
      </c>
      <c r="AS210" s="4"/>
      <c r="BC210" s="4"/>
      <c r="BE210" s="4"/>
    </row>
    <row r="211" spans="1:57" x14ac:dyDescent="0.25">
      <c r="A211" s="4"/>
      <c r="C211" s="4"/>
      <c r="E211" s="4"/>
      <c r="G211" s="4"/>
      <c r="I211" s="4"/>
      <c r="K211" s="4"/>
      <c r="M211" s="4"/>
      <c r="Q211" s="4"/>
      <c r="S211" s="4"/>
      <c r="U211" s="4"/>
      <c r="W211" s="4"/>
      <c r="Y211" s="4"/>
      <c r="AA211" s="4"/>
      <c r="AC211" s="4"/>
      <c r="AE211" s="4">
        <v>36833</v>
      </c>
      <c r="AF211" s="3">
        <v>14533.96</v>
      </c>
      <c r="AG211" s="4">
        <v>36831</v>
      </c>
      <c r="AH211" s="3">
        <v>33.25</v>
      </c>
      <c r="AI211" s="4">
        <v>37468</v>
      </c>
      <c r="AJ211" s="3">
        <v>35.69</v>
      </c>
      <c r="AK211" s="4">
        <v>36833</v>
      </c>
      <c r="AL211" s="3">
        <v>17.55</v>
      </c>
      <c r="AM211" s="4">
        <v>39995</v>
      </c>
      <c r="AN211" s="3">
        <v>-626</v>
      </c>
      <c r="AS211" s="4"/>
      <c r="BC211" s="4"/>
      <c r="BE211" s="4"/>
    </row>
    <row r="212" spans="1:57" x14ac:dyDescent="0.25">
      <c r="A212" s="4"/>
      <c r="C212" s="4"/>
      <c r="E212" s="4"/>
      <c r="G212" s="4"/>
      <c r="I212" s="4"/>
      <c r="K212" s="4"/>
      <c r="M212" s="4"/>
      <c r="Q212" s="4"/>
      <c r="S212" s="4"/>
      <c r="U212" s="4"/>
      <c r="W212" s="4"/>
      <c r="Y212" s="4"/>
      <c r="AA212" s="4"/>
      <c r="AC212" s="4"/>
      <c r="AE212" s="4">
        <v>36836</v>
      </c>
      <c r="AF212" s="3">
        <v>14800.91</v>
      </c>
      <c r="AG212" s="4">
        <v>36832</v>
      </c>
      <c r="AH212" s="3">
        <v>32.54</v>
      </c>
      <c r="AI212" s="4">
        <v>37469</v>
      </c>
      <c r="AJ212" s="3">
        <v>34.935000000000002</v>
      </c>
      <c r="AK212" s="4">
        <v>36836</v>
      </c>
      <c r="AL212" s="3">
        <v>18.5</v>
      </c>
      <c r="AM212" s="4">
        <v>39996</v>
      </c>
      <c r="AN212" s="3">
        <v>-282</v>
      </c>
      <c r="AS212" s="4"/>
      <c r="BC212" s="4"/>
      <c r="BE212" s="4"/>
    </row>
    <row r="213" spans="1:57" x14ac:dyDescent="0.25">
      <c r="A213" s="4"/>
      <c r="C213" s="4"/>
      <c r="E213" s="4"/>
      <c r="G213" s="4"/>
      <c r="I213" s="4"/>
      <c r="K213" s="4"/>
      <c r="M213" s="4"/>
      <c r="Q213" s="4"/>
      <c r="S213" s="4"/>
      <c r="U213" s="4"/>
      <c r="W213" s="4"/>
      <c r="Y213" s="4"/>
      <c r="AA213" s="4"/>
      <c r="AC213" s="4"/>
      <c r="AE213" s="4">
        <v>36837</v>
      </c>
      <c r="AF213" s="3">
        <v>14968.75</v>
      </c>
      <c r="AG213" s="4">
        <v>36833</v>
      </c>
      <c r="AH213" s="3">
        <v>32.71</v>
      </c>
      <c r="AI213" s="4">
        <v>37470</v>
      </c>
      <c r="AJ213" s="3">
        <v>34.1419</v>
      </c>
      <c r="AK213" s="4">
        <v>36837</v>
      </c>
      <c r="AL213" s="3">
        <v>18.25</v>
      </c>
      <c r="AM213" s="4">
        <v>39997</v>
      </c>
      <c r="AN213" s="3">
        <v>236</v>
      </c>
      <c r="AS213" s="4"/>
      <c r="BC213" s="4"/>
      <c r="BE213" s="4"/>
    </row>
    <row r="214" spans="1:57" x14ac:dyDescent="0.25">
      <c r="A214" s="4"/>
      <c r="C214" s="4"/>
      <c r="E214" s="4"/>
      <c r="G214" s="4"/>
      <c r="I214" s="4"/>
      <c r="K214" s="4"/>
      <c r="M214" s="4"/>
      <c r="Q214" s="4"/>
      <c r="S214" s="4"/>
      <c r="U214" s="4"/>
      <c r="W214" s="4"/>
      <c r="Y214" s="4"/>
      <c r="AA214" s="4"/>
      <c r="AC214" s="4"/>
      <c r="AE214" s="4">
        <v>36838</v>
      </c>
      <c r="AF214" s="3">
        <v>14656.3</v>
      </c>
      <c r="AG214" s="4">
        <v>36836</v>
      </c>
      <c r="AH214" s="3">
        <v>32.86</v>
      </c>
      <c r="AI214" s="4">
        <v>37473</v>
      </c>
      <c r="AJ214" s="3">
        <v>34.26</v>
      </c>
      <c r="AK214" s="4">
        <v>36838</v>
      </c>
      <c r="AL214" s="3">
        <v>18.2</v>
      </c>
      <c r="AM214" s="4">
        <v>40000</v>
      </c>
      <c r="AN214" s="3">
        <v>-42</v>
      </c>
      <c r="AS214" s="4"/>
      <c r="BC214" s="4"/>
      <c r="BE214" s="4"/>
    </row>
    <row r="215" spans="1:57" x14ac:dyDescent="0.25">
      <c r="A215" s="4"/>
      <c r="C215" s="4"/>
      <c r="E215" s="4"/>
      <c r="G215" s="4"/>
      <c r="I215" s="4"/>
      <c r="K215" s="4"/>
      <c r="M215" s="4"/>
      <c r="Q215" s="4"/>
      <c r="S215" s="4"/>
      <c r="U215" s="4"/>
      <c r="W215" s="4"/>
      <c r="Y215" s="4"/>
      <c r="AA215" s="4"/>
      <c r="AC215" s="4"/>
      <c r="AE215" s="4">
        <v>36839</v>
      </c>
      <c r="AF215" s="3">
        <v>14524.38</v>
      </c>
      <c r="AG215" s="4">
        <v>36837</v>
      </c>
      <c r="AH215" s="3">
        <v>33.4</v>
      </c>
      <c r="AI215" s="4">
        <v>37474</v>
      </c>
      <c r="AJ215" s="3">
        <v>34.491900000000001</v>
      </c>
      <c r="AK215" s="4">
        <v>36839</v>
      </c>
      <c r="AL215" s="3">
        <v>18.95</v>
      </c>
      <c r="AM215" s="4">
        <v>40001</v>
      </c>
      <c r="AN215" s="3">
        <v>670</v>
      </c>
      <c r="AS215" s="4"/>
      <c r="BC215" s="4"/>
      <c r="BE215" s="4"/>
    </row>
    <row r="216" spans="1:57" x14ac:dyDescent="0.25">
      <c r="A216" s="4"/>
      <c r="C216" s="4"/>
      <c r="E216" s="4"/>
      <c r="G216" s="4"/>
      <c r="I216" s="4"/>
      <c r="K216" s="4"/>
      <c r="M216" s="4"/>
      <c r="Q216" s="4"/>
      <c r="S216" s="4"/>
      <c r="U216" s="4"/>
      <c r="W216" s="4"/>
      <c r="Y216" s="4"/>
      <c r="AA216" s="4"/>
      <c r="AC216" s="4"/>
      <c r="AE216" s="4">
        <v>36840</v>
      </c>
      <c r="AF216" s="3">
        <v>14625.95</v>
      </c>
      <c r="AG216" s="4">
        <v>36838</v>
      </c>
      <c r="AH216" s="3">
        <v>33.24</v>
      </c>
      <c r="AI216" s="4">
        <v>37475</v>
      </c>
      <c r="AJ216" s="3">
        <v>33.273400000000002</v>
      </c>
      <c r="AK216" s="4">
        <v>36840</v>
      </c>
      <c r="AL216" s="3">
        <v>18.55</v>
      </c>
      <c r="AM216" s="4">
        <v>40002</v>
      </c>
      <c r="AN216" s="3">
        <v>360</v>
      </c>
      <c r="AS216" s="4"/>
      <c r="BC216" s="4"/>
      <c r="BE216" s="4"/>
    </row>
    <row r="217" spans="1:57" x14ac:dyDescent="0.25">
      <c r="A217" s="4"/>
      <c r="C217" s="4"/>
      <c r="E217" s="4"/>
      <c r="G217" s="4"/>
      <c r="I217" s="4"/>
      <c r="K217" s="4"/>
      <c r="M217" s="4"/>
      <c r="Q217" s="4"/>
      <c r="S217" s="4"/>
      <c r="U217" s="4"/>
      <c r="W217" s="4"/>
      <c r="Y217" s="4"/>
      <c r="AA217" s="4"/>
      <c r="AC217" s="4"/>
      <c r="AE217" s="4">
        <v>36843</v>
      </c>
      <c r="AF217" s="3">
        <v>14371.81</v>
      </c>
      <c r="AG217" s="4">
        <v>36839</v>
      </c>
      <c r="AH217" s="3">
        <v>33.92</v>
      </c>
      <c r="AI217" s="4">
        <v>37476</v>
      </c>
      <c r="AJ217" s="3">
        <v>32.700000000000003</v>
      </c>
      <c r="AK217" s="4">
        <v>36843</v>
      </c>
      <c r="AL217" s="3">
        <v>18.45</v>
      </c>
      <c r="AM217" s="4">
        <v>40003</v>
      </c>
      <c r="AN217" s="3">
        <v>84</v>
      </c>
      <c r="AS217" s="4"/>
      <c r="BC217" s="4"/>
      <c r="BE217" s="4"/>
    </row>
    <row r="218" spans="1:57" x14ac:dyDescent="0.25">
      <c r="A218" s="4"/>
      <c r="C218" s="4"/>
      <c r="E218" s="4"/>
      <c r="G218" s="4"/>
      <c r="I218" s="4"/>
      <c r="K218" s="4"/>
      <c r="M218" s="4"/>
      <c r="Q218" s="4"/>
      <c r="S218" s="4"/>
      <c r="U218" s="4"/>
      <c r="W218" s="4"/>
      <c r="Y218" s="4"/>
      <c r="AA218" s="4"/>
      <c r="AC218" s="4"/>
      <c r="AE218" s="4">
        <v>36844</v>
      </c>
      <c r="AF218" s="3">
        <v>14540.27</v>
      </c>
      <c r="AG218" s="4">
        <v>36840</v>
      </c>
      <c r="AH218" s="3">
        <v>34.020000000000003</v>
      </c>
      <c r="AI218" s="4">
        <v>37477</v>
      </c>
      <c r="AJ218" s="3">
        <v>29.68</v>
      </c>
      <c r="AK218" s="4">
        <v>36844</v>
      </c>
      <c r="AL218" s="3">
        <v>18.05</v>
      </c>
      <c r="AM218" s="4">
        <v>40004</v>
      </c>
      <c r="AN218" s="3">
        <v>36</v>
      </c>
      <c r="AS218" s="4"/>
      <c r="BC218" s="4"/>
      <c r="BE218" s="4"/>
    </row>
    <row r="219" spans="1:57" x14ac:dyDescent="0.25">
      <c r="A219" s="4"/>
      <c r="C219" s="4"/>
      <c r="E219" s="4"/>
      <c r="G219" s="4"/>
      <c r="I219" s="4"/>
      <c r="K219" s="4"/>
      <c r="M219" s="4"/>
      <c r="Q219" s="4"/>
      <c r="S219" s="4"/>
      <c r="U219" s="4"/>
      <c r="W219" s="4"/>
      <c r="Y219" s="4"/>
      <c r="AA219" s="4"/>
      <c r="AC219" s="4"/>
      <c r="AE219" s="4">
        <v>36846</v>
      </c>
      <c r="AF219" s="3">
        <v>14489.96</v>
      </c>
      <c r="AG219" s="4">
        <v>36843</v>
      </c>
      <c r="AH219" s="3">
        <v>34.47</v>
      </c>
      <c r="AI219" s="4">
        <v>37480</v>
      </c>
      <c r="AJ219" s="3">
        <v>31.25</v>
      </c>
      <c r="AK219" s="4">
        <v>36846</v>
      </c>
      <c r="AL219" s="3">
        <v>17.7</v>
      </c>
      <c r="AM219" s="4">
        <v>40007</v>
      </c>
      <c r="AN219" s="3">
        <v>-666</v>
      </c>
      <c r="AS219" s="4"/>
      <c r="BC219" s="4"/>
      <c r="BE219" s="4"/>
    </row>
    <row r="220" spans="1:57" x14ac:dyDescent="0.25">
      <c r="A220" s="4"/>
      <c r="C220" s="4"/>
      <c r="E220" s="4"/>
      <c r="G220" s="4"/>
      <c r="I220" s="4"/>
      <c r="K220" s="4"/>
      <c r="M220" s="4"/>
      <c r="Q220" s="4"/>
      <c r="S220" s="4"/>
      <c r="U220" s="4"/>
      <c r="W220" s="4"/>
      <c r="Y220" s="4"/>
      <c r="AA220" s="4"/>
      <c r="AC220" s="4"/>
      <c r="AE220" s="4">
        <v>36847</v>
      </c>
      <c r="AF220" s="3">
        <v>14323.22</v>
      </c>
      <c r="AG220" s="4">
        <v>36844</v>
      </c>
      <c r="AH220" s="3">
        <v>34.869999999999997</v>
      </c>
      <c r="AI220" s="4">
        <v>37481</v>
      </c>
      <c r="AJ220" s="3">
        <v>31.2</v>
      </c>
      <c r="AK220" s="4">
        <v>36847</v>
      </c>
      <c r="AL220" s="3">
        <v>17.9969</v>
      </c>
      <c r="AM220" s="4">
        <v>40008</v>
      </c>
      <c r="AN220" s="3">
        <v>82</v>
      </c>
      <c r="AS220" s="4"/>
      <c r="BC220" s="4"/>
      <c r="BE220" s="4"/>
    </row>
    <row r="221" spans="1:57" x14ac:dyDescent="0.25">
      <c r="A221" s="4"/>
      <c r="C221" s="4"/>
      <c r="E221" s="4"/>
      <c r="G221" s="4"/>
      <c r="I221" s="4"/>
      <c r="K221" s="4"/>
      <c r="M221" s="4"/>
      <c r="Q221" s="4"/>
      <c r="S221" s="4"/>
      <c r="U221" s="4"/>
      <c r="W221" s="4"/>
      <c r="Y221" s="4"/>
      <c r="AA221" s="4"/>
      <c r="AC221" s="4"/>
      <c r="AE221" s="4">
        <v>36850</v>
      </c>
      <c r="AF221" s="3">
        <v>14499.8</v>
      </c>
      <c r="AG221" s="4">
        <v>36845</v>
      </c>
      <c r="AH221" s="3">
        <v>35.58</v>
      </c>
      <c r="AI221" s="4">
        <v>37482</v>
      </c>
      <c r="AJ221" s="3">
        <v>31.9</v>
      </c>
      <c r="AK221" s="4">
        <v>36850</v>
      </c>
      <c r="AL221" s="3">
        <v>17.614100000000001</v>
      </c>
      <c r="AM221" s="4">
        <v>40009</v>
      </c>
      <c r="AN221" s="3">
        <v>-313</v>
      </c>
      <c r="AS221" s="4"/>
      <c r="BC221" s="4"/>
      <c r="BE221" s="4"/>
    </row>
    <row r="222" spans="1:57" x14ac:dyDescent="0.25">
      <c r="A222" s="4"/>
      <c r="C222" s="4"/>
      <c r="E222" s="4"/>
      <c r="G222" s="4"/>
      <c r="I222" s="4"/>
      <c r="K222" s="4"/>
      <c r="M222" s="4"/>
      <c r="Q222" s="4"/>
      <c r="S222" s="4"/>
      <c r="U222" s="4"/>
      <c r="W222" s="4"/>
      <c r="Y222" s="4"/>
      <c r="AA222" s="4"/>
      <c r="AC222" s="4"/>
      <c r="AE222" s="4">
        <v>36851</v>
      </c>
      <c r="AF222" s="3">
        <v>14783.73</v>
      </c>
      <c r="AG222" s="4">
        <v>36846</v>
      </c>
      <c r="AH222" s="3">
        <v>35.119999999999997</v>
      </c>
      <c r="AI222" s="4">
        <v>37483</v>
      </c>
      <c r="AJ222" s="3">
        <v>31.136700000000001</v>
      </c>
      <c r="AK222" s="4">
        <v>36851</v>
      </c>
      <c r="AL222" s="3">
        <v>17.616599999999998</v>
      </c>
      <c r="AM222" s="4">
        <v>40010</v>
      </c>
      <c r="AN222" s="3">
        <v>85</v>
      </c>
      <c r="AS222" s="4"/>
      <c r="BC222" s="4"/>
      <c r="BE222" s="4"/>
    </row>
    <row r="223" spans="1:57" x14ac:dyDescent="0.25">
      <c r="A223" s="4"/>
      <c r="C223" s="4"/>
      <c r="E223" s="4"/>
      <c r="G223" s="4"/>
      <c r="I223" s="4"/>
      <c r="K223" s="4"/>
      <c r="M223" s="4"/>
      <c r="Q223" s="4"/>
      <c r="S223" s="4"/>
      <c r="U223" s="4"/>
      <c r="W223" s="4"/>
      <c r="Y223" s="4"/>
      <c r="AA223" s="4"/>
      <c r="AC223" s="4"/>
      <c r="AE223" s="4">
        <v>36852</v>
      </c>
      <c r="AF223" s="3">
        <v>14576.98</v>
      </c>
      <c r="AG223" s="4">
        <v>36847</v>
      </c>
      <c r="AH223" s="3">
        <v>35.450000000000003</v>
      </c>
      <c r="AI223" s="4">
        <v>37484</v>
      </c>
      <c r="AJ223" s="3">
        <v>32.26</v>
      </c>
      <c r="AK223" s="4">
        <v>36852</v>
      </c>
      <c r="AL223" s="3">
        <v>17.587</v>
      </c>
      <c r="AM223" s="4">
        <v>40011</v>
      </c>
      <c r="AN223" s="3">
        <v>47</v>
      </c>
      <c r="AS223" s="4"/>
      <c r="BC223" s="4"/>
      <c r="BE223" s="4"/>
    </row>
    <row r="224" spans="1:57" x14ac:dyDescent="0.25">
      <c r="A224" s="4"/>
      <c r="C224" s="4"/>
      <c r="E224" s="4"/>
      <c r="G224" s="4"/>
      <c r="I224" s="4"/>
      <c r="K224" s="4"/>
      <c r="M224" s="4"/>
      <c r="Q224" s="4"/>
      <c r="S224" s="4"/>
      <c r="U224" s="4"/>
      <c r="W224" s="4"/>
      <c r="Y224" s="4"/>
      <c r="AA224" s="4"/>
      <c r="AC224" s="4"/>
      <c r="AE224" s="4">
        <v>36853</v>
      </c>
      <c r="AF224" s="3">
        <v>14314.45</v>
      </c>
      <c r="AG224" s="4">
        <v>36850</v>
      </c>
      <c r="AH224" s="3">
        <v>35.22</v>
      </c>
      <c r="AI224" s="4">
        <v>37487</v>
      </c>
      <c r="AJ224" s="3">
        <v>31.45</v>
      </c>
      <c r="AK224" s="4">
        <v>36853</v>
      </c>
      <c r="AL224" s="3">
        <v>18.500399999999999</v>
      </c>
      <c r="AM224" s="4">
        <v>40014</v>
      </c>
      <c r="AN224" s="3">
        <v>-230</v>
      </c>
      <c r="AS224" s="4"/>
      <c r="BC224" s="4"/>
      <c r="BE224" s="4"/>
    </row>
    <row r="225" spans="1:57" x14ac:dyDescent="0.25">
      <c r="A225" s="4"/>
      <c r="C225" s="4"/>
      <c r="E225" s="4"/>
      <c r="G225" s="4"/>
      <c r="I225" s="4"/>
      <c r="K225" s="4"/>
      <c r="M225" s="4"/>
      <c r="Q225" s="4"/>
      <c r="S225" s="4"/>
      <c r="U225" s="4"/>
      <c r="W225" s="4"/>
      <c r="Y225" s="4"/>
      <c r="AA225" s="4"/>
      <c r="AC225" s="4"/>
      <c r="AE225" s="4">
        <v>36854</v>
      </c>
      <c r="AF225" s="3">
        <v>14335.5</v>
      </c>
      <c r="AG225" s="4">
        <v>36851</v>
      </c>
      <c r="AH225" s="3">
        <v>35.159999999999997</v>
      </c>
      <c r="AI225" s="4">
        <v>37488</v>
      </c>
      <c r="AJ225" s="3">
        <v>31.3</v>
      </c>
      <c r="AK225" s="4">
        <v>36854</v>
      </c>
      <c r="AL225" s="3">
        <v>18.041799999999999</v>
      </c>
      <c r="AM225" s="4">
        <v>40015</v>
      </c>
      <c r="AN225" s="3">
        <v>217</v>
      </c>
      <c r="AS225" s="4"/>
      <c r="BC225" s="4"/>
      <c r="BE225" s="4"/>
    </row>
    <row r="226" spans="1:57" x14ac:dyDescent="0.25">
      <c r="A226" s="4"/>
      <c r="C226" s="4"/>
      <c r="E226" s="4"/>
      <c r="G226" s="4"/>
      <c r="I226" s="4"/>
      <c r="K226" s="4"/>
      <c r="M226" s="4"/>
      <c r="Q226" s="4"/>
      <c r="S226" s="4"/>
      <c r="U226" s="4"/>
      <c r="W226" s="4"/>
      <c r="Y226" s="4"/>
      <c r="AA226" s="4"/>
      <c r="AC226" s="4"/>
      <c r="AE226" s="4">
        <v>36857</v>
      </c>
      <c r="AF226" s="3">
        <v>14008.2</v>
      </c>
      <c r="AG226" s="4">
        <v>36852</v>
      </c>
      <c r="AH226" s="3">
        <v>35.4</v>
      </c>
      <c r="AI226" s="4">
        <v>37489</v>
      </c>
      <c r="AJ226" s="3">
        <v>30.561900000000001</v>
      </c>
      <c r="AK226" s="4">
        <v>36857</v>
      </c>
      <c r="AL226" s="3">
        <v>18.148399999999999</v>
      </c>
      <c r="AM226" s="4">
        <v>40016</v>
      </c>
      <c r="AN226" s="3">
        <v>-104</v>
      </c>
      <c r="AS226" s="4"/>
      <c r="BC226" s="4"/>
      <c r="BE226" s="4"/>
    </row>
    <row r="227" spans="1:57" x14ac:dyDescent="0.25">
      <c r="A227" s="4"/>
      <c r="C227" s="4"/>
      <c r="E227" s="4"/>
      <c r="G227" s="4"/>
      <c r="I227" s="4"/>
      <c r="K227" s="4"/>
      <c r="M227" s="4"/>
      <c r="Q227" s="4"/>
      <c r="S227" s="4"/>
      <c r="U227" s="4"/>
      <c r="W227" s="4"/>
      <c r="Y227" s="4"/>
      <c r="AA227" s="4"/>
      <c r="AC227" s="4"/>
      <c r="AE227" s="4">
        <v>36858</v>
      </c>
      <c r="AF227" s="3">
        <v>13913.85</v>
      </c>
      <c r="AG227" s="4">
        <v>36857</v>
      </c>
      <c r="AH227" s="3">
        <v>35.380000000000003</v>
      </c>
      <c r="AI227" s="4">
        <v>37490</v>
      </c>
      <c r="AJ227" s="3">
        <v>30.02</v>
      </c>
      <c r="AK227" s="4">
        <v>36858</v>
      </c>
      <c r="AL227" s="3">
        <v>18.25</v>
      </c>
      <c r="AM227" s="4">
        <v>40017</v>
      </c>
      <c r="AN227" s="3">
        <v>329</v>
      </c>
      <c r="AS227" s="4"/>
      <c r="BC227" s="4"/>
      <c r="BE227" s="4"/>
    </row>
    <row r="228" spans="1:57" x14ac:dyDescent="0.25">
      <c r="A228" s="4"/>
      <c r="C228" s="4"/>
      <c r="E228" s="4"/>
      <c r="G228" s="4"/>
      <c r="I228" s="4"/>
      <c r="K228" s="4"/>
      <c r="M228" s="4"/>
      <c r="Q228" s="4"/>
      <c r="S228" s="4"/>
      <c r="U228" s="4"/>
      <c r="W228" s="4"/>
      <c r="Y228" s="4"/>
      <c r="AA228" s="4"/>
      <c r="AC228" s="4"/>
      <c r="AE228" s="4">
        <v>36859</v>
      </c>
      <c r="AF228" s="3">
        <v>13787.52</v>
      </c>
      <c r="AG228" s="4">
        <v>36858</v>
      </c>
      <c r="AH228" s="3">
        <v>34.22</v>
      </c>
      <c r="AI228" s="4">
        <v>37491</v>
      </c>
      <c r="AJ228" s="3">
        <v>31.99</v>
      </c>
      <c r="AK228" s="4">
        <v>36859</v>
      </c>
      <c r="AL228" s="3">
        <v>17.850000000000001</v>
      </c>
      <c r="AM228" s="4">
        <v>40018</v>
      </c>
      <c r="AN228" s="3">
        <v>609</v>
      </c>
      <c r="AS228" s="4"/>
      <c r="BC228" s="4"/>
      <c r="BE228" s="4"/>
    </row>
    <row r="229" spans="1:57" x14ac:dyDescent="0.25">
      <c r="A229" s="4"/>
      <c r="C229" s="4"/>
      <c r="E229" s="4"/>
      <c r="G229" s="4"/>
      <c r="I229" s="4"/>
      <c r="K229" s="4"/>
      <c r="M229" s="4"/>
      <c r="Q229" s="4"/>
      <c r="S229" s="4"/>
      <c r="U229" s="4"/>
      <c r="W229" s="4"/>
      <c r="Y229" s="4"/>
      <c r="AA229" s="4"/>
      <c r="AC229" s="4"/>
      <c r="AE229" s="4">
        <v>36860</v>
      </c>
      <c r="AF229" s="3">
        <v>13287.39</v>
      </c>
      <c r="AG229" s="4">
        <v>36859</v>
      </c>
      <c r="AH229" s="3">
        <v>34.630000000000003</v>
      </c>
      <c r="AI229" s="4">
        <v>37494</v>
      </c>
      <c r="AJ229" s="3">
        <v>31.005700000000001</v>
      </c>
      <c r="AK229" s="4">
        <v>36860</v>
      </c>
      <c r="AL229" s="3">
        <v>18.4405</v>
      </c>
      <c r="AM229" s="4">
        <v>40021</v>
      </c>
      <c r="AN229" s="3">
        <v>280</v>
      </c>
      <c r="AS229" s="4"/>
      <c r="BC229" s="4"/>
      <c r="BE229" s="4"/>
    </row>
    <row r="230" spans="1:57" x14ac:dyDescent="0.25">
      <c r="A230" s="4"/>
      <c r="C230" s="4"/>
      <c r="E230" s="4"/>
      <c r="G230" s="4"/>
      <c r="I230" s="4"/>
      <c r="K230" s="4"/>
      <c r="M230" s="4"/>
      <c r="Q230" s="4"/>
      <c r="S230" s="4"/>
      <c r="U230" s="4"/>
      <c r="W230" s="4"/>
      <c r="Y230" s="4"/>
      <c r="AA230" s="4"/>
      <c r="AC230" s="4"/>
      <c r="AE230" s="4">
        <v>36861</v>
      </c>
      <c r="AF230" s="3">
        <v>13437.49</v>
      </c>
      <c r="AG230" s="4">
        <v>36860</v>
      </c>
      <c r="AH230" s="3">
        <v>33.82</v>
      </c>
      <c r="AI230" s="4">
        <v>37495</v>
      </c>
      <c r="AJ230" s="3">
        <v>30.011900000000001</v>
      </c>
      <c r="AK230" s="4">
        <v>36861</v>
      </c>
      <c r="AL230" s="3">
        <v>18.25</v>
      </c>
      <c r="AM230" s="4">
        <v>40022</v>
      </c>
      <c r="AN230" s="3">
        <v>206</v>
      </c>
      <c r="AS230" s="4"/>
      <c r="BC230" s="4"/>
      <c r="BE230" s="4"/>
    </row>
    <row r="231" spans="1:57" x14ac:dyDescent="0.25">
      <c r="A231" s="4"/>
      <c r="C231" s="4"/>
      <c r="E231" s="4"/>
      <c r="G231" s="4"/>
      <c r="I231" s="4"/>
      <c r="K231" s="4"/>
      <c r="M231" s="4"/>
      <c r="Q231" s="4"/>
      <c r="S231" s="4"/>
      <c r="U231" s="4"/>
      <c r="W231" s="4"/>
      <c r="Y231" s="4"/>
      <c r="AA231" s="4"/>
      <c r="AC231" s="4"/>
      <c r="AE231" s="4">
        <v>36864</v>
      </c>
      <c r="AF231" s="3">
        <v>13510</v>
      </c>
      <c r="AG231" s="4">
        <v>36861</v>
      </c>
      <c r="AH231" s="3">
        <v>32.020000000000003</v>
      </c>
      <c r="AI231" s="4">
        <v>37496</v>
      </c>
      <c r="AJ231" s="3">
        <v>28.99</v>
      </c>
      <c r="AK231" s="4">
        <v>36864</v>
      </c>
      <c r="AL231" s="3">
        <v>18.25</v>
      </c>
      <c r="AM231" s="4">
        <v>40023</v>
      </c>
      <c r="AN231" s="3">
        <v>-44</v>
      </c>
      <c r="AS231" s="4"/>
      <c r="BC231" s="4"/>
      <c r="BE231" s="4"/>
    </row>
    <row r="232" spans="1:57" x14ac:dyDescent="0.25">
      <c r="A232" s="4"/>
      <c r="C232" s="4"/>
      <c r="E232" s="4"/>
      <c r="G232" s="4"/>
      <c r="I232" s="4"/>
      <c r="K232" s="4"/>
      <c r="M232" s="4"/>
      <c r="Q232" s="4"/>
      <c r="S232" s="4"/>
      <c r="U232" s="4"/>
      <c r="W232" s="4"/>
      <c r="Y232" s="4"/>
      <c r="AA232" s="4"/>
      <c r="AC232" s="4"/>
      <c r="AE232" s="4">
        <v>36865</v>
      </c>
      <c r="AF232" s="3">
        <v>14181.62</v>
      </c>
      <c r="AG232" s="4">
        <v>36864</v>
      </c>
      <c r="AH232" s="3">
        <v>31.22</v>
      </c>
      <c r="AI232" s="4">
        <v>37498</v>
      </c>
      <c r="AJ232" s="3">
        <v>27.8094</v>
      </c>
      <c r="AK232" s="4">
        <v>36865</v>
      </c>
      <c r="AL232" s="3">
        <v>17.899999999999999</v>
      </c>
      <c r="AM232" s="4">
        <v>40024</v>
      </c>
      <c r="AN232" s="3">
        <v>-13</v>
      </c>
      <c r="AS232" s="4"/>
      <c r="BC232" s="4"/>
      <c r="BE232" s="4"/>
    </row>
    <row r="233" spans="1:57" x14ac:dyDescent="0.25">
      <c r="A233" s="4"/>
      <c r="C233" s="4"/>
      <c r="E233" s="4"/>
      <c r="G233" s="4"/>
      <c r="I233" s="4"/>
      <c r="K233" s="4"/>
      <c r="M233" s="4"/>
      <c r="Q233" s="4"/>
      <c r="S233" s="4"/>
      <c r="U233" s="4"/>
      <c r="W233" s="4"/>
      <c r="Y233" s="4"/>
      <c r="AA233" s="4"/>
      <c r="AC233" s="4"/>
      <c r="AE233" s="4">
        <v>36866</v>
      </c>
      <c r="AF233" s="3">
        <v>13945.41</v>
      </c>
      <c r="AG233" s="4">
        <v>36865</v>
      </c>
      <c r="AH233" s="3">
        <v>29.53</v>
      </c>
      <c r="AI233" s="4">
        <v>37501</v>
      </c>
      <c r="AJ233" s="3">
        <v>28.250599999999999</v>
      </c>
      <c r="AK233" s="4">
        <v>36866</v>
      </c>
      <c r="AL233" s="3">
        <v>17.75</v>
      </c>
      <c r="AM233" s="4">
        <v>40025</v>
      </c>
      <c r="AN233" s="3">
        <v>350</v>
      </c>
      <c r="AS233" s="4"/>
      <c r="BC233" s="4"/>
      <c r="BE233" s="4"/>
    </row>
    <row r="234" spans="1:57" x14ac:dyDescent="0.25">
      <c r="A234" s="4"/>
      <c r="C234" s="4"/>
      <c r="E234" s="4"/>
      <c r="G234" s="4"/>
      <c r="I234" s="4"/>
      <c r="K234" s="4"/>
      <c r="M234" s="4"/>
      <c r="Q234" s="4"/>
      <c r="S234" s="4"/>
      <c r="U234" s="4"/>
      <c r="W234" s="4"/>
      <c r="Y234" s="4"/>
      <c r="AA234" s="4"/>
      <c r="AC234" s="4"/>
      <c r="AE234" s="4">
        <v>36867</v>
      </c>
      <c r="AF234" s="3">
        <v>14459.98</v>
      </c>
      <c r="AG234" s="4">
        <v>36866</v>
      </c>
      <c r="AH234" s="3">
        <v>29.85</v>
      </c>
      <c r="AI234" s="4">
        <v>37502</v>
      </c>
      <c r="AJ234" s="3">
        <v>28.705300000000001</v>
      </c>
      <c r="AK234" s="4">
        <v>36867</v>
      </c>
      <c r="AL234" s="3">
        <v>17.5</v>
      </c>
      <c r="AM234" s="4">
        <v>40028</v>
      </c>
      <c r="AN234" s="3">
        <v>1362</v>
      </c>
      <c r="AS234" s="4"/>
      <c r="BC234" s="4"/>
      <c r="BE234" s="4"/>
    </row>
    <row r="235" spans="1:57" x14ac:dyDescent="0.25">
      <c r="A235" s="4"/>
      <c r="C235" s="4"/>
      <c r="E235" s="4"/>
      <c r="G235" s="4"/>
      <c r="I235" s="4"/>
      <c r="K235" s="4"/>
      <c r="M235" s="4"/>
      <c r="Q235" s="4"/>
      <c r="S235" s="4"/>
      <c r="U235" s="4"/>
      <c r="W235" s="4"/>
      <c r="Y235" s="4"/>
      <c r="AA235" s="4"/>
      <c r="AC235" s="4"/>
      <c r="AE235" s="4">
        <v>36868</v>
      </c>
      <c r="AF235" s="3">
        <v>14982.99</v>
      </c>
      <c r="AG235" s="4">
        <v>36867</v>
      </c>
      <c r="AH235" s="3">
        <v>29.35</v>
      </c>
      <c r="AI235" s="4">
        <v>37504</v>
      </c>
      <c r="AJ235" s="3">
        <v>28.101299999999998</v>
      </c>
      <c r="AK235" s="4">
        <v>36868</v>
      </c>
      <c r="AL235" s="3">
        <v>17.399999999999999</v>
      </c>
      <c r="AM235" s="4">
        <v>40029</v>
      </c>
      <c r="AN235" s="3">
        <v>146</v>
      </c>
      <c r="AS235" s="4"/>
      <c r="BC235" s="4"/>
      <c r="BE235" s="4"/>
    </row>
    <row r="236" spans="1:57" x14ac:dyDescent="0.25">
      <c r="A236" s="4"/>
      <c r="C236" s="4"/>
      <c r="E236" s="4"/>
      <c r="G236" s="4"/>
      <c r="I236" s="4"/>
      <c r="K236" s="4"/>
      <c r="M236" s="4"/>
      <c r="Q236" s="4"/>
      <c r="S236" s="4"/>
      <c r="U236" s="4"/>
      <c r="W236" s="4"/>
      <c r="Y236" s="4"/>
      <c r="AA236" s="4"/>
      <c r="AC236" s="4"/>
      <c r="AE236" s="4">
        <v>36871</v>
      </c>
      <c r="AF236" s="3">
        <v>15187.95</v>
      </c>
      <c r="AG236" s="4">
        <v>36868</v>
      </c>
      <c r="AH236" s="3">
        <v>28.44</v>
      </c>
      <c r="AI236" s="4">
        <v>37505</v>
      </c>
      <c r="AJ236" s="3">
        <v>28.846299999999999</v>
      </c>
      <c r="AK236" s="4">
        <v>36871</v>
      </c>
      <c r="AL236" s="3">
        <v>17.25</v>
      </c>
      <c r="AM236" s="4">
        <v>40030</v>
      </c>
      <c r="AN236" s="3">
        <v>165</v>
      </c>
      <c r="AS236" s="4"/>
      <c r="BC236" s="4"/>
      <c r="BE236" s="4"/>
    </row>
    <row r="237" spans="1:57" x14ac:dyDescent="0.25">
      <c r="A237" s="4"/>
      <c r="C237" s="4"/>
      <c r="E237" s="4"/>
      <c r="G237" s="4"/>
      <c r="I237" s="4"/>
      <c r="K237" s="4"/>
      <c r="M237" s="4"/>
      <c r="Q237" s="4"/>
      <c r="S237" s="4"/>
      <c r="U237" s="4"/>
      <c r="W237" s="4"/>
      <c r="Y237" s="4"/>
      <c r="AA237" s="4"/>
      <c r="AC237" s="4"/>
      <c r="AE237" s="4">
        <v>36872</v>
      </c>
      <c r="AF237" s="3">
        <v>14906.02</v>
      </c>
      <c r="AG237" s="4">
        <v>36871</v>
      </c>
      <c r="AH237" s="3">
        <v>29.5</v>
      </c>
      <c r="AI237" s="4">
        <v>37508</v>
      </c>
      <c r="AJ237" s="3">
        <v>25.983899999999998</v>
      </c>
      <c r="AK237" s="4">
        <v>36872</v>
      </c>
      <c r="AL237" s="3">
        <v>17.350000000000001</v>
      </c>
      <c r="AM237" s="4">
        <v>40031</v>
      </c>
      <c r="AN237" s="3">
        <v>516</v>
      </c>
      <c r="AS237" s="4"/>
      <c r="BC237" s="4"/>
      <c r="BE237" s="4"/>
    </row>
    <row r="238" spans="1:57" x14ac:dyDescent="0.25">
      <c r="A238" s="4"/>
      <c r="C238" s="4"/>
      <c r="E238" s="4"/>
      <c r="G238" s="4"/>
      <c r="I238" s="4"/>
      <c r="K238" s="4"/>
      <c r="M238" s="4"/>
      <c r="Q238" s="4"/>
      <c r="S238" s="4"/>
      <c r="U238" s="4"/>
      <c r="W238" s="4"/>
      <c r="Y238" s="4"/>
      <c r="AA238" s="4"/>
      <c r="AC238" s="4"/>
      <c r="AE238" s="4">
        <v>36873</v>
      </c>
      <c r="AF238" s="3">
        <v>15290.51</v>
      </c>
      <c r="AG238" s="4">
        <v>36872</v>
      </c>
      <c r="AH238" s="3">
        <v>29.68</v>
      </c>
      <c r="AI238" s="4">
        <v>37509</v>
      </c>
      <c r="AJ238" s="3">
        <v>25.7727</v>
      </c>
      <c r="AK238" s="4">
        <v>36873</v>
      </c>
      <c r="AL238" s="3">
        <v>17.278300000000002</v>
      </c>
      <c r="AM238" s="4">
        <v>40032</v>
      </c>
      <c r="AN238" s="3">
        <v>65</v>
      </c>
      <c r="AS238" s="4"/>
      <c r="BC238" s="4"/>
      <c r="BE238" s="4"/>
    </row>
    <row r="239" spans="1:57" x14ac:dyDescent="0.25">
      <c r="A239" s="4"/>
      <c r="C239" s="4"/>
      <c r="E239" s="4"/>
      <c r="G239" s="4"/>
      <c r="I239" s="4"/>
      <c r="K239" s="4"/>
      <c r="M239" s="4"/>
      <c r="Q239" s="4"/>
      <c r="S239" s="4"/>
      <c r="U239" s="4"/>
      <c r="W239" s="4"/>
      <c r="Y239" s="4"/>
      <c r="AA239" s="4"/>
      <c r="AC239" s="4"/>
      <c r="AE239" s="4">
        <v>36874</v>
      </c>
      <c r="AF239" s="3">
        <v>15259</v>
      </c>
      <c r="AG239" s="4">
        <v>36873</v>
      </c>
      <c r="AH239" s="3">
        <v>28.74</v>
      </c>
      <c r="AI239" s="4">
        <v>37510</v>
      </c>
      <c r="AJ239" s="3">
        <v>26.321400000000001</v>
      </c>
      <c r="AK239" s="4">
        <v>36874</v>
      </c>
      <c r="AL239" s="3">
        <v>17.149999999999999</v>
      </c>
      <c r="AM239" s="4">
        <v>40035</v>
      </c>
      <c r="AN239" s="3">
        <v>278</v>
      </c>
      <c r="AS239" s="4"/>
      <c r="BC239" s="4"/>
      <c r="BE239" s="4"/>
    </row>
    <row r="240" spans="1:57" x14ac:dyDescent="0.25">
      <c r="A240" s="4"/>
      <c r="C240" s="4"/>
      <c r="E240" s="4"/>
      <c r="G240" s="4"/>
      <c r="I240" s="4"/>
      <c r="K240" s="4"/>
      <c r="M240" s="4"/>
      <c r="Q240" s="4"/>
      <c r="S240" s="4"/>
      <c r="U240" s="4"/>
      <c r="W240" s="4"/>
      <c r="Y240" s="4"/>
      <c r="AA240" s="4"/>
      <c r="AC240" s="4"/>
      <c r="AE240" s="4">
        <v>36875</v>
      </c>
      <c r="AF240" s="3">
        <v>14987.95</v>
      </c>
      <c r="AG240" s="4">
        <v>36874</v>
      </c>
      <c r="AH240" s="3">
        <v>27.99</v>
      </c>
      <c r="AI240" s="4">
        <v>37511</v>
      </c>
      <c r="AJ240" s="3">
        <v>26.990200000000002</v>
      </c>
      <c r="AK240" s="4">
        <v>36875</v>
      </c>
      <c r="AL240" s="3">
        <v>17.210899999999999</v>
      </c>
      <c r="AM240" s="4">
        <v>40036</v>
      </c>
      <c r="AN240" s="3">
        <v>403</v>
      </c>
      <c r="AS240" s="4"/>
      <c r="BC240" s="4"/>
      <c r="BE240" s="4"/>
    </row>
    <row r="241" spans="1:57" x14ac:dyDescent="0.25">
      <c r="A241" s="4"/>
      <c r="C241" s="4"/>
      <c r="E241" s="4"/>
      <c r="G241" s="4"/>
      <c r="I241" s="4"/>
      <c r="K241" s="4"/>
      <c r="M241" s="4"/>
      <c r="Q241" s="4"/>
      <c r="S241" s="4"/>
      <c r="U241" s="4"/>
      <c r="W241" s="4"/>
      <c r="Y241" s="4"/>
      <c r="AA241" s="4"/>
      <c r="AC241" s="4"/>
      <c r="AE241" s="4">
        <v>36878</v>
      </c>
      <c r="AF241" s="3">
        <v>15082.75</v>
      </c>
      <c r="AG241" s="4">
        <v>36875</v>
      </c>
      <c r="AH241" s="3">
        <v>28.87</v>
      </c>
      <c r="AI241" s="4">
        <v>37512</v>
      </c>
      <c r="AJ241" s="3">
        <v>27.227799999999998</v>
      </c>
      <c r="AK241" s="4">
        <v>36878</v>
      </c>
      <c r="AL241" s="3">
        <v>17.05</v>
      </c>
      <c r="AM241" s="4">
        <v>40037</v>
      </c>
      <c r="AN241" s="3">
        <v>-545</v>
      </c>
      <c r="AS241" s="4"/>
      <c r="BC241" s="4"/>
      <c r="BE241" s="4"/>
    </row>
    <row r="242" spans="1:57" x14ac:dyDescent="0.25">
      <c r="A242" s="4"/>
      <c r="C242" s="4"/>
      <c r="E242" s="4"/>
      <c r="G242" s="4"/>
      <c r="I242" s="4"/>
      <c r="K242" s="4"/>
      <c r="M242" s="4"/>
      <c r="Q242" s="4"/>
      <c r="S242" s="4"/>
      <c r="U242" s="4"/>
      <c r="W242" s="4"/>
      <c r="Y242" s="4"/>
      <c r="AA242" s="4"/>
      <c r="AC242" s="4"/>
      <c r="AE242" s="4">
        <v>36879</v>
      </c>
      <c r="AF242" s="3">
        <v>15336.11</v>
      </c>
      <c r="AG242" s="4">
        <v>36878</v>
      </c>
      <c r="AH242" s="3">
        <v>29.76</v>
      </c>
      <c r="AI242" s="4">
        <v>37515</v>
      </c>
      <c r="AJ242" s="3">
        <v>29.8063</v>
      </c>
      <c r="AK242" s="4">
        <v>36879</v>
      </c>
      <c r="AL242" s="3">
        <v>17.088899999999999</v>
      </c>
      <c r="AM242" s="4">
        <v>40038</v>
      </c>
      <c r="AN242" s="3">
        <v>-132</v>
      </c>
      <c r="AS242" s="4"/>
      <c r="BC242" s="4"/>
      <c r="BE242" s="4"/>
    </row>
    <row r="243" spans="1:57" x14ac:dyDescent="0.25">
      <c r="A243" s="4"/>
      <c r="C243" s="4"/>
      <c r="E243" s="4"/>
      <c r="G243" s="4"/>
      <c r="I243" s="4"/>
      <c r="K243" s="4"/>
      <c r="M243" s="4"/>
      <c r="Q243" s="4"/>
      <c r="S243" s="4"/>
      <c r="U243" s="4"/>
      <c r="W243" s="4"/>
      <c r="Y243" s="4"/>
      <c r="AA243" s="4"/>
      <c r="AC243" s="4"/>
      <c r="AE243" s="4">
        <v>36880</v>
      </c>
      <c r="AF243" s="3">
        <v>14622.41</v>
      </c>
      <c r="AG243" s="4">
        <v>36879</v>
      </c>
      <c r="AH243" s="3">
        <v>29.33</v>
      </c>
      <c r="AI243" s="4">
        <v>37516</v>
      </c>
      <c r="AJ243" s="3">
        <v>30.218499999999999</v>
      </c>
      <c r="AK243" s="4">
        <v>36880</v>
      </c>
      <c r="AL243" s="3">
        <v>16.95</v>
      </c>
      <c r="AM243" s="4">
        <v>40039</v>
      </c>
      <c r="AN243" s="3">
        <v>-237</v>
      </c>
      <c r="AS243" s="4"/>
      <c r="BC243" s="4"/>
      <c r="BE243" s="4"/>
    </row>
    <row r="244" spans="1:57" x14ac:dyDescent="0.25">
      <c r="A244" s="4"/>
      <c r="C244" s="4"/>
      <c r="E244" s="4"/>
      <c r="G244" s="4"/>
      <c r="I244" s="4"/>
      <c r="K244" s="4"/>
      <c r="M244" s="4"/>
      <c r="Q244" s="4"/>
      <c r="S244" s="4"/>
      <c r="U244" s="4"/>
      <c r="W244" s="4"/>
      <c r="Y244" s="4"/>
      <c r="AA244" s="4"/>
      <c r="AC244" s="4"/>
      <c r="AE244" s="4">
        <v>36881</v>
      </c>
      <c r="AF244" s="3">
        <v>14505.45</v>
      </c>
      <c r="AG244" s="4">
        <v>36880</v>
      </c>
      <c r="AH244" s="3">
        <v>25.77</v>
      </c>
      <c r="AI244" s="4">
        <v>37517</v>
      </c>
      <c r="AJ244" s="3">
        <v>30.688199999999998</v>
      </c>
      <c r="AK244" s="4">
        <v>36881</v>
      </c>
      <c r="AL244" s="3">
        <v>16.8</v>
      </c>
      <c r="AM244" s="4">
        <v>40042</v>
      </c>
      <c r="AN244" s="3">
        <v>271</v>
      </c>
      <c r="AS244" s="4"/>
      <c r="BC244" s="4"/>
      <c r="BE244" s="4"/>
    </row>
    <row r="245" spans="1:57" x14ac:dyDescent="0.25">
      <c r="A245" s="4"/>
      <c r="C245" s="4"/>
      <c r="E245" s="4"/>
      <c r="G245" s="4"/>
      <c r="I245" s="4"/>
      <c r="K245" s="4"/>
      <c r="M245" s="4"/>
      <c r="Q245" s="4"/>
      <c r="S245" s="4"/>
      <c r="U245" s="4"/>
      <c r="W245" s="4"/>
      <c r="Y245" s="4"/>
      <c r="AA245" s="4"/>
      <c r="AC245" s="4"/>
      <c r="AE245" s="4">
        <v>36882</v>
      </c>
      <c r="AF245" s="3">
        <v>14652.06</v>
      </c>
      <c r="AG245" s="4">
        <v>36881</v>
      </c>
      <c r="AH245" s="3">
        <v>25.98</v>
      </c>
      <c r="AI245" s="4">
        <v>37518</v>
      </c>
      <c r="AJ245" s="3">
        <v>31.7926</v>
      </c>
      <c r="AK245" s="4">
        <v>36882</v>
      </c>
      <c r="AL245" s="3">
        <v>16.649999999999999</v>
      </c>
      <c r="AM245" s="4">
        <v>40043</v>
      </c>
      <c r="AN245" s="3">
        <v>-239</v>
      </c>
      <c r="AS245" s="4"/>
      <c r="BC245" s="4"/>
      <c r="BE245" s="4"/>
    </row>
    <row r="246" spans="1:57" x14ac:dyDescent="0.25">
      <c r="A246" s="4"/>
      <c r="C246" s="4"/>
      <c r="E246" s="4"/>
      <c r="G246" s="4"/>
      <c r="I246" s="4"/>
      <c r="K246" s="4"/>
      <c r="M246" s="4"/>
      <c r="Q246" s="4"/>
      <c r="S246" s="4"/>
      <c r="U246" s="4"/>
      <c r="W246" s="4"/>
      <c r="Y246" s="4"/>
      <c r="AA246" s="4"/>
      <c r="AC246" s="4"/>
      <c r="AE246" s="4">
        <v>36886</v>
      </c>
      <c r="AF246" s="3">
        <v>14794.58</v>
      </c>
      <c r="AG246" s="4">
        <v>36882</v>
      </c>
      <c r="AH246" s="3">
        <v>26.18</v>
      </c>
      <c r="AI246" s="4">
        <v>37519</v>
      </c>
      <c r="AJ246" s="3">
        <v>32.555100000000003</v>
      </c>
      <c r="AK246" s="4">
        <v>36886</v>
      </c>
      <c r="AL246" s="3">
        <v>16.75</v>
      </c>
      <c r="AM246" s="4">
        <v>40044</v>
      </c>
      <c r="AN246" s="3">
        <v>-341</v>
      </c>
      <c r="AS246" s="4"/>
      <c r="BC246" s="4"/>
      <c r="BE246" s="4"/>
    </row>
    <row r="247" spans="1:57" x14ac:dyDescent="0.25">
      <c r="A247" s="4"/>
      <c r="C247" s="4"/>
      <c r="E247" s="4"/>
      <c r="G247" s="4"/>
      <c r="I247" s="4"/>
      <c r="K247" s="4"/>
      <c r="M247" s="4"/>
      <c r="Q247" s="4"/>
      <c r="S247" s="4"/>
      <c r="U247" s="4"/>
      <c r="W247" s="4"/>
      <c r="Y247" s="4"/>
      <c r="AA247" s="4"/>
      <c r="AC247" s="4"/>
      <c r="AE247" s="4">
        <v>36887</v>
      </c>
      <c r="AF247" s="3">
        <v>15186.15</v>
      </c>
      <c r="AG247" s="4">
        <v>36886</v>
      </c>
      <c r="AH247" s="3">
        <v>26.64</v>
      </c>
      <c r="AI247" s="4">
        <v>37522</v>
      </c>
      <c r="AJ247" s="3">
        <v>33.208799999999997</v>
      </c>
      <c r="AK247" s="4">
        <v>36887</v>
      </c>
      <c r="AL247" s="3">
        <v>16.600000000000001</v>
      </c>
      <c r="AM247" s="4">
        <v>40045</v>
      </c>
      <c r="AN247" s="3">
        <v>-196</v>
      </c>
      <c r="AS247" s="4"/>
      <c r="BC247" s="4"/>
      <c r="BE247" s="4"/>
    </row>
    <row r="248" spans="1:57" x14ac:dyDescent="0.25">
      <c r="A248" s="4"/>
      <c r="C248" s="4"/>
      <c r="E248" s="4"/>
      <c r="G248" s="4"/>
      <c r="I248" s="4"/>
      <c r="K248" s="4"/>
      <c r="M248" s="4"/>
      <c r="Q248" s="4"/>
      <c r="S248" s="4"/>
      <c r="U248" s="4"/>
      <c r="W248" s="4"/>
      <c r="Y248" s="4"/>
      <c r="AA248" s="4"/>
      <c r="AC248" s="4"/>
      <c r="AE248" s="4">
        <v>36888</v>
      </c>
      <c r="AF248" s="3">
        <v>15259.29</v>
      </c>
      <c r="AG248" s="4">
        <v>36887</v>
      </c>
      <c r="AH248" s="3">
        <v>26.47</v>
      </c>
      <c r="AI248" s="4">
        <v>37523</v>
      </c>
      <c r="AJ248" s="3">
        <v>33.316800000000001</v>
      </c>
      <c r="AK248" s="4">
        <v>36888</v>
      </c>
      <c r="AL248" s="3">
        <v>16.600000000000001</v>
      </c>
      <c r="AM248" s="4">
        <v>40046</v>
      </c>
      <c r="AN248" s="3">
        <v>-261</v>
      </c>
      <c r="AS248" s="4"/>
      <c r="BC248" s="4"/>
      <c r="BE248" s="4"/>
    </row>
    <row r="249" spans="1:57" x14ac:dyDescent="0.25">
      <c r="A249" s="4"/>
      <c r="C249" s="4"/>
      <c r="E249" s="4"/>
      <c r="G249" s="4"/>
      <c r="I249" s="4"/>
      <c r="K249" s="4"/>
      <c r="M249" s="4"/>
      <c r="Q249" s="4"/>
      <c r="S249" s="4"/>
      <c r="U249" s="4"/>
      <c r="W249" s="4"/>
      <c r="Y249" s="4"/>
      <c r="AA249" s="4"/>
      <c r="AC249" s="4"/>
      <c r="AE249" s="4">
        <v>36893</v>
      </c>
      <c r="AF249" s="3">
        <v>15425.34</v>
      </c>
      <c r="AG249" s="4">
        <v>36888</v>
      </c>
      <c r="AH249" s="3">
        <v>25.85</v>
      </c>
      <c r="AI249" s="4">
        <v>37524</v>
      </c>
      <c r="AJ249" s="3">
        <v>32.970399999999998</v>
      </c>
      <c r="AK249" s="4">
        <v>36889</v>
      </c>
      <c r="AL249" s="3">
        <v>16.664999999999999</v>
      </c>
      <c r="AM249" s="4">
        <v>40049</v>
      </c>
      <c r="AN249" s="3">
        <v>152</v>
      </c>
      <c r="AS249" s="4"/>
      <c r="BC249" s="4"/>
      <c r="BE249" s="4"/>
    </row>
    <row r="250" spans="1:57" x14ac:dyDescent="0.25">
      <c r="A250" s="4"/>
      <c r="C250" s="4"/>
      <c r="E250" s="4"/>
      <c r="G250" s="4"/>
      <c r="I250" s="4"/>
      <c r="K250" s="4"/>
      <c r="M250" s="4"/>
      <c r="Q250" s="4"/>
      <c r="S250" s="4"/>
      <c r="U250" s="4"/>
      <c r="W250" s="4"/>
      <c r="Y250" s="4"/>
      <c r="AA250" s="4"/>
      <c r="AC250" s="4"/>
      <c r="AE250" s="4">
        <v>36894</v>
      </c>
      <c r="AF250" s="3">
        <v>16599.419999999998</v>
      </c>
      <c r="AG250" s="4">
        <v>36889</v>
      </c>
      <c r="AH250" s="3">
        <v>26.8</v>
      </c>
      <c r="AI250" s="4">
        <v>37525</v>
      </c>
      <c r="AJ250" s="3">
        <v>32.968000000000004</v>
      </c>
      <c r="AK250" s="4">
        <v>36893</v>
      </c>
      <c r="AL250" s="3">
        <v>16.5</v>
      </c>
      <c r="AM250" s="4">
        <v>40050</v>
      </c>
      <c r="AN250" s="3">
        <v>261</v>
      </c>
      <c r="AS250" s="4"/>
      <c r="BC250" s="4"/>
      <c r="BE250" s="4"/>
    </row>
    <row r="251" spans="1:57" x14ac:dyDescent="0.25">
      <c r="A251" s="4"/>
      <c r="C251" s="4"/>
      <c r="E251" s="4"/>
      <c r="G251" s="4"/>
      <c r="I251" s="4"/>
      <c r="K251" s="4"/>
      <c r="M251" s="4"/>
      <c r="Q251" s="4"/>
      <c r="S251" s="4"/>
      <c r="U251" s="4"/>
      <c r="W251" s="4"/>
      <c r="Y251" s="4"/>
      <c r="AA251" s="4"/>
      <c r="AC251" s="4"/>
      <c r="AE251" s="4">
        <v>36895</v>
      </c>
      <c r="AF251" s="3">
        <v>16675.060000000001</v>
      </c>
      <c r="AG251" s="4">
        <v>36893</v>
      </c>
      <c r="AH251" s="3">
        <v>27.21</v>
      </c>
      <c r="AI251" s="4">
        <v>37526</v>
      </c>
      <c r="AJ251" s="3">
        <v>35.978099999999998</v>
      </c>
      <c r="AK251" s="4">
        <v>36894</v>
      </c>
      <c r="AL251" s="3">
        <v>16.45</v>
      </c>
      <c r="AM251" s="4">
        <v>40051</v>
      </c>
      <c r="AN251" s="3">
        <v>566</v>
      </c>
      <c r="AS251" s="4"/>
      <c r="BC251" s="4"/>
      <c r="BE251" s="4"/>
    </row>
    <row r="252" spans="1:57" x14ac:dyDescent="0.25">
      <c r="A252" s="4"/>
      <c r="C252" s="4"/>
      <c r="E252" s="4"/>
      <c r="G252" s="4"/>
      <c r="I252" s="4"/>
      <c r="K252" s="4"/>
      <c r="M252" s="4"/>
      <c r="Q252" s="4"/>
      <c r="S252" s="4"/>
      <c r="U252" s="4"/>
      <c r="W252" s="4"/>
      <c r="Y252" s="4"/>
      <c r="AA252" s="4"/>
      <c r="AC252" s="4"/>
      <c r="AE252" s="4">
        <v>36896</v>
      </c>
      <c r="AF252" s="3">
        <v>16409.810000000001</v>
      </c>
      <c r="AG252" s="4">
        <v>36894</v>
      </c>
      <c r="AH252" s="3">
        <v>28</v>
      </c>
      <c r="AI252" s="4">
        <v>37529</v>
      </c>
      <c r="AJ252" s="3">
        <v>37.156999999999996</v>
      </c>
      <c r="AK252" s="4">
        <v>36895</v>
      </c>
      <c r="AL252" s="3">
        <v>16.2</v>
      </c>
      <c r="AM252" s="4">
        <v>40052</v>
      </c>
      <c r="AN252" s="3">
        <v>550</v>
      </c>
      <c r="AS252" s="4"/>
      <c r="BC252" s="4"/>
      <c r="BE252" s="4"/>
    </row>
    <row r="253" spans="1:57" x14ac:dyDescent="0.25">
      <c r="A253" s="4"/>
      <c r="C253" s="4"/>
      <c r="E253" s="4"/>
      <c r="G253" s="4"/>
      <c r="I253" s="4"/>
      <c r="K253" s="4"/>
      <c r="M253" s="4"/>
      <c r="Q253" s="4"/>
      <c r="S253" s="4"/>
      <c r="U253" s="4"/>
      <c r="W253" s="4"/>
      <c r="Y253" s="4"/>
      <c r="AA253" s="4"/>
      <c r="AC253" s="4"/>
      <c r="AE253" s="4">
        <v>36899</v>
      </c>
      <c r="AF253" s="3">
        <v>16562.14</v>
      </c>
      <c r="AG253" s="4">
        <v>36895</v>
      </c>
      <c r="AH253" s="3">
        <v>28.14</v>
      </c>
      <c r="AI253" s="4">
        <v>37530</v>
      </c>
      <c r="AJ253" s="3">
        <v>36.604700000000001</v>
      </c>
      <c r="AK253" s="4">
        <v>36896</v>
      </c>
      <c r="AL253" s="3">
        <v>16.25</v>
      </c>
      <c r="AM253" s="4">
        <v>40053</v>
      </c>
      <c r="AN253" s="3">
        <v>43</v>
      </c>
      <c r="AS253" s="4"/>
      <c r="BC253" s="4"/>
      <c r="BE253" s="4"/>
    </row>
    <row r="254" spans="1:57" x14ac:dyDescent="0.25">
      <c r="A254" s="4"/>
      <c r="C254" s="4"/>
      <c r="E254" s="4"/>
      <c r="G254" s="4"/>
      <c r="I254" s="4"/>
      <c r="K254" s="4"/>
      <c r="M254" s="4"/>
      <c r="Q254" s="4"/>
      <c r="S254" s="4"/>
      <c r="U254" s="4"/>
      <c r="W254" s="4"/>
      <c r="Y254" s="4"/>
      <c r="AA254" s="4"/>
      <c r="AC254" s="4"/>
      <c r="AE254" s="4">
        <v>36900</v>
      </c>
      <c r="AF254" s="3">
        <v>16975.64</v>
      </c>
      <c r="AG254" s="4">
        <v>36896</v>
      </c>
      <c r="AH254" s="3">
        <v>27.95</v>
      </c>
      <c r="AI254" s="4">
        <v>37531</v>
      </c>
      <c r="AJ254" s="3">
        <v>34.04</v>
      </c>
      <c r="AK254" s="4">
        <v>36899</v>
      </c>
      <c r="AL254" s="3">
        <v>16.2</v>
      </c>
      <c r="AM254" s="4">
        <v>40056</v>
      </c>
      <c r="AN254" s="3">
        <v>131</v>
      </c>
      <c r="AS254" s="4"/>
      <c r="BC254" s="4"/>
      <c r="BE254" s="4"/>
    </row>
    <row r="255" spans="1:57" x14ac:dyDescent="0.25">
      <c r="A255" s="4"/>
      <c r="C255" s="4"/>
      <c r="E255" s="4"/>
      <c r="G255" s="4"/>
      <c r="I255" s="4"/>
      <c r="K255" s="4"/>
      <c r="M255" s="4"/>
      <c r="Q255" s="4"/>
      <c r="S255" s="4"/>
      <c r="U255" s="4"/>
      <c r="W255" s="4"/>
      <c r="Y255" s="4"/>
      <c r="AA255" s="4"/>
      <c r="AC255" s="4"/>
      <c r="AE255" s="4">
        <v>36901</v>
      </c>
      <c r="AF255" s="3">
        <v>16918.57</v>
      </c>
      <c r="AG255" s="4">
        <v>36899</v>
      </c>
      <c r="AH255" s="3">
        <v>27.32</v>
      </c>
      <c r="AI255" s="4">
        <v>37532</v>
      </c>
      <c r="AJ255" s="3">
        <v>38.721400000000003</v>
      </c>
      <c r="AK255" s="4">
        <v>36900</v>
      </c>
      <c r="AL255" s="3">
        <v>16.149999999999999</v>
      </c>
      <c r="AM255" s="4">
        <v>40057</v>
      </c>
      <c r="AN255" s="3">
        <v>308</v>
      </c>
      <c r="AS255" s="4"/>
      <c r="BC255" s="4"/>
      <c r="BE255" s="4"/>
    </row>
    <row r="256" spans="1:57" x14ac:dyDescent="0.25">
      <c r="A256" s="4"/>
      <c r="C256" s="4"/>
      <c r="E256" s="4"/>
      <c r="G256" s="4"/>
      <c r="I256" s="4"/>
      <c r="K256" s="4"/>
      <c r="M256" s="4"/>
      <c r="Q256" s="4"/>
      <c r="S256" s="4"/>
      <c r="U256" s="4"/>
      <c r="W256" s="4"/>
      <c r="Y256" s="4"/>
      <c r="AA256" s="4"/>
      <c r="AC256" s="4"/>
      <c r="AE256" s="4">
        <v>36902</v>
      </c>
      <c r="AF256" s="3">
        <v>17023.580000000002</v>
      </c>
      <c r="AG256" s="4">
        <v>36900</v>
      </c>
      <c r="AH256" s="3">
        <v>27.64</v>
      </c>
      <c r="AI256" s="4">
        <v>37533</v>
      </c>
      <c r="AJ256" s="3">
        <v>41.37</v>
      </c>
      <c r="AK256" s="4">
        <v>36901</v>
      </c>
      <c r="AL256" s="3">
        <v>16.180099999999999</v>
      </c>
      <c r="AM256" s="4">
        <v>40058</v>
      </c>
      <c r="AN256" s="3">
        <v>-769</v>
      </c>
      <c r="AS256" s="4"/>
      <c r="BC256" s="4"/>
      <c r="BE256" s="4"/>
    </row>
    <row r="257" spans="1:57" x14ac:dyDescent="0.25">
      <c r="A257" s="4"/>
      <c r="C257" s="4"/>
      <c r="E257" s="4"/>
      <c r="G257" s="4"/>
      <c r="I257" s="4"/>
      <c r="K257" s="4"/>
      <c r="M257" s="4"/>
      <c r="Q257" s="4"/>
      <c r="S257" s="4"/>
      <c r="U257" s="4"/>
      <c r="W257" s="4"/>
      <c r="Y257" s="4"/>
      <c r="AA257" s="4"/>
      <c r="AC257" s="4"/>
      <c r="AE257" s="4">
        <v>36903</v>
      </c>
      <c r="AF257" s="3">
        <v>16850.09</v>
      </c>
      <c r="AG257" s="4">
        <v>36901</v>
      </c>
      <c r="AH257" s="3">
        <v>29.48</v>
      </c>
      <c r="AI257" s="4">
        <v>37536</v>
      </c>
      <c r="AJ257" s="3">
        <v>39.186</v>
      </c>
      <c r="AK257" s="4">
        <v>36902</v>
      </c>
      <c r="AL257" s="3">
        <v>16.0579</v>
      </c>
      <c r="AM257" s="4">
        <v>40059</v>
      </c>
      <c r="AN257" s="3">
        <v>-354</v>
      </c>
      <c r="AS257" s="4"/>
      <c r="BC257" s="4"/>
      <c r="BE257" s="4"/>
    </row>
    <row r="258" spans="1:57" x14ac:dyDescent="0.25">
      <c r="A258" s="4"/>
      <c r="C258" s="4"/>
      <c r="E258" s="4"/>
      <c r="G258" s="4"/>
      <c r="I258" s="4"/>
      <c r="K258" s="4"/>
      <c r="M258" s="4"/>
      <c r="Q258" s="4"/>
      <c r="S258" s="4"/>
      <c r="U258" s="4"/>
      <c r="W258" s="4"/>
      <c r="Y258" s="4"/>
      <c r="AA258" s="4"/>
      <c r="AC258" s="4"/>
      <c r="AE258" s="4">
        <v>36906</v>
      </c>
      <c r="AF258" s="3">
        <v>16962.75</v>
      </c>
      <c r="AG258" s="4">
        <v>36902</v>
      </c>
      <c r="AH258" s="3">
        <v>29.41</v>
      </c>
      <c r="AI258" s="4">
        <v>37537</v>
      </c>
      <c r="AJ258" s="3">
        <v>38.737900000000003</v>
      </c>
      <c r="AK258" s="4">
        <v>36903</v>
      </c>
      <c r="AL258" s="3">
        <v>16</v>
      </c>
      <c r="AM258" s="4">
        <v>40060</v>
      </c>
      <c r="AN258" s="3">
        <v>-294</v>
      </c>
      <c r="AS258" s="4"/>
      <c r="BC258" s="4"/>
      <c r="BE258" s="4"/>
    </row>
    <row r="259" spans="1:57" x14ac:dyDescent="0.25">
      <c r="A259" s="4"/>
      <c r="C259" s="4"/>
      <c r="E259" s="4"/>
      <c r="G259" s="4"/>
      <c r="I259" s="4"/>
      <c r="K259" s="4"/>
      <c r="M259" s="4"/>
      <c r="Q259" s="4"/>
      <c r="S259" s="4"/>
      <c r="U259" s="4"/>
      <c r="W259" s="4"/>
      <c r="Y259" s="4"/>
      <c r="AA259" s="4"/>
      <c r="AC259" s="4"/>
      <c r="AE259" s="4">
        <v>36907</v>
      </c>
      <c r="AF259" s="3">
        <v>16720.98</v>
      </c>
      <c r="AG259" s="4">
        <v>36903</v>
      </c>
      <c r="AH259" s="3">
        <v>30.05</v>
      </c>
      <c r="AI259" s="4">
        <v>37538</v>
      </c>
      <c r="AJ259" s="3">
        <v>39.468699999999998</v>
      </c>
      <c r="AK259" s="4">
        <v>36906</v>
      </c>
      <c r="AL259" s="3">
        <v>16.235700000000001</v>
      </c>
      <c r="AM259" s="4">
        <v>40064</v>
      </c>
      <c r="AN259" s="3">
        <v>-558</v>
      </c>
      <c r="AS259" s="4"/>
      <c r="BC259" s="4"/>
      <c r="BE259" s="4"/>
    </row>
    <row r="260" spans="1:57" x14ac:dyDescent="0.25">
      <c r="A260" s="4"/>
      <c r="C260" s="4"/>
      <c r="E260" s="4"/>
      <c r="G260" s="4"/>
      <c r="I260" s="4"/>
      <c r="K260" s="4"/>
      <c r="M260" s="4"/>
      <c r="Q260" s="4"/>
      <c r="S260" s="4"/>
      <c r="U260" s="4"/>
      <c r="W260" s="4"/>
      <c r="Y260" s="4"/>
      <c r="AA260" s="4"/>
      <c r="AC260" s="4"/>
      <c r="AE260" s="4">
        <v>36908</v>
      </c>
      <c r="AF260" s="3">
        <v>17191.02</v>
      </c>
      <c r="AG260" s="4">
        <v>36907</v>
      </c>
      <c r="AH260" s="3">
        <v>30.29</v>
      </c>
      <c r="AI260" s="4">
        <v>37539</v>
      </c>
      <c r="AJ260" s="3">
        <v>40.19</v>
      </c>
      <c r="AK260" s="4">
        <v>36907</v>
      </c>
      <c r="AL260" s="3">
        <v>16.107600000000001</v>
      </c>
      <c r="AM260" s="4">
        <v>40065</v>
      </c>
      <c r="AN260" s="3">
        <v>252</v>
      </c>
      <c r="AS260" s="4"/>
      <c r="BC260" s="4"/>
      <c r="BE260" s="4"/>
    </row>
    <row r="261" spans="1:57" x14ac:dyDescent="0.25">
      <c r="A261" s="4"/>
      <c r="C261" s="4"/>
      <c r="E261" s="4"/>
      <c r="G261" s="4"/>
      <c r="I261" s="4"/>
      <c r="K261" s="4"/>
      <c r="M261" s="4"/>
      <c r="Q261" s="4"/>
      <c r="S261" s="4"/>
      <c r="U261" s="4"/>
      <c r="W261" s="4"/>
      <c r="Y261" s="4"/>
      <c r="AA261" s="4"/>
      <c r="AC261" s="4"/>
      <c r="AE261" s="4">
        <v>36909</v>
      </c>
      <c r="AF261" s="3">
        <v>17521.46</v>
      </c>
      <c r="AG261" s="4">
        <v>36908</v>
      </c>
      <c r="AH261" s="3">
        <v>29.6</v>
      </c>
      <c r="AI261" s="4">
        <v>37540</v>
      </c>
      <c r="AJ261" s="3">
        <v>36.33</v>
      </c>
      <c r="AK261" s="4">
        <v>36908</v>
      </c>
      <c r="AL261" s="3">
        <v>16.1066</v>
      </c>
      <c r="AM261" s="4">
        <v>40066</v>
      </c>
      <c r="AN261" s="3">
        <v>109</v>
      </c>
      <c r="AS261" s="4"/>
      <c r="BC261" s="4"/>
      <c r="BE261" s="4"/>
    </row>
    <row r="262" spans="1:57" x14ac:dyDescent="0.25">
      <c r="A262" s="4"/>
      <c r="C262" s="4"/>
      <c r="E262" s="4"/>
      <c r="G262" s="4"/>
      <c r="I262" s="4"/>
      <c r="K262" s="4"/>
      <c r="M262" s="4"/>
      <c r="Q262" s="4"/>
      <c r="S262" s="4"/>
      <c r="U262" s="4"/>
      <c r="W262" s="4"/>
      <c r="Y262" s="4"/>
      <c r="AA262" s="4"/>
      <c r="AC262" s="4"/>
      <c r="AE262" s="4">
        <v>36910</v>
      </c>
      <c r="AF262" s="3">
        <v>17530.09</v>
      </c>
      <c r="AG262" s="4">
        <v>36909</v>
      </c>
      <c r="AH262" s="3">
        <v>30.45</v>
      </c>
      <c r="AI262" s="4">
        <v>37543</v>
      </c>
      <c r="AJ262" s="3">
        <v>40.545000000000002</v>
      </c>
      <c r="AK262" s="4">
        <v>36909</v>
      </c>
      <c r="AL262" s="3">
        <v>15.9293</v>
      </c>
      <c r="AM262" s="4">
        <v>40067</v>
      </c>
      <c r="AN262" s="3">
        <v>-462</v>
      </c>
      <c r="AS262" s="4"/>
      <c r="BC262" s="4"/>
      <c r="BE262" s="4"/>
    </row>
    <row r="263" spans="1:57" x14ac:dyDescent="0.25">
      <c r="A263" s="4"/>
      <c r="C263" s="4"/>
      <c r="E263" s="4"/>
      <c r="G263" s="4"/>
      <c r="I263" s="4"/>
      <c r="K263" s="4"/>
      <c r="M263" s="4"/>
      <c r="Q263" s="4"/>
      <c r="S263" s="4"/>
      <c r="U263" s="4"/>
      <c r="W263" s="4"/>
      <c r="Y263" s="4"/>
      <c r="AA263" s="4"/>
      <c r="AC263" s="4"/>
      <c r="AE263" s="4">
        <v>36913</v>
      </c>
      <c r="AF263" s="3">
        <v>17391.669999999998</v>
      </c>
      <c r="AG263" s="4">
        <v>36910</v>
      </c>
      <c r="AH263" s="3">
        <v>32.19</v>
      </c>
      <c r="AI263" s="4">
        <v>37544</v>
      </c>
      <c r="AJ263" s="3">
        <v>45.51</v>
      </c>
      <c r="AK263" s="4">
        <v>36910</v>
      </c>
      <c r="AL263" s="3">
        <v>15.75</v>
      </c>
      <c r="AM263" s="4">
        <v>40070</v>
      </c>
      <c r="AN263" s="3">
        <v>238</v>
      </c>
      <c r="AS263" s="4"/>
      <c r="BC263" s="4"/>
      <c r="BE263" s="4"/>
    </row>
    <row r="264" spans="1:57" x14ac:dyDescent="0.25">
      <c r="A264" s="4"/>
      <c r="C264" s="4"/>
      <c r="E264" s="4"/>
      <c r="G264" s="4"/>
      <c r="I264" s="4"/>
      <c r="K264" s="4"/>
      <c r="M264" s="4"/>
      <c r="Q264" s="4"/>
      <c r="S264" s="4"/>
      <c r="U264" s="4"/>
      <c r="W264" s="4"/>
      <c r="Y264" s="4"/>
      <c r="AA264" s="4"/>
      <c r="AC264" s="4"/>
      <c r="AE264" s="4">
        <v>36914</v>
      </c>
      <c r="AF264" s="3">
        <v>17832.13</v>
      </c>
      <c r="AG264" s="4">
        <v>36913</v>
      </c>
      <c r="AH264" s="3">
        <v>32.19</v>
      </c>
      <c r="AI264" s="4">
        <v>37545</v>
      </c>
      <c r="AJ264" s="3">
        <v>41.735900000000001</v>
      </c>
      <c r="AK264" s="4">
        <v>36913</v>
      </c>
      <c r="AL264" s="3">
        <v>15.898400000000001</v>
      </c>
      <c r="AM264" s="4">
        <v>40071</v>
      </c>
      <c r="AN264" s="3">
        <v>-416</v>
      </c>
      <c r="AS264" s="4"/>
      <c r="BC264" s="4"/>
      <c r="BE264" s="4"/>
    </row>
    <row r="265" spans="1:57" x14ac:dyDescent="0.25">
      <c r="A265" s="4"/>
      <c r="C265" s="4"/>
      <c r="E265" s="4"/>
      <c r="G265" s="4"/>
      <c r="I265" s="4"/>
      <c r="K265" s="4"/>
      <c r="M265" s="4"/>
      <c r="Q265" s="4"/>
      <c r="S265" s="4"/>
      <c r="U265" s="4"/>
      <c r="W265" s="4"/>
      <c r="Y265" s="4"/>
      <c r="AA265" s="4"/>
      <c r="AC265" s="4"/>
      <c r="AE265" s="4">
        <v>36915</v>
      </c>
      <c r="AF265" s="3">
        <v>17771.759999999998</v>
      </c>
      <c r="AG265" s="4">
        <v>36914</v>
      </c>
      <c r="AH265" s="3">
        <v>29.57</v>
      </c>
      <c r="AI265" s="4">
        <v>37546</v>
      </c>
      <c r="AJ265" s="3">
        <v>40.409999999999997</v>
      </c>
      <c r="AK265" s="4">
        <v>36914</v>
      </c>
      <c r="AL265" s="3">
        <v>15.7387</v>
      </c>
      <c r="AM265" s="4">
        <v>40072</v>
      </c>
      <c r="AN265" s="3">
        <v>-554</v>
      </c>
      <c r="AS265" s="4"/>
      <c r="BC265" s="4"/>
      <c r="BE265" s="4"/>
    </row>
    <row r="266" spans="1:57" x14ac:dyDescent="0.25">
      <c r="A266" s="4"/>
      <c r="C266" s="4"/>
      <c r="E266" s="4"/>
      <c r="G266" s="4"/>
      <c r="I266" s="4"/>
      <c r="K266" s="4"/>
      <c r="M266" s="4"/>
      <c r="Q266" s="4"/>
      <c r="S266" s="4"/>
      <c r="U266" s="4"/>
      <c r="W266" s="4"/>
      <c r="Y266" s="4"/>
      <c r="AA266" s="4"/>
      <c r="AC266" s="4"/>
      <c r="AE266" s="4">
        <v>36917</v>
      </c>
      <c r="AF266" s="3">
        <v>17889.05</v>
      </c>
      <c r="AG266" s="4">
        <v>36915</v>
      </c>
      <c r="AH266" s="3">
        <v>29.05</v>
      </c>
      <c r="AI266" s="4">
        <v>37547</v>
      </c>
      <c r="AJ266" s="3">
        <v>39.787500000000001</v>
      </c>
      <c r="AK266" s="4">
        <v>36915</v>
      </c>
      <c r="AL266" s="3">
        <v>15.7066</v>
      </c>
      <c r="AM266" s="4">
        <v>40073</v>
      </c>
      <c r="AN266" s="3">
        <v>1109</v>
      </c>
      <c r="AS266" s="4"/>
      <c r="BC266" s="4"/>
      <c r="BE266" s="4"/>
    </row>
    <row r="267" spans="1:57" x14ac:dyDescent="0.25">
      <c r="A267" s="4"/>
      <c r="C267" s="4"/>
      <c r="E267" s="4"/>
      <c r="G267" s="4"/>
      <c r="I267" s="4"/>
      <c r="K267" s="4"/>
      <c r="M267" s="4"/>
      <c r="Q267" s="4"/>
      <c r="S267" s="4"/>
      <c r="U267" s="4"/>
      <c r="W267" s="4"/>
      <c r="Y267" s="4"/>
      <c r="AA267" s="4"/>
      <c r="AC267" s="4"/>
      <c r="AE267" s="4">
        <v>36920</v>
      </c>
      <c r="AF267" s="3">
        <v>17883.38</v>
      </c>
      <c r="AG267" s="4">
        <v>36916</v>
      </c>
      <c r="AH267" s="3">
        <v>29.36</v>
      </c>
      <c r="AI267" s="4">
        <v>37550</v>
      </c>
      <c r="AJ267" s="3">
        <v>38.636800000000001</v>
      </c>
      <c r="AK267" s="4">
        <v>36917</v>
      </c>
      <c r="AL267" s="3">
        <v>15.5</v>
      </c>
      <c r="AM267" s="4">
        <v>40074</v>
      </c>
      <c r="AN267" s="3">
        <v>413</v>
      </c>
      <c r="AS267" s="4"/>
      <c r="BC267" s="4"/>
      <c r="BE267" s="4"/>
    </row>
    <row r="268" spans="1:57" x14ac:dyDescent="0.25">
      <c r="A268" s="4"/>
      <c r="C268" s="4"/>
      <c r="E268" s="4"/>
      <c r="G268" s="4"/>
      <c r="I268" s="4"/>
      <c r="K268" s="4"/>
      <c r="M268" s="4"/>
      <c r="Q268" s="4"/>
      <c r="S268" s="4"/>
      <c r="U268" s="4"/>
      <c r="W268" s="4"/>
      <c r="Y268" s="4"/>
      <c r="AA268" s="4"/>
      <c r="AC268" s="4"/>
      <c r="AE268" s="4">
        <v>36921</v>
      </c>
      <c r="AF268" s="3">
        <v>17722.580000000002</v>
      </c>
      <c r="AG268" s="4">
        <v>36917</v>
      </c>
      <c r="AH268" s="3">
        <v>29.77</v>
      </c>
      <c r="AI268" s="4">
        <v>37551</v>
      </c>
      <c r="AJ268" s="3">
        <v>38.124000000000002</v>
      </c>
      <c r="AK268" s="4">
        <v>36920</v>
      </c>
      <c r="AL268" s="3">
        <v>15.4566</v>
      </c>
      <c r="AM268" s="4">
        <v>40077</v>
      </c>
      <c r="AN268" s="3">
        <v>85</v>
      </c>
      <c r="AS268" s="4"/>
      <c r="BC268" s="4"/>
      <c r="BE268" s="4"/>
    </row>
    <row r="269" spans="1:57" x14ac:dyDescent="0.25">
      <c r="A269" s="4"/>
      <c r="C269" s="4"/>
      <c r="E269" s="4"/>
      <c r="G269" s="4"/>
      <c r="I269" s="4"/>
      <c r="K269" s="4"/>
      <c r="M269" s="4"/>
      <c r="Q269" s="4"/>
      <c r="S269" s="4"/>
      <c r="U269" s="4"/>
      <c r="W269" s="4"/>
      <c r="Y269" s="4"/>
      <c r="AA269" s="4"/>
      <c r="AC269" s="4"/>
      <c r="AE269" s="4">
        <v>36922</v>
      </c>
      <c r="AF269" s="3">
        <v>17672.77</v>
      </c>
      <c r="AG269" s="4">
        <v>36920</v>
      </c>
      <c r="AH269" s="3">
        <v>29.06</v>
      </c>
      <c r="AI269" s="4">
        <v>37552</v>
      </c>
      <c r="AJ269" s="3">
        <v>37.909100000000002</v>
      </c>
      <c r="AK269" s="4">
        <v>36921</v>
      </c>
      <c r="AL269" s="3">
        <v>15.2</v>
      </c>
      <c r="AM269" s="4">
        <v>40078</v>
      </c>
      <c r="AN269" s="3">
        <v>-97</v>
      </c>
      <c r="AS269" s="4"/>
      <c r="BC269" s="4"/>
      <c r="BE269" s="4"/>
    </row>
    <row r="270" spans="1:57" x14ac:dyDescent="0.25">
      <c r="A270" s="4"/>
      <c r="C270" s="4"/>
      <c r="E270" s="4"/>
      <c r="G270" s="4"/>
      <c r="I270" s="4"/>
      <c r="K270" s="4"/>
      <c r="M270" s="4"/>
      <c r="Q270" s="4"/>
      <c r="S270" s="4"/>
      <c r="U270" s="4"/>
      <c r="W270" s="4"/>
      <c r="Y270" s="4"/>
      <c r="AA270" s="4"/>
      <c r="AC270" s="4"/>
      <c r="AE270" s="4">
        <v>36923</v>
      </c>
      <c r="AF270" s="3">
        <v>17038.740000000002</v>
      </c>
      <c r="AG270" s="4">
        <v>36921</v>
      </c>
      <c r="AH270" s="3">
        <v>29.06</v>
      </c>
      <c r="AI270" s="4">
        <v>37553</v>
      </c>
      <c r="AJ270" s="3">
        <v>38.165599999999998</v>
      </c>
      <c r="AK270" s="4">
        <v>36922</v>
      </c>
      <c r="AL270" s="3">
        <v>15.485900000000001</v>
      </c>
      <c r="AM270" s="4">
        <v>40079</v>
      </c>
      <c r="AN270" s="3">
        <v>1390</v>
      </c>
      <c r="AS270" s="4"/>
      <c r="BC270" s="4"/>
      <c r="BE270" s="4"/>
    </row>
    <row r="271" spans="1:57" x14ac:dyDescent="0.25">
      <c r="A271" s="4"/>
      <c r="C271" s="4"/>
      <c r="E271" s="4"/>
      <c r="G271" s="4"/>
      <c r="I271" s="4"/>
      <c r="K271" s="4"/>
      <c r="M271" s="4"/>
      <c r="Q271" s="4"/>
      <c r="S271" s="4"/>
      <c r="U271" s="4"/>
      <c r="W271" s="4"/>
      <c r="Y271" s="4"/>
      <c r="AA271" s="4"/>
      <c r="AC271" s="4"/>
      <c r="AE271" s="4">
        <v>36924</v>
      </c>
      <c r="AF271" s="3">
        <v>16914.96</v>
      </c>
      <c r="AG271" s="4">
        <v>36922</v>
      </c>
      <c r="AH271" s="3">
        <v>28.66</v>
      </c>
      <c r="AI271" s="4">
        <v>37554</v>
      </c>
      <c r="AJ271" s="3">
        <v>38.068300000000001</v>
      </c>
      <c r="AK271" s="4">
        <v>36923</v>
      </c>
      <c r="AL271" s="3">
        <v>15.3</v>
      </c>
      <c r="AM271" s="4">
        <v>40080</v>
      </c>
      <c r="AN271" s="3">
        <v>677</v>
      </c>
      <c r="AS271" s="4"/>
      <c r="BC271" s="4"/>
      <c r="BE271" s="4"/>
    </row>
    <row r="272" spans="1:57" x14ac:dyDescent="0.25">
      <c r="A272" s="4"/>
      <c r="C272" s="4"/>
      <c r="E272" s="4"/>
      <c r="G272" s="4"/>
      <c r="I272" s="4"/>
      <c r="K272" s="4"/>
      <c r="M272" s="4"/>
      <c r="Q272" s="4"/>
      <c r="S272" s="4"/>
      <c r="U272" s="4"/>
      <c r="W272" s="4"/>
      <c r="Y272" s="4"/>
      <c r="AA272" s="4"/>
      <c r="AC272" s="4"/>
      <c r="AE272" s="4">
        <v>36927</v>
      </c>
      <c r="AF272" s="3">
        <v>16731.240000000002</v>
      </c>
      <c r="AG272" s="4">
        <v>36923</v>
      </c>
      <c r="AH272" s="3">
        <v>29.82</v>
      </c>
      <c r="AI272" s="4">
        <v>37557</v>
      </c>
      <c r="AJ272" s="3">
        <v>37.734699999999997</v>
      </c>
      <c r="AK272" s="4">
        <v>36924</v>
      </c>
      <c r="AL272" s="3">
        <v>15.7</v>
      </c>
      <c r="AM272" s="4">
        <v>40081</v>
      </c>
      <c r="AN272" s="3">
        <v>-130</v>
      </c>
      <c r="AS272" s="4"/>
      <c r="BC272" s="4"/>
      <c r="BE272" s="4"/>
    </row>
    <row r="273" spans="1:57" x14ac:dyDescent="0.25">
      <c r="A273" s="4"/>
      <c r="C273" s="4"/>
      <c r="E273" s="4"/>
      <c r="G273" s="4"/>
      <c r="I273" s="4"/>
      <c r="K273" s="4"/>
      <c r="M273" s="4"/>
      <c r="Q273" s="4"/>
      <c r="S273" s="4"/>
      <c r="U273" s="4"/>
      <c r="W273" s="4"/>
      <c r="Y273" s="4"/>
      <c r="AA273" s="4"/>
      <c r="AC273" s="4"/>
      <c r="AE273" s="4">
        <v>36928</v>
      </c>
      <c r="AF273" s="3">
        <v>17006.77</v>
      </c>
      <c r="AG273" s="4">
        <v>36924</v>
      </c>
      <c r="AH273" s="3">
        <v>31.19</v>
      </c>
      <c r="AI273" s="4">
        <v>37558</v>
      </c>
      <c r="AJ273" s="3">
        <v>37.964700000000001</v>
      </c>
      <c r="AK273" s="4">
        <v>36927</v>
      </c>
      <c r="AL273" s="3">
        <v>15.6</v>
      </c>
      <c r="AM273" s="4">
        <v>40084</v>
      </c>
      <c r="AN273" s="3">
        <v>293</v>
      </c>
      <c r="AS273" s="4"/>
      <c r="BC273" s="4"/>
      <c r="BE273" s="4"/>
    </row>
    <row r="274" spans="1:57" x14ac:dyDescent="0.25">
      <c r="A274" s="4"/>
      <c r="C274" s="4"/>
      <c r="E274" s="4"/>
      <c r="G274" s="4"/>
      <c r="I274" s="4"/>
      <c r="K274" s="4"/>
      <c r="M274" s="4"/>
      <c r="Q274" s="4"/>
      <c r="S274" s="4"/>
      <c r="U274" s="4"/>
      <c r="W274" s="4"/>
      <c r="Y274" s="4"/>
      <c r="AA274" s="4"/>
      <c r="AC274" s="4"/>
      <c r="AE274" s="4">
        <v>36929</v>
      </c>
      <c r="AF274" s="3">
        <v>16812.349999999999</v>
      </c>
      <c r="AG274" s="4">
        <v>36927</v>
      </c>
      <c r="AH274" s="3">
        <v>30.55</v>
      </c>
      <c r="AI274" s="4">
        <v>37559</v>
      </c>
      <c r="AJ274" s="3">
        <v>38.049999999999997</v>
      </c>
      <c r="AK274" s="4">
        <v>36928</v>
      </c>
      <c r="AL274" s="3">
        <v>15.978400000000001</v>
      </c>
      <c r="AM274" s="4">
        <v>40085</v>
      </c>
      <c r="AN274" s="3">
        <v>38</v>
      </c>
      <c r="AS274" s="4"/>
      <c r="BC274" s="4"/>
      <c r="BE274" s="4"/>
    </row>
    <row r="275" spans="1:57" x14ac:dyDescent="0.25">
      <c r="A275" s="4"/>
      <c r="C275" s="4"/>
      <c r="E275" s="4"/>
      <c r="G275" s="4"/>
      <c r="I275" s="4"/>
      <c r="K275" s="4"/>
      <c r="M275" s="4"/>
      <c r="Q275" s="4"/>
      <c r="S275" s="4"/>
      <c r="U275" s="4"/>
      <c r="W275" s="4"/>
      <c r="Y275" s="4"/>
      <c r="AA275" s="4"/>
      <c r="AC275" s="4"/>
      <c r="AE275" s="4">
        <v>36930</v>
      </c>
      <c r="AF275" s="3">
        <v>17243.3</v>
      </c>
      <c r="AG275" s="4">
        <v>36928</v>
      </c>
      <c r="AH275" s="3">
        <v>30.35</v>
      </c>
      <c r="AI275" s="4">
        <v>37560</v>
      </c>
      <c r="AJ275" s="3">
        <v>37.368600000000001</v>
      </c>
      <c r="AK275" s="4">
        <v>36929</v>
      </c>
      <c r="AL275" s="3">
        <v>15.9823</v>
      </c>
      <c r="AM275" s="4">
        <v>40086</v>
      </c>
      <c r="AN275" s="3">
        <v>88</v>
      </c>
      <c r="AS275" s="4"/>
      <c r="BC275" s="4"/>
      <c r="BE275" s="4"/>
    </row>
    <row r="276" spans="1:57" x14ac:dyDescent="0.25">
      <c r="A276" s="4"/>
      <c r="C276" s="4"/>
      <c r="E276" s="4"/>
      <c r="G276" s="4"/>
      <c r="I276" s="4"/>
      <c r="K276" s="4"/>
      <c r="M276" s="4"/>
      <c r="Q276" s="4"/>
      <c r="S276" s="4"/>
      <c r="U276" s="4"/>
      <c r="W276" s="4"/>
      <c r="Y276" s="4"/>
      <c r="AA276" s="4"/>
      <c r="AC276" s="4"/>
      <c r="AE276" s="4">
        <v>36931</v>
      </c>
      <c r="AF276" s="3">
        <v>17138.400000000001</v>
      </c>
      <c r="AG276" s="4">
        <v>36929</v>
      </c>
      <c r="AH276" s="3">
        <v>31.27</v>
      </c>
      <c r="AI276" s="4">
        <v>37561</v>
      </c>
      <c r="AJ276" s="3">
        <v>38.280999999999999</v>
      </c>
      <c r="AK276" s="4">
        <v>36930</v>
      </c>
      <c r="AL276" s="3">
        <v>15.802199999999999</v>
      </c>
      <c r="AM276" s="4">
        <v>40087</v>
      </c>
      <c r="AN276" s="3">
        <v>675</v>
      </c>
      <c r="AS276" s="4"/>
      <c r="BC276" s="4"/>
      <c r="BE276" s="4"/>
    </row>
    <row r="277" spans="1:57" x14ac:dyDescent="0.25">
      <c r="A277" s="4"/>
      <c r="C277" s="4"/>
      <c r="E277" s="4"/>
      <c r="G277" s="4"/>
      <c r="I277" s="4"/>
      <c r="K277" s="4"/>
      <c r="M277" s="4"/>
      <c r="Q277" s="4"/>
      <c r="S277" s="4"/>
      <c r="U277" s="4"/>
      <c r="W277" s="4"/>
      <c r="Y277" s="4"/>
      <c r="AA277" s="4"/>
      <c r="AC277" s="4"/>
      <c r="AE277" s="4">
        <v>36934</v>
      </c>
      <c r="AF277" s="3">
        <v>16917.060000000001</v>
      </c>
      <c r="AG277" s="4">
        <v>36930</v>
      </c>
      <c r="AH277" s="3">
        <v>31.59</v>
      </c>
      <c r="AI277" s="4">
        <v>37564</v>
      </c>
      <c r="AJ277" s="3">
        <v>38.169899999999998</v>
      </c>
      <c r="AK277" s="4">
        <v>36931</v>
      </c>
      <c r="AL277" s="3">
        <v>15.704499999999999</v>
      </c>
      <c r="AM277" s="4">
        <v>40088</v>
      </c>
      <c r="AN277" s="3">
        <v>749</v>
      </c>
      <c r="AS277" s="4"/>
      <c r="BC277" s="4"/>
      <c r="BE277" s="4"/>
    </row>
    <row r="278" spans="1:57" x14ac:dyDescent="0.25">
      <c r="A278" s="4"/>
      <c r="C278" s="4"/>
      <c r="E278" s="4"/>
      <c r="G278" s="4"/>
      <c r="I278" s="4"/>
      <c r="K278" s="4"/>
      <c r="M278" s="4"/>
      <c r="Q278" s="4"/>
      <c r="S278" s="4"/>
      <c r="U278" s="4"/>
      <c r="W278" s="4"/>
      <c r="Y278" s="4"/>
      <c r="AA278" s="4"/>
      <c r="AC278" s="4"/>
      <c r="AE278" s="4">
        <v>36935</v>
      </c>
      <c r="AF278" s="3">
        <v>17095.78</v>
      </c>
      <c r="AG278" s="4">
        <v>36931</v>
      </c>
      <c r="AH278" s="3">
        <v>31.03</v>
      </c>
      <c r="AI278" s="4">
        <v>37565</v>
      </c>
      <c r="AJ278" s="3">
        <v>38.952399999999997</v>
      </c>
      <c r="AK278" s="4">
        <v>36934</v>
      </c>
      <c r="AL278" s="3">
        <v>15.796099999999999</v>
      </c>
      <c r="AM278" s="4">
        <v>40091</v>
      </c>
      <c r="AN278" s="3">
        <v>13</v>
      </c>
      <c r="AS278" s="4"/>
      <c r="BC278" s="4"/>
      <c r="BE278" s="4"/>
    </row>
    <row r="279" spans="1:57" x14ac:dyDescent="0.25">
      <c r="A279" s="4"/>
      <c r="C279" s="4"/>
      <c r="E279" s="4"/>
      <c r="G279" s="4"/>
      <c r="I279" s="4"/>
      <c r="K279" s="4"/>
      <c r="M279" s="4"/>
      <c r="Q279" s="4"/>
      <c r="S279" s="4"/>
      <c r="U279" s="4"/>
      <c r="W279" s="4"/>
      <c r="Y279" s="4"/>
      <c r="AA279" s="4"/>
      <c r="AC279" s="4"/>
      <c r="AE279" s="4">
        <v>36936</v>
      </c>
      <c r="AF279" s="3">
        <v>17120.05</v>
      </c>
      <c r="AG279" s="4">
        <v>36934</v>
      </c>
      <c r="AH279" s="3">
        <v>30.51</v>
      </c>
      <c r="AI279" s="4">
        <v>37566</v>
      </c>
      <c r="AJ279" s="3">
        <v>41.303400000000003</v>
      </c>
      <c r="AK279" s="4">
        <v>36935</v>
      </c>
      <c r="AL279" s="3">
        <v>15.838200000000001</v>
      </c>
      <c r="AM279" s="4">
        <v>40092</v>
      </c>
      <c r="AN279" s="3">
        <v>558</v>
      </c>
      <c r="AS279" s="4"/>
      <c r="BC279" s="4"/>
      <c r="BE279" s="4"/>
    </row>
    <row r="280" spans="1:57" x14ac:dyDescent="0.25">
      <c r="A280" s="4"/>
      <c r="C280" s="4"/>
      <c r="E280" s="4"/>
      <c r="G280" s="4"/>
      <c r="I280" s="4"/>
      <c r="K280" s="4"/>
      <c r="M280" s="4"/>
      <c r="Q280" s="4"/>
      <c r="S280" s="4"/>
      <c r="U280" s="4"/>
      <c r="W280" s="4"/>
      <c r="Y280" s="4"/>
      <c r="AA280" s="4"/>
      <c r="AC280" s="4"/>
      <c r="AE280" s="4">
        <v>36937</v>
      </c>
      <c r="AF280" s="3">
        <v>16937.189999999999</v>
      </c>
      <c r="AG280" s="4">
        <v>36935</v>
      </c>
      <c r="AH280" s="3">
        <v>30.36</v>
      </c>
      <c r="AI280" s="4">
        <v>37567</v>
      </c>
      <c r="AJ280" s="3">
        <v>42.005800000000001</v>
      </c>
      <c r="AK280" s="4">
        <v>36936</v>
      </c>
      <c r="AL280" s="3">
        <v>15.803599999999999</v>
      </c>
      <c r="AM280" s="4">
        <v>40093</v>
      </c>
      <c r="AN280" s="3">
        <v>126</v>
      </c>
      <c r="AS280" s="4"/>
      <c r="BC280" s="4"/>
      <c r="BE280" s="4"/>
    </row>
    <row r="281" spans="1:57" x14ac:dyDescent="0.25">
      <c r="A281" s="4"/>
      <c r="C281" s="4"/>
      <c r="E281" s="4"/>
      <c r="G281" s="4"/>
      <c r="I281" s="4"/>
      <c r="K281" s="4"/>
      <c r="M281" s="4"/>
      <c r="Q281" s="4"/>
      <c r="S281" s="4"/>
      <c r="U281" s="4"/>
      <c r="W281" s="4"/>
      <c r="Y281" s="4"/>
      <c r="AA281" s="4"/>
      <c r="AC281" s="4"/>
      <c r="AE281" s="4">
        <v>36938</v>
      </c>
      <c r="AF281" s="3">
        <v>16259.05</v>
      </c>
      <c r="AG281" s="4">
        <v>36936</v>
      </c>
      <c r="AH281" s="3">
        <v>29.71</v>
      </c>
      <c r="AI281" s="4">
        <v>37568</v>
      </c>
      <c r="AJ281" s="3">
        <v>39.869999999999997</v>
      </c>
      <c r="AK281" s="4">
        <v>36937</v>
      </c>
      <c r="AL281" s="3">
        <v>15.968999999999999</v>
      </c>
      <c r="AM281" s="4">
        <v>40094</v>
      </c>
      <c r="AN281" s="3">
        <v>489</v>
      </c>
      <c r="AS281" s="4"/>
      <c r="BC281" s="4"/>
      <c r="BE281" s="4"/>
    </row>
    <row r="282" spans="1:57" x14ac:dyDescent="0.25">
      <c r="A282" s="4"/>
      <c r="C282" s="4"/>
      <c r="E282" s="4"/>
      <c r="G282" s="4"/>
      <c r="I282" s="4"/>
      <c r="K282" s="4"/>
      <c r="M282" s="4"/>
      <c r="Q282" s="4"/>
      <c r="S282" s="4"/>
      <c r="U282" s="4"/>
      <c r="W282" s="4"/>
      <c r="Y282" s="4"/>
      <c r="AA282" s="4"/>
      <c r="AC282" s="4"/>
      <c r="AE282" s="4">
        <v>36941</v>
      </c>
      <c r="AF282" s="3">
        <v>16060.76</v>
      </c>
      <c r="AG282" s="4">
        <v>36937</v>
      </c>
      <c r="AH282" s="3">
        <v>28.8</v>
      </c>
      <c r="AI282" s="4">
        <v>37571</v>
      </c>
      <c r="AJ282" s="3">
        <v>41.497399999999999</v>
      </c>
      <c r="AK282" s="4">
        <v>36938</v>
      </c>
      <c r="AL282" s="3">
        <v>16.0654</v>
      </c>
      <c r="AM282" s="4">
        <v>40095</v>
      </c>
      <c r="AN282" s="3">
        <v>1113</v>
      </c>
      <c r="AS282" s="4"/>
      <c r="BC282" s="4"/>
      <c r="BE282" s="4"/>
    </row>
    <row r="283" spans="1:57" x14ac:dyDescent="0.25">
      <c r="A283" s="4"/>
      <c r="C283" s="4"/>
      <c r="E283" s="4"/>
      <c r="G283" s="4"/>
      <c r="I283" s="4"/>
      <c r="K283" s="4"/>
      <c r="M283" s="4"/>
      <c r="Q283" s="4"/>
      <c r="S283" s="4"/>
      <c r="U283" s="4"/>
      <c r="W283" s="4"/>
      <c r="Y283" s="4"/>
      <c r="AA283" s="4"/>
      <c r="AC283" s="4"/>
      <c r="AE283" s="4">
        <v>36942</v>
      </c>
      <c r="AF283" s="3">
        <v>15910.57</v>
      </c>
      <c r="AG283" s="4">
        <v>36938</v>
      </c>
      <c r="AH283" s="3">
        <v>29.16</v>
      </c>
      <c r="AI283" s="4">
        <v>37572</v>
      </c>
      <c r="AJ283" s="3">
        <v>41.634099999999997</v>
      </c>
      <c r="AK283" s="4">
        <v>36941</v>
      </c>
      <c r="AL283" s="3">
        <v>16.149999999999999</v>
      </c>
      <c r="AM283" s="4">
        <v>40099</v>
      </c>
      <c r="AN283" s="3">
        <v>4102</v>
      </c>
      <c r="AS283" s="4"/>
      <c r="BC283" s="4"/>
      <c r="BE283" s="4"/>
    </row>
    <row r="284" spans="1:57" x14ac:dyDescent="0.25">
      <c r="A284" s="4"/>
      <c r="C284" s="4"/>
      <c r="E284" s="4"/>
      <c r="G284" s="4"/>
      <c r="I284" s="4"/>
      <c r="K284" s="4"/>
      <c r="M284" s="4"/>
      <c r="Q284" s="4"/>
      <c r="S284" s="4"/>
      <c r="U284" s="4"/>
      <c r="W284" s="4"/>
      <c r="Y284" s="4"/>
      <c r="AA284" s="4"/>
      <c r="AC284" s="4"/>
      <c r="AE284" s="4">
        <v>36943</v>
      </c>
      <c r="AF284" s="3">
        <v>15593.86</v>
      </c>
      <c r="AG284" s="4">
        <v>36942</v>
      </c>
      <c r="AH284" s="3">
        <v>28.58</v>
      </c>
      <c r="AI284" s="4">
        <v>37573</v>
      </c>
      <c r="AJ284" s="3">
        <v>43.01</v>
      </c>
      <c r="AK284" s="4">
        <v>36942</v>
      </c>
      <c r="AL284" s="3">
        <v>16.05</v>
      </c>
      <c r="AM284" s="4">
        <v>40100</v>
      </c>
      <c r="AN284" s="3">
        <v>420</v>
      </c>
      <c r="AS284" s="4"/>
      <c r="BC284" s="4"/>
      <c r="BE284" s="4"/>
    </row>
    <row r="285" spans="1:57" x14ac:dyDescent="0.25">
      <c r="A285" s="4"/>
      <c r="C285" s="4"/>
      <c r="E285" s="4"/>
      <c r="G285" s="4"/>
      <c r="I285" s="4"/>
      <c r="K285" s="4"/>
      <c r="M285" s="4"/>
      <c r="Q285" s="4"/>
      <c r="S285" s="4"/>
      <c r="U285" s="4"/>
      <c r="W285" s="4"/>
      <c r="Y285" s="4"/>
      <c r="AA285" s="4"/>
      <c r="AC285" s="4"/>
      <c r="AE285" s="4">
        <v>36944</v>
      </c>
      <c r="AF285" s="3">
        <v>15910.36</v>
      </c>
      <c r="AG285" s="4">
        <v>36943</v>
      </c>
      <c r="AH285" s="3">
        <v>28.53</v>
      </c>
      <c r="AI285" s="4">
        <v>37574</v>
      </c>
      <c r="AJ285" s="3">
        <v>43.01</v>
      </c>
      <c r="AK285" s="4">
        <v>36943</v>
      </c>
      <c r="AL285" s="3">
        <v>16.5259</v>
      </c>
      <c r="AM285" s="4">
        <v>40101</v>
      </c>
      <c r="AN285" s="3">
        <v>1101</v>
      </c>
      <c r="AS285" s="4"/>
      <c r="BC285" s="4"/>
      <c r="BE285" s="4"/>
    </row>
    <row r="286" spans="1:57" x14ac:dyDescent="0.25">
      <c r="A286" s="4"/>
      <c r="C286" s="4"/>
      <c r="E286" s="4"/>
      <c r="G286" s="4"/>
      <c r="I286" s="4"/>
      <c r="K286" s="4"/>
      <c r="M286" s="4"/>
      <c r="Q286" s="4"/>
      <c r="S286" s="4"/>
      <c r="U286" s="4"/>
      <c r="W286" s="4"/>
      <c r="Y286" s="4"/>
      <c r="AA286" s="4"/>
      <c r="AC286" s="4"/>
      <c r="AE286" s="4">
        <v>36945</v>
      </c>
      <c r="AF286" s="3">
        <v>16157.75</v>
      </c>
      <c r="AG286" s="4">
        <v>36944</v>
      </c>
      <c r="AH286" s="3">
        <v>28.82</v>
      </c>
      <c r="AI286" s="4">
        <v>37575</v>
      </c>
      <c r="AJ286" s="3">
        <v>42.87</v>
      </c>
      <c r="AK286" s="4">
        <v>36944</v>
      </c>
      <c r="AL286" s="3">
        <v>16.3</v>
      </c>
      <c r="AM286" s="4">
        <v>40102</v>
      </c>
      <c r="AN286" s="3">
        <v>1142</v>
      </c>
      <c r="AS286" s="4"/>
      <c r="BC286" s="4"/>
      <c r="BE286" s="4"/>
    </row>
    <row r="287" spans="1:57" x14ac:dyDescent="0.25">
      <c r="A287" s="4"/>
      <c r="C287" s="4"/>
      <c r="E287" s="4"/>
      <c r="G287" s="4"/>
      <c r="I287" s="4"/>
      <c r="K287" s="4"/>
      <c r="M287" s="4"/>
      <c r="Q287" s="4"/>
      <c r="S287" s="4"/>
      <c r="U287" s="4"/>
      <c r="W287" s="4"/>
      <c r="Y287" s="4"/>
      <c r="AA287" s="4"/>
      <c r="AC287" s="4"/>
      <c r="AE287" s="4">
        <v>36950</v>
      </c>
      <c r="AF287" s="3">
        <v>15891.41</v>
      </c>
      <c r="AG287" s="4">
        <v>36945</v>
      </c>
      <c r="AH287" s="3">
        <v>29.04</v>
      </c>
      <c r="AI287" s="4">
        <v>37578</v>
      </c>
      <c r="AJ287" s="3">
        <v>42.38</v>
      </c>
      <c r="AK287" s="4">
        <v>36945</v>
      </c>
      <c r="AL287" s="3">
        <v>16.3</v>
      </c>
      <c r="AM287" s="4">
        <v>40105</v>
      </c>
      <c r="AN287" s="3">
        <v>1333</v>
      </c>
      <c r="AS287" s="4"/>
      <c r="BC287" s="4"/>
      <c r="BE287" s="4"/>
    </row>
    <row r="288" spans="1:57" x14ac:dyDescent="0.25">
      <c r="A288" s="4"/>
      <c r="C288" s="4"/>
      <c r="E288" s="4"/>
      <c r="G288" s="4"/>
      <c r="I288" s="4"/>
      <c r="K288" s="4"/>
      <c r="M288" s="4"/>
      <c r="Q288" s="4"/>
      <c r="S288" s="4"/>
      <c r="U288" s="4"/>
      <c r="W288" s="4"/>
      <c r="Y288" s="4"/>
      <c r="AA288" s="4"/>
      <c r="AC288" s="4"/>
      <c r="AE288" s="4">
        <v>36951</v>
      </c>
      <c r="AF288" s="3">
        <v>16416.580000000002</v>
      </c>
      <c r="AG288" s="4">
        <v>36948</v>
      </c>
      <c r="AH288" s="3">
        <v>28.42</v>
      </c>
      <c r="AI288" s="4">
        <v>37579</v>
      </c>
      <c r="AJ288" s="3">
        <v>40.49</v>
      </c>
      <c r="AK288" s="4">
        <v>36950</v>
      </c>
      <c r="AL288" s="3">
        <v>16.324999999999999</v>
      </c>
      <c r="AM288" s="4">
        <v>40106</v>
      </c>
      <c r="AN288" s="3">
        <v>1040</v>
      </c>
      <c r="AS288" s="4"/>
      <c r="BC288" s="4"/>
      <c r="BE288" s="4"/>
    </row>
    <row r="289" spans="1:57" x14ac:dyDescent="0.25">
      <c r="A289" s="4"/>
      <c r="C289" s="4"/>
      <c r="E289" s="4"/>
      <c r="G289" s="4"/>
      <c r="I289" s="4"/>
      <c r="K289" s="4"/>
      <c r="M289" s="4"/>
      <c r="Q289" s="4"/>
      <c r="S289" s="4"/>
      <c r="U289" s="4"/>
      <c r="W289" s="4"/>
      <c r="Y289" s="4"/>
      <c r="AA289" s="4"/>
      <c r="AC289" s="4"/>
      <c r="AE289" s="4">
        <v>36952</v>
      </c>
      <c r="AF289" s="3">
        <v>16581</v>
      </c>
      <c r="AG289" s="4">
        <v>36949</v>
      </c>
      <c r="AH289" s="3">
        <v>28.13</v>
      </c>
      <c r="AI289" s="4">
        <v>37580</v>
      </c>
      <c r="AJ289" s="3">
        <v>40.28</v>
      </c>
      <c r="AK289" s="4">
        <v>36951</v>
      </c>
      <c r="AL289" s="3">
        <v>16.3</v>
      </c>
      <c r="AM289" s="4">
        <v>40107</v>
      </c>
      <c r="AN289" s="3">
        <v>375</v>
      </c>
      <c r="AS289" s="4"/>
      <c r="BC289" s="4"/>
      <c r="BE289" s="4"/>
    </row>
    <row r="290" spans="1:57" x14ac:dyDescent="0.25">
      <c r="A290" s="4"/>
      <c r="C290" s="4"/>
      <c r="E290" s="4"/>
      <c r="G290" s="4"/>
      <c r="I290" s="4"/>
      <c r="K290" s="4"/>
      <c r="M290" s="4"/>
      <c r="Q290" s="4"/>
      <c r="S290" s="4"/>
      <c r="U290" s="4"/>
      <c r="W290" s="4"/>
      <c r="Y290" s="4"/>
      <c r="AA290" s="4"/>
      <c r="AC290" s="4"/>
      <c r="AE290" s="4">
        <v>36955</v>
      </c>
      <c r="AF290" s="3">
        <v>16537.240000000002</v>
      </c>
      <c r="AG290" s="4">
        <v>36950</v>
      </c>
      <c r="AH290" s="3">
        <v>27.39</v>
      </c>
      <c r="AI290" s="4">
        <v>37581</v>
      </c>
      <c r="AJ290" s="3">
        <v>39.9</v>
      </c>
      <c r="AK290" s="4">
        <v>36952</v>
      </c>
      <c r="AL290" s="3">
        <v>16.176300000000001</v>
      </c>
      <c r="AM290" s="4">
        <v>40108</v>
      </c>
      <c r="AN290" s="3">
        <v>-318</v>
      </c>
      <c r="AS290" s="4"/>
      <c r="BC290" s="4"/>
      <c r="BE290" s="4"/>
    </row>
    <row r="291" spans="1:57" x14ac:dyDescent="0.25">
      <c r="A291" s="4"/>
      <c r="C291" s="4"/>
      <c r="E291" s="4"/>
      <c r="G291" s="4"/>
      <c r="I291" s="4"/>
      <c r="K291" s="4"/>
      <c r="M291" s="4"/>
      <c r="Q291" s="4"/>
      <c r="S291" s="4"/>
      <c r="U291" s="4"/>
      <c r="W291" s="4"/>
      <c r="Y291" s="4"/>
      <c r="AA291" s="4"/>
      <c r="AC291" s="4"/>
      <c r="AE291" s="4">
        <v>36956</v>
      </c>
      <c r="AF291" s="3">
        <v>16324.33</v>
      </c>
      <c r="AG291" s="4">
        <v>36951</v>
      </c>
      <c r="AH291" s="3">
        <v>27.62</v>
      </c>
      <c r="AI291" s="4">
        <v>37582</v>
      </c>
      <c r="AJ291" s="3">
        <v>39.78</v>
      </c>
      <c r="AK291" s="4">
        <v>36955</v>
      </c>
      <c r="AL291" s="3">
        <v>15.95</v>
      </c>
      <c r="AM291" s="4">
        <v>40109</v>
      </c>
      <c r="AN291" s="3">
        <v>-77</v>
      </c>
      <c r="AS291" s="4"/>
      <c r="BC291" s="4"/>
      <c r="BE291" s="4"/>
    </row>
    <row r="292" spans="1:57" x14ac:dyDescent="0.25">
      <c r="A292" s="4"/>
      <c r="C292" s="4"/>
      <c r="E292" s="4"/>
      <c r="G292" s="4"/>
      <c r="I292" s="4"/>
      <c r="K292" s="4"/>
      <c r="M292" s="4"/>
      <c r="Q292" s="4"/>
      <c r="S292" s="4"/>
      <c r="U292" s="4"/>
      <c r="W292" s="4"/>
      <c r="Y292" s="4"/>
      <c r="AA292" s="4"/>
      <c r="AC292" s="4"/>
      <c r="AE292" s="4">
        <v>36957</v>
      </c>
      <c r="AF292" s="3">
        <v>16395.21</v>
      </c>
      <c r="AG292" s="4">
        <v>36952</v>
      </c>
      <c r="AH292" s="3">
        <v>27.84</v>
      </c>
      <c r="AI292" s="4">
        <v>37585</v>
      </c>
      <c r="AJ292" s="3">
        <v>39.57</v>
      </c>
      <c r="AK292" s="4">
        <v>36956</v>
      </c>
      <c r="AL292" s="3">
        <v>16</v>
      </c>
      <c r="AM292" s="4">
        <v>40112</v>
      </c>
      <c r="AN292" s="3">
        <v>746</v>
      </c>
      <c r="AS292" s="4"/>
      <c r="BC292" s="4"/>
      <c r="BE292" s="4"/>
    </row>
    <row r="293" spans="1:57" x14ac:dyDescent="0.25">
      <c r="A293" s="4"/>
      <c r="C293" s="4"/>
      <c r="E293" s="4"/>
      <c r="G293" s="4"/>
      <c r="I293" s="4"/>
      <c r="K293" s="4"/>
      <c r="M293" s="4"/>
      <c r="Q293" s="4"/>
      <c r="S293" s="4"/>
      <c r="U293" s="4"/>
      <c r="W293" s="4"/>
      <c r="Y293" s="4"/>
      <c r="AA293" s="4"/>
      <c r="AC293" s="4"/>
      <c r="AE293" s="4">
        <v>36958</v>
      </c>
      <c r="AF293" s="3">
        <v>16226.71</v>
      </c>
      <c r="AG293" s="4">
        <v>36955</v>
      </c>
      <c r="AH293" s="3">
        <v>28.6</v>
      </c>
      <c r="AI293" s="4">
        <v>37586</v>
      </c>
      <c r="AJ293" s="3">
        <v>39.89</v>
      </c>
      <c r="AK293" s="4">
        <v>36957</v>
      </c>
      <c r="AL293" s="3">
        <v>16.100000000000001</v>
      </c>
      <c r="AM293" s="4">
        <v>40113</v>
      </c>
      <c r="AN293" s="3">
        <v>266</v>
      </c>
      <c r="AS293" s="4"/>
      <c r="BC293" s="4"/>
      <c r="BE293" s="4"/>
    </row>
    <row r="294" spans="1:57" x14ac:dyDescent="0.25">
      <c r="A294" s="4"/>
      <c r="C294" s="4"/>
      <c r="E294" s="4"/>
      <c r="G294" s="4"/>
      <c r="I294" s="4"/>
      <c r="K294" s="4"/>
      <c r="M294" s="4"/>
      <c r="Q294" s="4"/>
      <c r="S294" s="4"/>
      <c r="U294" s="4"/>
      <c r="W294" s="4"/>
      <c r="Y294" s="4"/>
      <c r="AA294" s="4"/>
      <c r="AC294" s="4"/>
      <c r="AE294" s="4">
        <v>36959</v>
      </c>
      <c r="AF294" s="3">
        <v>16123.44</v>
      </c>
      <c r="AG294" s="4">
        <v>36956</v>
      </c>
      <c r="AH294" s="3">
        <v>28.32</v>
      </c>
      <c r="AI294" s="4">
        <v>37587</v>
      </c>
      <c r="AJ294" s="3">
        <v>39.35</v>
      </c>
      <c r="AK294" s="4">
        <v>36958</v>
      </c>
      <c r="AL294" s="3">
        <v>16.288499999999999</v>
      </c>
      <c r="AM294" s="4">
        <v>40114</v>
      </c>
      <c r="AN294" s="3">
        <v>600</v>
      </c>
      <c r="AS294" s="4"/>
      <c r="BC294" s="4"/>
      <c r="BE294" s="4"/>
    </row>
    <row r="295" spans="1:57" x14ac:dyDescent="0.25">
      <c r="A295" s="4"/>
      <c r="C295" s="4"/>
      <c r="E295" s="4"/>
      <c r="G295" s="4"/>
      <c r="I295" s="4"/>
      <c r="K295" s="4"/>
      <c r="M295" s="4"/>
      <c r="Q295" s="4"/>
      <c r="S295" s="4"/>
      <c r="U295" s="4"/>
      <c r="W295" s="4"/>
      <c r="Y295" s="4"/>
      <c r="AA295" s="4"/>
      <c r="AC295" s="4"/>
      <c r="AE295" s="4">
        <v>36962</v>
      </c>
      <c r="AF295" s="3">
        <v>15527.26</v>
      </c>
      <c r="AG295" s="4">
        <v>36957</v>
      </c>
      <c r="AH295" s="3">
        <v>29</v>
      </c>
      <c r="AI295" s="4">
        <v>37588</v>
      </c>
      <c r="AJ295" s="3">
        <v>40.055100000000003</v>
      </c>
      <c r="AK295" s="4">
        <v>36959</v>
      </c>
      <c r="AL295" s="3">
        <v>16.45</v>
      </c>
      <c r="AM295" s="4">
        <v>40115</v>
      </c>
      <c r="AN295" s="3">
        <v>320</v>
      </c>
      <c r="AS295" s="4"/>
      <c r="BC295" s="4"/>
      <c r="BE295" s="4"/>
    </row>
    <row r="296" spans="1:57" x14ac:dyDescent="0.25">
      <c r="A296" s="4"/>
      <c r="C296" s="4"/>
      <c r="E296" s="4"/>
      <c r="G296" s="4"/>
      <c r="I296" s="4"/>
      <c r="K296" s="4"/>
      <c r="M296" s="4"/>
      <c r="Q296" s="4"/>
      <c r="S296" s="4"/>
      <c r="U296" s="4"/>
      <c r="W296" s="4"/>
      <c r="Y296" s="4"/>
      <c r="AA296" s="4"/>
      <c r="AC296" s="4"/>
      <c r="AE296" s="4">
        <v>36963</v>
      </c>
      <c r="AF296" s="3">
        <v>15584.14</v>
      </c>
      <c r="AG296" s="4">
        <v>36958</v>
      </c>
      <c r="AH296" s="3">
        <v>28.39</v>
      </c>
      <c r="AI296" s="4">
        <v>37589</v>
      </c>
      <c r="AJ296" s="3">
        <v>39.28</v>
      </c>
      <c r="AK296" s="4">
        <v>36962</v>
      </c>
      <c r="AL296" s="3">
        <v>16.2</v>
      </c>
      <c r="AM296" s="4">
        <v>40116</v>
      </c>
      <c r="AN296" s="3">
        <v>-174</v>
      </c>
      <c r="AS296" s="4"/>
      <c r="BC296" s="4"/>
      <c r="BE296" s="4"/>
    </row>
    <row r="297" spans="1:57" x14ac:dyDescent="0.25">
      <c r="A297" s="4"/>
      <c r="C297" s="4"/>
      <c r="E297" s="4"/>
      <c r="G297" s="4"/>
      <c r="I297" s="4"/>
      <c r="K297" s="4"/>
      <c r="M297" s="4"/>
      <c r="Q297" s="4"/>
      <c r="S297" s="4"/>
      <c r="U297" s="4"/>
      <c r="W297" s="4"/>
      <c r="Y297" s="4"/>
      <c r="AA297" s="4"/>
      <c r="AC297" s="4"/>
      <c r="AE297" s="4">
        <v>36964</v>
      </c>
      <c r="AF297" s="3">
        <v>15244.9</v>
      </c>
      <c r="AG297" s="4">
        <v>36959</v>
      </c>
      <c r="AH297" s="3">
        <v>28.01</v>
      </c>
      <c r="AI297" s="4">
        <v>37592</v>
      </c>
      <c r="AJ297" s="3">
        <v>39.198999999999998</v>
      </c>
      <c r="AK297" s="4">
        <v>36963</v>
      </c>
      <c r="AL297" s="3">
        <v>16.55</v>
      </c>
      <c r="AM297" s="4">
        <v>40120</v>
      </c>
      <c r="AN297" s="3">
        <v>-1247</v>
      </c>
      <c r="AS297" s="4"/>
      <c r="BC297" s="4"/>
      <c r="BE297" s="4"/>
    </row>
    <row r="298" spans="1:57" x14ac:dyDescent="0.25">
      <c r="A298" s="4"/>
      <c r="C298" s="4"/>
      <c r="E298" s="4"/>
      <c r="G298" s="4"/>
      <c r="I298" s="4"/>
      <c r="K298" s="4"/>
      <c r="M298" s="4"/>
      <c r="Q298" s="4"/>
      <c r="S298" s="4"/>
      <c r="U298" s="4"/>
      <c r="W298" s="4"/>
      <c r="Y298" s="4"/>
      <c r="AA298" s="4"/>
      <c r="AC298" s="4"/>
      <c r="AE298" s="4">
        <v>36965</v>
      </c>
      <c r="AF298" s="3">
        <v>15060.87</v>
      </c>
      <c r="AG298" s="4">
        <v>36962</v>
      </c>
      <c r="AH298" s="3">
        <v>28</v>
      </c>
      <c r="AI298" s="4">
        <v>37593</v>
      </c>
      <c r="AJ298" s="3">
        <v>39.15</v>
      </c>
      <c r="AK298" s="4">
        <v>36964</v>
      </c>
      <c r="AL298" s="3">
        <v>16.899999999999999</v>
      </c>
      <c r="AM298" s="4">
        <v>40121</v>
      </c>
      <c r="AN298" s="3">
        <v>-121</v>
      </c>
      <c r="AS298" s="4"/>
      <c r="BC298" s="4"/>
      <c r="BE298" s="4"/>
    </row>
    <row r="299" spans="1:57" x14ac:dyDescent="0.25">
      <c r="A299" s="4"/>
      <c r="C299" s="4"/>
      <c r="E299" s="4"/>
      <c r="G299" s="4"/>
      <c r="I299" s="4"/>
      <c r="K299" s="4"/>
      <c r="M299" s="4"/>
      <c r="Q299" s="4"/>
      <c r="S299" s="4"/>
      <c r="U299" s="4"/>
      <c r="W299" s="4"/>
      <c r="Y299" s="4"/>
      <c r="AA299" s="4"/>
      <c r="AC299" s="4"/>
      <c r="AE299" s="4">
        <v>36966</v>
      </c>
      <c r="AF299" s="3">
        <v>15237.03</v>
      </c>
      <c r="AG299" s="4">
        <v>36963</v>
      </c>
      <c r="AH299" s="3">
        <v>27.59</v>
      </c>
      <c r="AI299" s="4">
        <v>37594</v>
      </c>
      <c r="AJ299" s="3">
        <v>39.65</v>
      </c>
      <c r="AK299" s="4">
        <v>36965</v>
      </c>
      <c r="AL299" s="3">
        <v>17</v>
      </c>
      <c r="AM299" s="4">
        <v>40122</v>
      </c>
      <c r="AN299" s="3">
        <v>131</v>
      </c>
      <c r="AS299" s="4"/>
      <c r="BC299" s="4"/>
      <c r="BE299" s="4"/>
    </row>
    <row r="300" spans="1:57" x14ac:dyDescent="0.25">
      <c r="A300" s="4"/>
      <c r="C300" s="4"/>
      <c r="E300" s="4"/>
      <c r="G300" s="4"/>
      <c r="I300" s="4"/>
      <c r="K300" s="4"/>
      <c r="M300" s="4"/>
      <c r="Q300" s="4"/>
      <c r="S300" s="4"/>
      <c r="U300" s="4"/>
      <c r="W300" s="4"/>
      <c r="Y300" s="4"/>
      <c r="AA300" s="4"/>
      <c r="AC300" s="4"/>
      <c r="AE300" s="4">
        <v>36969</v>
      </c>
      <c r="AF300" s="3">
        <v>14835.9</v>
      </c>
      <c r="AG300" s="4">
        <v>36964</v>
      </c>
      <c r="AH300" s="3">
        <v>26.41</v>
      </c>
      <c r="AI300" s="4">
        <v>37595</v>
      </c>
      <c r="AJ300" s="3">
        <v>40.17</v>
      </c>
      <c r="AK300" s="4">
        <v>36966</v>
      </c>
      <c r="AL300" s="3">
        <v>18</v>
      </c>
      <c r="AM300" s="4">
        <v>40123</v>
      </c>
      <c r="AN300" s="3">
        <v>-151</v>
      </c>
      <c r="AS300" s="4"/>
      <c r="BC300" s="4"/>
      <c r="BE300" s="4"/>
    </row>
    <row r="301" spans="1:57" x14ac:dyDescent="0.25">
      <c r="A301" s="4"/>
      <c r="C301" s="4"/>
      <c r="E301" s="4"/>
      <c r="G301" s="4"/>
      <c r="I301" s="4"/>
      <c r="K301" s="4"/>
      <c r="M301" s="4"/>
      <c r="Q301" s="4"/>
      <c r="S301" s="4"/>
      <c r="U301" s="4"/>
      <c r="W301" s="4"/>
      <c r="Y301" s="4"/>
      <c r="AA301" s="4"/>
      <c r="AC301" s="4"/>
      <c r="AE301" s="4">
        <v>36970</v>
      </c>
      <c r="AF301" s="3">
        <v>14903.36</v>
      </c>
      <c r="AG301" s="4">
        <v>36965</v>
      </c>
      <c r="AH301" s="3">
        <v>26.55</v>
      </c>
      <c r="AI301" s="4">
        <v>37596</v>
      </c>
      <c r="AJ301" s="3">
        <v>40.03</v>
      </c>
      <c r="AK301" s="4">
        <v>36969</v>
      </c>
      <c r="AL301" s="3">
        <v>17.899999999999999</v>
      </c>
      <c r="AM301" s="4">
        <v>40126</v>
      </c>
      <c r="AN301" s="3">
        <v>27</v>
      </c>
      <c r="AS301" s="4"/>
      <c r="BC301" s="4"/>
      <c r="BE301" s="4"/>
    </row>
    <row r="302" spans="1:57" x14ac:dyDescent="0.25">
      <c r="A302" s="4"/>
      <c r="C302" s="4"/>
      <c r="E302" s="4"/>
      <c r="G302" s="4"/>
      <c r="I302" s="4"/>
      <c r="K302" s="4"/>
      <c r="M302" s="4"/>
      <c r="Q302" s="4"/>
      <c r="S302" s="4"/>
      <c r="U302" s="4"/>
      <c r="W302" s="4"/>
      <c r="Y302" s="4"/>
      <c r="AA302" s="4"/>
      <c r="AC302" s="4"/>
      <c r="AE302" s="4">
        <v>36971</v>
      </c>
      <c r="AF302" s="3">
        <v>14852.68</v>
      </c>
      <c r="AG302" s="4">
        <v>36966</v>
      </c>
      <c r="AH302" s="3">
        <v>26.74</v>
      </c>
      <c r="AI302" s="4">
        <v>37599</v>
      </c>
      <c r="AJ302" s="3">
        <v>40.68</v>
      </c>
      <c r="AK302" s="4">
        <v>36970</v>
      </c>
      <c r="AL302" s="3">
        <v>18.25</v>
      </c>
      <c r="AM302" s="4">
        <v>40127</v>
      </c>
      <c r="AN302" s="3">
        <v>753</v>
      </c>
      <c r="AS302" s="4"/>
      <c r="BC302" s="4"/>
      <c r="BE302" s="4"/>
    </row>
    <row r="303" spans="1:57" x14ac:dyDescent="0.25">
      <c r="A303" s="4"/>
      <c r="C303" s="4"/>
      <c r="E303" s="4"/>
      <c r="G303" s="4"/>
      <c r="I303" s="4"/>
      <c r="K303" s="4"/>
      <c r="M303" s="4"/>
      <c r="Q303" s="4"/>
      <c r="S303" s="4"/>
      <c r="U303" s="4"/>
      <c r="W303" s="4"/>
      <c r="Y303" s="4"/>
      <c r="AA303" s="4"/>
      <c r="AC303" s="4"/>
      <c r="AE303" s="4">
        <v>36972</v>
      </c>
      <c r="AF303" s="3">
        <v>14067.27</v>
      </c>
      <c r="AG303" s="4">
        <v>36969</v>
      </c>
      <c r="AH303" s="3">
        <v>26.15</v>
      </c>
      <c r="AI303" s="4">
        <v>37600</v>
      </c>
      <c r="AJ303" s="3">
        <v>41.21</v>
      </c>
      <c r="AK303" s="4">
        <v>36971</v>
      </c>
      <c r="AL303" s="3">
        <v>17.850000000000001</v>
      </c>
      <c r="AM303" s="4">
        <v>40128</v>
      </c>
      <c r="AN303" s="3">
        <v>500</v>
      </c>
      <c r="AS303" s="4"/>
      <c r="BC303" s="4"/>
      <c r="BE303" s="4"/>
    </row>
    <row r="304" spans="1:57" x14ac:dyDescent="0.25">
      <c r="A304" s="4"/>
      <c r="C304" s="4"/>
      <c r="E304" s="4"/>
      <c r="G304" s="4"/>
      <c r="I304" s="4"/>
      <c r="K304" s="4"/>
      <c r="M304" s="4"/>
      <c r="Q304" s="4"/>
      <c r="S304" s="4"/>
      <c r="U304" s="4"/>
      <c r="W304" s="4"/>
      <c r="Y304" s="4"/>
      <c r="AA304" s="4"/>
      <c r="AC304" s="4"/>
      <c r="AE304" s="4">
        <v>36973</v>
      </c>
      <c r="AF304" s="3">
        <v>14435.08</v>
      </c>
      <c r="AG304" s="4">
        <v>36970</v>
      </c>
      <c r="AH304" s="3">
        <v>25.96</v>
      </c>
      <c r="AI304" s="4">
        <v>37601</v>
      </c>
      <c r="AJ304" s="3">
        <v>40.700000000000003</v>
      </c>
      <c r="AK304" s="4">
        <v>36972</v>
      </c>
      <c r="AL304" s="3">
        <v>18.850000000000001</v>
      </c>
      <c r="AM304" s="4">
        <v>40129</v>
      </c>
      <c r="AN304" s="3">
        <v>492</v>
      </c>
      <c r="AS304" s="4"/>
      <c r="BC304" s="4"/>
      <c r="BE304" s="4"/>
    </row>
    <row r="305" spans="1:57" x14ac:dyDescent="0.25">
      <c r="A305" s="4"/>
      <c r="C305" s="4"/>
      <c r="E305" s="4"/>
      <c r="G305" s="4"/>
      <c r="I305" s="4"/>
      <c r="K305" s="4"/>
      <c r="M305" s="4"/>
      <c r="Q305" s="4"/>
      <c r="S305" s="4"/>
      <c r="U305" s="4"/>
      <c r="W305" s="4"/>
      <c r="Y305" s="4"/>
      <c r="AA305" s="4"/>
      <c r="AC305" s="4"/>
      <c r="AE305" s="4">
        <v>36976</v>
      </c>
      <c r="AF305" s="3">
        <v>14712.04</v>
      </c>
      <c r="AG305" s="4">
        <v>36971</v>
      </c>
      <c r="AH305" s="3">
        <v>26.8</v>
      </c>
      <c r="AI305" s="4">
        <v>37602</v>
      </c>
      <c r="AJ305" s="3">
        <v>39.977600000000002</v>
      </c>
      <c r="AK305" s="4">
        <v>36973</v>
      </c>
      <c r="AL305" s="3">
        <v>22</v>
      </c>
      <c r="AM305" s="4">
        <v>40130</v>
      </c>
      <c r="AN305" s="3">
        <v>336</v>
      </c>
      <c r="AS305" s="4"/>
      <c r="BC305" s="4"/>
      <c r="BE305" s="4"/>
    </row>
    <row r="306" spans="1:57" x14ac:dyDescent="0.25">
      <c r="A306" s="4"/>
      <c r="C306" s="4"/>
      <c r="E306" s="4"/>
      <c r="G306" s="4"/>
      <c r="I306" s="4"/>
      <c r="K306" s="4"/>
      <c r="M306" s="4"/>
      <c r="Q306" s="4"/>
      <c r="S306" s="4"/>
      <c r="U306" s="4"/>
      <c r="W306" s="4"/>
      <c r="Y306" s="4"/>
      <c r="AA306" s="4"/>
      <c r="AC306" s="4"/>
      <c r="AE306" s="4">
        <v>36977</v>
      </c>
      <c r="AF306" s="3">
        <v>14835.4</v>
      </c>
      <c r="AG306" s="4">
        <v>36972</v>
      </c>
      <c r="AH306" s="3">
        <v>26.54</v>
      </c>
      <c r="AI306" s="4">
        <v>37603</v>
      </c>
      <c r="AJ306" s="3">
        <v>39.381399999999999</v>
      </c>
      <c r="AK306" s="4">
        <v>36976</v>
      </c>
      <c r="AL306" s="3">
        <v>19.95</v>
      </c>
      <c r="AM306" s="4">
        <v>40133</v>
      </c>
      <c r="AN306" s="3">
        <v>714</v>
      </c>
      <c r="AS306" s="4"/>
      <c r="BC306" s="4"/>
      <c r="BE306" s="4"/>
    </row>
    <row r="307" spans="1:57" x14ac:dyDescent="0.25">
      <c r="A307" s="4"/>
      <c r="C307" s="4"/>
      <c r="E307" s="4"/>
      <c r="G307" s="4"/>
      <c r="I307" s="4"/>
      <c r="K307" s="4"/>
      <c r="M307" s="4"/>
      <c r="Q307" s="4"/>
      <c r="S307" s="4"/>
      <c r="U307" s="4"/>
      <c r="W307" s="4"/>
      <c r="Y307" s="4"/>
      <c r="AA307" s="4"/>
      <c r="AC307" s="4"/>
      <c r="AE307" s="4">
        <v>36978</v>
      </c>
      <c r="AF307" s="3">
        <v>14631.88</v>
      </c>
      <c r="AG307" s="4">
        <v>36973</v>
      </c>
      <c r="AH307" s="3">
        <v>27.3</v>
      </c>
      <c r="AI307" s="4">
        <v>37606</v>
      </c>
      <c r="AJ307" s="3">
        <v>38.6905</v>
      </c>
      <c r="AK307" s="4">
        <v>36977</v>
      </c>
      <c r="AL307" s="3">
        <v>18.899999999999999</v>
      </c>
      <c r="AM307" s="4">
        <v>40134</v>
      </c>
      <c r="AN307" s="3">
        <v>290</v>
      </c>
      <c r="AS307" s="4"/>
      <c r="BC307" s="4"/>
      <c r="BE307" s="4"/>
    </row>
    <row r="308" spans="1:57" x14ac:dyDescent="0.25">
      <c r="A308" s="4"/>
      <c r="C308" s="4"/>
      <c r="E308" s="4"/>
      <c r="G308" s="4"/>
      <c r="I308" s="4"/>
      <c r="K308" s="4"/>
      <c r="M308" s="4"/>
      <c r="Q308" s="4"/>
      <c r="S308" s="4"/>
      <c r="U308" s="4"/>
      <c r="W308" s="4"/>
      <c r="Y308" s="4"/>
      <c r="AA308" s="4"/>
      <c r="AC308" s="4"/>
      <c r="AE308" s="4">
        <v>36979</v>
      </c>
      <c r="AF308" s="3">
        <v>14282.18</v>
      </c>
      <c r="AG308" s="4">
        <v>36976</v>
      </c>
      <c r="AH308" s="3">
        <v>27.48</v>
      </c>
      <c r="AI308" s="4">
        <v>37607</v>
      </c>
      <c r="AJ308" s="3">
        <v>36.86</v>
      </c>
      <c r="AK308" s="4">
        <v>36978</v>
      </c>
      <c r="AL308" s="3">
        <v>19.018899999999999</v>
      </c>
      <c r="AM308" s="4">
        <v>40135</v>
      </c>
      <c r="AN308" s="3">
        <v>-404</v>
      </c>
      <c r="AS308" s="4"/>
      <c r="BC308" s="4"/>
      <c r="BE308" s="4"/>
    </row>
    <row r="309" spans="1:57" x14ac:dyDescent="0.25">
      <c r="A309" s="4"/>
      <c r="C309" s="4"/>
      <c r="E309" s="4"/>
      <c r="G309" s="4"/>
      <c r="I309" s="4"/>
      <c r="K309" s="4"/>
      <c r="M309" s="4"/>
      <c r="Q309" s="4"/>
      <c r="S309" s="4"/>
      <c r="U309" s="4"/>
      <c r="W309" s="4"/>
      <c r="Y309" s="4"/>
      <c r="AA309" s="4"/>
      <c r="AC309" s="4"/>
      <c r="AE309" s="4">
        <v>36980</v>
      </c>
      <c r="AF309" s="3">
        <v>14438.45</v>
      </c>
      <c r="AG309" s="4">
        <v>36977</v>
      </c>
      <c r="AH309" s="3">
        <v>27.75</v>
      </c>
      <c r="AI309" s="4">
        <v>37608</v>
      </c>
      <c r="AJ309" s="3">
        <v>35.200000000000003</v>
      </c>
      <c r="AK309" s="4">
        <v>36979</v>
      </c>
      <c r="AL309" s="3">
        <v>20.302599999999998</v>
      </c>
      <c r="AM309" s="4">
        <v>40136</v>
      </c>
      <c r="AN309" s="3">
        <v>254</v>
      </c>
      <c r="AS309" s="4"/>
      <c r="BC309" s="4"/>
      <c r="BE309" s="4"/>
    </row>
    <row r="310" spans="1:57" x14ac:dyDescent="0.25">
      <c r="A310" s="4"/>
      <c r="C310" s="4"/>
      <c r="E310" s="4"/>
      <c r="G310" s="4"/>
      <c r="I310" s="4"/>
      <c r="K310" s="4"/>
      <c r="M310" s="4"/>
      <c r="Q310" s="4"/>
      <c r="S310" s="4"/>
      <c r="U310" s="4"/>
      <c r="W310" s="4"/>
      <c r="Y310" s="4"/>
      <c r="AA310" s="4"/>
      <c r="AC310" s="4"/>
      <c r="AE310" s="4">
        <v>36983</v>
      </c>
      <c r="AF310" s="3">
        <v>13981.3</v>
      </c>
      <c r="AG310" s="4">
        <v>36978</v>
      </c>
      <c r="AH310" s="3">
        <v>26.31</v>
      </c>
      <c r="AI310" s="4">
        <v>37609</v>
      </c>
      <c r="AJ310" s="3">
        <v>35.776899999999998</v>
      </c>
      <c r="AK310" s="4">
        <v>36980</v>
      </c>
      <c r="AL310" s="3">
        <v>19.806899999999999</v>
      </c>
      <c r="AM310" s="4">
        <v>40137</v>
      </c>
      <c r="AN310" s="3">
        <v>-93</v>
      </c>
      <c r="AS310" s="4"/>
      <c r="BC310" s="4"/>
      <c r="BE310" s="4"/>
    </row>
    <row r="311" spans="1:57" x14ac:dyDescent="0.25">
      <c r="A311" s="4"/>
      <c r="C311" s="4"/>
      <c r="E311" s="4"/>
      <c r="G311" s="4"/>
      <c r="I311" s="4"/>
      <c r="K311" s="4"/>
      <c r="M311" s="4"/>
      <c r="Q311" s="4"/>
      <c r="S311" s="4"/>
      <c r="U311" s="4"/>
      <c r="W311" s="4"/>
      <c r="Y311" s="4"/>
      <c r="AA311" s="4"/>
      <c r="AC311" s="4"/>
      <c r="AE311" s="4">
        <v>36984</v>
      </c>
      <c r="AF311" s="3">
        <v>13736.61</v>
      </c>
      <c r="AG311" s="4">
        <v>36979</v>
      </c>
      <c r="AH311" s="3">
        <v>26.32</v>
      </c>
      <c r="AI311" s="4">
        <v>37610</v>
      </c>
      <c r="AJ311" s="3">
        <v>35.979999999999997</v>
      </c>
      <c r="AK311" s="4">
        <v>36983</v>
      </c>
      <c r="AL311" s="3">
        <v>19.6126</v>
      </c>
      <c r="AM311" s="4">
        <v>40140</v>
      </c>
      <c r="AN311" s="3">
        <v>-465</v>
      </c>
      <c r="AS311" s="4"/>
      <c r="BC311" s="4"/>
      <c r="BE311" s="4"/>
    </row>
    <row r="312" spans="1:57" x14ac:dyDescent="0.25">
      <c r="A312" s="4"/>
      <c r="C312" s="4"/>
      <c r="E312" s="4"/>
      <c r="G312" s="4"/>
      <c r="I312" s="4"/>
      <c r="K312" s="4"/>
      <c r="M312" s="4"/>
      <c r="Q312" s="4"/>
      <c r="S312" s="4"/>
      <c r="U312" s="4"/>
      <c r="W312" s="4"/>
      <c r="Y312" s="4"/>
      <c r="AA312" s="4"/>
      <c r="AC312" s="4"/>
      <c r="AE312" s="4">
        <v>36985</v>
      </c>
      <c r="AF312" s="3">
        <v>13854.76</v>
      </c>
      <c r="AG312" s="4">
        <v>36980</v>
      </c>
      <c r="AH312" s="3">
        <v>26.29</v>
      </c>
      <c r="AI312" s="4">
        <v>37613</v>
      </c>
      <c r="AJ312" s="3">
        <v>36.522300000000001</v>
      </c>
      <c r="AK312" s="4">
        <v>36984</v>
      </c>
      <c r="AL312" s="3">
        <v>19.836200000000002</v>
      </c>
      <c r="AM312" s="4">
        <v>40141</v>
      </c>
      <c r="AN312" s="3">
        <v>416</v>
      </c>
      <c r="AS312" s="4"/>
      <c r="BC312" s="4"/>
      <c r="BE312" s="4"/>
    </row>
    <row r="313" spans="1:57" x14ac:dyDescent="0.25">
      <c r="A313" s="4"/>
      <c r="C313" s="4"/>
      <c r="E313" s="4"/>
      <c r="G313" s="4"/>
      <c r="I313" s="4"/>
      <c r="K313" s="4"/>
      <c r="M313" s="4"/>
      <c r="Q313" s="4"/>
      <c r="S313" s="4"/>
      <c r="U313" s="4"/>
      <c r="W313" s="4"/>
      <c r="Y313" s="4"/>
      <c r="AA313" s="4"/>
      <c r="AC313" s="4"/>
      <c r="AE313" s="4">
        <v>36986</v>
      </c>
      <c r="AF313" s="3">
        <v>14442.51</v>
      </c>
      <c r="AG313" s="4">
        <v>36983</v>
      </c>
      <c r="AH313" s="3">
        <v>25.59</v>
      </c>
      <c r="AI313" s="4">
        <v>37614</v>
      </c>
      <c r="AJ313" s="3">
        <v>36.44</v>
      </c>
      <c r="AK313" s="4">
        <v>36985</v>
      </c>
      <c r="AL313" s="3">
        <v>19.831299999999999</v>
      </c>
      <c r="AM313" s="4">
        <v>40142</v>
      </c>
      <c r="AN313" s="3">
        <v>98</v>
      </c>
      <c r="AS313" s="4"/>
      <c r="BC313" s="4"/>
      <c r="BE313" s="4"/>
    </row>
    <row r="314" spans="1:57" x14ac:dyDescent="0.25">
      <c r="A314" s="4"/>
      <c r="C314" s="4"/>
      <c r="E314" s="4"/>
      <c r="G314" s="4"/>
      <c r="I314" s="4"/>
      <c r="K314" s="4"/>
      <c r="M314" s="4"/>
      <c r="Q314" s="4"/>
      <c r="S314" s="4"/>
      <c r="U314" s="4"/>
      <c r="W314" s="4"/>
      <c r="Y314" s="4"/>
      <c r="AA314" s="4"/>
      <c r="AC314" s="4"/>
      <c r="AE314" s="4">
        <v>36987</v>
      </c>
      <c r="AF314" s="3">
        <v>14484.51</v>
      </c>
      <c r="AG314" s="4">
        <v>36984</v>
      </c>
      <c r="AH314" s="3">
        <v>26.19</v>
      </c>
      <c r="AI314" s="4">
        <v>37615</v>
      </c>
      <c r="AJ314" s="3">
        <v>36.44</v>
      </c>
      <c r="AK314" s="4">
        <v>36986</v>
      </c>
      <c r="AL314" s="3">
        <v>19.2928</v>
      </c>
      <c r="AM314" s="4">
        <v>40143</v>
      </c>
      <c r="AN314" s="3">
        <v>1394</v>
      </c>
      <c r="AS314" s="4"/>
      <c r="BC314" s="4"/>
      <c r="BE314" s="4"/>
    </row>
    <row r="315" spans="1:57" x14ac:dyDescent="0.25">
      <c r="A315" s="4"/>
      <c r="C315" s="4"/>
      <c r="E315" s="4"/>
      <c r="G315" s="4"/>
      <c r="I315" s="4"/>
      <c r="K315" s="4"/>
      <c r="M315" s="4"/>
      <c r="Q315" s="4"/>
      <c r="S315" s="4"/>
      <c r="U315" s="4"/>
      <c r="W315" s="4"/>
      <c r="Y315" s="4"/>
      <c r="AA315" s="4"/>
      <c r="AC315" s="4"/>
      <c r="AE315" s="4">
        <v>36990</v>
      </c>
      <c r="AF315" s="3">
        <v>14718.99</v>
      </c>
      <c r="AG315" s="4">
        <v>36985</v>
      </c>
      <c r="AH315" s="3">
        <v>27.12</v>
      </c>
      <c r="AI315" s="4">
        <v>37616</v>
      </c>
      <c r="AJ315" s="3">
        <v>36.119999999999997</v>
      </c>
      <c r="AK315" s="4">
        <v>36987</v>
      </c>
      <c r="AL315" s="3">
        <v>19.476199999999999</v>
      </c>
      <c r="AM315" s="4">
        <v>40144</v>
      </c>
      <c r="AN315" s="3">
        <v>633</v>
      </c>
      <c r="AS315" s="4"/>
      <c r="BC315" s="4"/>
      <c r="BE315" s="4"/>
    </row>
    <row r="316" spans="1:57" x14ac:dyDescent="0.25">
      <c r="A316" s="4"/>
      <c r="C316" s="4"/>
      <c r="E316" s="4"/>
      <c r="G316" s="4"/>
      <c r="I316" s="4"/>
      <c r="K316" s="4"/>
      <c r="M316" s="4"/>
      <c r="Q316" s="4"/>
      <c r="S316" s="4"/>
      <c r="U316" s="4"/>
      <c r="W316" s="4"/>
      <c r="Y316" s="4"/>
      <c r="AA316" s="4"/>
      <c r="AC316" s="4"/>
      <c r="AE316" s="4">
        <v>36991</v>
      </c>
      <c r="AF316" s="3">
        <v>15047.76</v>
      </c>
      <c r="AG316" s="4">
        <v>36986</v>
      </c>
      <c r="AH316" s="3">
        <v>27.26</v>
      </c>
      <c r="AI316" s="4">
        <v>37617</v>
      </c>
      <c r="AJ316" s="3">
        <v>35.9</v>
      </c>
      <c r="AK316" s="4">
        <v>36990</v>
      </c>
      <c r="AL316" s="3">
        <v>19.085999999999999</v>
      </c>
      <c r="AM316" s="4">
        <v>40147</v>
      </c>
      <c r="AN316" s="3">
        <v>332</v>
      </c>
      <c r="AS316" s="4"/>
      <c r="BC316" s="4"/>
      <c r="BE316" s="4"/>
    </row>
    <row r="317" spans="1:57" x14ac:dyDescent="0.25">
      <c r="A317" s="4"/>
      <c r="C317" s="4"/>
      <c r="E317" s="4"/>
      <c r="G317" s="4"/>
      <c r="I317" s="4"/>
      <c r="K317" s="4"/>
      <c r="M317" s="4"/>
      <c r="Q317" s="4"/>
      <c r="S317" s="4"/>
      <c r="U317" s="4"/>
      <c r="W317" s="4"/>
      <c r="Y317" s="4"/>
      <c r="AA317" s="4"/>
      <c r="AC317" s="4"/>
      <c r="AE317" s="4">
        <v>36992</v>
      </c>
      <c r="AF317" s="3">
        <v>14818.83</v>
      </c>
      <c r="AG317" s="4">
        <v>36987</v>
      </c>
      <c r="AH317" s="3">
        <v>27.06</v>
      </c>
      <c r="AI317" s="4">
        <v>37620</v>
      </c>
      <c r="AJ317" s="3">
        <v>36.46</v>
      </c>
      <c r="AK317" s="4">
        <v>36991</v>
      </c>
      <c r="AL317" s="3">
        <v>18.849399999999999</v>
      </c>
      <c r="AM317" s="4">
        <v>40148</v>
      </c>
      <c r="AN317" s="3">
        <v>36</v>
      </c>
      <c r="AS317" s="4"/>
      <c r="BC317" s="4"/>
      <c r="BE317" s="4"/>
    </row>
    <row r="318" spans="1:57" x14ac:dyDescent="0.25">
      <c r="A318" s="4"/>
      <c r="C318" s="4"/>
      <c r="E318" s="4"/>
      <c r="G318" s="4"/>
      <c r="I318" s="4"/>
      <c r="K318" s="4"/>
      <c r="M318" s="4"/>
      <c r="Q318" s="4"/>
      <c r="S318" s="4"/>
      <c r="U318" s="4"/>
      <c r="W318" s="4"/>
      <c r="Y318" s="4"/>
      <c r="AA318" s="4"/>
      <c r="AC318" s="4"/>
      <c r="AE318" s="4">
        <v>36993</v>
      </c>
      <c r="AF318" s="3">
        <v>14969.37</v>
      </c>
      <c r="AG318" s="4">
        <v>36990</v>
      </c>
      <c r="AH318" s="3">
        <v>27.28</v>
      </c>
      <c r="AI318" s="4">
        <v>37621</v>
      </c>
      <c r="AJ318" s="3">
        <v>36.46</v>
      </c>
      <c r="AK318" s="4">
        <v>36992</v>
      </c>
      <c r="AL318" s="3">
        <v>18.350000000000001</v>
      </c>
      <c r="AM318" s="4">
        <v>40149</v>
      </c>
      <c r="AN318" s="3">
        <v>-227</v>
      </c>
      <c r="AS318" s="4"/>
      <c r="BC318" s="4"/>
      <c r="BE318" s="4"/>
    </row>
    <row r="319" spans="1:57" x14ac:dyDescent="0.25">
      <c r="A319" s="4"/>
      <c r="C319" s="4"/>
      <c r="E319" s="4"/>
      <c r="G319" s="4"/>
      <c r="I319" s="4"/>
      <c r="K319" s="4"/>
      <c r="M319" s="4"/>
      <c r="Q319" s="4"/>
      <c r="S319" s="4"/>
      <c r="U319" s="4"/>
      <c r="W319" s="4"/>
      <c r="Y319" s="4"/>
      <c r="AA319" s="4"/>
      <c r="AC319" s="4"/>
      <c r="AE319" s="4">
        <v>36997</v>
      </c>
      <c r="AF319" s="3">
        <v>14444.59</v>
      </c>
      <c r="AG319" s="4">
        <v>36991</v>
      </c>
      <c r="AH319" s="3">
        <v>28.48</v>
      </c>
      <c r="AI319" s="4">
        <v>37623</v>
      </c>
      <c r="AJ319" s="3">
        <v>36.26</v>
      </c>
      <c r="AK319" s="4">
        <v>36993</v>
      </c>
      <c r="AL319" s="3">
        <v>19.55</v>
      </c>
      <c r="AM319" s="4">
        <v>40150</v>
      </c>
      <c r="AN319" s="3">
        <v>-630</v>
      </c>
      <c r="AS319" s="4"/>
      <c r="BC319" s="4"/>
      <c r="BE319" s="4"/>
    </row>
    <row r="320" spans="1:57" x14ac:dyDescent="0.25">
      <c r="A320" s="4"/>
      <c r="C320" s="4"/>
      <c r="E320" s="4"/>
      <c r="G320" s="4"/>
      <c r="I320" s="4"/>
      <c r="K320" s="4"/>
      <c r="M320" s="4"/>
      <c r="Q320" s="4"/>
      <c r="S320" s="4"/>
      <c r="U320" s="4"/>
      <c r="W320" s="4"/>
      <c r="Y320" s="4"/>
      <c r="AA320" s="4"/>
      <c r="AC320" s="4"/>
      <c r="AE320" s="4">
        <v>36998</v>
      </c>
      <c r="AF320" s="3">
        <v>14336.9</v>
      </c>
      <c r="AG320" s="4">
        <v>36992</v>
      </c>
      <c r="AH320" s="3">
        <v>28.18</v>
      </c>
      <c r="AI320" s="4">
        <v>37624</v>
      </c>
      <c r="AJ320" s="3">
        <v>34.831699999999998</v>
      </c>
      <c r="AK320" s="4">
        <v>36997</v>
      </c>
      <c r="AL320" s="3">
        <v>20.149999999999999</v>
      </c>
      <c r="AM320" s="4">
        <v>40151</v>
      </c>
      <c r="AN320" s="3">
        <v>-105</v>
      </c>
      <c r="AS320" s="4"/>
      <c r="BC320" s="4"/>
      <c r="BE320" s="4"/>
    </row>
    <row r="321" spans="1:57" x14ac:dyDescent="0.25">
      <c r="A321" s="4"/>
      <c r="C321" s="4"/>
      <c r="E321" s="4"/>
      <c r="G321" s="4"/>
      <c r="I321" s="4"/>
      <c r="K321" s="4"/>
      <c r="M321" s="4"/>
      <c r="Q321" s="4"/>
      <c r="S321" s="4"/>
      <c r="U321" s="4"/>
      <c r="W321" s="4"/>
      <c r="Y321" s="4"/>
      <c r="AA321" s="4"/>
      <c r="AC321" s="4"/>
      <c r="AE321" s="4">
        <v>36999</v>
      </c>
      <c r="AF321" s="3">
        <v>14955.36</v>
      </c>
      <c r="AG321" s="4">
        <v>36993</v>
      </c>
      <c r="AH321" s="3">
        <v>28.25</v>
      </c>
      <c r="AI321" s="4">
        <v>37627</v>
      </c>
      <c r="AJ321" s="3">
        <v>32.58</v>
      </c>
      <c r="AK321" s="4">
        <v>36998</v>
      </c>
      <c r="AL321" s="3">
        <v>20.55</v>
      </c>
      <c r="AM321" s="4">
        <v>40154</v>
      </c>
      <c r="AN321" s="3">
        <v>-9</v>
      </c>
      <c r="AS321" s="4"/>
      <c r="BC321" s="4"/>
      <c r="BE321" s="4"/>
    </row>
    <row r="322" spans="1:57" x14ac:dyDescent="0.25">
      <c r="A322" s="4"/>
      <c r="C322" s="4"/>
      <c r="E322" s="4"/>
      <c r="G322" s="4"/>
      <c r="I322" s="4"/>
      <c r="K322" s="4"/>
      <c r="M322" s="4"/>
      <c r="Q322" s="4"/>
      <c r="S322" s="4"/>
      <c r="U322" s="4"/>
      <c r="W322" s="4"/>
      <c r="Y322" s="4"/>
      <c r="AA322" s="4"/>
      <c r="AC322" s="4"/>
      <c r="AE322" s="4">
        <v>37000</v>
      </c>
      <c r="AF322" s="3">
        <v>14431.08</v>
      </c>
      <c r="AG322" s="4">
        <v>36997</v>
      </c>
      <c r="AH322" s="3">
        <v>28.79</v>
      </c>
      <c r="AI322" s="4">
        <v>37628</v>
      </c>
      <c r="AJ322" s="3">
        <v>31.8</v>
      </c>
      <c r="AK322" s="4">
        <v>36999</v>
      </c>
      <c r="AL322" s="3">
        <v>20.963000000000001</v>
      </c>
      <c r="AM322" s="4">
        <v>40155</v>
      </c>
      <c r="AN322" s="3">
        <v>803</v>
      </c>
      <c r="AS322" s="4"/>
      <c r="BC322" s="4"/>
      <c r="BE322" s="4"/>
    </row>
    <row r="323" spans="1:57" x14ac:dyDescent="0.25">
      <c r="A323" s="4"/>
      <c r="C323" s="4"/>
      <c r="E323" s="4"/>
      <c r="G323" s="4"/>
      <c r="I323" s="4"/>
      <c r="K323" s="4"/>
      <c r="M323" s="4"/>
      <c r="Q323" s="4"/>
      <c r="S323" s="4"/>
      <c r="U323" s="4"/>
      <c r="W323" s="4"/>
      <c r="Y323" s="4"/>
      <c r="AA323" s="4"/>
      <c r="AC323" s="4"/>
      <c r="AE323" s="4">
        <v>37001</v>
      </c>
      <c r="AF323" s="3">
        <v>13696.42</v>
      </c>
      <c r="AG323" s="4">
        <v>36998</v>
      </c>
      <c r="AH323" s="3">
        <v>28.24</v>
      </c>
      <c r="AI323" s="4">
        <v>37629</v>
      </c>
      <c r="AJ323" s="3">
        <v>30.95</v>
      </c>
      <c r="AK323" s="4">
        <v>37000</v>
      </c>
      <c r="AL323" s="3">
        <v>20.85</v>
      </c>
      <c r="AM323" s="4">
        <v>40156</v>
      </c>
      <c r="AN323" s="3">
        <v>739</v>
      </c>
      <c r="AS323" s="4"/>
      <c r="BC323" s="4"/>
      <c r="BE323" s="4"/>
    </row>
    <row r="324" spans="1:57" x14ac:dyDescent="0.25">
      <c r="A324" s="4"/>
      <c r="C324" s="4"/>
      <c r="E324" s="4"/>
      <c r="G324" s="4"/>
      <c r="I324" s="4"/>
      <c r="K324" s="4"/>
      <c r="M324" s="4"/>
      <c r="Q324" s="4"/>
      <c r="S324" s="4"/>
      <c r="U324" s="4"/>
      <c r="W324" s="4"/>
      <c r="Y324" s="4"/>
      <c r="AA324" s="4"/>
      <c r="AC324" s="4"/>
      <c r="AE324" s="4">
        <v>37004</v>
      </c>
      <c r="AF324" s="3">
        <v>13892.65</v>
      </c>
      <c r="AG324" s="4">
        <v>36999</v>
      </c>
      <c r="AH324" s="3">
        <v>27.95</v>
      </c>
      <c r="AI324" s="4">
        <v>37630</v>
      </c>
      <c r="AJ324" s="3">
        <v>30.43</v>
      </c>
      <c r="AK324" s="4">
        <v>37001</v>
      </c>
      <c r="AL324" s="3">
        <v>22.75</v>
      </c>
      <c r="AM324" s="4">
        <v>40157</v>
      </c>
      <c r="AN324" s="3">
        <v>294</v>
      </c>
      <c r="AS324" s="4"/>
      <c r="BC324" s="4"/>
      <c r="BE324" s="4"/>
    </row>
    <row r="325" spans="1:57" x14ac:dyDescent="0.25">
      <c r="A325" s="4"/>
      <c r="C325" s="4"/>
      <c r="E325" s="4"/>
      <c r="G325" s="4"/>
      <c r="I325" s="4"/>
      <c r="K325" s="4"/>
      <c r="M325" s="4"/>
      <c r="Q325" s="4"/>
      <c r="S325" s="4"/>
      <c r="U325" s="4"/>
      <c r="W325" s="4"/>
      <c r="Y325" s="4"/>
      <c r="AA325" s="4"/>
      <c r="AC325" s="4"/>
      <c r="AE325" s="4">
        <v>37005</v>
      </c>
      <c r="AF325" s="3">
        <v>14068</v>
      </c>
      <c r="AG325" s="4">
        <v>37000</v>
      </c>
      <c r="AH325" s="3">
        <v>27.82</v>
      </c>
      <c r="AI325" s="4">
        <v>37631</v>
      </c>
      <c r="AJ325" s="3">
        <v>29.85</v>
      </c>
      <c r="AK325" s="4">
        <v>37004</v>
      </c>
      <c r="AL325" s="3">
        <v>23.65</v>
      </c>
      <c r="AM325" s="4">
        <v>40158</v>
      </c>
      <c r="AN325" s="3">
        <v>-16</v>
      </c>
      <c r="AS325" s="4"/>
      <c r="BC325" s="4"/>
      <c r="BE325" s="4"/>
    </row>
    <row r="326" spans="1:57" x14ac:dyDescent="0.25">
      <c r="A326" s="4"/>
      <c r="C326" s="4"/>
      <c r="E326" s="4"/>
      <c r="G326" s="4"/>
      <c r="I326" s="4"/>
      <c r="K326" s="4"/>
      <c r="M326" s="4"/>
      <c r="Q326" s="4"/>
      <c r="S326" s="4"/>
      <c r="U326" s="4"/>
      <c r="W326" s="4"/>
      <c r="Y326" s="4"/>
      <c r="AA326" s="4"/>
      <c r="AC326" s="4"/>
      <c r="AE326" s="4">
        <v>37006</v>
      </c>
      <c r="AF326" s="3">
        <v>14162.75</v>
      </c>
      <c r="AG326" s="4">
        <v>37001</v>
      </c>
      <c r="AH326" s="3">
        <v>27.28</v>
      </c>
      <c r="AI326" s="4">
        <v>37634</v>
      </c>
      <c r="AJ326" s="3">
        <v>30.41</v>
      </c>
      <c r="AK326" s="4">
        <v>37005</v>
      </c>
      <c r="AL326" s="3">
        <v>22.655899999999999</v>
      </c>
      <c r="AM326" s="4">
        <v>40161</v>
      </c>
      <c r="AN326" s="3">
        <v>585</v>
      </c>
      <c r="AS326" s="4"/>
      <c r="BC326" s="4"/>
      <c r="BE326" s="4"/>
    </row>
    <row r="327" spans="1:57" x14ac:dyDescent="0.25">
      <c r="A327" s="4"/>
      <c r="C327" s="4"/>
      <c r="E327" s="4"/>
      <c r="G327" s="4"/>
      <c r="I327" s="4"/>
      <c r="K327" s="4"/>
      <c r="M327" s="4"/>
      <c r="Q327" s="4"/>
      <c r="S327" s="4"/>
      <c r="U327" s="4"/>
      <c r="W327" s="4"/>
      <c r="Y327" s="4"/>
      <c r="AA327" s="4"/>
      <c r="AC327" s="4"/>
      <c r="AE327" s="4">
        <v>37007</v>
      </c>
      <c r="AF327" s="3">
        <v>14757.02</v>
      </c>
      <c r="AG327" s="4">
        <v>37004</v>
      </c>
      <c r="AH327" s="3">
        <v>27.61</v>
      </c>
      <c r="AI327" s="4">
        <v>37635</v>
      </c>
      <c r="AJ327" s="3">
        <v>29.649100000000001</v>
      </c>
      <c r="AK327" s="4">
        <v>37006</v>
      </c>
      <c r="AL327" s="3">
        <v>22.85</v>
      </c>
      <c r="AM327" s="4">
        <v>40162</v>
      </c>
      <c r="AN327" s="3">
        <v>266</v>
      </c>
      <c r="AS327" s="4"/>
      <c r="BC327" s="4"/>
      <c r="BE327" s="4"/>
    </row>
    <row r="328" spans="1:57" x14ac:dyDescent="0.25">
      <c r="A328" s="4"/>
      <c r="C328" s="4"/>
      <c r="E328" s="4"/>
      <c r="G328" s="4"/>
      <c r="I328" s="4"/>
      <c r="K328" s="4"/>
      <c r="M328" s="4"/>
      <c r="Q328" s="4"/>
      <c r="S328" s="4"/>
      <c r="U328" s="4"/>
      <c r="W328" s="4"/>
      <c r="Y328" s="4"/>
      <c r="AA328" s="4"/>
      <c r="AC328" s="4"/>
      <c r="AE328" s="4">
        <v>37008</v>
      </c>
      <c r="AF328" s="3">
        <v>14927.95</v>
      </c>
      <c r="AG328" s="4">
        <v>37005</v>
      </c>
      <c r="AH328" s="3">
        <v>26.86</v>
      </c>
      <c r="AI328" s="4">
        <v>37636</v>
      </c>
      <c r="AJ328" s="3">
        <v>30.47</v>
      </c>
      <c r="AK328" s="4">
        <v>37007</v>
      </c>
      <c r="AL328" s="3">
        <v>21.524999999999999</v>
      </c>
      <c r="AM328" s="4">
        <v>40163</v>
      </c>
      <c r="AN328" s="3">
        <v>-351</v>
      </c>
      <c r="AS328" s="4"/>
      <c r="BC328" s="4"/>
      <c r="BE328" s="4"/>
    </row>
    <row r="329" spans="1:57" x14ac:dyDescent="0.25">
      <c r="A329" s="4"/>
      <c r="C329" s="4"/>
      <c r="E329" s="4"/>
      <c r="G329" s="4"/>
      <c r="I329" s="4"/>
      <c r="K329" s="4"/>
      <c r="M329" s="4"/>
      <c r="Q329" s="4"/>
      <c r="S329" s="4"/>
      <c r="U329" s="4"/>
      <c r="W329" s="4"/>
      <c r="Y329" s="4"/>
      <c r="AA329" s="4"/>
      <c r="AC329" s="4"/>
      <c r="AE329" s="4">
        <v>37011</v>
      </c>
      <c r="AF329" s="3">
        <v>14917.54</v>
      </c>
      <c r="AG329" s="4">
        <v>37006</v>
      </c>
      <c r="AH329" s="3">
        <v>27.29</v>
      </c>
      <c r="AI329" s="4">
        <v>37637</v>
      </c>
      <c r="AJ329" s="3">
        <v>30.48</v>
      </c>
      <c r="AK329" s="4">
        <v>37008</v>
      </c>
      <c r="AL329" s="3">
        <v>20.149999999999999</v>
      </c>
      <c r="AM329" s="4">
        <v>40164</v>
      </c>
      <c r="AN329" s="3">
        <v>344</v>
      </c>
      <c r="AS329" s="4"/>
      <c r="BC329" s="4"/>
      <c r="BE329" s="4"/>
    </row>
    <row r="330" spans="1:57" x14ac:dyDescent="0.25">
      <c r="A330" s="4"/>
      <c r="C330" s="4"/>
      <c r="E330" s="4"/>
      <c r="G330" s="4"/>
      <c r="I330" s="4"/>
      <c r="K330" s="4"/>
      <c r="M330" s="4"/>
      <c r="Q330" s="4"/>
      <c r="S330" s="4"/>
      <c r="U330" s="4"/>
      <c r="W330" s="4"/>
      <c r="Y330" s="4"/>
      <c r="AA330" s="4"/>
      <c r="AC330" s="4"/>
      <c r="AE330" s="4">
        <v>37013</v>
      </c>
      <c r="AF330" s="3">
        <v>14897.24</v>
      </c>
      <c r="AG330" s="4">
        <v>37007</v>
      </c>
      <c r="AH330" s="3">
        <v>28.44</v>
      </c>
      <c r="AI330" s="4">
        <v>37638</v>
      </c>
      <c r="AJ330" s="3">
        <v>30.406500000000001</v>
      </c>
      <c r="AK330" s="4">
        <v>37011</v>
      </c>
      <c r="AL330" s="3">
        <v>20.7</v>
      </c>
      <c r="AM330" s="4">
        <v>40165</v>
      </c>
      <c r="AN330" s="3">
        <v>-162</v>
      </c>
      <c r="AS330" s="4"/>
      <c r="BC330" s="4"/>
      <c r="BE330" s="4"/>
    </row>
    <row r="331" spans="1:57" x14ac:dyDescent="0.25">
      <c r="A331" s="4"/>
      <c r="C331" s="4"/>
      <c r="E331" s="4"/>
      <c r="G331" s="4"/>
      <c r="I331" s="4"/>
      <c r="K331" s="4"/>
      <c r="M331" s="4"/>
      <c r="Q331" s="4"/>
      <c r="S331" s="4"/>
      <c r="U331" s="4"/>
      <c r="W331" s="4"/>
      <c r="Y331" s="4"/>
      <c r="AA331" s="4"/>
      <c r="AC331" s="4"/>
      <c r="AE331" s="4">
        <v>37014</v>
      </c>
      <c r="AF331" s="3">
        <v>15141.91</v>
      </c>
      <c r="AG331" s="4">
        <v>37008</v>
      </c>
      <c r="AH331" s="3">
        <v>28.27</v>
      </c>
      <c r="AI331" s="4">
        <v>37641</v>
      </c>
      <c r="AJ331" s="3">
        <v>30.6494</v>
      </c>
      <c r="AK331" s="4">
        <v>37013</v>
      </c>
      <c r="AL331" s="3">
        <v>21.35</v>
      </c>
      <c r="AM331" s="4">
        <v>40168</v>
      </c>
      <c r="AN331" s="3">
        <v>-521</v>
      </c>
      <c r="AS331" s="4"/>
      <c r="BC331" s="4"/>
      <c r="BE331" s="4"/>
    </row>
    <row r="332" spans="1:57" x14ac:dyDescent="0.25">
      <c r="A332" s="4"/>
      <c r="C332" s="4"/>
      <c r="E332" s="4"/>
      <c r="G332" s="4"/>
      <c r="I332" s="4"/>
      <c r="K332" s="4"/>
      <c r="M332" s="4"/>
      <c r="Q332" s="4"/>
      <c r="S332" s="4"/>
      <c r="U332" s="4"/>
      <c r="W332" s="4"/>
      <c r="Y332" s="4"/>
      <c r="AA332" s="4"/>
      <c r="AC332" s="4"/>
      <c r="AE332" s="4">
        <v>37015</v>
      </c>
      <c r="AF332" s="3">
        <v>15092.76</v>
      </c>
      <c r="AG332" s="4">
        <v>37011</v>
      </c>
      <c r="AH332" s="3">
        <v>28.46</v>
      </c>
      <c r="AI332" s="4">
        <v>37642</v>
      </c>
      <c r="AJ332" s="3">
        <v>30.99</v>
      </c>
      <c r="AK332" s="4">
        <v>37014</v>
      </c>
      <c r="AL332" s="3">
        <v>21.110900000000001</v>
      </c>
      <c r="AM332" s="4">
        <v>40169</v>
      </c>
      <c r="AN332" s="3">
        <v>816</v>
      </c>
      <c r="AS332" s="4"/>
      <c r="BC332" s="4"/>
      <c r="BE332" s="4"/>
    </row>
    <row r="333" spans="1:57" x14ac:dyDescent="0.25">
      <c r="A333" s="4"/>
      <c r="C333" s="4"/>
      <c r="E333" s="4"/>
      <c r="G333" s="4"/>
      <c r="I333" s="4"/>
      <c r="K333" s="4"/>
      <c r="M333" s="4"/>
      <c r="Q333" s="4"/>
      <c r="S333" s="4"/>
      <c r="U333" s="4"/>
      <c r="W333" s="4"/>
      <c r="Y333" s="4"/>
      <c r="AA333" s="4"/>
      <c r="AC333" s="4"/>
      <c r="AE333" s="4">
        <v>37018</v>
      </c>
      <c r="AF333" s="3">
        <v>14875</v>
      </c>
      <c r="AG333" s="4">
        <v>37012</v>
      </c>
      <c r="AH333" s="3">
        <v>28.94</v>
      </c>
      <c r="AI333" s="4">
        <v>37643</v>
      </c>
      <c r="AJ333" s="3">
        <v>30.93</v>
      </c>
      <c r="AK333" s="4">
        <v>37015</v>
      </c>
      <c r="AL333" s="3">
        <v>20.812899999999999</v>
      </c>
      <c r="AM333" s="4">
        <v>40170</v>
      </c>
      <c r="AN333" s="3">
        <v>501</v>
      </c>
      <c r="AS333" s="4"/>
      <c r="BC333" s="4"/>
      <c r="BE333" s="4"/>
    </row>
    <row r="334" spans="1:57" x14ac:dyDescent="0.25">
      <c r="A334" s="4"/>
      <c r="C334" s="4"/>
      <c r="E334" s="4"/>
      <c r="G334" s="4"/>
      <c r="I334" s="4"/>
      <c r="K334" s="4"/>
      <c r="M334" s="4"/>
      <c r="Q334" s="4"/>
      <c r="S334" s="4"/>
      <c r="U334" s="4"/>
      <c r="W334" s="4"/>
      <c r="Y334" s="4"/>
      <c r="AA334" s="4"/>
      <c r="AC334" s="4"/>
      <c r="AE334" s="4">
        <v>37019</v>
      </c>
      <c r="AF334" s="3">
        <v>14747.41</v>
      </c>
      <c r="AG334" s="4">
        <v>37013</v>
      </c>
      <c r="AH334" s="3">
        <v>27.8</v>
      </c>
      <c r="AI334" s="4">
        <v>37644</v>
      </c>
      <c r="AJ334" s="3">
        <v>31.51</v>
      </c>
      <c r="AK334" s="4">
        <v>37018</v>
      </c>
      <c r="AL334" s="3">
        <v>20.7212</v>
      </c>
      <c r="AM334" s="4">
        <v>40171</v>
      </c>
      <c r="AN334" s="3">
        <v>-210</v>
      </c>
      <c r="AS334" s="4"/>
      <c r="BC334" s="4"/>
      <c r="BE334" s="4"/>
    </row>
    <row r="335" spans="1:57" x14ac:dyDescent="0.25">
      <c r="A335" s="4"/>
      <c r="C335" s="4"/>
      <c r="E335" s="4"/>
      <c r="G335" s="4"/>
      <c r="I335" s="4"/>
      <c r="K335" s="4"/>
      <c r="M335" s="4"/>
      <c r="Q335" s="4"/>
      <c r="S335" s="4"/>
      <c r="U335" s="4"/>
      <c r="W335" s="4"/>
      <c r="Y335" s="4"/>
      <c r="AA335" s="4"/>
      <c r="AC335" s="4"/>
      <c r="AE335" s="4">
        <v>37020</v>
      </c>
      <c r="AF335" s="3">
        <v>14778.98</v>
      </c>
      <c r="AG335" s="4">
        <v>37014</v>
      </c>
      <c r="AH335" s="3">
        <v>28.45</v>
      </c>
      <c r="AI335" s="4">
        <v>37645</v>
      </c>
      <c r="AJ335" s="3">
        <v>33.94</v>
      </c>
      <c r="AK335" s="4">
        <v>37019</v>
      </c>
      <c r="AL335" s="3">
        <v>21.610199999999999</v>
      </c>
      <c r="AM335" s="4">
        <v>40175</v>
      </c>
      <c r="AN335" s="3">
        <v>135</v>
      </c>
      <c r="AS335" s="4"/>
      <c r="BC335" s="4"/>
      <c r="BE335" s="4"/>
    </row>
    <row r="336" spans="1:57" x14ac:dyDescent="0.25">
      <c r="A336" s="4"/>
      <c r="C336" s="4"/>
      <c r="E336" s="4"/>
      <c r="G336" s="4"/>
      <c r="I336" s="4"/>
      <c r="K336" s="4"/>
      <c r="M336" s="4"/>
      <c r="Q336" s="4"/>
      <c r="S336" s="4"/>
      <c r="U336" s="4"/>
      <c r="W336" s="4"/>
      <c r="Y336" s="4"/>
      <c r="AA336" s="4"/>
      <c r="AC336" s="4"/>
      <c r="AE336" s="4">
        <v>37021</v>
      </c>
      <c r="AF336" s="3">
        <v>14993.46</v>
      </c>
      <c r="AG336" s="4">
        <v>37015</v>
      </c>
      <c r="AH336" s="3">
        <v>28.36</v>
      </c>
      <c r="AI336" s="4">
        <v>37648</v>
      </c>
      <c r="AJ336" s="3">
        <v>34.75</v>
      </c>
      <c r="AK336" s="4">
        <v>37020</v>
      </c>
      <c r="AL336" s="3">
        <v>21.948899999999998</v>
      </c>
      <c r="AM336" s="4">
        <v>40176</v>
      </c>
      <c r="AN336" s="3">
        <v>275</v>
      </c>
      <c r="AS336" s="4"/>
      <c r="BC336" s="4"/>
      <c r="BE336" s="4"/>
    </row>
    <row r="337" spans="1:57" x14ac:dyDescent="0.25">
      <c r="A337" s="4"/>
      <c r="C337" s="4"/>
      <c r="E337" s="4"/>
      <c r="G337" s="4"/>
      <c r="I337" s="4"/>
      <c r="K337" s="4"/>
      <c r="M337" s="4"/>
      <c r="Q337" s="4"/>
      <c r="S337" s="4"/>
      <c r="U337" s="4"/>
      <c r="W337" s="4"/>
      <c r="Y337" s="4"/>
      <c r="AA337" s="4"/>
      <c r="AC337" s="4"/>
      <c r="AE337" s="4">
        <v>37022</v>
      </c>
      <c r="AF337" s="3">
        <v>14493.2</v>
      </c>
      <c r="AG337" s="4">
        <v>37018</v>
      </c>
      <c r="AH337" s="3">
        <v>27.77</v>
      </c>
      <c r="AI337" s="4">
        <v>37649</v>
      </c>
      <c r="AJ337" s="3">
        <v>33.85</v>
      </c>
      <c r="AK337" s="4">
        <v>37021</v>
      </c>
      <c r="AL337" s="3">
        <v>21.6</v>
      </c>
      <c r="AM337" s="4">
        <v>40177</v>
      </c>
      <c r="AN337" s="3">
        <v>-576</v>
      </c>
      <c r="AS337" s="4"/>
      <c r="BC337" s="4"/>
      <c r="BE337" s="4"/>
    </row>
    <row r="338" spans="1:57" x14ac:dyDescent="0.25">
      <c r="A338" s="4"/>
      <c r="C338" s="4"/>
      <c r="E338" s="4"/>
      <c r="G338" s="4"/>
      <c r="I338" s="4"/>
      <c r="K338" s="4"/>
      <c r="M338" s="4"/>
      <c r="Q338" s="4"/>
      <c r="S338" s="4"/>
      <c r="U338" s="4"/>
      <c r="W338" s="4"/>
      <c r="Y338" s="4"/>
      <c r="AA338" s="4"/>
      <c r="AC338" s="4"/>
      <c r="AE338" s="4">
        <v>37025</v>
      </c>
      <c r="AF338" s="3">
        <v>14132.94</v>
      </c>
      <c r="AG338" s="4">
        <v>37019</v>
      </c>
      <c r="AH338" s="3">
        <v>27.39</v>
      </c>
      <c r="AI338" s="4">
        <v>37650</v>
      </c>
      <c r="AJ338" s="3">
        <v>32.750700000000002</v>
      </c>
      <c r="AK338" s="4">
        <v>37022</v>
      </c>
      <c r="AL338" s="3">
        <v>22.361799999999999</v>
      </c>
      <c r="AM338" s="4">
        <v>40178</v>
      </c>
      <c r="AN338" s="3">
        <v>0</v>
      </c>
      <c r="AS338" s="4"/>
      <c r="BC338" s="4"/>
      <c r="BE338" s="4"/>
    </row>
    <row r="339" spans="1:57" x14ac:dyDescent="0.25">
      <c r="A339" s="4"/>
      <c r="C339" s="4"/>
      <c r="E339" s="4"/>
      <c r="G339" s="4"/>
      <c r="I339" s="4"/>
      <c r="K339" s="4"/>
      <c r="M339" s="4"/>
      <c r="Q339" s="4"/>
      <c r="S339" s="4"/>
      <c r="U339" s="4"/>
      <c r="W339" s="4"/>
      <c r="Y339" s="4"/>
      <c r="AA339" s="4"/>
      <c r="AC339" s="4"/>
      <c r="AE339" s="4">
        <v>37026</v>
      </c>
      <c r="AF339" s="3">
        <v>14226.33</v>
      </c>
      <c r="AG339" s="4">
        <v>37020</v>
      </c>
      <c r="AH339" s="3">
        <v>28.23</v>
      </c>
      <c r="AI339" s="4">
        <v>37651</v>
      </c>
      <c r="AJ339" s="3">
        <v>33.83</v>
      </c>
      <c r="AK339" s="4">
        <v>37025</v>
      </c>
      <c r="AL339" s="3">
        <v>23.145399999999999</v>
      </c>
      <c r="AM339" s="4">
        <v>40182</v>
      </c>
      <c r="AN339" s="3">
        <v>-303</v>
      </c>
      <c r="AS339" s="4"/>
      <c r="BC339" s="4"/>
      <c r="BE339" s="4"/>
    </row>
    <row r="340" spans="1:57" x14ac:dyDescent="0.25">
      <c r="A340" s="4"/>
      <c r="C340" s="4"/>
      <c r="E340" s="4"/>
      <c r="G340" s="4"/>
      <c r="I340" s="4"/>
      <c r="K340" s="4"/>
      <c r="M340" s="4"/>
      <c r="Q340" s="4"/>
      <c r="S340" s="4"/>
      <c r="U340" s="4"/>
      <c r="W340" s="4"/>
      <c r="Y340" s="4"/>
      <c r="AA340" s="4"/>
      <c r="AC340" s="4"/>
      <c r="AE340" s="4">
        <v>37027</v>
      </c>
      <c r="AF340" s="3">
        <v>14714.25</v>
      </c>
      <c r="AG340" s="4">
        <v>37021</v>
      </c>
      <c r="AH340" s="3">
        <v>28.52</v>
      </c>
      <c r="AI340" s="4">
        <v>37652</v>
      </c>
      <c r="AJ340" s="3">
        <v>34.119999999999997</v>
      </c>
      <c r="AK340" s="4">
        <v>37026</v>
      </c>
      <c r="AL340" s="3">
        <v>22.745000000000001</v>
      </c>
      <c r="AM340" s="4">
        <v>40183</v>
      </c>
      <c r="AN340" s="3">
        <v>-947</v>
      </c>
      <c r="AS340" s="4"/>
      <c r="BC340" s="4"/>
      <c r="BE340" s="4"/>
    </row>
    <row r="341" spans="1:57" x14ac:dyDescent="0.25">
      <c r="A341" s="4"/>
      <c r="C341" s="4"/>
      <c r="E341" s="4"/>
      <c r="G341" s="4"/>
      <c r="I341" s="4"/>
      <c r="K341" s="4"/>
      <c r="M341" s="4"/>
      <c r="Q341" s="4"/>
      <c r="S341" s="4"/>
      <c r="U341" s="4"/>
      <c r="W341" s="4"/>
      <c r="Y341" s="4"/>
      <c r="AA341" s="4"/>
      <c r="AC341" s="4"/>
      <c r="AE341" s="4">
        <v>37028</v>
      </c>
      <c r="AF341" s="3">
        <v>14793.51</v>
      </c>
      <c r="AG341" s="4">
        <v>37022</v>
      </c>
      <c r="AH341" s="3">
        <v>28.55</v>
      </c>
      <c r="AI341" s="4">
        <v>37655</v>
      </c>
      <c r="AJ341" s="3">
        <v>33.96</v>
      </c>
      <c r="AK341" s="4">
        <v>37027</v>
      </c>
      <c r="AL341" s="3">
        <v>22.383199999999999</v>
      </c>
      <c r="AM341" s="4">
        <v>40184</v>
      </c>
      <c r="AN341" s="3">
        <v>-438</v>
      </c>
      <c r="AS341" s="4"/>
      <c r="BC341" s="4"/>
      <c r="BE341" s="4"/>
    </row>
    <row r="342" spans="1:57" x14ac:dyDescent="0.25">
      <c r="A342" s="4"/>
      <c r="C342" s="4"/>
      <c r="E342" s="4"/>
      <c r="G342" s="4"/>
      <c r="I342" s="4"/>
      <c r="K342" s="4"/>
      <c r="M342" s="4"/>
      <c r="Q342" s="4"/>
      <c r="S342" s="4"/>
      <c r="U342" s="4"/>
      <c r="W342" s="4"/>
      <c r="Y342" s="4"/>
      <c r="AA342" s="4"/>
      <c r="AC342" s="4"/>
      <c r="AE342" s="4">
        <v>37029</v>
      </c>
      <c r="AF342" s="3">
        <v>14884.06</v>
      </c>
      <c r="AG342" s="4">
        <v>37025</v>
      </c>
      <c r="AH342" s="3">
        <v>28.71</v>
      </c>
      <c r="AI342" s="4">
        <v>37656</v>
      </c>
      <c r="AJ342" s="3">
        <v>34.549999999999997</v>
      </c>
      <c r="AK342" s="4">
        <v>37028</v>
      </c>
      <c r="AL342" s="3">
        <v>22.670999999999999</v>
      </c>
      <c r="AM342" s="4">
        <v>40185</v>
      </c>
      <c r="AN342" s="3">
        <v>140</v>
      </c>
      <c r="AS342" s="4"/>
      <c r="BC342" s="4"/>
      <c r="BE342" s="4"/>
    </row>
    <row r="343" spans="1:57" x14ac:dyDescent="0.25">
      <c r="A343" s="4"/>
      <c r="C343" s="4"/>
      <c r="E343" s="4"/>
      <c r="G343" s="4"/>
      <c r="I343" s="4"/>
      <c r="K343" s="4"/>
      <c r="M343" s="4"/>
      <c r="Q343" s="4"/>
      <c r="S343" s="4"/>
      <c r="U343" s="4"/>
      <c r="W343" s="4"/>
      <c r="Y343" s="4"/>
      <c r="AA343" s="4"/>
      <c r="AC343" s="4"/>
      <c r="AE343" s="4">
        <v>37032</v>
      </c>
      <c r="AF343" s="3">
        <v>15127.91</v>
      </c>
      <c r="AG343" s="4">
        <v>37026</v>
      </c>
      <c r="AH343" s="3">
        <v>28.98</v>
      </c>
      <c r="AI343" s="4">
        <v>37657</v>
      </c>
      <c r="AJ343" s="3">
        <v>34.71</v>
      </c>
      <c r="AK343" s="4">
        <v>37029</v>
      </c>
      <c r="AL343" s="3">
        <v>22.2898</v>
      </c>
      <c r="AM343" s="4">
        <v>40186</v>
      </c>
      <c r="AN343" s="3">
        <v>-220</v>
      </c>
      <c r="AS343" s="4"/>
      <c r="BC343" s="4"/>
      <c r="BE343" s="4"/>
    </row>
    <row r="344" spans="1:57" x14ac:dyDescent="0.25">
      <c r="A344" s="4"/>
      <c r="C344" s="4"/>
      <c r="E344" s="4"/>
      <c r="G344" s="4"/>
      <c r="I344" s="4"/>
      <c r="K344" s="4"/>
      <c r="M344" s="4"/>
      <c r="Q344" s="4"/>
      <c r="S344" s="4"/>
      <c r="U344" s="4"/>
      <c r="W344" s="4"/>
      <c r="Y344" s="4"/>
      <c r="AA344" s="4"/>
      <c r="AC344" s="4"/>
      <c r="AE344" s="4">
        <v>37033</v>
      </c>
      <c r="AF344" s="3">
        <v>14828.87</v>
      </c>
      <c r="AG344" s="4">
        <v>37027</v>
      </c>
      <c r="AH344" s="3">
        <v>28.86</v>
      </c>
      <c r="AI344" s="4">
        <v>37658</v>
      </c>
      <c r="AJ344" s="3">
        <v>34.86</v>
      </c>
      <c r="AK344" s="4">
        <v>37032</v>
      </c>
      <c r="AL344" s="3">
        <v>22.129899999999999</v>
      </c>
      <c r="AM344" s="4">
        <v>40189</v>
      </c>
      <c r="AN344" s="3">
        <v>-229</v>
      </c>
      <c r="AS344" s="4"/>
      <c r="BC344" s="4"/>
      <c r="BE344" s="4"/>
    </row>
    <row r="345" spans="1:57" x14ac:dyDescent="0.25">
      <c r="A345" s="4"/>
      <c r="C345" s="4"/>
      <c r="E345" s="4"/>
      <c r="G345" s="4"/>
      <c r="I345" s="4"/>
      <c r="K345" s="4"/>
      <c r="M345" s="4"/>
      <c r="Q345" s="4"/>
      <c r="S345" s="4"/>
      <c r="U345" s="4"/>
      <c r="W345" s="4"/>
      <c r="Y345" s="4"/>
      <c r="AA345" s="4"/>
      <c r="AC345" s="4"/>
      <c r="AE345" s="4">
        <v>37034</v>
      </c>
      <c r="AF345" s="3">
        <v>14691.61</v>
      </c>
      <c r="AG345" s="4">
        <v>37028</v>
      </c>
      <c r="AH345" s="3">
        <v>28.91</v>
      </c>
      <c r="AI345" s="4">
        <v>37659</v>
      </c>
      <c r="AJ345" s="3">
        <v>35.08</v>
      </c>
      <c r="AK345" s="4">
        <v>37033</v>
      </c>
      <c r="AL345" s="3">
        <v>21.65</v>
      </c>
      <c r="AM345" s="4">
        <v>40190</v>
      </c>
      <c r="AN345" s="3">
        <v>913</v>
      </c>
      <c r="AS345" s="4"/>
      <c r="BC345" s="4"/>
      <c r="BE345" s="4"/>
    </row>
    <row r="346" spans="1:57" x14ac:dyDescent="0.25">
      <c r="A346" s="4"/>
      <c r="C346" s="4"/>
      <c r="E346" s="4"/>
      <c r="G346" s="4"/>
      <c r="I346" s="4"/>
      <c r="K346" s="4"/>
      <c r="M346" s="4"/>
      <c r="Q346" s="4"/>
      <c r="S346" s="4"/>
      <c r="U346" s="4"/>
      <c r="W346" s="4"/>
      <c r="Y346" s="4"/>
      <c r="AA346" s="4"/>
      <c r="AC346" s="4"/>
      <c r="AE346" s="4">
        <v>37035</v>
      </c>
      <c r="AF346" s="3">
        <v>14523.21</v>
      </c>
      <c r="AG346" s="4">
        <v>37029</v>
      </c>
      <c r="AH346" s="3">
        <v>29.91</v>
      </c>
      <c r="AI346" s="4">
        <v>37662</v>
      </c>
      <c r="AJ346" s="3">
        <v>33.650500000000001</v>
      </c>
      <c r="AK346" s="4">
        <v>37034</v>
      </c>
      <c r="AL346" s="3">
        <v>23.167200000000001</v>
      </c>
      <c r="AM346" s="4">
        <v>40191</v>
      </c>
      <c r="AN346" s="3">
        <v>-212</v>
      </c>
      <c r="AS346" s="4"/>
      <c r="BC346" s="4"/>
      <c r="BE346" s="4"/>
    </row>
    <row r="347" spans="1:57" x14ac:dyDescent="0.25">
      <c r="A347" s="4"/>
      <c r="C347" s="4"/>
      <c r="E347" s="4"/>
      <c r="G347" s="4"/>
      <c r="I347" s="4"/>
      <c r="K347" s="4"/>
      <c r="M347" s="4"/>
      <c r="Q347" s="4"/>
      <c r="S347" s="4"/>
      <c r="U347" s="4"/>
      <c r="W347" s="4"/>
      <c r="Y347" s="4"/>
      <c r="AA347" s="4"/>
      <c r="AC347" s="4"/>
      <c r="AE347" s="4">
        <v>37036</v>
      </c>
      <c r="AF347" s="3">
        <v>14310.06</v>
      </c>
      <c r="AG347" s="4">
        <v>37032</v>
      </c>
      <c r="AH347" s="3">
        <v>29.98</v>
      </c>
      <c r="AI347" s="4">
        <v>37663</v>
      </c>
      <c r="AJ347" s="3">
        <v>34.395800000000001</v>
      </c>
      <c r="AK347" s="4">
        <v>37035</v>
      </c>
      <c r="AL347" s="3">
        <v>22.1</v>
      </c>
      <c r="AM347" s="4">
        <v>40192</v>
      </c>
      <c r="AN347" s="3">
        <v>951</v>
      </c>
      <c r="AS347" s="4"/>
      <c r="BC347" s="4"/>
      <c r="BE347" s="4"/>
    </row>
    <row r="348" spans="1:57" x14ac:dyDescent="0.25">
      <c r="A348" s="4"/>
      <c r="C348" s="4"/>
      <c r="E348" s="4"/>
      <c r="G348" s="4"/>
      <c r="I348" s="4"/>
      <c r="K348" s="4"/>
      <c r="M348" s="4"/>
      <c r="Q348" s="4"/>
      <c r="S348" s="4"/>
      <c r="U348" s="4"/>
      <c r="W348" s="4"/>
      <c r="Y348" s="4"/>
      <c r="AA348" s="4"/>
      <c r="AC348" s="4"/>
      <c r="AE348" s="4">
        <v>37039</v>
      </c>
      <c r="AF348" s="3">
        <v>14302.02</v>
      </c>
      <c r="AG348" s="4">
        <v>37033</v>
      </c>
      <c r="AH348" s="3">
        <v>29.74</v>
      </c>
      <c r="AI348" s="4">
        <v>37664</v>
      </c>
      <c r="AJ348" s="3">
        <v>34.979999999999997</v>
      </c>
      <c r="AK348" s="4">
        <v>37036</v>
      </c>
      <c r="AL348" s="3">
        <v>22.7</v>
      </c>
      <c r="AM348" s="4">
        <v>40193</v>
      </c>
      <c r="AN348" s="3">
        <v>440</v>
      </c>
      <c r="AS348" s="4"/>
      <c r="BC348" s="4"/>
      <c r="BE348" s="4"/>
    </row>
    <row r="349" spans="1:57" x14ac:dyDescent="0.25">
      <c r="A349" s="4"/>
      <c r="C349" s="4"/>
      <c r="E349" s="4"/>
      <c r="G349" s="4"/>
      <c r="I349" s="4"/>
      <c r="K349" s="4"/>
      <c r="M349" s="4"/>
      <c r="Q349" s="4"/>
      <c r="S349" s="4"/>
      <c r="U349" s="4"/>
      <c r="W349" s="4"/>
      <c r="Y349" s="4"/>
      <c r="AA349" s="4"/>
      <c r="AC349" s="4"/>
      <c r="AE349" s="4">
        <v>37040</v>
      </c>
      <c r="AF349" s="3">
        <v>14453.91</v>
      </c>
      <c r="AG349" s="4">
        <v>37034</v>
      </c>
      <c r="AH349" s="3">
        <v>29.58</v>
      </c>
      <c r="AI349" s="4">
        <v>37665</v>
      </c>
      <c r="AJ349" s="3">
        <v>35.580399999999997</v>
      </c>
      <c r="AK349" s="4">
        <v>37039</v>
      </c>
      <c r="AL349" s="3">
        <v>22.15</v>
      </c>
      <c r="AM349" s="4">
        <v>40196</v>
      </c>
      <c r="AN349" s="3">
        <v>720</v>
      </c>
      <c r="AS349" s="4"/>
      <c r="BC349" s="4"/>
      <c r="BE349" s="4"/>
    </row>
    <row r="350" spans="1:57" x14ac:dyDescent="0.25">
      <c r="A350" s="4"/>
      <c r="C350" s="4"/>
      <c r="E350" s="4"/>
      <c r="G350" s="4"/>
      <c r="I350" s="4"/>
      <c r="K350" s="4"/>
      <c r="M350" s="4"/>
      <c r="Q350" s="4"/>
      <c r="S350" s="4"/>
      <c r="U350" s="4"/>
      <c r="W350" s="4"/>
      <c r="Y350" s="4"/>
      <c r="AA350" s="4"/>
      <c r="AC350" s="4"/>
      <c r="AE350" s="4">
        <v>37041</v>
      </c>
      <c r="AF350" s="3">
        <v>14489.36</v>
      </c>
      <c r="AG350" s="4">
        <v>37035</v>
      </c>
      <c r="AH350" s="3">
        <v>28.41</v>
      </c>
      <c r="AI350" s="4">
        <v>37666</v>
      </c>
      <c r="AJ350" s="3">
        <v>36.126800000000003</v>
      </c>
      <c r="AK350" s="4">
        <v>37040</v>
      </c>
      <c r="AL350" s="3">
        <v>22.05</v>
      </c>
      <c r="AM350" s="4">
        <v>40197</v>
      </c>
      <c r="AN350" s="3">
        <v>239</v>
      </c>
      <c r="AS350" s="4"/>
      <c r="BC350" s="4"/>
      <c r="BE350" s="4"/>
    </row>
    <row r="351" spans="1:57" x14ac:dyDescent="0.25">
      <c r="A351" s="4"/>
      <c r="C351" s="4"/>
      <c r="E351" s="4"/>
      <c r="G351" s="4"/>
      <c r="I351" s="4"/>
      <c r="K351" s="4"/>
      <c r="M351" s="4"/>
      <c r="Q351" s="4"/>
      <c r="S351" s="4"/>
      <c r="U351" s="4"/>
      <c r="W351" s="4"/>
      <c r="Y351" s="4"/>
      <c r="AA351" s="4"/>
      <c r="AC351" s="4"/>
      <c r="AE351" s="4">
        <v>37042</v>
      </c>
      <c r="AF351" s="3">
        <v>14649.98</v>
      </c>
      <c r="AG351" s="4">
        <v>37036</v>
      </c>
      <c r="AH351" s="3">
        <v>28.38</v>
      </c>
      <c r="AI351" s="4">
        <v>37669</v>
      </c>
      <c r="AJ351" s="3">
        <v>35.909399999999998</v>
      </c>
      <c r="AK351" s="4">
        <v>37041</v>
      </c>
      <c r="AL351" s="3">
        <v>22.25</v>
      </c>
      <c r="AM351" s="4">
        <v>40198</v>
      </c>
      <c r="AN351" s="3">
        <v>-365</v>
      </c>
      <c r="AS351" s="4"/>
      <c r="BC351" s="4"/>
      <c r="BE351" s="4"/>
    </row>
    <row r="352" spans="1:57" x14ac:dyDescent="0.25">
      <c r="A352" s="4"/>
      <c r="C352" s="4"/>
      <c r="E352" s="4"/>
      <c r="G352" s="4"/>
      <c r="I352" s="4"/>
      <c r="K352" s="4"/>
      <c r="M352" s="4"/>
      <c r="Q352" s="4"/>
      <c r="S352" s="4"/>
      <c r="U352" s="4"/>
      <c r="W352" s="4"/>
      <c r="Y352" s="4"/>
      <c r="AA352" s="4"/>
      <c r="AC352" s="4"/>
      <c r="AE352" s="4">
        <v>37043</v>
      </c>
      <c r="AF352" s="3">
        <v>14791.97</v>
      </c>
      <c r="AG352" s="4">
        <v>37040</v>
      </c>
      <c r="AH352" s="3">
        <v>28.66</v>
      </c>
      <c r="AI352" s="4">
        <v>37670</v>
      </c>
      <c r="AJ352" s="3">
        <v>35.564</v>
      </c>
      <c r="AK352" s="4">
        <v>37042</v>
      </c>
      <c r="AL352" s="3">
        <v>22.15</v>
      </c>
      <c r="AM352" s="4">
        <v>40199</v>
      </c>
      <c r="AN352" s="3">
        <v>-1115</v>
      </c>
      <c r="AS352" s="4"/>
      <c r="BC352" s="4"/>
      <c r="BE352" s="4"/>
    </row>
    <row r="353" spans="1:57" x14ac:dyDescent="0.25">
      <c r="A353" s="4"/>
      <c r="C353" s="4"/>
      <c r="E353" s="4"/>
      <c r="G353" s="4"/>
      <c r="I353" s="4"/>
      <c r="K353" s="4"/>
      <c r="M353" s="4"/>
      <c r="Q353" s="4"/>
      <c r="S353" s="4"/>
      <c r="U353" s="4"/>
      <c r="W353" s="4"/>
      <c r="Y353" s="4"/>
      <c r="AA353" s="4"/>
      <c r="AC353" s="4"/>
      <c r="AE353" s="4">
        <v>37046</v>
      </c>
      <c r="AF353" s="3">
        <v>15103.86</v>
      </c>
      <c r="AG353" s="4">
        <v>37041</v>
      </c>
      <c r="AH353" s="3">
        <v>28.55</v>
      </c>
      <c r="AI353" s="4">
        <v>37671</v>
      </c>
      <c r="AJ353" s="3">
        <v>35.688600000000001</v>
      </c>
      <c r="AK353" s="4">
        <v>37043</v>
      </c>
      <c r="AL353" s="3">
        <v>22.623699999999999</v>
      </c>
      <c r="AM353" s="4">
        <v>40200</v>
      </c>
      <c r="AN353" s="3">
        <v>435</v>
      </c>
      <c r="AS353" s="4"/>
      <c r="BC353" s="4"/>
      <c r="BE353" s="4"/>
    </row>
    <row r="354" spans="1:57" x14ac:dyDescent="0.25">
      <c r="A354" s="4"/>
      <c r="C354" s="4"/>
      <c r="E354" s="4"/>
      <c r="G354" s="4"/>
      <c r="I354" s="4"/>
      <c r="K354" s="4"/>
      <c r="M354" s="4"/>
      <c r="Q354" s="4"/>
      <c r="S354" s="4"/>
      <c r="U354" s="4"/>
      <c r="W354" s="4"/>
      <c r="Y354" s="4"/>
      <c r="AA354" s="4"/>
      <c r="AC354" s="4"/>
      <c r="AE354" s="4">
        <v>37047</v>
      </c>
      <c r="AF354" s="3">
        <v>15394.82</v>
      </c>
      <c r="AG354" s="4">
        <v>37042</v>
      </c>
      <c r="AH354" s="3">
        <v>28.37</v>
      </c>
      <c r="AI354" s="4">
        <v>37672</v>
      </c>
      <c r="AJ354" s="3">
        <v>35.450499999999998</v>
      </c>
      <c r="AK354" s="4">
        <v>37046</v>
      </c>
      <c r="AL354" s="3">
        <v>21.95</v>
      </c>
      <c r="AM354" s="4">
        <v>40203</v>
      </c>
      <c r="AN354" s="3">
        <v>-92</v>
      </c>
      <c r="AS354" s="4"/>
      <c r="BC354" s="4"/>
      <c r="BE354" s="4"/>
    </row>
    <row r="355" spans="1:57" x14ac:dyDescent="0.25">
      <c r="A355" s="4"/>
      <c r="C355" s="4"/>
      <c r="E355" s="4"/>
      <c r="G355" s="4"/>
      <c r="I355" s="4"/>
      <c r="K355" s="4"/>
      <c r="M355" s="4"/>
      <c r="Q355" s="4"/>
      <c r="S355" s="4"/>
      <c r="U355" s="4"/>
      <c r="W355" s="4"/>
      <c r="Y355" s="4"/>
      <c r="AA355" s="4"/>
      <c r="AC355" s="4"/>
      <c r="AE355" s="4">
        <v>37048</v>
      </c>
      <c r="AF355" s="3">
        <v>15328.83</v>
      </c>
      <c r="AG355" s="4">
        <v>37043</v>
      </c>
      <c r="AH355" s="3">
        <v>27.93</v>
      </c>
      <c r="AI355" s="4">
        <v>37673</v>
      </c>
      <c r="AJ355" s="3">
        <v>35.541400000000003</v>
      </c>
      <c r="AK355" s="4">
        <v>37047</v>
      </c>
      <c r="AL355" s="3">
        <v>21.492999999999999</v>
      </c>
      <c r="AM355" s="4">
        <v>40204</v>
      </c>
      <c r="AN355" s="3">
        <v>474</v>
      </c>
      <c r="AS355" s="4"/>
      <c r="BC355" s="4"/>
      <c r="BE355" s="4"/>
    </row>
    <row r="356" spans="1:57" x14ac:dyDescent="0.25">
      <c r="A356" s="4"/>
      <c r="C356" s="4"/>
      <c r="E356" s="4"/>
      <c r="G356" s="4"/>
      <c r="I356" s="4"/>
      <c r="K356" s="4"/>
      <c r="M356" s="4"/>
      <c r="Q356" s="4"/>
      <c r="S356" s="4"/>
      <c r="U356" s="4"/>
      <c r="W356" s="4"/>
      <c r="Y356" s="4"/>
      <c r="AA356" s="4"/>
      <c r="AC356" s="4"/>
      <c r="AE356" s="4">
        <v>37049</v>
      </c>
      <c r="AF356" s="3">
        <v>15464.06</v>
      </c>
      <c r="AG356" s="4">
        <v>37046</v>
      </c>
      <c r="AH356" s="3">
        <v>28.13</v>
      </c>
      <c r="AI356" s="4">
        <v>37676</v>
      </c>
      <c r="AJ356" s="3">
        <v>36.679200000000002</v>
      </c>
      <c r="AK356" s="4">
        <v>37048</v>
      </c>
      <c r="AL356" s="3">
        <v>21.05</v>
      </c>
      <c r="AM356" s="4">
        <v>40205</v>
      </c>
      <c r="AN356" s="3">
        <v>444</v>
      </c>
      <c r="AS356" s="4"/>
      <c r="BC356" s="4"/>
      <c r="BE356" s="4"/>
    </row>
    <row r="357" spans="1:57" x14ac:dyDescent="0.25">
      <c r="A357" s="4"/>
      <c r="C357" s="4"/>
      <c r="E357" s="4"/>
      <c r="G357" s="4"/>
      <c r="I357" s="4"/>
      <c r="K357" s="4"/>
      <c r="M357" s="4"/>
      <c r="Q357" s="4"/>
      <c r="S357" s="4"/>
      <c r="U357" s="4"/>
      <c r="W357" s="4"/>
      <c r="Y357" s="4"/>
      <c r="AA357" s="4"/>
      <c r="AC357" s="4"/>
      <c r="AE357" s="4">
        <v>37050</v>
      </c>
      <c r="AF357" s="3">
        <v>15366.25</v>
      </c>
      <c r="AG357" s="4">
        <v>37047</v>
      </c>
      <c r="AH357" s="3">
        <v>28.24</v>
      </c>
      <c r="AI357" s="4">
        <v>37677</v>
      </c>
      <c r="AJ357" s="3">
        <v>36.657299999999999</v>
      </c>
      <c r="AK357" s="4">
        <v>37049</v>
      </c>
      <c r="AL357" s="3">
        <v>20.55</v>
      </c>
      <c r="AM357" s="4">
        <v>40206</v>
      </c>
      <c r="AN357" s="3">
        <v>293</v>
      </c>
      <c r="AS357" s="4"/>
      <c r="BC357" s="4"/>
      <c r="BE357" s="4"/>
    </row>
    <row r="358" spans="1:57" x14ac:dyDescent="0.25">
      <c r="A358" s="4"/>
      <c r="C358" s="4"/>
      <c r="E358" s="4"/>
      <c r="G358" s="4"/>
      <c r="I358" s="4"/>
      <c r="K358" s="4"/>
      <c r="M358" s="4"/>
      <c r="Q358" s="4"/>
      <c r="S358" s="4"/>
      <c r="U358" s="4"/>
      <c r="W358" s="4"/>
      <c r="Y358" s="4"/>
      <c r="AA358" s="4"/>
      <c r="AC358" s="4"/>
      <c r="AE358" s="4">
        <v>37053</v>
      </c>
      <c r="AF358" s="3">
        <v>15224.19</v>
      </c>
      <c r="AG358" s="4">
        <v>37048</v>
      </c>
      <c r="AH358" s="3">
        <v>27.72</v>
      </c>
      <c r="AI358" s="4">
        <v>37678</v>
      </c>
      <c r="AJ358" s="3">
        <v>36.292299999999997</v>
      </c>
      <c r="AK358" s="4">
        <v>37050</v>
      </c>
      <c r="AL358" s="3">
        <v>19.850000000000001</v>
      </c>
      <c r="AM358" s="4">
        <v>40207</v>
      </c>
      <c r="AN358" s="3">
        <v>-55</v>
      </c>
      <c r="AS358" s="4"/>
      <c r="BC358" s="4"/>
      <c r="BE358" s="4"/>
    </row>
    <row r="359" spans="1:57" x14ac:dyDescent="0.25">
      <c r="A359" s="4"/>
      <c r="C359" s="4"/>
      <c r="E359" s="4"/>
      <c r="G359" s="4"/>
      <c r="I359" s="4"/>
      <c r="K359" s="4"/>
      <c r="M359" s="4"/>
      <c r="Q359" s="4"/>
      <c r="S359" s="4"/>
      <c r="U359" s="4"/>
      <c r="W359" s="4"/>
      <c r="Y359" s="4"/>
      <c r="AA359" s="4"/>
      <c r="AC359" s="4"/>
      <c r="AE359" s="4">
        <v>37054</v>
      </c>
      <c r="AF359" s="3">
        <v>15173.07</v>
      </c>
      <c r="AG359" s="4">
        <v>37049</v>
      </c>
      <c r="AH359" s="3">
        <v>27.75</v>
      </c>
      <c r="AI359" s="4">
        <v>37679</v>
      </c>
      <c r="AJ359" s="3">
        <v>36.53</v>
      </c>
      <c r="AK359" s="4">
        <v>37053</v>
      </c>
      <c r="AL359" s="3">
        <v>20.25</v>
      </c>
      <c r="AM359" s="4">
        <v>40210</v>
      </c>
      <c r="AN359" s="3">
        <v>90</v>
      </c>
      <c r="AS359" s="4"/>
      <c r="BC359" s="4"/>
      <c r="BE359" s="4"/>
    </row>
    <row r="360" spans="1:57" x14ac:dyDescent="0.25">
      <c r="A360" s="4"/>
      <c r="C360" s="4"/>
      <c r="E360" s="4"/>
      <c r="G360" s="4"/>
      <c r="I360" s="4"/>
      <c r="K360" s="4"/>
      <c r="M360" s="4"/>
      <c r="Q360" s="4"/>
      <c r="S360" s="4"/>
      <c r="U360" s="4"/>
      <c r="W360" s="4"/>
      <c r="Y360" s="4"/>
      <c r="AA360" s="4"/>
      <c r="AC360" s="4"/>
      <c r="AE360" s="4">
        <v>37055</v>
      </c>
      <c r="AF360" s="3">
        <v>15403.4</v>
      </c>
      <c r="AG360" s="4">
        <v>37050</v>
      </c>
      <c r="AH360" s="3">
        <v>28.33</v>
      </c>
      <c r="AI360" s="4">
        <v>37680</v>
      </c>
      <c r="AJ360" s="3">
        <v>36.159999999999997</v>
      </c>
      <c r="AK360" s="4">
        <v>37054</v>
      </c>
      <c r="AL360" s="3">
        <v>20.7</v>
      </c>
      <c r="AM360" s="4">
        <v>40211</v>
      </c>
      <c r="AN360" s="3">
        <v>593</v>
      </c>
      <c r="AS360" s="4"/>
      <c r="BC360" s="4"/>
      <c r="BE360" s="4"/>
    </row>
    <row r="361" spans="1:57" x14ac:dyDescent="0.25">
      <c r="A361" s="4"/>
      <c r="C361" s="4"/>
      <c r="E361" s="4"/>
      <c r="G361" s="4"/>
      <c r="I361" s="4"/>
      <c r="K361" s="4"/>
      <c r="M361" s="4"/>
      <c r="Q361" s="4"/>
      <c r="S361" s="4"/>
      <c r="U361" s="4"/>
      <c r="W361" s="4"/>
      <c r="Y361" s="4"/>
      <c r="AA361" s="4"/>
      <c r="AC361" s="4"/>
      <c r="AE361" s="4">
        <v>37057</v>
      </c>
      <c r="AF361" s="3">
        <v>14985.01</v>
      </c>
      <c r="AG361" s="4">
        <v>37053</v>
      </c>
      <c r="AH361" s="3">
        <v>29.04</v>
      </c>
      <c r="AI361" s="4">
        <v>37683</v>
      </c>
      <c r="AJ361" s="3">
        <v>36.33</v>
      </c>
      <c r="AK361" s="4">
        <v>37055</v>
      </c>
      <c r="AL361" s="3">
        <v>20.95</v>
      </c>
      <c r="AM361" s="4">
        <v>40212</v>
      </c>
      <c r="AN361" s="3">
        <v>441</v>
      </c>
      <c r="AS361" s="4"/>
      <c r="BC361" s="4"/>
      <c r="BE361" s="4"/>
    </row>
    <row r="362" spans="1:57" x14ac:dyDescent="0.25">
      <c r="A362" s="4"/>
      <c r="C362" s="4"/>
      <c r="E362" s="4"/>
      <c r="G362" s="4"/>
      <c r="I362" s="4"/>
      <c r="K362" s="4"/>
      <c r="M362" s="4"/>
      <c r="Q362" s="4"/>
      <c r="S362" s="4"/>
      <c r="U362" s="4"/>
      <c r="W362" s="4"/>
      <c r="Y362" s="4"/>
      <c r="AA362" s="4"/>
      <c r="AC362" s="4"/>
      <c r="AE362" s="4">
        <v>37060</v>
      </c>
      <c r="AF362" s="3">
        <v>14355.42</v>
      </c>
      <c r="AG362" s="4">
        <v>37054</v>
      </c>
      <c r="AH362" s="3">
        <v>29.18</v>
      </c>
      <c r="AI362" s="4">
        <v>37684</v>
      </c>
      <c r="AJ362" s="3">
        <v>36.33</v>
      </c>
      <c r="AK362" s="4">
        <v>37057</v>
      </c>
      <c r="AL362" s="3">
        <v>21.25</v>
      </c>
      <c r="AM362" s="4">
        <v>40213</v>
      </c>
      <c r="AN362" s="3">
        <v>739</v>
      </c>
      <c r="AS362" s="4"/>
      <c r="BC362" s="4"/>
      <c r="BE362" s="4"/>
    </row>
    <row r="363" spans="1:57" x14ac:dyDescent="0.25">
      <c r="A363" s="4"/>
      <c r="C363" s="4"/>
      <c r="E363" s="4"/>
      <c r="G363" s="4"/>
      <c r="I363" s="4"/>
      <c r="K363" s="4"/>
      <c r="M363" s="4"/>
      <c r="Q363" s="4"/>
      <c r="S363" s="4"/>
      <c r="U363" s="4"/>
      <c r="W363" s="4"/>
      <c r="Y363" s="4"/>
      <c r="AA363" s="4"/>
      <c r="AC363" s="4"/>
      <c r="AE363" s="4">
        <v>37061</v>
      </c>
      <c r="AF363" s="3">
        <v>14400.73</v>
      </c>
      <c r="AG363" s="4">
        <v>37055</v>
      </c>
      <c r="AH363" s="3">
        <v>28.84</v>
      </c>
      <c r="AI363" s="4">
        <v>37685</v>
      </c>
      <c r="AJ363" s="3">
        <v>36.0167</v>
      </c>
      <c r="AK363" s="4">
        <v>37060</v>
      </c>
      <c r="AL363" s="3">
        <v>23.05</v>
      </c>
      <c r="AM363" s="4">
        <v>40214</v>
      </c>
      <c r="AN363" s="3">
        <v>53</v>
      </c>
      <c r="AS363" s="4"/>
      <c r="BC363" s="4"/>
      <c r="BE363" s="4"/>
    </row>
    <row r="364" spans="1:57" x14ac:dyDescent="0.25">
      <c r="A364" s="4"/>
      <c r="C364" s="4"/>
      <c r="E364" s="4"/>
      <c r="G364" s="4"/>
      <c r="I364" s="4"/>
      <c r="K364" s="4"/>
      <c r="M364" s="4"/>
      <c r="Q364" s="4"/>
      <c r="S364" s="4"/>
      <c r="U364" s="4"/>
      <c r="W364" s="4"/>
      <c r="Y364" s="4"/>
      <c r="AA364" s="4"/>
      <c r="AC364" s="4"/>
      <c r="AE364" s="4">
        <v>37062</v>
      </c>
      <c r="AF364" s="3">
        <v>14571.24</v>
      </c>
      <c r="AG364" s="4">
        <v>37056</v>
      </c>
      <c r="AH364" s="3">
        <v>29.04</v>
      </c>
      <c r="AI364" s="4">
        <v>37686</v>
      </c>
      <c r="AJ364" s="3">
        <v>35.115200000000002</v>
      </c>
      <c r="AK364" s="4">
        <v>37061</v>
      </c>
      <c r="AL364" s="3">
        <v>23.25</v>
      </c>
      <c r="AM364" s="4">
        <v>40217</v>
      </c>
      <c r="AN364" s="3">
        <v>-833</v>
      </c>
      <c r="AS364" s="4"/>
      <c r="BC364" s="4"/>
      <c r="BE364" s="4"/>
    </row>
    <row r="365" spans="1:57" x14ac:dyDescent="0.25">
      <c r="A365" s="4"/>
      <c r="C365" s="4"/>
      <c r="E365" s="4"/>
      <c r="G365" s="4"/>
      <c r="I365" s="4"/>
      <c r="K365" s="4"/>
      <c r="M365" s="4"/>
      <c r="Q365" s="4"/>
      <c r="S365" s="4"/>
      <c r="U365" s="4"/>
      <c r="W365" s="4"/>
      <c r="Y365" s="4"/>
      <c r="AA365" s="4"/>
      <c r="AC365" s="4"/>
      <c r="AE365" s="4">
        <v>37063</v>
      </c>
      <c r="AF365" s="3">
        <v>14822.98</v>
      </c>
      <c r="AG365" s="4">
        <v>37057</v>
      </c>
      <c r="AH365" s="3">
        <v>28.51</v>
      </c>
      <c r="AI365" s="4">
        <v>37687</v>
      </c>
      <c r="AJ365" s="3">
        <v>34.9255</v>
      </c>
      <c r="AK365" s="4">
        <v>37062</v>
      </c>
      <c r="AL365" s="3">
        <v>22.6</v>
      </c>
      <c r="AM365" s="4">
        <v>40218</v>
      </c>
      <c r="AN365" s="3">
        <v>271</v>
      </c>
      <c r="AS365" s="4"/>
      <c r="BC365" s="4"/>
      <c r="BE365" s="4"/>
    </row>
    <row r="366" spans="1:57" x14ac:dyDescent="0.25">
      <c r="A366" s="4"/>
      <c r="C366" s="4"/>
      <c r="E366" s="4"/>
      <c r="G366" s="4"/>
      <c r="I366" s="4"/>
      <c r="K366" s="4"/>
      <c r="M366" s="4"/>
      <c r="Q366" s="4"/>
      <c r="S366" s="4"/>
      <c r="U366" s="4"/>
      <c r="W366" s="4"/>
      <c r="Y366" s="4"/>
      <c r="AA366" s="4"/>
      <c r="AC366" s="4"/>
      <c r="AE366" s="4">
        <v>37064</v>
      </c>
      <c r="AF366" s="3">
        <v>14682.1</v>
      </c>
      <c r="AG366" s="4">
        <v>37060</v>
      </c>
      <c r="AH366" s="3">
        <v>27.55</v>
      </c>
      <c r="AI366" s="4">
        <v>37690</v>
      </c>
      <c r="AJ366" s="3">
        <v>34.861199999999997</v>
      </c>
      <c r="AK366" s="4">
        <v>37063</v>
      </c>
      <c r="AL366" s="3">
        <v>22.2</v>
      </c>
      <c r="AM366" s="4">
        <v>40219</v>
      </c>
      <c r="AN366" s="3">
        <v>-371</v>
      </c>
      <c r="AS366" s="4"/>
      <c r="BC366" s="4"/>
      <c r="BE366" s="4"/>
    </row>
    <row r="367" spans="1:57" x14ac:dyDescent="0.25">
      <c r="A367" s="4"/>
      <c r="C367" s="4"/>
      <c r="E367" s="4"/>
      <c r="G367" s="4"/>
      <c r="I367" s="4"/>
      <c r="K367" s="4"/>
      <c r="M367" s="4"/>
      <c r="Q367" s="4"/>
      <c r="S367" s="4"/>
      <c r="U367" s="4"/>
      <c r="W367" s="4"/>
      <c r="Y367" s="4"/>
      <c r="AA367" s="4"/>
      <c r="AC367" s="4"/>
      <c r="AE367" s="4">
        <v>37067</v>
      </c>
      <c r="AF367" s="3">
        <v>14539.6</v>
      </c>
      <c r="AG367" s="4">
        <v>37061</v>
      </c>
      <c r="AH367" s="3">
        <v>27.48</v>
      </c>
      <c r="AI367" s="4">
        <v>37691</v>
      </c>
      <c r="AJ367" s="3">
        <v>34.715699999999998</v>
      </c>
      <c r="AK367" s="4">
        <v>37064</v>
      </c>
      <c r="AL367" s="3">
        <v>21.35</v>
      </c>
      <c r="AM367" s="4">
        <v>40220</v>
      </c>
      <c r="AN367" s="3">
        <v>-178</v>
      </c>
      <c r="AS367" s="4"/>
      <c r="BC367" s="4"/>
      <c r="BE367" s="4"/>
    </row>
    <row r="368" spans="1:57" x14ac:dyDescent="0.25">
      <c r="A368" s="4"/>
      <c r="C368" s="4"/>
      <c r="E368" s="4"/>
      <c r="G368" s="4"/>
      <c r="I368" s="4"/>
      <c r="K368" s="4"/>
      <c r="M368" s="4"/>
      <c r="Q368" s="4"/>
      <c r="S368" s="4"/>
      <c r="U368" s="4"/>
      <c r="W368" s="4"/>
      <c r="Y368" s="4"/>
      <c r="AA368" s="4"/>
      <c r="AC368" s="4"/>
      <c r="AE368" s="4">
        <v>37068</v>
      </c>
      <c r="AF368" s="3">
        <v>14459.99</v>
      </c>
      <c r="AG368" s="4">
        <v>37062</v>
      </c>
      <c r="AH368" s="3">
        <v>26.5</v>
      </c>
      <c r="AI368" s="4">
        <v>37692</v>
      </c>
      <c r="AJ368" s="3">
        <v>33.977800000000002</v>
      </c>
      <c r="AK368" s="4">
        <v>37067</v>
      </c>
      <c r="AL368" s="3">
        <v>21.911799999999999</v>
      </c>
      <c r="AM368" s="4">
        <v>40221</v>
      </c>
      <c r="AN368" s="3">
        <v>-280</v>
      </c>
      <c r="AS368" s="4"/>
      <c r="BC368" s="4"/>
      <c r="BE368" s="4"/>
    </row>
    <row r="369" spans="1:57" x14ac:dyDescent="0.25">
      <c r="A369" s="4"/>
      <c r="C369" s="4"/>
      <c r="E369" s="4"/>
      <c r="G369" s="4"/>
      <c r="I369" s="4"/>
      <c r="K369" s="4"/>
      <c r="M369" s="4"/>
      <c r="Q369" s="4"/>
      <c r="S369" s="4"/>
      <c r="U369" s="4"/>
      <c r="W369" s="4"/>
      <c r="Y369" s="4"/>
      <c r="AA369" s="4"/>
      <c r="AC369" s="4"/>
      <c r="AE369" s="4">
        <v>37069</v>
      </c>
      <c r="AF369" s="3">
        <v>14308</v>
      </c>
      <c r="AG369" s="4">
        <v>37063</v>
      </c>
      <c r="AH369" s="3">
        <v>26.56</v>
      </c>
      <c r="AI369" s="4">
        <v>37693</v>
      </c>
      <c r="AJ369" s="3">
        <v>32.691800000000001</v>
      </c>
      <c r="AK369" s="4">
        <v>37068</v>
      </c>
      <c r="AL369" s="3">
        <v>21.45</v>
      </c>
      <c r="AM369" s="4">
        <v>40226</v>
      </c>
      <c r="AN369" s="3">
        <v>-188</v>
      </c>
      <c r="AS369" s="4"/>
      <c r="BC369" s="4"/>
      <c r="BE369" s="4"/>
    </row>
    <row r="370" spans="1:57" x14ac:dyDescent="0.25">
      <c r="A370" s="4"/>
      <c r="C370" s="4"/>
      <c r="E370" s="4"/>
      <c r="G370" s="4"/>
      <c r="I370" s="4"/>
      <c r="K370" s="4"/>
      <c r="M370" s="4"/>
      <c r="Q370" s="4"/>
      <c r="S370" s="4"/>
      <c r="U370" s="4"/>
      <c r="W370" s="4"/>
      <c r="Y370" s="4"/>
      <c r="AA370" s="4"/>
      <c r="AC370" s="4"/>
      <c r="AE370" s="4">
        <v>37070</v>
      </c>
      <c r="AF370" s="3">
        <v>14390.97</v>
      </c>
      <c r="AG370" s="4">
        <v>37064</v>
      </c>
      <c r="AH370" s="3">
        <v>26.83</v>
      </c>
      <c r="AI370" s="4">
        <v>37694</v>
      </c>
      <c r="AJ370" s="3">
        <v>31.922499999999999</v>
      </c>
      <c r="AK370" s="4">
        <v>37069</v>
      </c>
      <c r="AL370" s="3">
        <v>21.8</v>
      </c>
      <c r="AM370" s="4">
        <v>40227</v>
      </c>
      <c r="AN370" s="3">
        <v>-745</v>
      </c>
      <c r="AS370" s="4"/>
      <c r="BC370" s="4"/>
      <c r="BE370" s="4"/>
    </row>
    <row r="371" spans="1:57" x14ac:dyDescent="0.25">
      <c r="A371" s="4"/>
      <c r="C371" s="4"/>
      <c r="E371" s="4"/>
      <c r="G371" s="4"/>
      <c r="I371" s="4"/>
      <c r="K371" s="4"/>
      <c r="M371" s="4"/>
      <c r="Q371" s="4"/>
      <c r="S371" s="4"/>
      <c r="U371" s="4"/>
      <c r="W371" s="4"/>
      <c r="Y371" s="4"/>
      <c r="AA371" s="4"/>
      <c r="AC371" s="4"/>
      <c r="AE371" s="4">
        <v>37071</v>
      </c>
      <c r="AF371" s="3">
        <v>14559.79</v>
      </c>
      <c r="AG371" s="4">
        <v>37067</v>
      </c>
      <c r="AH371" s="3">
        <v>27.25</v>
      </c>
      <c r="AI371" s="4">
        <v>37697</v>
      </c>
      <c r="AJ371" s="3">
        <v>32.411299999999997</v>
      </c>
      <c r="AK371" s="4">
        <v>37070</v>
      </c>
      <c r="AL371" s="3">
        <v>22.9</v>
      </c>
      <c r="AM371" s="4">
        <v>40228</v>
      </c>
      <c r="AN371" s="3">
        <v>139</v>
      </c>
      <c r="AS371" s="4"/>
      <c r="BC371" s="4"/>
      <c r="BE371" s="4"/>
    </row>
    <row r="372" spans="1:57" x14ac:dyDescent="0.25">
      <c r="A372" s="4"/>
      <c r="C372" s="4"/>
      <c r="E372" s="4"/>
      <c r="G372" s="4"/>
      <c r="I372" s="4"/>
      <c r="K372" s="4"/>
      <c r="M372" s="4"/>
      <c r="Q372" s="4"/>
      <c r="S372" s="4"/>
      <c r="U372" s="4"/>
      <c r="W372" s="4"/>
      <c r="Y372" s="4"/>
      <c r="AA372" s="4"/>
      <c r="AC372" s="4"/>
      <c r="AE372" s="4">
        <v>37074</v>
      </c>
      <c r="AF372" s="3">
        <v>14555</v>
      </c>
      <c r="AG372" s="4">
        <v>37068</v>
      </c>
      <c r="AH372" s="3">
        <v>26.98</v>
      </c>
      <c r="AI372" s="4">
        <v>37698</v>
      </c>
      <c r="AJ372" s="3">
        <v>31.709199999999999</v>
      </c>
      <c r="AK372" s="4">
        <v>37071</v>
      </c>
      <c r="AL372" s="3">
        <v>23.65</v>
      </c>
      <c r="AM372" s="4">
        <v>40231</v>
      </c>
      <c r="AN372" s="3">
        <v>-330</v>
      </c>
      <c r="AS372" s="4"/>
      <c r="BC372" s="4"/>
      <c r="BE372" s="4"/>
    </row>
    <row r="373" spans="1:57" x14ac:dyDescent="0.25">
      <c r="A373" s="4"/>
      <c r="C373" s="4"/>
      <c r="E373" s="4"/>
      <c r="G373" s="4"/>
      <c r="I373" s="4"/>
      <c r="K373" s="4"/>
      <c r="M373" s="4"/>
      <c r="Q373" s="4"/>
      <c r="S373" s="4"/>
      <c r="U373" s="4"/>
      <c r="W373" s="4"/>
      <c r="Y373" s="4"/>
      <c r="AA373" s="4"/>
      <c r="AC373" s="4"/>
      <c r="AE373" s="4">
        <v>37075</v>
      </c>
      <c r="AF373" s="3">
        <v>14352.77</v>
      </c>
      <c r="AG373" s="4">
        <v>37069</v>
      </c>
      <c r="AH373" s="3">
        <v>25.61</v>
      </c>
      <c r="AI373" s="4">
        <v>37699</v>
      </c>
      <c r="AJ373" s="3">
        <v>31.9</v>
      </c>
      <c r="AK373" s="4">
        <v>37074</v>
      </c>
      <c r="AL373" s="3">
        <v>23.35</v>
      </c>
      <c r="AM373" s="4">
        <v>40232</v>
      </c>
      <c r="AN373" s="3">
        <v>387</v>
      </c>
      <c r="AS373" s="4"/>
      <c r="BC373" s="4"/>
      <c r="BE373" s="4"/>
    </row>
    <row r="374" spans="1:57" x14ac:dyDescent="0.25">
      <c r="A374" s="4"/>
      <c r="C374" s="4"/>
      <c r="E374" s="4"/>
      <c r="G374" s="4"/>
      <c r="I374" s="4"/>
      <c r="K374" s="4"/>
      <c r="M374" s="4"/>
      <c r="Q374" s="4"/>
      <c r="S374" s="4"/>
      <c r="U374" s="4"/>
      <c r="W374" s="4"/>
      <c r="Y374" s="4"/>
      <c r="AA374" s="4"/>
      <c r="AC374" s="4"/>
      <c r="AE374" s="4">
        <v>37076</v>
      </c>
      <c r="AF374" s="3">
        <v>14056</v>
      </c>
      <c r="AG374" s="4">
        <v>37070</v>
      </c>
      <c r="AH374" s="3">
        <v>25.56</v>
      </c>
      <c r="AI374" s="4">
        <v>37700</v>
      </c>
      <c r="AJ374" s="3">
        <v>32.130000000000003</v>
      </c>
      <c r="AK374" s="4">
        <v>37075</v>
      </c>
      <c r="AL374" s="3">
        <v>22.75</v>
      </c>
      <c r="AM374" s="4">
        <v>40233</v>
      </c>
      <c r="AN374" s="3">
        <v>400</v>
      </c>
      <c r="AS374" s="4"/>
      <c r="BC374" s="4"/>
      <c r="BE374" s="4"/>
    </row>
    <row r="375" spans="1:57" x14ac:dyDescent="0.25">
      <c r="A375" s="4"/>
      <c r="C375" s="4"/>
      <c r="E375" s="4"/>
      <c r="G375" s="4"/>
      <c r="I375" s="4"/>
      <c r="K375" s="4"/>
      <c r="M375" s="4"/>
      <c r="Q375" s="4"/>
      <c r="S375" s="4"/>
      <c r="U375" s="4"/>
      <c r="W375" s="4"/>
      <c r="Y375" s="4"/>
      <c r="AA375" s="4"/>
      <c r="AC375" s="4"/>
      <c r="AE375" s="4">
        <v>37077</v>
      </c>
      <c r="AF375" s="3">
        <v>14047.66</v>
      </c>
      <c r="AG375" s="4">
        <v>37071</v>
      </c>
      <c r="AH375" s="3">
        <v>26.25</v>
      </c>
      <c r="AI375" s="4">
        <v>37701</v>
      </c>
      <c r="AJ375" s="3">
        <v>30.980799999999999</v>
      </c>
      <c r="AK375" s="4">
        <v>37076</v>
      </c>
      <c r="AL375" s="3">
        <v>24.05</v>
      </c>
      <c r="AM375" s="4">
        <v>40234</v>
      </c>
      <c r="AN375" s="3">
        <v>117</v>
      </c>
      <c r="AS375" s="4"/>
      <c r="BC375" s="4"/>
      <c r="BE375" s="4"/>
    </row>
    <row r="376" spans="1:57" x14ac:dyDescent="0.25">
      <c r="A376" s="4"/>
      <c r="C376" s="4"/>
      <c r="E376" s="4"/>
      <c r="G376" s="4"/>
      <c r="I376" s="4"/>
      <c r="K376" s="4"/>
      <c r="M376" s="4"/>
      <c r="Q376" s="4"/>
      <c r="S376" s="4"/>
      <c r="U376" s="4"/>
      <c r="W376" s="4"/>
      <c r="Y376" s="4"/>
      <c r="AA376" s="4"/>
      <c r="AC376" s="4"/>
      <c r="AE376" s="4">
        <v>37078</v>
      </c>
      <c r="AF376" s="3">
        <v>13906.76</v>
      </c>
      <c r="AG376" s="4">
        <v>37074</v>
      </c>
      <c r="AH376" s="3">
        <v>25.95</v>
      </c>
      <c r="AI376" s="4">
        <v>37704</v>
      </c>
      <c r="AJ376" s="3">
        <v>30.870100000000001</v>
      </c>
      <c r="AK376" s="4">
        <v>37077</v>
      </c>
      <c r="AL376" s="3">
        <v>24.3</v>
      </c>
      <c r="AM376" s="4">
        <v>40235</v>
      </c>
      <c r="AN376" s="3">
        <v>-703</v>
      </c>
      <c r="AS376" s="4"/>
      <c r="BC376" s="4"/>
      <c r="BE376" s="4"/>
    </row>
    <row r="377" spans="1:57" x14ac:dyDescent="0.25">
      <c r="A377" s="4"/>
      <c r="C377" s="4"/>
      <c r="E377" s="4"/>
      <c r="G377" s="4"/>
      <c r="I377" s="4"/>
      <c r="K377" s="4"/>
      <c r="M377" s="4"/>
      <c r="Q377" s="4"/>
      <c r="S377" s="4"/>
      <c r="U377" s="4"/>
      <c r="W377" s="4"/>
      <c r="Y377" s="4"/>
      <c r="AA377" s="4"/>
      <c r="AC377" s="4"/>
      <c r="AE377" s="4">
        <v>37082</v>
      </c>
      <c r="AF377" s="3">
        <v>13569.79</v>
      </c>
      <c r="AG377" s="4">
        <v>37075</v>
      </c>
      <c r="AH377" s="3">
        <v>26.24</v>
      </c>
      <c r="AI377" s="4">
        <v>37705</v>
      </c>
      <c r="AJ377" s="3">
        <v>30.250399999999999</v>
      </c>
      <c r="AK377" s="4">
        <v>37078</v>
      </c>
      <c r="AL377" s="3">
        <v>26.4</v>
      </c>
      <c r="AM377" s="4">
        <v>40238</v>
      </c>
      <c r="AN377" s="3">
        <v>-817</v>
      </c>
      <c r="AS377" s="4"/>
      <c r="BC377" s="4"/>
      <c r="BE377" s="4"/>
    </row>
    <row r="378" spans="1:57" x14ac:dyDescent="0.25">
      <c r="A378" s="4"/>
      <c r="C378" s="4"/>
      <c r="E378" s="4"/>
      <c r="G378" s="4"/>
      <c r="I378" s="4"/>
      <c r="K378" s="4"/>
      <c r="M378" s="4"/>
      <c r="Q378" s="4"/>
      <c r="S378" s="4"/>
      <c r="U378" s="4"/>
      <c r="W378" s="4"/>
      <c r="Y378" s="4"/>
      <c r="AA378" s="4"/>
      <c r="AC378" s="4"/>
      <c r="AE378" s="4">
        <v>37083</v>
      </c>
      <c r="AF378" s="3">
        <v>13811.84</v>
      </c>
      <c r="AG378" s="4">
        <v>37077</v>
      </c>
      <c r="AH378" s="3">
        <v>27.02</v>
      </c>
      <c r="AI378" s="4">
        <v>37706</v>
      </c>
      <c r="AJ378" s="3">
        <v>29.710999999999999</v>
      </c>
      <c r="AK378" s="4">
        <v>37082</v>
      </c>
      <c r="AL378" s="3">
        <v>26.95</v>
      </c>
      <c r="AM378" s="4">
        <v>40239</v>
      </c>
      <c r="AN378" s="3">
        <v>-53</v>
      </c>
      <c r="AS378" s="4"/>
      <c r="BC378" s="4"/>
      <c r="BE378" s="4"/>
    </row>
    <row r="379" spans="1:57" x14ac:dyDescent="0.25">
      <c r="A379" s="4"/>
      <c r="C379" s="4"/>
      <c r="E379" s="4"/>
      <c r="G379" s="4"/>
      <c r="I379" s="4"/>
      <c r="K379" s="4"/>
      <c r="M379" s="4"/>
      <c r="Q379" s="4"/>
      <c r="S379" s="4"/>
      <c r="U379" s="4"/>
      <c r="W379" s="4"/>
      <c r="Y379" s="4"/>
      <c r="AA379" s="4"/>
      <c r="AC379" s="4"/>
      <c r="AE379" s="4">
        <v>37084</v>
      </c>
      <c r="AF379" s="3">
        <v>13916</v>
      </c>
      <c r="AG379" s="4">
        <v>37078</v>
      </c>
      <c r="AH379" s="3">
        <v>28.21</v>
      </c>
      <c r="AI379" s="4">
        <v>37707</v>
      </c>
      <c r="AJ379" s="3">
        <v>30.11</v>
      </c>
      <c r="AK379" s="4">
        <v>37083</v>
      </c>
      <c r="AL379" s="3">
        <v>27.75</v>
      </c>
      <c r="AM379" s="4">
        <v>40240</v>
      </c>
      <c r="AN379" s="3">
        <v>-153</v>
      </c>
      <c r="AS379" s="4"/>
      <c r="BC379" s="4"/>
      <c r="BE379" s="4"/>
    </row>
    <row r="380" spans="1:57" x14ac:dyDescent="0.25">
      <c r="A380" s="4"/>
      <c r="C380" s="4"/>
      <c r="E380" s="4"/>
      <c r="G380" s="4"/>
      <c r="I380" s="4"/>
      <c r="K380" s="4"/>
      <c r="M380" s="4"/>
      <c r="Q380" s="4"/>
      <c r="S380" s="4"/>
      <c r="U380" s="4"/>
      <c r="W380" s="4"/>
      <c r="Y380" s="4"/>
      <c r="AA380" s="4"/>
      <c r="AC380" s="4"/>
      <c r="AE380" s="4">
        <v>37085</v>
      </c>
      <c r="AF380" s="3">
        <v>14078.46</v>
      </c>
      <c r="AG380" s="4">
        <v>37081</v>
      </c>
      <c r="AH380" s="3">
        <v>27.59</v>
      </c>
      <c r="AI380" s="4">
        <v>37711</v>
      </c>
      <c r="AJ380" s="3">
        <v>28.663699999999999</v>
      </c>
      <c r="AK380" s="4">
        <v>37084</v>
      </c>
      <c r="AL380" s="3">
        <v>27.3</v>
      </c>
      <c r="AM380" s="4">
        <v>40241</v>
      </c>
      <c r="AN380" s="3">
        <v>185</v>
      </c>
      <c r="AS380" s="4"/>
      <c r="BC380" s="4"/>
      <c r="BE380" s="4"/>
    </row>
    <row r="381" spans="1:57" x14ac:dyDescent="0.25">
      <c r="A381" s="4"/>
      <c r="C381" s="4"/>
      <c r="E381" s="4"/>
      <c r="G381" s="4"/>
      <c r="I381" s="4"/>
      <c r="K381" s="4"/>
      <c r="M381" s="4"/>
      <c r="Q381" s="4"/>
      <c r="S381" s="4"/>
      <c r="U381" s="4"/>
      <c r="W381" s="4"/>
      <c r="Y381" s="4"/>
      <c r="AA381" s="4"/>
      <c r="AC381" s="4"/>
      <c r="AE381" s="4">
        <v>37088</v>
      </c>
      <c r="AF381" s="3">
        <v>13811.39</v>
      </c>
      <c r="AG381" s="4">
        <v>37082</v>
      </c>
      <c r="AH381" s="3">
        <v>27.49</v>
      </c>
      <c r="AI381" s="4">
        <v>37712</v>
      </c>
      <c r="AJ381" s="3">
        <v>26.8809</v>
      </c>
      <c r="AK381" s="4">
        <v>37085</v>
      </c>
      <c r="AL381" s="3">
        <v>27.1</v>
      </c>
      <c r="AM381" s="4">
        <v>40242</v>
      </c>
      <c r="AN381" s="3">
        <v>-367</v>
      </c>
      <c r="AS381" s="4"/>
      <c r="BC381" s="4"/>
      <c r="BE381" s="4"/>
    </row>
    <row r="382" spans="1:57" x14ac:dyDescent="0.25">
      <c r="A382" s="4"/>
      <c r="C382" s="4"/>
      <c r="E382" s="4"/>
      <c r="G382" s="4"/>
      <c r="I382" s="4"/>
      <c r="K382" s="4"/>
      <c r="M382" s="4"/>
      <c r="Q382" s="4"/>
      <c r="S382" s="4"/>
      <c r="U382" s="4"/>
      <c r="W382" s="4"/>
      <c r="Y382" s="4"/>
      <c r="AA382" s="4"/>
      <c r="AC382" s="4"/>
      <c r="AE382" s="4">
        <v>37089</v>
      </c>
      <c r="AF382" s="3">
        <v>14168.65</v>
      </c>
      <c r="AG382" s="4">
        <v>37083</v>
      </c>
      <c r="AH382" s="3">
        <v>27.11</v>
      </c>
      <c r="AI382" s="4">
        <v>37713</v>
      </c>
      <c r="AJ382" s="3">
        <v>27.864000000000001</v>
      </c>
      <c r="AK382" s="4">
        <v>37088</v>
      </c>
      <c r="AL382" s="3">
        <v>26.25</v>
      </c>
      <c r="AM382" s="4">
        <v>40245</v>
      </c>
      <c r="AN382" s="3">
        <v>-322</v>
      </c>
      <c r="AS382" s="4"/>
      <c r="BC382" s="4"/>
      <c r="BE382" s="4"/>
    </row>
    <row r="383" spans="1:57" x14ac:dyDescent="0.25">
      <c r="A383" s="4"/>
      <c r="C383" s="4"/>
      <c r="E383" s="4"/>
      <c r="G383" s="4"/>
      <c r="I383" s="4"/>
      <c r="K383" s="4"/>
      <c r="M383" s="4"/>
      <c r="Q383" s="4"/>
      <c r="S383" s="4"/>
      <c r="U383" s="4"/>
      <c r="W383" s="4"/>
      <c r="Y383" s="4"/>
      <c r="AA383" s="4"/>
      <c r="AC383" s="4"/>
      <c r="AE383" s="4">
        <v>37090</v>
      </c>
      <c r="AF383" s="3">
        <v>13790.88</v>
      </c>
      <c r="AG383" s="4">
        <v>37084</v>
      </c>
      <c r="AH383" s="3">
        <v>26.8</v>
      </c>
      <c r="AI383" s="4">
        <v>37714</v>
      </c>
      <c r="AJ383" s="3">
        <v>27.47</v>
      </c>
      <c r="AK383" s="4">
        <v>37089</v>
      </c>
      <c r="AL383" s="3">
        <v>24.745000000000001</v>
      </c>
      <c r="AM383" s="4">
        <v>40246</v>
      </c>
      <c r="AN383" s="3">
        <v>571</v>
      </c>
      <c r="AS383" s="4"/>
      <c r="BC383" s="4"/>
      <c r="BE383" s="4"/>
    </row>
    <row r="384" spans="1:57" x14ac:dyDescent="0.25">
      <c r="A384" s="4"/>
      <c r="C384" s="4"/>
      <c r="E384" s="4"/>
      <c r="G384" s="4"/>
      <c r="I384" s="4"/>
      <c r="K384" s="4"/>
      <c r="M384" s="4"/>
      <c r="Q384" s="4"/>
      <c r="S384" s="4"/>
      <c r="U384" s="4"/>
      <c r="W384" s="4"/>
      <c r="Y384" s="4"/>
      <c r="AA384" s="4"/>
      <c r="AC384" s="4"/>
      <c r="AE384" s="4">
        <v>37091</v>
      </c>
      <c r="AF384" s="3">
        <v>13761.51</v>
      </c>
      <c r="AG384" s="4">
        <v>37085</v>
      </c>
      <c r="AH384" s="3">
        <v>26.59</v>
      </c>
      <c r="AI384" s="4">
        <v>37715</v>
      </c>
      <c r="AJ384" s="3">
        <v>27.523700000000002</v>
      </c>
      <c r="AK384" s="4">
        <v>37090</v>
      </c>
      <c r="AL384" s="3">
        <v>25.784199999999998</v>
      </c>
      <c r="AM384" s="4">
        <v>40247</v>
      </c>
      <c r="AN384" s="3">
        <v>-765</v>
      </c>
      <c r="AS384" s="4"/>
      <c r="BC384" s="4"/>
      <c r="BE384" s="4"/>
    </row>
    <row r="385" spans="1:57" x14ac:dyDescent="0.25">
      <c r="A385" s="4"/>
      <c r="C385" s="4"/>
      <c r="E385" s="4"/>
      <c r="G385" s="4"/>
      <c r="I385" s="4"/>
      <c r="K385" s="4"/>
      <c r="M385" s="4"/>
      <c r="Q385" s="4"/>
      <c r="S385" s="4"/>
      <c r="U385" s="4"/>
      <c r="W385" s="4"/>
      <c r="Y385" s="4"/>
      <c r="AA385" s="4"/>
      <c r="AC385" s="4"/>
      <c r="AE385" s="4">
        <v>37092</v>
      </c>
      <c r="AF385" s="3">
        <v>14092.32</v>
      </c>
      <c r="AG385" s="4">
        <v>37088</v>
      </c>
      <c r="AH385" s="3">
        <v>26.06</v>
      </c>
      <c r="AI385" s="4">
        <v>37718</v>
      </c>
      <c r="AJ385" s="3">
        <v>26.425799999999999</v>
      </c>
      <c r="AK385" s="4">
        <v>37091</v>
      </c>
      <c r="AL385" s="3">
        <v>25.25</v>
      </c>
      <c r="AM385" s="4">
        <v>40248</v>
      </c>
      <c r="AN385" s="3">
        <v>-154</v>
      </c>
      <c r="AS385" s="4"/>
      <c r="BC385" s="4"/>
      <c r="BE385" s="4"/>
    </row>
    <row r="386" spans="1:57" x14ac:dyDescent="0.25">
      <c r="A386" s="4"/>
      <c r="C386" s="4"/>
      <c r="E386" s="4"/>
      <c r="G386" s="4"/>
      <c r="I386" s="4"/>
      <c r="K386" s="4"/>
      <c r="M386" s="4"/>
      <c r="Q386" s="4"/>
      <c r="S386" s="4"/>
      <c r="U386" s="4"/>
      <c r="W386" s="4"/>
      <c r="Y386" s="4"/>
      <c r="AA386" s="4"/>
      <c r="AC386" s="4"/>
      <c r="AE386" s="4">
        <v>37095</v>
      </c>
      <c r="AF386" s="3">
        <v>14067.72</v>
      </c>
      <c r="AG386" s="4">
        <v>37089</v>
      </c>
      <c r="AH386" s="3">
        <v>25.57</v>
      </c>
      <c r="AI386" s="4">
        <v>37719</v>
      </c>
      <c r="AJ386" s="3">
        <v>26.519100000000002</v>
      </c>
      <c r="AK386" s="4">
        <v>37092</v>
      </c>
      <c r="AL386" s="3">
        <v>25.736799999999999</v>
      </c>
      <c r="AM386" s="4">
        <v>40249</v>
      </c>
      <c r="AN386" s="3">
        <v>333</v>
      </c>
      <c r="AS386" s="4"/>
      <c r="BC386" s="4"/>
      <c r="BE386" s="4"/>
    </row>
    <row r="387" spans="1:57" x14ac:dyDescent="0.25">
      <c r="A387" s="4"/>
      <c r="C387" s="4"/>
      <c r="E387" s="4"/>
      <c r="G387" s="4"/>
      <c r="I387" s="4"/>
      <c r="K387" s="4"/>
      <c r="M387" s="4"/>
      <c r="Q387" s="4"/>
      <c r="S387" s="4"/>
      <c r="U387" s="4"/>
      <c r="W387" s="4"/>
      <c r="Y387" s="4"/>
      <c r="AA387" s="4"/>
      <c r="AC387" s="4"/>
      <c r="AE387" s="4">
        <v>37096</v>
      </c>
      <c r="AF387" s="3">
        <v>13737.59</v>
      </c>
      <c r="AG387" s="4">
        <v>37090</v>
      </c>
      <c r="AH387" s="3">
        <v>24.89</v>
      </c>
      <c r="AI387" s="4">
        <v>37720</v>
      </c>
      <c r="AJ387" s="3">
        <v>26.986599999999999</v>
      </c>
      <c r="AK387" s="4">
        <v>37095</v>
      </c>
      <c r="AL387" s="3">
        <v>24.25</v>
      </c>
      <c r="AM387" s="4">
        <v>40252</v>
      </c>
      <c r="AN387" s="3">
        <v>172</v>
      </c>
      <c r="AS387" s="4"/>
      <c r="BC387" s="4"/>
      <c r="BE387" s="4"/>
    </row>
    <row r="388" spans="1:57" x14ac:dyDescent="0.25">
      <c r="A388" s="4"/>
      <c r="C388" s="4"/>
      <c r="E388" s="4"/>
      <c r="G388" s="4"/>
      <c r="I388" s="4"/>
      <c r="K388" s="4"/>
      <c r="M388" s="4"/>
      <c r="Q388" s="4"/>
      <c r="S388" s="4"/>
      <c r="U388" s="4"/>
      <c r="W388" s="4"/>
      <c r="Y388" s="4"/>
      <c r="AA388" s="4"/>
      <c r="AC388" s="4"/>
      <c r="AE388" s="4">
        <v>37097</v>
      </c>
      <c r="AF388" s="3">
        <v>13955.89</v>
      </c>
      <c r="AG388" s="4">
        <v>37091</v>
      </c>
      <c r="AH388" s="3">
        <v>24.7</v>
      </c>
      <c r="AI388" s="4">
        <v>37721</v>
      </c>
      <c r="AJ388" s="3">
        <v>27.727799999999998</v>
      </c>
      <c r="AK388" s="4">
        <v>37096</v>
      </c>
      <c r="AL388" s="3">
        <v>25.755400000000002</v>
      </c>
      <c r="AM388" s="4">
        <v>40253</v>
      </c>
      <c r="AN388" s="3">
        <v>-1615</v>
      </c>
      <c r="AS388" s="4"/>
      <c r="BC388" s="4"/>
      <c r="BE388" s="4"/>
    </row>
    <row r="389" spans="1:57" x14ac:dyDescent="0.25">
      <c r="A389" s="4"/>
      <c r="C389" s="4"/>
      <c r="E389" s="4"/>
      <c r="G389" s="4"/>
      <c r="I389" s="4"/>
      <c r="K389" s="4"/>
      <c r="M389" s="4"/>
      <c r="Q389" s="4"/>
      <c r="S389" s="4"/>
      <c r="U389" s="4"/>
      <c r="W389" s="4"/>
      <c r="Y389" s="4"/>
      <c r="AA389" s="4"/>
      <c r="AC389" s="4"/>
      <c r="AE389" s="4">
        <v>37098</v>
      </c>
      <c r="AF389" s="3">
        <v>13810.29</v>
      </c>
      <c r="AG389" s="4">
        <v>37092</v>
      </c>
      <c r="AH389" s="3">
        <v>25.59</v>
      </c>
      <c r="AI389" s="4">
        <v>37722</v>
      </c>
      <c r="AJ389" s="3">
        <v>27.82</v>
      </c>
      <c r="AK389" s="4">
        <v>37097</v>
      </c>
      <c r="AL389" s="3">
        <v>24.6</v>
      </c>
      <c r="AM389" s="4">
        <v>40254</v>
      </c>
      <c r="AN389" s="3">
        <v>-563</v>
      </c>
      <c r="AS389" s="4"/>
      <c r="BC389" s="4"/>
      <c r="BE389" s="4"/>
    </row>
    <row r="390" spans="1:57" x14ac:dyDescent="0.25">
      <c r="A390" s="4"/>
      <c r="C390" s="4"/>
      <c r="E390" s="4"/>
      <c r="G390" s="4"/>
      <c r="I390" s="4"/>
      <c r="K390" s="4"/>
      <c r="M390" s="4"/>
      <c r="Q390" s="4"/>
      <c r="S390" s="4"/>
      <c r="U390" s="4"/>
      <c r="W390" s="4"/>
      <c r="Y390" s="4"/>
      <c r="AA390" s="4"/>
      <c r="AC390" s="4"/>
      <c r="AE390" s="4">
        <v>37099</v>
      </c>
      <c r="AF390" s="3">
        <v>13910.26</v>
      </c>
      <c r="AG390" s="4">
        <v>37095</v>
      </c>
      <c r="AH390" s="3">
        <v>26.12</v>
      </c>
      <c r="AI390" s="4">
        <v>37725</v>
      </c>
      <c r="AJ390" s="3">
        <v>26.94</v>
      </c>
      <c r="AK390" s="4">
        <v>37098</v>
      </c>
      <c r="AL390" s="3">
        <v>24.65</v>
      </c>
      <c r="AM390" s="4">
        <v>40255</v>
      </c>
      <c r="AN390" s="3">
        <v>882</v>
      </c>
      <c r="AS390" s="4"/>
      <c r="BC390" s="4"/>
      <c r="BE390" s="4"/>
    </row>
    <row r="391" spans="1:57" x14ac:dyDescent="0.25">
      <c r="A391" s="4"/>
      <c r="C391" s="4"/>
      <c r="E391" s="4"/>
      <c r="G391" s="4"/>
      <c r="I391" s="4"/>
      <c r="K391" s="4"/>
      <c r="M391" s="4"/>
      <c r="Q391" s="4"/>
      <c r="S391" s="4"/>
      <c r="U391" s="4"/>
      <c r="W391" s="4"/>
      <c r="Y391" s="4"/>
      <c r="AA391" s="4"/>
      <c r="AC391" s="4"/>
      <c r="AE391" s="4">
        <v>37102</v>
      </c>
      <c r="AF391" s="3">
        <v>13703.61</v>
      </c>
      <c r="AG391" s="4">
        <v>37096</v>
      </c>
      <c r="AH391" s="3">
        <v>26.31</v>
      </c>
      <c r="AI391" s="4">
        <v>37726</v>
      </c>
      <c r="AJ391" s="3">
        <v>26.716699999999999</v>
      </c>
      <c r="AK391" s="4">
        <v>37099</v>
      </c>
      <c r="AL391" s="3">
        <v>24.95</v>
      </c>
      <c r="AM391" s="4">
        <v>40256</v>
      </c>
      <c r="AN391" s="3">
        <v>321</v>
      </c>
      <c r="AS391" s="4"/>
      <c r="BC391" s="4"/>
      <c r="BE391" s="4"/>
    </row>
    <row r="392" spans="1:57" x14ac:dyDescent="0.25">
      <c r="A392" s="4"/>
      <c r="C392" s="4"/>
      <c r="E392" s="4"/>
      <c r="G392" s="4"/>
      <c r="I392" s="4"/>
      <c r="K392" s="4"/>
      <c r="M392" s="4"/>
      <c r="Q392" s="4"/>
      <c r="S392" s="4"/>
      <c r="U392" s="4"/>
      <c r="W392" s="4"/>
      <c r="Y392" s="4"/>
      <c r="AA392" s="4"/>
      <c r="AC392" s="4"/>
      <c r="AE392" s="4">
        <v>37103</v>
      </c>
      <c r="AF392" s="3">
        <v>13754.16</v>
      </c>
      <c r="AG392" s="4">
        <v>37097</v>
      </c>
      <c r="AH392" s="3">
        <v>26.84</v>
      </c>
      <c r="AI392" s="4">
        <v>37727</v>
      </c>
      <c r="AJ392" s="3">
        <v>26.51</v>
      </c>
      <c r="AK392" s="4">
        <v>37102</v>
      </c>
      <c r="AL392" s="3">
        <v>24.4</v>
      </c>
      <c r="AM392" s="4">
        <v>40259</v>
      </c>
      <c r="AN392" s="3">
        <v>461</v>
      </c>
      <c r="AS392" s="4"/>
      <c r="BC392" s="4"/>
      <c r="BE392" s="4"/>
    </row>
    <row r="393" spans="1:57" x14ac:dyDescent="0.25">
      <c r="A393" s="4"/>
      <c r="C393" s="4"/>
      <c r="E393" s="4"/>
      <c r="G393" s="4"/>
      <c r="I393" s="4"/>
      <c r="K393" s="4"/>
      <c r="M393" s="4"/>
      <c r="Q393" s="4"/>
      <c r="S393" s="4"/>
      <c r="U393" s="4"/>
      <c r="W393" s="4"/>
      <c r="Y393" s="4"/>
      <c r="AA393" s="4"/>
      <c r="AC393" s="4"/>
      <c r="AE393" s="4">
        <v>37104</v>
      </c>
      <c r="AF393" s="3">
        <v>13743.06</v>
      </c>
      <c r="AG393" s="4">
        <v>37098</v>
      </c>
      <c r="AH393" s="3">
        <v>26.73</v>
      </c>
      <c r="AI393" s="4">
        <v>37728</v>
      </c>
      <c r="AJ393" s="3">
        <v>25.660699999999999</v>
      </c>
      <c r="AK393" s="4">
        <v>37103</v>
      </c>
      <c r="AL393" s="3">
        <v>24.8</v>
      </c>
      <c r="AM393" s="4">
        <v>40260</v>
      </c>
      <c r="AN393" s="3">
        <v>2346</v>
      </c>
      <c r="AS393" s="4"/>
      <c r="BC393" s="4"/>
      <c r="BE393" s="4"/>
    </row>
    <row r="394" spans="1:57" x14ac:dyDescent="0.25">
      <c r="A394" s="4"/>
      <c r="C394" s="4"/>
      <c r="E394" s="4"/>
      <c r="G394" s="4"/>
      <c r="I394" s="4"/>
      <c r="K394" s="4"/>
      <c r="M394" s="4"/>
      <c r="Q394" s="4"/>
      <c r="S394" s="4"/>
      <c r="U394" s="4"/>
      <c r="W394" s="4"/>
      <c r="Y394" s="4"/>
      <c r="AA394" s="4"/>
      <c r="AC394" s="4"/>
      <c r="AE394" s="4">
        <v>37105</v>
      </c>
      <c r="AF394" s="3">
        <v>13822.72</v>
      </c>
      <c r="AG394" s="4">
        <v>37099</v>
      </c>
      <c r="AH394" s="3">
        <v>27.02</v>
      </c>
      <c r="AI394" s="4">
        <v>37732</v>
      </c>
      <c r="AJ394" s="3">
        <v>25.88</v>
      </c>
      <c r="AK394" s="4">
        <v>37104</v>
      </c>
      <c r="AL394" s="3">
        <v>25.55</v>
      </c>
      <c r="AM394" s="4">
        <v>40261</v>
      </c>
      <c r="AN394" s="3">
        <v>443</v>
      </c>
      <c r="AS394" s="4"/>
      <c r="BC394" s="4"/>
      <c r="BE394" s="4"/>
    </row>
    <row r="395" spans="1:57" x14ac:dyDescent="0.25">
      <c r="A395" s="4"/>
      <c r="C395" s="4"/>
      <c r="E395" s="4"/>
      <c r="G395" s="4"/>
      <c r="I395" s="4"/>
      <c r="K395" s="4"/>
      <c r="M395" s="4"/>
      <c r="Q395" s="4"/>
      <c r="S395" s="4"/>
      <c r="U395" s="4"/>
      <c r="W395" s="4"/>
      <c r="Y395" s="4"/>
      <c r="AA395" s="4"/>
      <c r="AC395" s="4"/>
      <c r="AE395" s="4">
        <v>37106</v>
      </c>
      <c r="AF395" s="3">
        <v>13838.42</v>
      </c>
      <c r="AG395" s="4">
        <v>37102</v>
      </c>
      <c r="AH395" s="3">
        <v>26.63</v>
      </c>
      <c r="AI395" s="4">
        <v>37733</v>
      </c>
      <c r="AJ395" s="3">
        <v>25.88</v>
      </c>
      <c r="AK395" s="4">
        <v>37105</v>
      </c>
      <c r="AL395" s="3">
        <v>25.952100000000002</v>
      </c>
      <c r="AM395" s="4">
        <v>40262</v>
      </c>
      <c r="AN395" s="3">
        <v>-168</v>
      </c>
      <c r="AS395" s="4"/>
      <c r="BC395" s="4"/>
      <c r="BE395" s="4"/>
    </row>
    <row r="396" spans="1:57" x14ac:dyDescent="0.25">
      <c r="A396" s="4"/>
      <c r="C396" s="4"/>
      <c r="E396" s="4"/>
      <c r="G396" s="4"/>
      <c r="I396" s="4"/>
      <c r="K396" s="4"/>
      <c r="M396" s="4"/>
      <c r="Q396" s="4"/>
      <c r="S396" s="4"/>
      <c r="U396" s="4"/>
      <c r="W396" s="4"/>
      <c r="Y396" s="4"/>
      <c r="AA396" s="4"/>
      <c r="AC396" s="4"/>
      <c r="AE396" s="4">
        <v>37109</v>
      </c>
      <c r="AF396" s="3">
        <v>14046.82</v>
      </c>
      <c r="AG396" s="4">
        <v>37103</v>
      </c>
      <c r="AH396" s="3">
        <v>26.35</v>
      </c>
      <c r="AI396" s="4">
        <v>37734</v>
      </c>
      <c r="AJ396" s="3">
        <v>25.8</v>
      </c>
      <c r="AK396" s="4">
        <v>37106</v>
      </c>
      <c r="AL396" s="3">
        <v>25.7592</v>
      </c>
      <c r="AM396" s="4">
        <v>40263</v>
      </c>
      <c r="AN396" s="3">
        <v>793</v>
      </c>
      <c r="AS396" s="4"/>
      <c r="BC396" s="4"/>
      <c r="BE396" s="4"/>
    </row>
    <row r="397" spans="1:57" x14ac:dyDescent="0.25">
      <c r="A397" s="4"/>
      <c r="C397" s="4"/>
      <c r="E397" s="4"/>
      <c r="G397" s="4"/>
      <c r="I397" s="4"/>
      <c r="K397" s="4"/>
      <c r="M397" s="4"/>
      <c r="Q397" s="4"/>
      <c r="S397" s="4"/>
      <c r="U397" s="4"/>
      <c r="W397" s="4"/>
      <c r="Y397" s="4"/>
      <c r="AA397" s="4"/>
      <c r="AC397" s="4"/>
      <c r="AE397" s="4">
        <v>37110</v>
      </c>
      <c r="AF397" s="3">
        <v>14035.91</v>
      </c>
      <c r="AG397" s="4">
        <v>37104</v>
      </c>
      <c r="AH397" s="3">
        <v>26.77</v>
      </c>
      <c r="AI397" s="4">
        <v>37735</v>
      </c>
      <c r="AJ397" s="3">
        <v>26.304300000000001</v>
      </c>
      <c r="AK397" s="4">
        <v>37109</v>
      </c>
      <c r="AL397" s="3">
        <v>24.2759</v>
      </c>
      <c r="AM397" s="4">
        <v>40266</v>
      </c>
      <c r="AN397" s="3">
        <v>-51</v>
      </c>
      <c r="AS397" s="4"/>
      <c r="BC397" s="4"/>
      <c r="BE397" s="4"/>
    </row>
    <row r="398" spans="1:57" x14ac:dyDescent="0.25">
      <c r="A398" s="4"/>
      <c r="C398" s="4"/>
      <c r="E398" s="4"/>
      <c r="G398" s="4"/>
      <c r="I398" s="4"/>
      <c r="K398" s="4"/>
      <c r="M398" s="4"/>
      <c r="Q398" s="4"/>
      <c r="S398" s="4"/>
      <c r="U398" s="4"/>
      <c r="W398" s="4"/>
      <c r="Y398" s="4"/>
      <c r="AA398" s="4"/>
      <c r="AC398" s="4"/>
      <c r="AE398" s="4">
        <v>37111</v>
      </c>
      <c r="AF398" s="3">
        <v>13919.18</v>
      </c>
      <c r="AG398" s="4">
        <v>37105</v>
      </c>
      <c r="AH398" s="3">
        <v>27.71</v>
      </c>
      <c r="AI398" s="4">
        <v>37736</v>
      </c>
      <c r="AJ398" s="3">
        <v>25.7712</v>
      </c>
      <c r="AK398" s="4">
        <v>37110</v>
      </c>
      <c r="AL398" s="3">
        <v>23.75</v>
      </c>
      <c r="AM398" s="4">
        <v>40267</v>
      </c>
      <c r="AN398" s="3">
        <v>45</v>
      </c>
      <c r="AS398" s="4"/>
      <c r="BC398" s="4"/>
      <c r="BE398" s="4"/>
    </row>
    <row r="399" spans="1:57" x14ac:dyDescent="0.25">
      <c r="A399" s="4"/>
      <c r="C399" s="4"/>
      <c r="E399" s="4"/>
      <c r="G399" s="4"/>
      <c r="I399" s="4"/>
      <c r="K399" s="4"/>
      <c r="M399" s="4"/>
      <c r="Q399" s="4"/>
      <c r="S399" s="4"/>
      <c r="U399" s="4"/>
      <c r="W399" s="4"/>
      <c r="Y399" s="4"/>
      <c r="AA399" s="4"/>
      <c r="AC399" s="4"/>
      <c r="AE399" s="4">
        <v>37112</v>
      </c>
      <c r="AF399" s="3">
        <v>13834.19</v>
      </c>
      <c r="AG399" s="4">
        <v>37106</v>
      </c>
      <c r="AH399" s="3">
        <v>27.62</v>
      </c>
      <c r="AI399" s="4">
        <v>37739</v>
      </c>
      <c r="AJ399" s="3">
        <v>25.482199999999999</v>
      </c>
      <c r="AK399" s="4">
        <v>37111</v>
      </c>
      <c r="AL399" s="3">
        <v>23.8</v>
      </c>
      <c r="AM399" s="4">
        <v>40268</v>
      </c>
      <c r="AN399" s="3">
        <v>589</v>
      </c>
      <c r="AS399" s="4"/>
      <c r="BC399" s="4"/>
      <c r="BE399" s="4"/>
    </row>
    <row r="400" spans="1:57" x14ac:dyDescent="0.25">
      <c r="A400" s="4"/>
      <c r="C400" s="4"/>
      <c r="E400" s="4"/>
      <c r="G400" s="4"/>
      <c r="I400" s="4"/>
      <c r="K400" s="4"/>
      <c r="M400" s="4"/>
      <c r="Q400" s="4"/>
      <c r="S400" s="4"/>
      <c r="U400" s="4"/>
      <c r="W400" s="4"/>
      <c r="Y400" s="4"/>
      <c r="AA400" s="4"/>
      <c r="AC400" s="4"/>
      <c r="AE400" s="4">
        <v>37113</v>
      </c>
      <c r="AF400" s="3">
        <v>13915.09</v>
      </c>
      <c r="AG400" s="4">
        <v>37109</v>
      </c>
      <c r="AH400" s="3">
        <v>27.74</v>
      </c>
      <c r="AI400" s="4">
        <v>37740</v>
      </c>
      <c r="AJ400" s="3">
        <v>25.094799999999999</v>
      </c>
      <c r="AK400" s="4">
        <v>37112</v>
      </c>
      <c r="AL400" s="3">
        <v>23.25</v>
      </c>
      <c r="AM400" s="4">
        <v>40269</v>
      </c>
      <c r="AN400" s="3">
        <v>2</v>
      </c>
      <c r="AS400" s="4"/>
      <c r="BC400" s="4"/>
      <c r="BE400" s="4"/>
    </row>
    <row r="401" spans="1:57" x14ac:dyDescent="0.25">
      <c r="A401" s="4"/>
      <c r="C401" s="4"/>
      <c r="E401" s="4"/>
      <c r="G401" s="4"/>
      <c r="I401" s="4"/>
      <c r="K401" s="4"/>
      <c r="M401" s="4"/>
      <c r="Q401" s="4"/>
      <c r="S401" s="4"/>
      <c r="U401" s="4"/>
      <c r="W401" s="4"/>
      <c r="Y401" s="4"/>
      <c r="AA401" s="4"/>
      <c r="AC401" s="4"/>
      <c r="AE401" s="4">
        <v>37116</v>
      </c>
      <c r="AF401" s="3">
        <v>13771.36</v>
      </c>
      <c r="AG401" s="4">
        <v>37110</v>
      </c>
      <c r="AH401" s="3">
        <v>27.94</v>
      </c>
      <c r="AI401" s="4">
        <v>37741</v>
      </c>
      <c r="AJ401" s="3">
        <v>24.840599999999998</v>
      </c>
      <c r="AK401" s="4">
        <v>37113</v>
      </c>
      <c r="AL401" s="3">
        <v>24.973500000000001</v>
      </c>
      <c r="AM401" s="4">
        <v>40273</v>
      </c>
      <c r="AN401" s="3">
        <v>-152</v>
      </c>
      <c r="AS401" s="4"/>
      <c r="BC401" s="4"/>
      <c r="BE401" s="4"/>
    </row>
    <row r="402" spans="1:57" x14ac:dyDescent="0.25">
      <c r="A402" s="4"/>
      <c r="C402" s="4"/>
      <c r="E402" s="4"/>
      <c r="G402" s="4"/>
      <c r="I402" s="4"/>
      <c r="K402" s="4"/>
      <c r="M402" s="4"/>
      <c r="Q402" s="4"/>
      <c r="S402" s="4"/>
      <c r="U402" s="4"/>
      <c r="W402" s="4"/>
      <c r="Y402" s="4"/>
      <c r="AA402" s="4"/>
      <c r="AC402" s="4"/>
      <c r="AE402" s="4">
        <v>37117</v>
      </c>
      <c r="AF402" s="3">
        <v>13829.49</v>
      </c>
      <c r="AG402" s="4">
        <v>37111</v>
      </c>
      <c r="AH402" s="3">
        <v>27.54</v>
      </c>
      <c r="AI402" s="4">
        <v>37743</v>
      </c>
      <c r="AJ402" s="3">
        <v>25.094000000000001</v>
      </c>
      <c r="AK402" s="4">
        <v>37116</v>
      </c>
      <c r="AL402" s="3">
        <v>23.85</v>
      </c>
      <c r="AM402" s="4">
        <v>40274</v>
      </c>
      <c r="AN402" s="3">
        <v>7</v>
      </c>
      <c r="AS402" s="4"/>
      <c r="BC402" s="4"/>
      <c r="BE402" s="4"/>
    </row>
    <row r="403" spans="1:57" x14ac:dyDescent="0.25">
      <c r="A403" s="4"/>
      <c r="C403" s="4"/>
      <c r="E403" s="4"/>
      <c r="G403" s="4"/>
      <c r="I403" s="4"/>
      <c r="K403" s="4"/>
      <c r="M403" s="4"/>
      <c r="Q403" s="4"/>
      <c r="S403" s="4"/>
      <c r="U403" s="4"/>
      <c r="W403" s="4"/>
      <c r="Y403" s="4"/>
      <c r="AA403" s="4"/>
      <c r="AC403" s="4"/>
      <c r="AE403" s="4">
        <v>37118</v>
      </c>
      <c r="AF403" s="3">
        <v>13658.6</v>
      </c>
      <c r="AG403" s="4">
        <v>37112</v>
      </c>
      <c r="AH403" s="3">
        <v>27.64</v>
      </c>
      <c r="AI403" s="4">
        <v>37746</v>
      </c>
      <c r="AJ403" s="3">
        <v>25.1402</v>
      </c>
      <c r="AK403" s="4">
        <v>37117</v>
      </c>
      <c r="AL403" s="3">
        <v>24.55</v>
      </c>
      <c r="AM403" s="4">
        <v>40275</v>
      </c>
      <c r="AN403" s="3">
        <v>41</v>
      </c>
      <c r="AS403" s="4"/>
      <c r="BC403" s="4"/>
      <c r="BE403" s="4"/>
    </row>
    <row r="404" spans="1:57" x14ac:dyDescent="0.25">
      <c r="A404" s="4"/>
      <c r="C404" s="4"/>
      <c r="E404" s="4"/>
      <c r="G404" s="4"/>
      <c r="I404" s="4"/>
      <c r="K404" s="4"/>
      <c r="M404" s="4"/>
      <c r="Q404" s="4"/>
      <c r="S404" s="4"/>
      <c r="U404" s="4"/>
      <c r="W404" s="4"/>
      <c r="Y404" s="4"/>
      <c r="AA404" s="4"/>
      <c r="AC404" s="4"/>
      <c r="AE404" s="4">
        <v>37119</v>
      </c>
      <c r="AF404" s="3">
        <v>13509.47</v>
      </c>
      <c r="AG404" s="4">
        <v>37113</v>
      </c>
      <c r="AH404" s="3">
        <v>28.05</v>
      </c>
      <c r="AI404" s="4">
        <v>37747</v>
      </c>
      <c r="AJ404" s="3">
        <v>24.561800000000002</v>
      </c>
      <c r="AK404" s="4">
        <v>37118</v>
      </c>
      <c r="AL404" s="3">
        <v>24.425000000000001</v>
      </c>
      <c r="AM404" s="4">
        <v>40276</v>
      </c>
      <c r="AN404" s="3">
        <v>120</v>
      </c>
      <c r="AS404" s="4"/>
      <c r="BC404" s="4"/>
      <c r="BE404" s="4"/>
    </row>
    <row r="405" spans="1:57" x14ac:dyDescent="0.25">
      <c r="A405" s="4"/>
      <c r="C405" s="4"/>
      <c r="E405" s="4"/>
      <c r="G405" s="4"/>
      <c r="I405" s="4"/>
      <c r="K405" s="4"/>
      <c r="M405" s="4"/>
      <c r="Q405" s="4"/>
      <c r="S405" s="4"/>
      <c r="U405" s="4"/>
      <c r="W405" s="4"/>
      <c r="Y405" s="4"/>
      <c r="AA405" s="4"/>
      <c r="AC405" s="4"/>
      <c r="AE405" s="4">
        <v>37120</v>
      </c>
      <c r="AF405" s="3">
        <v>13044.21</v>
      </c>
      <c r="AG405" s="4">
        <v>37116</v>
      </c>
      <c r="AH405" s="3">
        <v>27.82</v>
      </c>
      <c r="AI405" s="4">
        <v>37748</v>
      </c>
      <c r="AJ405" s="3">
        <v>23.747199999999999</v>
      </c>
      <c r="AK405" s="4">
        <v>37119</v>
      </c>
      <c r="AL405" s="3">
        <v>23.7</v>
      </c>
      <c r="AM405" s="4">
        <v>40277</v>
      </c>
      <c r="AN405" s="3">
        <v>135</v>
      </c>
      <c r="AS405" s="4"/>
      <c r="BC405" s="4"/>
      <c r="BE405" s="4"/>
    </row>
    <row r="406" spans="1:57" x14ac:dyDescent="0.25">
      <c r="A406" s="4"/>
      <c r="C406" s="4"/>
      <c r="E406" s="4"/>
      <c r="G406" s="4"/>
      <c r="I406" s="4"/>
      <c r="K406" s="4"/>
      <c r="M406" s="4"/>
      <c r="Q406" s="4"/>
      <c r="S406" s="4"/>
      <c r="U406" s="4"/>
      <c r="W406" s="4"/>
      <c r="Y406" s="4"/>
      <c r="AA406" s="4"/>
      <c r="AC406" s="4"/>
      <c r="AE406" s="4">
        <v>37123</v>
      </c>
      <c r="AF406" s="3">
        <v>13115.48</v>
      </c>
      <c r="AG406" s="4">
        <v>37117</v>
      </c>
      <c r="AH406" s="3">
        <v>28.01</v>
      </c>
      <c r="AI406" s="4">
        <v>37749</v>
      </c>
      <c r="AJ406" s="3">
        <v>23.341100000000001</v>
      </c>
      <c r="AK406" s="4">
        <v>37120</v>
      </c>
      <c r="AL406" s="3">
        <v>23.6</v>
      </c>
      <c r="AM406" s="4">
        <v>40280</v>
      </c>
      <c r="AN406" s="3">
        <v>304</v>
      </c>
      <c r="AS406" s="4"/>
      <c r="BC406" s="4"/>
      <c r="BE406" s="4"/>
    </row>
    <row r="407" spans="1:57" x14ac:dyDescent="0.25">
      <c r="A407" s="4"/>
      <c r="C407" s="4"/>
      <c r="E407" s="4"/>
      <c r="G407" s="4"/>
      <c r="I407" s="4"/>
      <c r="K407" s="4"/>
      <c r="M407" s="4"/>
      <c r="Q407" s="4"/>
      <c r="S407" s="4"/>
      <c r="U407" s="4"/>
      <c r="W407" s="4"/>
      <c r="Y407" s="4"/>
      <c r="AA407" s="4"/>
      <c r="AC407" s="4"/>
      <c r="AE407" s="4">
        <v>37124</v>
      </c>
      <c r="AF407" s="3">
        <v>12891.7</v>
      </c>
      <c r="AG407" s="4">
        <v>37118</v>
      </c>
      <c r="AH407" s="3">
        <v>27.56</v>
      </c>
      <c r="AI407" s="4">
        <v>37750</v>
      </c>
      <c r="AJ407" s="3">
        <v>23.310199999999998</v>
      </c>
      <c r="AK407" s="4">
        <v>37123</v>
      </c>
      <c r="AL407" s="3">
        <v>24.3</v>
      </c>
      <c r="AM407" s="4">
        <v>40281</v>
      </c>
      <c r="AN407" s="3">
        <v>-507</v>
      </c>
      <c r="AS407" s="4"/>
      <c r="BC407" s="4"/>
      <c r="BE407" s="4"/>
    </row>
    <row r="408" spans="1:57" x14ac:dyDescent="0.25">
      <c r="A408" s="4"/>
      <c r="C408" s="4"/>
      <c r="E408" s="4"/>
      <c r="G408" s="4"/>
      <c r="I408" s="4"/>
      <c r="K408" s="4"/>
      <c r="M408" s="4"/>
      <c r="Q408" s="4"/>
      <c r="S408" s="4"/>
      <c r="U408" s="4"/>
      <c r="W408" s="4"/>
      <c r="Y408" s="4"/>
      <c r="AA408" s="4"/>
      <c r="AC408" s="4"/>
      <c r="AE408" s="4">
        <v>37125</v>
      </c>
      <c r="AF408" s="3">
        <v>12952.23</v>
      </c>
      <c r="AG408" s="4">
        <v>37119</v>
      </c>
      <c r="AH408" s="3">
        <v>27.4</v>
      </c>
      <c r="AI408" s="4">
        <v>37753</v>
      </c>
      <c r="AJ408" s="3">
        <v>23.3081</v>
      </c>
      <c r="AK408" s="4">
        <v>37124</v>
      </c>
      <c r="AL408" s="3">
        <v>25.4542</v>
      </c>
      <c r="AM408" s="4">
        <v>40282</v>
      </c>
      <c r="AN408" s="3">
        <v>-763</v>
      </c>
      <c r="AS408" s="4"/>
      <c r="BC408" s="4"/>
      <c r="BE408" s="4"/>
    </row>
    <row r="409" spans="1:57" x14ac:dyDescent="0.25">
      <c r="A409" s="4"/>
      <c r="C409" s="4"/>
      <c r="E409" s="4"/>
      <c r="G409" s="4"/>
      <c r="I409" s="4"/>
      <c r="K409" s="4"/>
      <c r="M409" s="4"/>
      <c r="Q409" s="4"/>
      <c r="S409" s="4"/>
      <c r="U409" s="4"/>
      <c r="W409" s="4"/>
      <c r="Y409" s="4"/>
      <c r="AA409" s="4"/>
      <c r="AC409" s="4"/>
      <c r="AE409" s="4">
        <v>37126</v>
      </c>
      <c r="AF409" s="3">
        <v>12750.79</v>
      </c>
      <c r="AG409" s="4">
        <v>37120</v>
      </c>
      <c r="AH409" s="3">
        <v>26.68</v>
      </c>
      <c r="AI409" s="4">
        <v>37754</v>
      </c>
      <c r="AJ409" s="3">
        <v>23.12</v>
      </c>
      <c r="AK409" s="4">
        <v>37125</v>
      </c>
      <c r="AL409" s="3">
        <v>23.75</v>
      </c>
      <c r="AM409" s="4">
        <v>40283</v>
      </c>
      <c r="AN409" s="3">
        <v>-86</v>
      </c>
      <c r="AS409" s="4"/>
      <c r="BC409" s="4"/>
      <c r="BE409" s="4"/>
    </row>
    <row r="410" spans="1:57" x14ac:dyDescent="0.25">
      <c r="A410" s="4"/>
      <c r="C410" s="4"/>
      <c r="E410" s="4"/>
      <c r="G410" s="4"/>
      <c r="I410" s="4"/>
      <c r="K410" s="4"/>
      <c r="M410" s="4"/>
      <c r="Q410" s="4"/>
      <c r="S410" s="4"/>
      <c r="U410" s="4"/>
      <c r="W410" s="4"/>
      <c r="Y410" s="4"/>
      <c r="AA410" s="4"/>
      <c r="AC410" s="4"/>
      <c r="AE410" s="4">
        <v>37127</v>
      </c>
      <c r="AF410" s="3">
        <v>13001.12</v>
      </c>
      <c r="AG410" s="4">
        <v>37123</v>
      </c>
      <c r="AH410" s="3">
        <v>27.18</v>
      </c>
      <c r="AI410" s="4">
        <v>37755</v>
      </c>
      <c r="AJ410" s="3">
        <v>21.9133</v>
      </c>
      <c r="AK410" s="4">
        <v>37126</v>
      </c>
      <c r="AL410" s="3">
        <v>23.5</v>
      </c>
      <c r="AM410" s="4">
        <v>40284</v>
      </c>
      <c r="AN410" s="3">
        <v>-77</v>
      </c>
      <c r="AS410" s="4"/>
      <c r="BC410" s="4"/>
      <c r="BE410" s="4"/>
    </row>
    <row r="411" spans="1:57" x14ac:dyDescent="0.25">
      <c r="A411" s="4"/>
      <c r="C411" s="4"/>
      <c r="E411" s="4"/>
      <c r="G411" s="4"/>
      <c r="I411" s="4"/>
      <c r="K411" s="4"/>
      <c r="M411" s="4"/>
      <c r="Q411" s="4"/>
      <c r="S411" s="4"/>
      <c r="U411" s="4"/>
      <c r="W411" s="4"/>
      <c r="Y411" s="4"/>
      <c r="AA411" s="4"/>
      <c r="AC411" s="4"/>
      <c r="AE411" s="4">
        <v>37130</v>
      </c>
      <c r="AF411" s="3">
        <v>12995.85</v>
      </c>
      <c r="AG411" s="4">
        <v>37124</v>
      </c>
      <c r="AH411" s="3">
        <v>27.91</v>
      </c>
      <c r="AI411" s="4">
        <v>37756</v>
      </c>
      <c r="AJ411" s="3">
        <v>22.8185</v>
      </c>
      <c r="AK411" s="4">
        <v>37127</v>
      </c>
      <c r="AL411" s="3">
        <v>24.1</v>
      </c>
      <c r="AM411" s="4">
        <v>40287</v>
      </c>
      <c r="AN411" s="3">
        <v>43</v>
      </c>
      <c r="AS411" s="4"/>
      <c r="BC411" s="4"/>
      <c r="BE411" s="4"/>
    </row>
    <row r="412" spans="1:57" x14ac:dyDescent="0.25">
      <c r="A412" s="4"/>
      <c r="C412" s="4"/>
      <c r="E412" s="4"/>
      <c r="G412" s="4"/>
      <c r="I412" s="4"/>
      <c r="K412" s="4"/>
      <c r="M412" s="4"/>
      <c r="Q412" s="4"/>
      <c r="S412" s="4"/>
      <c r="U412" s="4"/>
      <c r="W412" s="4"/>
      <c r="Y412" s="4"/>
      <c r="AA412" s="4"/>
      <c r="AC412" s="4"/>
      <c r="AE412" s="4">
        <v>37131</v>
      </c>
      <c r="AF412" s="3">
        <v>13018.1</v>
      </c>
      <c r="AG412" s="4">
        <v>37125</v>
      </c>
      <c r="AH412" s="3">
        <v>26.37</v>
      </c>
      <c r="AI412" s="4">
        <v>37757</v>
      </c>
      <c r="AJ412" s="3">
        <v>23.38</v>
      </c>
      <c r="AK412" s="4">
        <v>37130</v>
      </c>
      <c r="AL412" s="3">
        <v>25.4724</v>
      </c>
      <c r="AM412" s="4">
        <v>40288</v>
      </c>
      <c r="AN412" s="3">
        <v>37</v>
      </c>
      <c r="AS412" s="4"/>
      <c r="BC412" s="4"/>
      <c r="BE412" s="4"/>
    </row>
    <row r="413" spans="1:57" x14ac:dyDescent="0.25">
      <c r="A413" s="4"/>
      <c r="C413" s="4"/>
      <c r="E413" s="4"/>
      <c r="G413" s="4"/>
      <c r="I413" s="4"/>
      <c r="K413" s="4"/>
      <c r="M413" s="4"/>
      <c r="Q413" s="4"/>
      <c r="S413" s="4"/>
      <c r="U413" s="4"/>
      <c r="W413" s="4"/>
      <c r="Y413" s="4"/>
      <c r="AA413" s="4"/>
      <c r="AC413" s="4"/>
      <c r="AE413" s="4">
        <v>37132</v>
      </c>
      <c r="AF413" s="3">
        <v>13076.99</v>
      </c>
      <c r="AG413" s="4">
        <v>37126</v>
      </c>
      <c r="AH413" s="3">
        <v>26.63</v>
      </c>
      <c r="AI413" s="4">
        <v>37760</v>
      </c>
      <c r="AJ413" s="3">
        <v>23.2104</v>
      </c>
      <c r="AK413" s="4">
        <v>37131</v>
      </c>
      <c r="AL413" s="3">
        <v>25.236000000000001</v>
      </c>
      <c r="AM413" s="4">
        <v>40290</v>
      </c>
      <c r="AN413" s="3">
        <v>716</v>
      </c>
      <c r="AS413" s="4"/>
      <c r="BC413" s="4"/>
      <c r="BE413" s="4"/>
    </row>
    <row r="414" spans="1:57" x14ac:dyDescent="0.25">
      <c r="A414" s="4"/>
      <c r="C414" s="4"/>
      <c r="E414" s="4"/>
      <c r="G414" s="4"/>
      <c r="I414" s="4"/>
      <c r="K414" s="4"/>
      <c r="M414" s="4"/>
      <c r="Q414" s="4"/>
      <c r="S414" s="4"/>
      <c r="U414" s="4"/>
      <c r="W414" s="4"/>
      <c r="Y414" s="4"/>
      <c r="AA414" s="4"/>
      <c r="AC414" s="4"/>
      <c r="AE414" s="4">
        <v>37133</v>
      </c>
      <c r="AF414" s="3">
        <v>12892.39</v>
      </c>
      <c r="AG414" s="4">
        <v>37127</v>
      </c>
      <c r="AH414" s="3">
        <v>26.9</v>
      </c>
      <c r="AI414" s="4">
        <v>37761</v>
      </c>
      <c r="AJ414" s="3">
        <v>24.0563</v>
      </c>
      <c r="AK414" s="4">
        <v>37132</v>
      </c>
      <c r="AL414" s="3">
        <v>23.15</v>
      </c>
      <c r="AM414" s="4">
        <v>40291</v>
      </c>
      <c r="AN414" s="3">
        <v>172</v>
      </c>
      <c r="AS414" s="4"/>
      <c r="BC414" s="4"/>
      <c r="BE414" s="4"/>
    </row>
    <row r="415" spans="1:57" x14ac:dyDescent="0.25">
      <c r="A415" s="4"/>
      <c r="C415" s="4"/>
      <c r="E415" s="4"/>
      <c r="G415" s="4"/>
      <c r="I415" s="4"/>
      <c r="K415" s="4"/>
      <c r="M415" s="4"/>
      <c r="Q415" s="4"/>
      <c r="S415" s="4"/>
      <c r="U415" s="4"/>
      <c r="W415" s="4"/>
      <c r="Y415" s="4"/>
      <c r="AA415" s="4"/>
      <c r="AC415" s="4"/>
      <c r="AE415" s="4">
        <v>37134</v>
      </c>
      <c r="AF415" s="3">
        <v>12840.6</v>
      </c>
      <c r="AG415" s="4">
        <v>37130</v>
      </c>
      <c r="AH415" s="3">
        <v>26.67</v>
      </c>
      <c r="AI415" s="4">
        <v>37762</v>
      </c>
      <c r="AJ415" s="3">
        <v>23.152200000000001</v>
      </c>
      <c r="AK415" s="4">
        <v>37133</v>
      </c>
      <c r="AL415" s="3">
        <v>23.05</v>
      </c>
      <c r="AM415" s="4">
        <v>40294</v>
      </c>
      <c r="AN415" s="3">
        <v>-937</v>
      </c>
      <c r="AS415" s="4"/>
      <c r="BC415" s="4"/>
      <c r="BE415" s="4"/>
    </row>
    <row r="416" spans="1:57" x14ac:dyDescent="0.25">
      <c r="A416" s="4"/>
      <c r="C416" s="4"/>
      <c r="E416" s="4"/>
      <c r="G416" s="4"/>
      <c r="I416" s="4"/>
      <c r="K416" s="4"/>
      <c r="M416" s="4"/>
      <c r="Q416" s="4"/>
      <c r="S416" s="4"/>
      <c r="U416" s="4"/>
      <c r="W416" s="4"/>
      <c r="Y416" s="4"/>
      <c r="AA416" s="4"/>
      <c r="AC416" s="4"/>
      <c r="AE416" s="4">
        <v>37137</v>
      </c>
      <c r="AF416" s="3">
        <v>12800.03</v>
      </c>
      <c r="AG416" s="4">
        <v>37131</v>
      </c>
      <c r="AH416" s="3">
        <v>27.17</v>
      </c>
      <c r="AI416" s="4">
        <v>37763</v>
      </c>
      <c r="AJ416" s="3">
        <v>22.732900000000001</v>
      </c>
      <c r="AK416" s="4">
        <v>37134</v>
      </c>
      <c r="AL416" s="3">
        <v>23.25</v>
      </c>
      <c r="AM416" s="4">
        <v>40295</v>
      </c>
      <c r="AN416" s="3">
        <v>742</v>
      </c>
      <c r="AS416" s="4"/>
      <c r="BC416" s="4"/>
      <c r="BE416" s="4"/>
    </row>
    <row r="417" spans="1:57" x14ac:dyDescent="0.25">
      <c r="A417" s="4"/>
      <c r="C417" s="4"/>
      <c r="E417" s="4"/>
      <c r="G417" s="4"/>
      <c r="I417" s="4"/>
      <c r="K417" s="4"/>
      <c r="M417" s="4"/>
      <c r="Q417" s="4"/>
      <c r="S417" s="4"/>
      <c r="U417" s="4"/>
      <c r="W417" s="4"/>
      <c r="Y417" s="4"/>
      <c r="AA417" s="4"/>
      <c r="AC417" s="4"/>
      <c r="AE417" s="4">
        <v>37138</v>
      </c>
      <c r="AF417" s="3">
        <v>12766.88</v>
      </c>
      <c r="AG417" s="4">
        <v>37132</v>
      </c>
      <c r="AH417" s="3">
        <v>27.05</v>
      </c>
      <c r="AI417" s="4">
        <v>37764</v>
      </c>
      <c r="AJ417" s="3">
        <v>22.927199999999999</v>
      </c>
      <c r="AK417" s="4">
        <v>37137</v>
      </c>
      <c r="AL417" s="3">
        <v>23.1</v>
      </c>
      <c r="AM417" s="4">
        <v>40296</v>
      </c>
      <c r="AN417" s="3">
        <v>1110</v>
      </c>
      <c r="AS417" s="4"/>
      <c r="BC417" s="4"/>
      <c r="BE417" s="4"/>
    </row>
    <row r="418" spans="1:57" x14ac:dyDescent="0.25">
      <c r="A418" s="4"/>
      <c r="C418" s="4"/>
      <c r="E418" s="4"/>
      <c r="G418" s="4"/>
      <c r="I418" s="4"/>
      <c r="K418" s="4"/>
      <c r="M418" s="4"/>
      <c r="Q418" s="4"/>
      <c r="S418" s="4"/>
      <c r="U418" s="4"/>
      <c r="W418" s="4"/>
      <c r="Y418" s="4"/>
      <c r="AA418" s="4"/>
      <c r="AC418" s="4"/>
      <c r="AE418" s="4">
        <v>37139</v>
      </c>
      <c r="AF418" s="3">
        <v>12590.92</v>
      </c>
      <c r="AG418" s="4">
        <v>37133</v>
      </c>
      <c r="AH418" s="3">
        <v>26.55</v>
      </c>
      <c r="AI418" s="4">
        <v>37767</v>
      </c>
      <c r="AJ418" s="3">
        <v>22.163399999999999</v>
      </c>
      <c r="AK418" s="4">
        <v>37138</v>
      </c>
      <c r="AL418" s="3">
        <v>22.85</v>
      </c>
      <c r="AM418" s="4">
        <v>40297</v>
      </c>
      <c r="AN418" s="3">
        <v>1016</v>
      </c>
      <c r="AS418" s="4"/>
      <c r="BC418" s="4"/>
      <c r="BE418" s="4"/>
    </row>
    <row r="419" spans="1:57" x14ac:dyDescent="0.25">
      <c r="A419" s="4"/>
      <c r="C419" s="4"/>
      <c r="E419" s="4"/>
      <c r="G419" s="4"/>
      <c r="I419" s="4"/>
      <c r="K419" s="4"/>
      <c r="M419" s="4"/>
      <c r="Q419" s="4"/>
      <c r="S419" s="4"/>
      <c r="U419" s="4"/>
      <c r="W419" s="4"/>
      <c r="Y419" s="4"/>
      <c r="AA419" s="4"/>
      <c r="AC419" s="4"/>
      <c r="AE419" s="4">
        <v>37140</v>
      </c>
      <c r="AF419" s="3">
        <v>12255.29</v>
      </c>
      <c r="AG419" s="4">
        <v>37134</v>
      </c>
      <c r="AH419" s="3">
        <v>27.2</v>
      </c>
      <c r="AI419" s="4">
        <v>37768</v>
      </c>
      <c r="AJ419" s="3">
        <v>23.171700000000001</v>
      </c>
      <c r="AK419" s="4">
        <v>37139</v>
      </c>
      <c r="AL419" s="3">
        <v>22.6</v>
      </c>
      <c r="AM419" s="4">
        <v>40298</v>
      </c>
      <c r="AN419" s="3">
        <v>326</v>
      </c>
      <c r="AS419" s="4"/>
    </row>
    <row r="420" spans="1:57" x14ac:dyDescent="0.25">
      <c r="A420" s="4"/>
      <c r="C420" s="4"/>
      <c r="E420" s="4"/>
      <c r="G420" s="4"/>
      <c r="I420" s="4"/>
      <c r="K420" s="4"/>
      <c r="M420" s="4"/>
      <c r="Q420" s="4"/>
      <c r="S420" s="4"/>
      <c r="U420" s="4"/>
      <c r="W420" s="4"/>
      <c r="Y420" s="4"/>
      <c r="AA420" s="4"/>
      <c r="AC420" s="4"/>
      <c r="AE420" s="4">
        <v>37144</v>
      </c>
      <c r="AF420" s="3">
        <v>11922.39</v>
      </c>
      <c r="AG420" s="4">
        <v>37138</v>
      </c>
      <c r="AH420" s="3">
        <v>26.93</v>
      </c>
      <c r="AI420" s="4">
        <v>37769</v>
      </c>
      <c r="AJ420" s="3">
        <v>22.845199999999998</v>
      </c>
      <c r="AK420" s="4">
        <v>37140</v>
      </c>
      <c r="AL420" s="3">
        <v>22.55</v>
      </c>
      <c r="AM420" s="4">
        <v>40301</v>
      </c>
      <c r="AN420" s="3">
        <v>-662</v>
      </c>
      <c r="AS420" s="4"/>
    </row>
    <row r="421" spans="1:57" x14ac:dyDescent="0.25">
      <c r="A421" s="4"/>
      <c r="C421" s="4"/>
      <c r="E421" s="4"/>
      <c r="G421" s="4"/>
      <c r="I421" s="4"/>
      <c r="K421" s="4"/>
      <c r="M421" s="4"/>
      <c r="Q421" s="4"/>
      <c r="S421" s="4"/>
      <c r="U421" s="4"/>
      <c r="W421" s="4"/>
      <c r="Y421" s="4"/>
      <c r="AA421" s="4"/>
      <c r="AC421" s="4"/>
      <c r="AE421" s="4">
        <v>37145</v>
      </c>
      <c r="AF421" s="3">
        <v>10827.96</v>
      </c>
      <c r="AG421" s="4">
        <v>37139</v>
      </c>
      <c r="AH421" s="3">
        <v>26.95</v>
      </c>
      <c r="AI421" s="4">
        <v>37770</v>
      </c>
      <c r="AJ421" s="3">
        <v>22.482099999999999</v>
      </c>
      <c r="AK421" s="4">
        <v>37144</v>
      </c>
      <c r="AL421" s="3">
        <v>23.14</v>
      </c>
      <c r="AM421" s="4">
        <v>40302</v>
      </c>
      <c r="AN421" s="3">
        <v>394</v>
      </c>
      <c r="AS421" s="4"/>
    </row>
    <row r="422" spans="1:57" x14ac:dyDescent="0.25">
      <c r="A422" s="4"/>
      <c r="C422" s="4"/>
      <c r="E422" s="4"/>
      <c r="G422" s="4"/>
      <c r="I422" s="4"/>
      <c r="K422" s="4"/>
      <c r="M422" s="4"/>
      <c r="Q422" s="4"/>
      <c r="S422" s="4"/>
      <c r="U422" s="4"/>
      <c r="W422" s="4"/>
      <c r="Y422" s="4"/>
      <c r="AA422" s="4"/>
      <c r="AC422" s="4"/>
      <c r="AE422" s="4">
        <v>37146</v>
      </c>
      <c r="AF422" s="3">
        <v>11113.5</v>
      </c>
      <c r="AG422" s="4">
        <v>37140</v>
      </c>
      <c r="AH422" s="3">
        <v>27.58</v>
      </c>
      <c r="AI422" s="4">
        <v>37771</v>
      </c>
      <c r="AJ422" s="3">
        <v>22.781300000000002</v>
      </c>
      <c r="AK422" s="4">
        <v>37145</v>
      </c>
      <c r="AL422" s="3">
        <v>23.89</v>
      </c>
      <c r="AM422" s="4">
        <v>40303</v>
      </c>
      <c r="AN422" s="3">
        <v>750</v>
      </c>
      <c r="AS422" s="4"/>
    </row>
    <row r="423" spans="1:57" x14ac:dyDescent="0.25">
      <c r="A423" s="4"/>
      <c r="C423" s="4"/>
      <c r="E423" s="4"/>
      <c r="G423" s="4"/>
      <c r="I423" s="4"/>
      <c r="K423" s="4"/>
      <c r="M423" s="4"/>
      <c r="Q423" s="4"/>
      <c r="S423" s="4"/>
      <c r="U423" s="4"/>
      <c r="W423" s="4"/>
      <c r="Y423" s="4"/>
      <c r="AA423" s="4"/>
      <c r="AC423" s="4"/>
      <c r="AE423" s="4">
        <v>37147</v>
      </c>
      <c r="AF423" s="3">
        <v>10306.26</v>
      </c>
      <c r="AG423" s="4">
        <v>37141</v>
      </c>
      <c r="AH423" s="3">
        <v>28.03</v>
      </c>
      <c r="AI423" s="4">
        <v>37774</v>
      </c>
      <c r="AJ423" s="3">
        <v>22.915900000000001</v>
      </c>
      <c r="AK423" s="4">
        <v>37146</v>
      </c>
      <c r="AL423" s="3">
        <v>23.45</v>
      </c>
      <c r="AM423" s="4">
        <v>40304</v>
      </c>
      <c r="AN423" s="3">
        <v>2240</v>
      </c>
      <c r="AS423" s="4"/>
    </row>
    <row r="424" spans="1:57" x14ac:dyDescent="0.25">
      <c r="A424" s="4"/>
      <c r="C424" s="4"/>
      <c r="E424" s="4"/>
      <c r="G424" s="4"/>
      <c r="I424" s="4"/>
      <c r="K424" s="4"/>
      <c r="M424" s="4"/>
      <c r="Q424" s="4"/>
      <c r="S424" s="4"/>
      <c r="U424" s="4"/>
      <c r="W424" s="4"/>
      <c r="Y424" s="4"/>
      <c r="AA424" s="4"/>
      <c r="AC424" s="4"/>
      <c r="AE424" s="4">
        <v>37148</v>
      </c>
      <c r="AF424" s="3">
        <v>10034.4</v>
      </c>
      <c r="AG424" s="4">
        <v>37144</v>
      </c>
      <c r="AH424" s="3">
        <v>27.63</v>
      </c>
      <c r="AI424" s="4">
        <v>37775</v>
      </c>
      <c r="AJ424" s="3">
        <v>22.562899999999999</v>
      </c>
      <c r="AK424" s="4">
        <v>37147</v>
      </c>
      <c r="AL424" s="3">
        <v>23.95</v>
      </c>
      <c r="AM424" s="4">
        <v>40305</v>
      </c>
      <c r="AN424" s="3">
        <v>988</v>
      </c>
      <c r="AS424" s="4"/>
    </row>
    <row r="425" spans="1:57" x14ac:dyDescent="0.25">
      <c r="A425" s="4"/>
      <c r="C425" s="4"/>
      <c r="E425" s="4"/>
      <c r="G425" s="4"/>
      <c r="I425" s="4"/>
      <c r="K425" s="4"/>
      <c r="M425" s="4"/>
      <c r="Q425" s="4"/>
      <c r="S425" s="4"/>
      <c r="U425" s="4"/>
      <c r="W425" s="4"/>
      <c r="Y425" s="4"/>
      <c r="AA425" s="4"/>
      <c r="AC425" s="4"/>
      <c r="AE425" s="4">
        <v>37151</v>
      </c>
      <c r="AF425" s="3">
        <v>10544.99</v>
      </c>
      <c r="AG425" s="4">
        <v>37145</v>
      </c>
      <c r="AH425" s="3">
        <v>27.77</v>
      </c>
      <c r="AI425" s="4">
        <v>37776</v>
      </c>
      <c r="AJ425" s="3">
        <v>22.033100000000001</v>
      </c>
      <c r="AK425" s="4">
        <v>37148</v>
      </c>
      <c r="AL425" s="3">
        <v>25.25</v>
      </c>
      <c r="AM425" s="4">
        <v>40308</v>
      </c>
      <c r="AN425" s="3">
        <v>94</v>
      </c>
      <c r="AS425" s="4"/>
    </row>
    <row r="426" spans="1:57" x14ac:dyDescent="0.25">
      <c r="A426" s="4"/>
      <c r="C426" s="4"/>
      <c r="E426" s="4"/>
      <c r="G426" s="4"/>
      <c r="I426" s="4"/>
      <c r="K426" s="4"/>
      <c r="M426" s="4"/>
      <c r="Q426" s="4"/>
      <c r="S426" s="4"/>
      <c r="U426" s="4"/>
      <c r="W426" s="4"/>
      <c r="Y426" s="4"/>
      <c r="AA426" s="4"/>
      <c r="AC426" s="4"/>
      <c r="AE426" s="4">
        <v>37152</v>
      </c>
      <c r="AF426" s="3">
        <v>10554.13</v>
      </c>
      <c r="AG426" s="4">
        <v>37148</v>
      </c>
      <c r="AH426" s="3">
        <v>29.53</v>
      </c>
      <c r="AI426" s="4">
        <v>37777</v>
      </c>
      <c r="AJ426" s="3">
        <v>21.734000000000002</v>
      </c>
      <c r="AK426" s="4">
        <v>37151</v>
      </c>
      <c r="AL426" s="3">
        <v>26</v>
      </c>
      <c r="AM426" s="4">
        <v>40309</v>
      </c>
      <c r="AN426" s="3">
        <v>-347</v>
      </c>
      <c r="AS426" s="4"/>
    </row>
    <row r="427" spans="1:57" x14ac:dyDescent="0.25">
      <c r="A427" s="4"/>
      <c r="C427" s="4"/>
      <c r="E427" s="4"/>
      <c r="G427" s="4"/>
      <c r="I427" s="4"/>
      <c r="K427" s="4"/>
      <c r="M427" s="4"/>
      <c r="Q427" s="4"/>
      <c r="S427" s="4"/>
      <c r="U427" s="4"/>
      <c r="W427" s="4"/>
      <c r="Y427" s="4"/>
      <c r="AA427" s="4"/>
      <c r="AC427" s="4"/>
      <c r="AE427" s="4">
        <v>37153</v>
      </c>
      <c r="AF427" s="3">
        <v>10744.53</v>
      </c>
      <c r="AG427" s="4">
        <v>37151</v>
      </c>
      <c r="AH427" s="3">
        <v>28.81</v>
      </c>
      <c r="AI427" s="4">
        <v>37778</v>
      </c>
      <c r="AJ427" s="3">
        <v>20.4621</v>
      </c>
      <c r="AK427" s="4">
        <v>37152</v>
      </c>
      <c r="AL427" s="3">
        <v>25.25</v>
      </c>
      <c r="AM427" s="4">
        <v>40310</v>
      </c>
      <c r="AN427" s="3">
        <v>-484</v>
      </c>
      <c r="AS427" s="4"/>
    </row>
    <row r="428" spans="1:57" x14ac:dyDescent="0.25">
      <c r="A428" s="4"/>
      <c r="C428" s="4"/>
      <c r="E428" s="4"/>
      <c r="G428" s="4"/>
      <c r="I428" s="4"/>
      <c r="K428" s="4"/>
      <c r="M428" s="4"/>
      <c r="Q428" s="4"/>
      <c r="S428" s="4"/>
      <c r="U428" s="4"/>
      <c r="W428" s="4"/>
      <c r="Y428" s="4"/>
      <c r="AA428" s="4"/>
      <c r="AC428" s="4"/>
      <c r="AE428" s="4">
        <v>37154</v>
      </c>
      <c r="AF428" s="3">
        <v>10543.12</v>
      </c>
      <c r="AG428" s="4">
        <v>37152</v>
      </c>
      <c r="AH428" s="3">
        <v>27.7</v>
      </c>
      <c r="AI428" s="4">
        <v>37781</v>
      </c>
      <c r="AJ428" s="3">
        <v>21.44</v>
      </c>
      <c r="AK428" s="4">
        <v>37153</v>
      </c>
      <c r="AL428" s="3">
        <v>24.5</v>
      </c>
      <c r="AM428" s="4">
        <v>40311</v>
      </c>
      <c r="AN428" s="3">
        <v>-389</v>
      </c>
      <c r="AS428" s="4"/>
    </row>
    <row r="429" spans="1:57" x14ac:dyDescent="0.25">
      <c r="A429" s="4"/>
      <c r="C429" s="4"/>
      <c r="E429" s="4"/>
      <c r="G429" s="4"/>
      <c r="I429" s="4"/>
      <c r="K429" s="4"/>
      <c r="M429" s="4"/>
      <c r="Q429" s="4"/>
      <c r="S429" s="4"/>
      <c r="U429" s="4"/>
      <c r="W429" s="4"/>
      <c r="Y429" s="4"/>
      <c r="AA429" s="4"/>
      <c r="AC429" s="4"/>
      <c r="AE429" s="4">
        <v>37155</v>
      </c>
      <c r="AF429" s="3">
        <v>10418.75</v>
      </c>
      <c r="AG429" s="4">
        <v>37153</v>
      </c>
      <c r="AH429" s="3">
        <v>26.72</v>
      </c>
      <c r="AI429" s="4">
        <v>37782</v>
      </c>
      <c r="AJ429" s="3">
        <v>21.261500000000002</v>
      </c>
      <c r="AK429" s="4">
        <v>37154</v>
      </c>
      <c r="AL429" s="3">
        <v>24.45</v>
      </c>
      <c r="AM429" s="4">
        <v>40312</v>
      </c>
      <c r="AN429" s="3">
        <v>152</v>
      </c>
      <c r="AS429" s="4"/>
    </row>
    <row r="430" spans="1:57" x14ac:dyDescent="0.25">
      <c r="A430" s="4"/>
      <c r="C430" s="4"/>
      <c r="E430" s="4"/>
      <c r="G430" s="4"/>
      <c r="I430" s="4"/>
      <c r="K430" s="4"/>
      <c r="M430" s="4"/>
      <c r="Q430" s="4"/>
      <c r="S430" s="4"/>
      <c r="U430" s="4"/>
      <c r="W430" s="4"/>
      <c r="Y430" s="4"/>
      <c r="AA430" s="4"/>
      <c r="AC430" s="4"/>
      <c r="AE430" s="4">
        <v>37158</v>
      </c>
      <c r="AF430" s="3">
        <v>10532.83</v>
      </c>
      <c r="AG430" s="4">
        <v>37154</v>
      </c>
      <c r="AH430" s="3">
        <v>26.59</v>
      </c>
      <c r="AI430" s="4">
        <v>37783</v>
      </c>
      <c r="AJ430" s="3">
        <v>21.322500000000002</v>
      </c>
      <c r="AK430" s="4">
        <v>37155</v>
      </c>
      <c r="AL430" s="3">
        <v>25.25</v>
      </c>
      <c r="AM430" s="4">
        <v>40315</v>
      </c>
      <c r="AN430" s="3">
        <v>289</v>
      </c>
      <c r="AS430" s="4"/>
    </row>
    <row r="431" spans="1:57" x14ac:dyDescent="0.25">
      <c r="A431" s="4"/>
      <c r="C431" s="4"/>
      <c r="E431" s="4"/>
      <c r="G431" s="4"/>
      <c r="I431" s="4"/>
      <c r="K431" s="4"/>
      <c r="M431" s="4"/>
      <c r="Q431" s="4"/>
      <c r="S431" s="4"/>
      <c r="U431" s="4"/>
      <c r="W431" s="4"/>
      <c r="Y431" s="4"/>
      <c r="AA431" s="4"/>
      <c r="AC431" s="4"/>
      <c r="AE431" s="4">
        <v>37159</v>
      </c>
      <c r="AF431" s="3">
        <v>10229.049999999999</v>
      </c>
      <c r="AG431" s="4">
        <v>37155</v>
      </c>
      <c r="AH431" s="3">
        <v>25.97</v>
      </c>
      <c r="AI431" s="4">
        <v>37784</v>
      </c>
      <c r="AJ431" s="3">
        <v>21.33</v>
      </c>
      <c r="AK431" s="4">
        <v>37158</v>
      </c>
      <c r="AL431" s="3">
        <v>26.85</v>
      </c>
      <c r="AM431" s="4">
        <v>40316</v>
      </c>
      <c r="AN431" s="3">
        <v>-334</v>
      </c>
      <c r="AS431" s="4"/>
    </row>
    <row r="432" spans="1:57" x14ac:dyDescent="0.25">
      <c r="A432" s="4"/>
      <c r="C432" s="4"/>
      <c r="E432" s="4"/>
      <c r="G432" s="4"/>
      <c r="I432" s="4"/>
      <c r="K432" s="4"/>
      <c r="M432" s="4"/>
      <c r="Q432" s="4"/>
      <c r="S432" s="4"/>
      <c r="U432" s="4"/>
      <c r="W432" s="4"/>
      <c r="Y432" s="4"/>
      <c r="AA432" s="4"/>
      <c r="AC432" s="4"/>
      <c r="AE432" s="4">
        <v>37160</v>
      </c>
      <c r="AF432" s="3">
        <v>10005.870000000001</v>
      </c>
      <c r="AG432" s="4">
        <v>37158</v>
      </c>
      <c r="AH432" s="3">
        <v>22.01</v>
      </c>
      <c r="AI432" s="4">
        <v>37785</v>
      </c>
      <c r="AJ432" s="3">
        <v>21.703900000000001</v>
      </c>
      <c r="AK432" s="4">
        <v>37159</v>
      </c>
      <c r="AL432" s="3">
        <v>25.45</v>
      </c>
      <c r="AM432" s="4">
        <v>40317</v>
      </c>
      <c r="AN432" s="3">
        <v>22</v>
      </c>
      <c r="AS432" s="4"/>
    </row>
    <row r="433" spans="1:45" x14ac:dyDescent="0.25">
      <c r="A433" s="4"/>
      <c r="C433" s="4"/>
      <c r="E433" s="4"/>
      <c r="G433" s="4"/>
      <c r="I433" s="4"/>
      <c r="K433" s="4"/>
      <c r="M433" s="4"/>
      <c r="Q433" s="4"/>
      <c r="S433" s="4"/>
      <c r="U433" s="4"/>
      <c r="W433" s="4"/>
      <c r="Y433" s="4"/>
      <c r="AA433" s="4"/>
      <c r="AC433" s="4"/>
      <c r="AE433" s="4">
        <v>37161</v>
      </c>
      <c r="AF433" s="3">
        <v>10404.719999999999</v>
      </c>
      <c r="AG433" s="4">
        <v>37159</v>
      </c>
      <c r="AH433" s="3">
        <v>21.81</v>
      </c>
      <c r="AI433" s="4">
        <v>37788</v>
      </c>
      <c r="AJ433" s="3">
        <v>21.512899999999998</v>
      </c>
      <c r="AK433" s="4">
        <v>37160</v>
      </c>
      <c r="AL433" s="3">
        <v>24.45</v>
      </c>
      <c r="AM433" s="4">
        <v>40318</v>
      </c>
      <c r="AN433" s="3">
        <v>844</v>
      </c>
      <c r="AS433" s="4"/>
    </row>
    <row r="434" spans="1:45" x14ac:dyDescent="0.25">
      <c r="A434" s="4"/>
      <c r="C434" s="4"/>
      <c r="E434" s="4"/>
      <c r="G434" s="4"/>
      <c r="I434" s="4"/>
      <c r="K434" s="4"/>
      <c r="M434" s="4"/>
      <c r="Q434" s="4"/>
      <c r="S434" s="4"/>
      <c r="U434" s="4"/>
      <c r="W434" s="4"/>
      <c r="Y434" s="4"/>
      <c r="AA434" s="4"/>
      <c r="AC434" s="4"/>
      <c r="AE434" s="4">
        <v>37162</v>
      </c>
      <c r="AF434" s="3">
        <v>10635.74</v>
      </c>
      <c r="AG434" s="4">
        <v>37160</v>
      </c>
      <c r="AH434" s="3">
        <v>22.38</v>
      </c>
      <c r="AI434" s="4">
        <v>37789</v>
      </c>
      <c r="AJ434" s="3">
        <v>21.450099999999999</v>
      </c>
      <c r="AK434" s="4">
        <v>37161</v>
      </c>
      <c r="AL434" s="3">
        <v>25.75</v>
      </c>
      <c r="AM434" s="4">
        <v>40319</v>
      </c>
      <c r="AN434" s="3">
        <v>-2035</v>
      </c>
      <c r="AS434" s="4"/>
    </row>
    <row r="435" spans="1:45" x14ac:dyDescent="0.25">
      <c r="A435" s="4"/>
      <c r="C435" s="4"/>
      <c r="E435" s="4"/>
      <c r="G435" s="4"/>
      <c r="I435" s="4"/>
      <c r="K435" s="4"/>
      <c r="M435" s="4"/>
      <c r="Q435" s="4"/>
      <c r="S435" s="4"/>
      <c r="U435" s="4"/>
      <c r="W435" s="4"/>
      <c r="Y435" s="4"/>
      <c r="AA435" s="4"/>
      <c r="AC435" s="4"/>
      <c r="AE435" s="4">
        <v>37165</v>
      </c>
      <c r="AF435" s="3">
        <v>10501.12</v>
      </c>
      <c r="AG435" s="4">
        <v>37161</v>
      </c>
      <c r="AH435" s="3">
        <v>22.74</v>
      </c>
      <c r="AI435" s="4">
        <v>37790</v>
      </c>
      <c r="AJ435" s="3">
        <v>21.679099999999998</v>
      </c>
      <c r="AK435" s="4">
        <v>37162</v>
      </c>
      <c r="AL435" s="3">
        <v>24.5</v>
      </c>
      <c r="AM435" s="4">
        <v>40322</v>
      </c>
      <c r="AN435" s="3">
        <v>47</v>
      </c>
      <c r="AS435" s="4"/>
    </row>
    <row r="436" spans="1:45" x14ac:dyDescent="0.25">
      <c r="A436" s="4"/>
      <c r="C436" s="4"/>
      <c r="E436" s="4"/>
      <c r="G436" s="4"/>
      <c r="I436" s="4"/>
      <c r="K436" s="4"/>
      <c r="M436" s="4"/>
      <c r="Q436" s="4"/>
      <c r="S436" s="4"/>
      <c r="U436" s="4"/>
      <c r="W436" s="4"/>
      <c r="Y436" s="4"/>
      <c r="AA436" s="4"/>
      <c r="AC436" s="4"/>
      <c r="AE436" s="4">
        <v>37166</v>
      </c>
      <c r="AF436" s="3">
        <v>10350.83</v>
      </c>
      <c r="AG436" s="4">
        <v>37162</v>
      </c>
      <c r="AH436" s="3">
        <v>23.43</v>
      </c>
      <c r="AI436" s="4">
        <v>37791</v>
      </c>
      <c r="AJ436" s="3">
        <v>21.66</v>
      </c>
      <c r="AK436" s="4">
        <v>37165</v>
      </c>
      <c r="AL436" s="3">
        <v>25.2302</v>
      </c>
      <c r="AM436" s="4">
        <v>40323</v>
      </c>
      <c r="AN436" s="3">
        <v>208</v>
      </c>
      <c r="AS436" s="4"/>
    </row>
    <row r="437" spans="1:45" x14ac:dyDescent="0.25">
      <c r="A437" s="4"/>
      <c r="C437" s="4"/>
      <c r="E437" s="4"/>
      <c r="G437" s="4"/>
      <c r="I437" s="4"/>
      <c r="K437" s="4"/>
      <c r="M437" s="4"/>
      <c r="Q437" s="4"/>
      <c r="S437" s="4"/>
      <c r="U437" s="4"/>
      <c r="W437" s="4"/>
      <c r="Y437" s="4"/>
      <c r="AA437" s="4"/>
      <c r="AC437" s="4"/>
      <c r="AE437" s="4">
        <v>37167</v>
      </c>
      <c r="AF437" s="3">
        <v>10233.26</v>
      </c>
      <c r="AG437" s="4">
        <v>37165</v>
      </c>
      <c r="AH437" s="3">
        <v>23.28</v>
      </c>
      <c r="AI437" s="4">
        <v>37792</v>
      </c>
      <c r="AJ437" s="3">
        <v>21.619299999999999</v>
      </c>
      <c r="AK437" s="4">
        <v>37166</v>
      </c>
      <c r="AL437" s="3">
        <v>25.75</v>
      </c>
      <c r="AM437" s="4">
        <v>40324</v>
      </c>
      <c r="AN437" s="3">
        <v>117</v>
      </c>
      <c r="AS437" s="4"/>
    </row>
    <row r="438" spans="1:45" x14ac:dyDescent="0.25">
      <c r="A438" s="4"/>
      <c r="C438" s="4"/>
      <c r="E438" s="4"/>
      <c r="G438" s="4"/>
      <c r="I438" s="4"/>
      <c r="K438" s="4"/>
      <c r="M438" s="4"/>
      <c r="Q438" s="4"/>
      <c r="S438" s="4"/>
      <c r="U438" s="4"/>
      <c r="W438" s="4"/>
      <c r="Y438" s="4"/>
      <c r="AA438" s="4"/>
      <c r="AC438" s="4"/>
      <c r="AE438" s="4">
        <v>37168</v>
      </c>
      <c r="AF438" s="3">
        <v>10061.92</v>
      </c>
      <c r="AG438" s="4">
        <v>37166</v>
      </c>
      <c r="AH438" s="3">
        <v>22.79</v>
      </c>
      <c r="AI438" s="4">
        <v>37795</v>
      </c>
      <c r="AJ438" s="3">
        <v>21.627299999999998</v>
      </c>
      <c r="AK438" s="4">
        <v>37167</v>
      </c>
      <c r="AL438" s="3">
        <v>26.2255</v>
      </c>
      <c r="AM438" s="4">
        <v>40325</v>
      </c>
      <c r="AN438" s="3">
        <v>-182</v>
      </c>
      <c r="AS438" s="4"/>
    </row>
    <row r="439" spans="1:45" x14ac:dyDescent="0.25">
      <c r="A439" s="4"/>
      <c r="C439" s="4"/>
      <c r="E439" s="4"/>
      <c r="G439" s="4"/>
      <c r="I439" s="4"/>
      <c r="K439" s="4"/>
      <c r="M439" s="4"/>
      <c r="Q439" s="4"/>
      <c r="S439" s="4"/>
      <c r="U439" s="4"/>
      <c r="W439" s="4"/>
      <c r="Y439" s="4"/>
      <c r="AA439" s="4"/>
      <c r="AC439" s="4"/>
      <c r="AE439" s="4">
        <v>37169</v>
      </c>
      <c r="AF439" s="3">
        <v>10197.07</v>
      </c>
      <c r="AG439" s="4">
        <v>37167</v>
      </c>
      <c r="AH439" s="3">
        <v>22.08</v>
      </c>
      <c r="AI439" s="4">
        <v>37796</v>
      </c>
      <c r="AJ439" s="3">
        <v>21.545500000000001</v>
      </c>
      <c r="AK439" s="4">
        <v>37168</v>
      </c>
      <c r="AL439" s="3">
        <v>25.7</v>
      </c>
      <c r="AM439" s="4">
        <v>40326</v>
      </c>
      <c r="AN439" s="3">
        <v>995</v>
      </c>
      <c r="AS439" s="4"/>
    </row>
    <row r="440" spans="1:45" x14ac:dyDescent="0.25">
      <c r="A440" s="4"/>
      <c r="C440" s="4"/>
      <c r="E440" s="4"/>
      <c r="G440" s="4"/>
      <c r="I440" s="4"/>
      <c r="K440" s="4"/>
      <c r="M440" s="4"/>
      <c r="Q440" s="4"/>
      <c r="S440" s="4"/>
      <c r="U440" s="4"/>
      <c r="W440" s="4"/>
      <c r="Y440" s="4"/>
      <c r="AA440" s="4"/>
      <c r="AC440" s="4"/>
      <c r="AE440" s="4">
        <v>37172</v>
      </c>
      <c r="AF440" s="3">
        <v>10094.56</v>
      </c>
      <c r="AG440" s="4">
        <v>37168</v>
      </c>
      <c r="AH440" s="3">
        <v>22.63</v>
      </c>
      <c r="AI440" s="4">
        <v>37797</v>
      </c>
      <c r="AJ440" s="3">
        <v>21.728400000000001</v>
      </c>
      <c r="AK440" s="4">
        <v>37169</v>
      </c>
      <c r="AL440" s="3">
        <v>25.5</v>
      </c>
      <c r="AM440" s="4">
        <v>40329</v>
      </c>
      <c r="AN440" s="3">
        <v>-102</v>
      </c>
      <c r="AS440" s="4"/>
    </row>
    <row r="441" spans="1:45" x14ac:dyDescent="0.25">
      <c r="A441" s="4"/>
      <c r="C441" s="4"/>
      <c r="E441" s="4"/>
      <c r="G441" s="4"/>
      <c r="I441" s="4"/>
      <c r="K441" s="4"/>
      <c r="M441" s="4"/>
      <c r="Q441" s="4"/>
      <c r="S441" s="4"/>
      <c r="U441" s="4"/>
      <c r="W441" s="4"/>
      <c r="Y441" s="4"/>
      <c r="AA441" s="4"/>
      <c r="AC441" s="4"/>
      <c r="AE441" s="4">
        <v>37173</v>
      </c>
      <c r="AF441" s="3">
        <v>10284.450000000001</v>
      </c>
      <c r="AG441" s="4">
        <v>37169</v>
      </c>
      <c r="AH441" s="3">
        <v>22.39</v>
      </c>
      <c r="AI441" s="4">
        <v>37798</v>
      </c>
      <c r="AJ441" s="3">
        <v>22.117000000000001</v>
      </c>
      <c r="AK441" s="4">
        <v>37172</v>
      </c>
      <c r="AL441" s="3">
        <v>25.85</v>
      </c>
      <c r="AM441" s="4">
        <v>40330</v>
      </c>
      <c r="AN441" s="3">
        <v>-147</v>
      </c>
      <c r="AS441" s="4"/>
    </row>
    <row r="442" spans="1:45" x14ac:dyDescent="0.25">
      <c r="A442" s="4"/>
      <c r="C442" s="4"/>
      <c r="E442" s="4"/>
      <c r="G442" s="4"/>
      <c r="I442" s="4"/>
      <c r="K442" s="4"/>
      <c r="M442" s="4"/>
      <c r="Q442" s="4"/>
      <c r="S442" s="4"/>
      <c r="U442" s="4"/>
      <c r="W442" s="4"/>
      <c r="Y442" s="4"/>
      <c r="AA442" s="4"/>
      <c r="AC442" s="4"/>
      <c r="AE442" s="4">
        <v>37174</v>
      </c>
      <c r="AF442" s="3">
        <v>10462.25</v>
      </c>
      <c r="AG442" s="4">
        <v>37172</v>
      </c>
      <c r="AH442" s="3">
        <v>22.45</v>
      </c>
      <c r="AI442" s="4">
        <v>37799</v>
      </c>
      <c r="AJ442" s="3">
        <v>22.2361</v>
      </c>
      <c r="AK442" s="4">
        <v>37173</v>
      </c>
      <c r="AL442" s="3">
        <v>26.386299999999999</v>
      </c>
      <c r="AM442" s="4">
        <v>40331</v>
      </c>
      <c r="AN442" s="3">
        <v>-167</v>
      </c>
      <c r="AS442" s="4"/>
    </row>
    <row r="443" spans="1:45" x14ac:dyDescent="0.25">
      <c r="A443" s="4"/>
      <c r="C443" s="4"/>
      <c r="E443" s="4"/>
      <c r="G443" s="4"/>
      <c r="I443" s="4"/>
      <c r="K443" s="4"/>
      <c r="M443" s="4"/>
      <c r="Q443" s="4"/>
      <c r="S443" s="4"/>
      <c r="U443" s="4"/>
      <c r="W443" s="4"/>
      <c r="Y443" s="4"/>
      <c r="AA443" s="4"/>
      <c r="AC443" s="4"/>
      <c r="AE443" s="4">
        <v>37175</v>
      </c>
      <c r="AF443" s="3">
        <v>10784.72</v>
      </c>
      <c r="AG443" s="4">
        <v>37173</v>
      </c>
      <c r="AH443" s="3">
        <v>22.48</v>
      </c>
      <c r="AI443" s="4">
        <v>37802</v>
      </c>
      <c r="AJ443" s="3">
        <v>22.25</v>
      </c>
      <c r="AK443" s="4">
        <v>37174</v>
      </c>
      <c r="AL443" s="3">
        <v>25.15</v>
      </c>
      <c r="AM443" s="4">
        <v>40333</v>
      </c>
      <c r="AN443" s="3">
        <v>47</v>
      </c>
      <c r="AS443" s="4"/>
    </row>
    <row r="444" spans="1:45" x14ac:dyDescent="0.25">
      <c r="A444" s="4"/>
      <c r="C444" s="4"/>
      <c r="E444" s="4"/>
      <c r="G444" s="4"/>
      <c r="I444" s="4"/>
      <c r="K444" s="4"/>
      <c r="M444" s="4"/>
      <c r="Q444" s="4"/>
      <c r="S444" s="4"/>
      <c r="U444" s="4"/>
      <c r="W444" s="4"/>
      <c r="Y444" s="4"/>
      <c r="AA444" s="4"/>
      <c r="AC444" s="4"/>
      <c r="AE444" s="4">
        <v>37179</v>
      </c>
      <c r="AF444" s="3">
        <v>11329.32</v>
      </c>
      <c r="AG444" s="4">
        <v>37174</v>
      </c>
      <c r="AH444" s="3">
        <v>22.53</v>
      </c>
      <c r="AI444" s="4">
        <v>37803</v>
      </c>
      <c r="AJ444" s="3">
        <v>21.974</v>
      </c>
      <c r="AK444" s="4">
        <v>37175</v>
      </c>
      <c r="AL444" s="3">
        <v>25.05</v>
      </c>
      <c r="AM444" s="4">
        <v>40336</v>
      </c>
      <c r="AN444" s="3">
        <v>239</v>
      </c>
      <c r="AS444" s="4"/>
    </row>
    <row r="445" spans="1:45" x14ac:dyDescent="0.25">
      <c r="A445" s="4"/>
      <c r="C445" s="4"/>
      <c r="E445" s="4"/>
      <c r="G445" s="4"/>
      <c r="I445" s="4"/>
      <c r="K445" s="4"/>
      <c r="M445" s="4"/>
      <c r="Q445" s="4"/>
      <c r="S445" s="4"/>
      <c r="U445" s="4"/>
      <c r="W445" s="4"/>
      <c r="Y445" s="4"/>
      <c r="AA445" s="4"/>
      <c r="AC445" s="4"/>
      <c r="AE445" s="4">
        <v>37180</v>
      </c>
      <c r="AF445" s="3">
        <v>11257.85</v>
      </c>
      <c r="AG445" s="4">
        <v>37175</v>
      </c>
      <c r="AH445" s="3">
        <v>23.34</v>
      </c>
      <c r="AI445" s="4">
        <v>37804</v>
      </c>
      <c r="AJ445" s="3">
        <v>21.396599999999999</v>
      </c>
      <c r="AK445" s="4">
        <v>37179</v>
      </c>
      <c r="AL445" s="3">
        <v>24.85</v>
      </c>
      <c r="AM445" s="4">
        <v>40337</v>
      </c>
      <c r="AN445" s="3">
        <v>-297</v>
      </c>
      <c r="AS445" s="4"/>
    </row>
    <row r="446" spans="1:45" x14ac:dyDescent="0.25">
      <c r="A446" s="4"/>
      <c r="C446" s="4"/>
      <c r="E446" s="4"/>
      <c r="G446" s="4"/>
      <c r="I446" s="4"/>
      <c r="K446" s="4"/>
      <c r="M446" s="4"/>
      <c r="Q446" s="4"/>
      <c r="S446" s="4"/>
      <c r="U446" s="4"/>
      <c r="W446" s="4"/>
      <c r="Y446" s="4"/>
      <c r="AA446" s="4"/>
      <c r="AC446" s="4"/>
      <c r="AE446" s="4">
        <v>37181</v>
      </c>
      <c r="AF446" s="3">
        <v>11271.49</v>
      </c>
      <c r="AG446" s="4">
        <v>37176</v>
      </c>
      <c r="AH446" s="3">
        <v>22.5</v>
      </c>
      <c r="AI446" s="4">
        <v>37805</v>
      </c>
      <c r="AJ446" s="3">
        <v>21.194900000000001</v>
      </c>
      <c r="AK446" s="4">
        <v>37180</v>
      </c>
      <c r="AL446" s="3">
        <v>24.05</v>
      </c>
      <c r="AM446" s="4">
        <v>40338</v>
      </c>
      <c r="AN446" s="3">
        <v>-1093</v>
      </c>
      <c r="AS446" s="4"/>
    </row>
    <row r="447" spans="1:45" x14ac:dyDescent="0.25">
      <c r="A447" s="4"/>
      <c r="C447" s="4"/>
      <c r="E447" s="4"/>
      <c r="G447" s="4"/>
      <c r="I447" s="4"/>
      <c r="K447" s="4"/>
      <c r="M447" s="4"/>
      <c r="Q447" s="4"/>
      <c r="S447" s="4"/>
      <c r="U447" s="4"/>
      <c r="W447" s="4"/>
      <c r="Y447" s="4"/>
      <c r="AA447" s="4"/>
      <c r="AC447" s="4"/>
      <c r="AE447" s="4">
        <v>37182</v>
      </c>
      <c r="AF447" s="3">
        <v>10994.96</v>
      </c>
      <c r="AG447" s="4">
        <v>37179</v>
      </c>
      <c r="AH447" s="3">
        <v>22.29</v>
      </c>
      <c r="AI447" s="4">
        <v>37806</v>
      </c>
      <c r="AJ447" s="3">
        <v>20.9526</v>
      </c>
      <c r="AK447" s="4">
        <v>37181</v>
      </c>
      <c r="AL447" s="3">
        <v>25.25</v>
      </c>
      <c r="AM447" s="4">
        <v>40339</v>
      </c>
      <c r="AN447" s="3">
        <v>-732</v>
      </c>
      <c r="AS447" s="4"/>
    </row>
    <row r="448" spans="1:45" x14ac:dyDescent="0.25">
      <c r="A448" s="4"/>
      <c r="C448" s="4"/>
      <c r="E448" s="4"/>
      <c r="G448" s="4"/>
      <c r="I448" s="4"/>
      <c r="K448" s="4"/>
      <c r="M448" s="4"/>
      <c r="Q448" s="4"/>
      <c r="S448" s="4"/>
      <c r="U448" s="4"/>
      <c r="W448" s="4"/>
      <c r="Y448" s="4"/>
      <c r="AA448" s="4"/>
      <c r="AC448" s="4"/>
      <c r="AE448" s="4">
        <v>37183</v>
      </c>
      <c r="AF448" s="3">
        <v>11331.57</v>
      </c>
      <c r="AG448" s="4">
        <v>37180</v>
      </c>
      <c r="AH448" s="3">
        <v>22</v>
      </c>
      <c r="AI448" s="4">
        <v>37809</v>
      </c>
      <c r="AJ448" s="3">
        <v>21.115300000000001</v>
      </c>
      <c r="AK448" s="4">
        <v>37182</v>
      </c>
      <c r="AL448" s="3">
        <v>25.821200000000001</v>
      </c>
      <c r="AM448" s="4">
        <v>40340</v>
      </c>
      <c r="AN448" s="3">
        <v>374</v>
      </c>
      <c r="AS448" s="4"/>
    </row>
    <row r="449" spans="1:45" x14ac:dyDescent="0.25">
      <c r="A449" s="4"/>
      <c r="C449" s="4"/>
      <c r="E449" s="4"/>
      <c r="G449" s="4"/>
      <c r="I449" s="4"/>
      <c r="K449" s="4"/>
      <c r="M449" s="4"/>
      <c r="Q449" s="4"/>
      <c r="S449" s="4"/>
      <c r="U449" s="4"/>
      <c r="W449" s="4"/>
      <c r="Y449" s="4"/>
      <c r="AA449" s="4"/>
      <c r="AC449" s="4"/>
      <c r="AE449" s="4">
        <v>37186</v>
      </c>
      <c r="AF449" s="3">
        <v>11699.99</v>
      </c>
      <c r="AG449" s="4">
        <v>37181</v>
      </c>
      <c r="AH449" s="3">
        <v>21.81</v>
      </c>
      <c r="AI449" s="4">
        <v>37810</v>
      </c>
      <c r="AJ449" s="3">
        <v>21.145</v>
      </c>
      <c r="AK449" s="4">
        <v>37183</v>
      </c>
      <c r="AL449" s="3">
        <v>25.208400000000001</v>
      </c>
      <c r="AM449" s="4">
        <v>40343</v>
      </c>
      <c r="AN449" s="3">
        <v>-474</v>
      </c>
      <c r="AS449" s="4"/>
    </row>
    <row r="450" spans="1:45" x14ac:dyDescent="0.25">
      <c r="A450" s="4"/>
      <c r="C450" s="4"/>
      <c r="E450" s="4"/>
      <c r="G450" s="4"/>
      <c r="I450" s="4"/>
      <c r="K450" s="4"/>
      <c r="M450" s="4"/>
      <c r="Q450" s="4"/>
      <c r="S450" s="4"/>
      <c r="U450" s="4"/>
      <c r="W450" s="4"/>
      <c r="Y450" s="4"/>
      <c r="AA450" s="4"/>
      <c r="AC450" s="4"/>
      <c r="AE450" s="4">
        <v>37187</v>
      </c>
      <c r="AF450" s="3">
        <v>11613.44</v>
      </c>
      <c r="AG450" s="4">
        <v>37182</v>
      </c>
      <c r="AH450" s="3">
        <v>21.31</v>
      </c>
      <c r="AI450" s="4">
        <v>37811</v>
      </c>
      <c r="AJ450" s="3">
        <v>21.02</v>
      </c>
      <c r="AK450" s="4">
        <v>37186</v>
      </c>
      <c r="AL450" s="3">
        <v>23.45</v>
      </c>
      <c r="AM450" s="4">
        <v>40344</v>
      </c>
      <c r="AN450" s="3">
        <v>-51</v>
      </c>
      <c r="AS450" s="4"/>
    </row>
    <row r="451" spans="1:45" x14ac:dyDescent="0.25">
      <c r="A451" s="4"/>
      <c r="C451" s="4"/>
      <c r="E451" s="4"/>
      <c r="G451" s="4"/>
      <c r="I451" s="4"/>
      <c r="K451" s="4"/>
      <c r="M451" s="4"/>
      <c r="Q451" s="4"/>
      <c r="S451" s="4"/>
      <c r="U451" s="4"/>
      <c r="W451" s="4"/>
      <c r="Y451" s="4"/>
      <c r="AA451" s="4"/>
      <c r="AC451" s="4"/>
      <c r="AE451" s="4">
        <v>37188</v>
      </c>
      <c r="AF451" s="3">
        <v>11467.74</v>
      </c>
      <c r="AG451" s="4">
        <v>37183</v>
      </c>
      <c r="AH451" s="3">
        <v>21.83</v>
      </c>
      <c r="AI451" s="4">
        <v>37812</v>
      </c>
      <c r="AJ451" s="3">
        <v>21.308399999999999</v>
      </c>
      <c r="AK451" s="4">
        <v>37187</v>
      </c>
      <c r="AL451" s="3">
        <v>23.55</v>
      </c>
      <c r="AM451" s="4">
        <v>40345</v>
      </c>
      <c r="AN451" s="3">
        <v>-782</v>
      </c>
      <c r="AS451" s="4"/>
    </row>
    <row r="452" spans="1:45" x14ac:dyDescent="0.25">
      <c r="A452" s="4"/>
      <c r="C452" s="4"/>
      <c r="E452" s="4"/>
      <c r="G452" s="4"/>
      <c r="I452" s="4"/>
      <c r="K452" s="4"/>
      <c r="M452" s="4"/>
      <c r="Q452" s="4"/>
      <c r="S452" s="4"/>
      <c r="U452" s="4"/>
      <c r="W452" s="4"/>
      <c r="Y452" s="4"/>
      <c r="AA452" s="4"/>
      <c r="AC452" s="4"/>
      <c r="AE452" s="4">
        <v>37189</v>
      </c>
      <c r="AF452" s="3">
        <v>11723.75</v>
      </c>
      <c r="AG452" s="4">
        <v>37186</v>
      </c>
      <c r="AH452" s="3">
        <v>21.76</v>
      </c>
      <c r="AI452" s="4">
        <v>37813</v>
      </c>
      <c r="AJ452" s="3">
        <v>21.250499999999999</v>
      </c>
      <c r="AK452" s="4">
        <v>37188</v>
      </c>
      <c r="AL452" s="3">
        <v>24.594100000000001</v>
      </c>
      <c r="AM452" s="4">
        <v>40346</v>
      </c>
      <c r="AN452" s="3">
        <v>-379</v>
      </c>
      <c r="AS452" s="4"/>
    </row>
    <row r="453" spans="1:45" x14ac:dyDescent="0.25">
      <c r="A453" s="4"/>
      <c r="C453" s="4"/>
      <c r="E453" s="4"/>
      <c r="G453" s="4"/>
      <c r="I453" s="4"/>
      <c r="K453" s="4"/>
      <c r="M453" s="4"/>
      <c r="Q453" s="4"/>
      <c r="S453" s="4"/>
      <c r="U453" s="4"/>
      <c r="W453" s="4"/>
      <c r="Y453" s="4"/>
      <c r="AA453" s="4"/>
      <c r="AC453" s="4"/>
      <c r="AE453" s="4">
        <v>37190</v>
      </c>
      <c r="AF453" s="3">
        <v>11780.57</v>
      </c>
      <c r="AG453" s="4">
        <v>37187</v>
      </c>
      <c r="AH453" s="3">
        <v>21.85</v>
      </c>
      <c r="AI453" s="4">
        <v>37816</v>
      </c>
      <c r="AJ453" s="3">
        <v>20.9285</v>
      </c>
      <c r="AK453" s="4">
        <v>37189</v>
      </c>
      <c r="AL453" s="3">
        <v>24.35</v>
      </c>
      <c r="AM453" s="4">
        <v>40347</v>
      </c>
      <c r="AN453" s="3">
        <v>-86</v>
      </c>
      <c r="AS453" s="4"/>
    </row>
    <row r="454" spans="1:45" x14ac:dyDescent="0.25">
      <c r="A454" s="4"/>
      <c r="C454" s="4"/>
      <c r="E454" s="4"/>
      <c r="G454" s="4"/>
      <c r="I454" s="4"/>
      <c r="K454" s="4"/>
      <c r="M454" s="4"/>
      <c r="Q454" s="4"/>
      <c r="S454" s="4"/>
      <c r="U454" s="4"/>
      <c r="W454" s="4"/>
      <c r="Y454" s="4"/>
      <c r="AA454" s="4"/>
      <c r="AC454" s="4"/>
      <c r="AE454" s="4">
        <v>37193</v>
      </c>
      <c r="AF454" s="3">
        <v>11377.02</v>
      </c>
      <c r="AG454" s="4">
        <v>37188</v>
      </c>
      <c r="AH454" s="3">
        <v>22.33</v>
      </c>
      <c r="AI454" s="4">
        <v>37817</v>
      </c>
      <c r="AJ454" s="3">
        <v>21.003799999999998</v>
      </c>
      <c r="AK454" s="4">
        <v>37190</v>
      </c>
      <c r="AL454" s="3">
        <v>25.164899999999999</v>
      </c>
      <c r="AM454" s="4">
        <v>40350</v>
      </c>
      <c r="AN454" s="3">
        <v>-635</v>
      </c>
      <c r="AS454" s="4"/>
    </row>
    <row r="455" spans="1:45" x14ac:dyDescent="0.25">
      <c r="A455" s="4"/>
      <c r="C455" s="4"/>
      <c r="E455" s="4"/>
      <c r="G455" s="4"/>
      <c r="I455" s="4"/>
      <c r="K455" s="4"/>
      <c r="M455" s="4"/>
      <c r="Q455" s="4"/>
      <c r="S455" s="4"/>
      <c r="U455" s="4"/>
      <c r="W455" s="4"/>
      <c r="Y455" s="4"/>
      <c r="AA455" s="4"/>
      <c r="AC455" s="4"/>
      <c r="AE455" s="4">
        <v>37194</v>
      </c>
      <c r="AF455" s="3">
        <v>11023.95</v>
      </c>
      <c r="AG455" s="4">
        <v>37189</v>
      </c>
      <c r="AH455" s="3">
        <v>22.01</v>
      </c>
      <c r="AI455" s="4">
        <v>37818</v>
      </c>
      <c r="AJ455" s="3">
        <v>20.649000000000001</v>
      </c>
      <c r="AK455" s="4">
        <v>37193</v>
      </c>
      <c r="AL455" s="3">
        <v>25.275300000000001</v>
      </c>
      <c r="AM455" s="4">
        <v>40351</v>
      </c>
      <c r="AN455" s="3">
        <v>-531</v>
      </c>
      <c r="AS455" s="4"/>
    </row>
    <row r="456" spans="1:45" x14ac:dyDescent="0.25">
      <c r="A456" s="4"/>
      <c r="C456" s="4"/>
      <c r="E456" s="4"/>
      <c r="G456" s="4"/>
      <c r="I456" s="4"/>
      <c r="K456" s="4"/>
      <c r="M456" s="4"/>
      <c r="Q456" s="4"/>
      <c r="S456" s="4"/>
      <c r="U456" s="4"/>
      <c r="W456" s="4"/>
      <c r="Y456" s="4"/>
      <c r="AA456" s="4"/>
      <c r="AC456" s="4"/>
      <c r="AE456" s="4">
        <v>37195</v>
      </c>
      <c r="AF456" s="3">
        <v>11364.71</v>
      </c>
      <c r="AG456" s="4">
        <v>37190</v>
      </c>
      <c r="AH456" s="3">
        <v>22.03</v>
      </c>
      <c r="AI456" s="4">
        <v>37819</v>
      </c>
      <c r="AJ456" s="3">
        <v>20.678899999999999</v>
      </c>
      <c r="AK456" s="4">
        <v>37194</v>
      </c>
      <c r="AL456" s="3">
        <v>24.964099999999998</v>
      </c>
      <c r="AM456" s="4">
        <v>40352</v>
      </c>
      <c r="AN456" s="3">
        <v>-75</v>
      </c>
      <c r="AS456" s="4"/>
    </row>
    <row r="457" spans="1:45" x14ac:dyDescent="0.25">
      <c r="A457" s="4"/>
      <c r="C457" s="4"/>
      <c r="E457" s="4"/>
      <c r="G457" s="4"/>
      <c r="I457" s="4"/>
      <c r="K457" s="4"/>
      <c r="M457" s="4"/>
      <c r="Q457" s="4"/>
      <c r="S457" s="4"/>
      <c r="U457" s="4"/>
      <c r="W457" s="4"/>
      <c r="Y457" s="4"/>
      <c r="AA457" s="4"/>
      <c r="AC457" s="4"/>
      <c r="AE457" s="4">
        <v>37196</v>
      </c>
      <c r="AF457" s="3">
        <v>11387.81</v>
      </c>
      <c r="AG457" s="4">
        <v>37193</v>
      </c>
      <c r="AH457" s="3">
        <v>22.15</v>
      </c>
      <c r="AI457" s="4">
        <v>37820</v>
      </c>
      <c r="AJ457" s="3">
        <v>20.528700000000001</v>
      </c>
      <c r="AK457" s="4">
        <v>37195</v>
      </c>
      <c r="AL457" s="3">
        <v>23.95</v>
      </c>
      <c r="AM457" s="4">
        <v>40353</v>
      </c>
      <c r="AN457" s="3">
        <v>572</v>
      </c>
      <c r="AS457" s="4"/>
    </row>
    <row r="458" spans="1:45" x14ac:dyDescent="0.25">
      <c r="A458" s="4"/>
      <c r="C458" s="4"/>
      <c r="E458" s="4"/>
      <c r="G458" s="4"/>
      <c r="I458" s="4"/>
      <c r="K458" s="4"/>
      <c r="M458" s="4"/>
      <c r="Q458" s="4"/>
      <c r="S458" s="4"/>
      <c r="U458" s="4"/>
      <c r="W458" s="4"/>
      <c r="Y458" s="4"/>
      <c r="AA458" s="4"/>
      <c r="AC458" s="4"/>
      <c r="AE458" s="4">
        <v>37200</v>
      </c>
      <c r="AF458" s="3">
        <v>12164.66</v>
      </c>
      <c r="AG458" s="4">
        <v>37194</v>
      </c>
      <c r="AH458" s="3">
        <v>21.87</v>
      </c>
      <c r="AI458" s="4">
        <v>37823</v>
      </c>
      <c r="AJ458" s="3">
        <v>20.337900000000001</v>
      </c>
      <c r="AK458" s="4">
        <v>37196</v>
      </c>
      <c r="AL458" s="3">
        <v>23.8</v>
      </c>
      <c r="AM458" s="4">
        <v>40354</v>
      </c>
      <c r="AN458" s="3">
        <v>-426</v>
      </c>
      <c r="AS458" s="4"/>
    </row>
    <row r="459" spans="1:45" x14ac:dyDescent="0.25">
      <c r="A459" s="4"/>
      <c r="C459" s="4"/>
      <c r="E459" s="4"/>
      <c r="G459" s="4"/>
      <c r="I459" s="4"/>
      <c r="K459" s="4"/>
      <c r="M459" s="4"/>
      <c r="Q459" s="4"/>
      <c r="S459" s="4"/>
      <c r="U459" s="4"/>
      <c r="W459" s="4"/>
      <c r="Y459" s="4"/>
      <c r="AA459" s="4"/>
      <c r="AC459" s="4"/>
      <c r="AE459" s="4">
        <v>37201</v>
      </c>
      <c r="AF459" s="3">
        <v>12415.57</v>
      </c>
      <c r="AG459" s="4">
        <v>37195</v>
      </c>
      <c r="AH459" s="3">
        <v>21.18</v>
      </c>
      <c r="AI459" s="4">
        <v>37824</v>
      </c>
      <c r="AJ459" s="3">
        <v>20.621099999999998</v>
      </c>
      <c r="AK459" s="4">
        <v>37200</v>
      </c>
      <c r="AL459" s="3">
        <v>23.55</v>
      </c>
      <c r="AM459" s="4">
        <v>40357</v>
      </c>
      <c r="AN459" s="3">
        <v>-488</v>
      </c>
      <c r="AS459" s="4"/>
    </row>
    <row r="460" spans="1:45" x14ac:dyDescent="0.25">
      <c r="A460" s="4"/>
      <c r="C460" s="4"/>
      <c r="E460" s="4"/>
      <c r="G460" s="4"/>
      <c r="I460" s="4"/>
      <c r="K460" s="4"/>
      <c r="M460" s="4"/>
      <c r="Q460" s="4"/>
      <c r="S460" s="4"/>
      <c r="U460" s="4"/>
      <c r="W460" s="4"/>
      <c r="Y460" s="4"/>
      <c r="AA460" s="4"/>
      <c r="AC460" s="4"/>
      <c r="AE460" s="4">
        <v>37202</v>
      </c>
      <c r="AF460" s="3">
        <v>12615.83</v>
      </c>
      <c r="AG460" s="4">
        <v>37196</v>
      </c>
      <c r="AH460" s="3">
        <v>20.39</v>
      </c>
      <c r="AI460" s="4">
        <v>37825</v>
      </c>
      <c r="AJ460" s="3">
        <v>20.8856</v>
      </c>
      <c r="AK460" s="4">
        <v>37201</v>
      </c>
      <c r="AL460" s="3">
        <v>23.35</v>
      </c>
      <c r="AM460" s="4">
        <v>40358</v>
      </c>
      <c r="AN460" s="3">
        <v>790</v>
      </c>
      <c r="AS460" s="4"/>
    </row>
    <row r="461" spans="1:45" x14ac:dyDescent="0.25">
      <c r="A461" s="4"/>
      <c r="C461" s="4"/>
      <c r="E461" s="4"/>
      <c r="G461" s="4"/>
      <c r="I461" s="4"/>
      <c r="K461" s="4"/>
      <c r="M461" s="4"/>
      <c r="Q461" s="4"/>
      <c r="S461" s="4"/>
      <c r="U461" s="4"/>
      <c r="W461" s="4"/>
      <c r="Y461" s="4"/>
      <c r="AA461" s="4"/>
      <c r="AC461" s="4"/>
      <c r="AE461" s="4">
        <v>37203</v>
      </c>
      <c r="AF461" s="3">
        <v>12553.64</v>
      </c>
      <c r="AG461" s="4">
        <v>37197</v>
      </c>
      <c r="AH461" s="3">
        <v>20.18</v>
      </c>
      <c r="AI461" s="4">
        <v>37826</v>
      </c>
      <c r="AJ461" s="3">
        <v>20.8779</v>
      </c>
      <c r="AK461" s="4">
        <v>37202</v>
      </c>
      <c r="AL461" s="3">
        <v>22.35</v>
      </c>
      <c r="AM461" s="4">
        <v>40359</v>
      </c>
      <c r="AN461" s="3">
        <v>62</v>
      </c>
      <c r="AS461" s="4"/>
    </row>
    <row r="462" spans="1:45" x14ac:dyDescent="0.25">
      <c r="A462" s="4"/>
      <c r="C462" s="4"/>
      <c r="E462" s="4"/>
      <c r="G462" s="4"/>
      <c r="I462" s="4"/>
      <c r="K462" s="4"/>
      <c r="M462" s="4"/>
      <c r="Q462" s="4"/>
      <c r="S462" s="4"/>
      <c r="U462" s="4"/>
      <c r="W462" s="4"/>
      <c r="Y462" s="4"/>
      <c r="AA462" s="4"/>
      <c r="AC462" s="4"/>
      <c r="AE462" s="4">
        <v>37204</v>
      </c>
      <c r="AF462" s="3">
        <v>12730.71</v>
      </c>
      <c r="AG462" s="4">
        <v>37200</v>
      </c>
      <c r="AH462" s="3">
        <v>20.02</v>
      </c>
      <c r="AI462" s="4">
        <v>37827</v>
      </c>
      <c r="AJ462" s="3">
        <v>21.2256</v>
      </c>
      <c r="AK462" s="4">
        <v>37203</v>
      </c>
      <c r="AL462" s="3">
        <v>21.45</v>
      </c>
      <c r="AM462" s="4">
        <v>40360</v>
      </c>
      <c r="AN462" s="3">
        <v>-292</v>
      </c>
      <c r="AS462" s="4"/>
    </row>
    <row r="463" spans="1:45" x14ac:dyDescent="0.25">
      <c r="A463" s="4"/>
      <c r="C463" s="4"/>
      <c r="E463" s="4"/>
      <c r="G463" s="4"/>
      <c r="I463" s="4"/>
      <c r="K463" s="4"/>
      <c r="M463" s="4"/>
      <c r="Q463" s="4"/>
      <c r="S463" s="4"/>
      <c r="U463" s="4"/>
      <c r="W463" s="4"/>
      <c r="Y463" s="4"/>
      <c r="AA463" s="4"/>
      <c r="AC463" s="4"/>
      <c r="AE463" s="4">
        <v>37207</v>
      </c>
      <c r="AF463" s="3">
        <v>12567.12</v>
      </c>
      <c r="AG463" s="4">
        <v>37201</v>
      </c>
      <c r="AH463" s="3">
        <v>19.920000000000002</v>
      </c>
      <c r="AI463" s="4">
        <v>37830</v>
      </c>
      <c r="AJ463" s="3">
        <v>21.4084</v>
      </c>
      <c r="AK463" s="4">
        <v>37204</v>
      </c>
      <c r="AL463" s="3">
        <v>21.5</v>
      </c>
      <c r="AM463" s="4">
        <v>40361</v>
      </c>
      <c r="AN463" s="3">
        <v>-442</v>
      </c>
      <c r="AS463" s="4"/>
    </row>
    <row r="464" spans="1:45" x14ac:dyDescent="0.25">
      <c r="A464" s="4"/>
      <c r="C464" s="4"/>
      <c r="E464" s="4"/>
      <c r="G464" s="4"/>
      <c r="I464" s="4"/>
      <c r="K464" s="4"/>
      <c r="M464" s="4"/>
      <c r="Q464" s="4"/>
      <c r="S464" s="4"/>
      <c r="U464" s="4"/>
      <c r="W464" s="4"/>
      <c r="Y464" s="4"/>
      <c r="AA464" s="4"/>
      <c r="AC464" s="4"/>
      <c r="AE464" s="4">
        <v>37208</v>
      </c>
      <c r="AF464" s="3">
        <v>12918.09</v>
      </c>
      <c r="AG464" s="4">
        <v>37202</v>
      </c>
      <c r="AH464" s="3">
        <v>20.09</v>
      </c>
      <c r="AI464" s="4">
        <v>37831</v>
      </c>
      <c r="AJ464" s="3">
        <v>21.710599999999999</v>
      </c>
      <c r="AK464" s="4">
        <v>37207</v>
      </c>
      <c r="AL464" s="3">
        <v>21.15</v>
      </c>
      <c r="AM464" s="4">
        <v>40364</v>
      </c>
      <c r="AN464" s="3">
        <v>-166</v>
      </c>
      <c r="AS464" s="4"/>
    </row>
    <row r="465" spans="1:45" x14ac:dyDescent="0.25">
      <c r="A465" s="4"/>
      <c r="C465" s="4"/>
      <c r="E465" s="4"/>
      <c r="G465" s="4"/>
      <c r="I465" s="4"/>
      <c r="K465" s="4"/>
      <c r="M465" s="4"/>
      <c r="Q465" s="4"/>
      <c r="S465" s="4"/>
      <c r="U465" s="4"/>
      <c r="W465" s="4"/>
      <c r="Y465" s="4"/>
      <c r="AA465" s="4"/>
      <c r="AC465" s="4"/>
      <c r="AE465" s="4">
        <v>37209</v>
      </c>
      <c r="AF465" s="3">
        <v>12825.62</v>
      </c>
      <c r="AG465" s="4">
        <v>37203</v>
      </c>
      <c r="AH465" s="3">
        <v>21.17</v>
      </c>
      <c r="AI465" s="4">
        <v>37832</v>
      </c>
      <c r="AJ465" s="3">
        <v>22.052800000000001</v>
      </c>
      <c r="AK465" s="4">
        <v>37208</v>
      </c>
      <c r="AL465" s="3">
        <v>21.05</v>
      </c>
      <c r="AM465" s="4">
        <v>40365</v>
      </c>
      <c r="AN465" s="3">
        <v>270</v>
      </c>
      <c r="AS465" s="4"/>
    </row>
    <row r="466" spans="1:45" x14ac:dyDescent="0.25">
      <c r="A466" s="4"/>
      <c r="C466" s="4"/>
      <c r="E466" s="4"/>
      <c r="G466" s="4"/>
      <c r="I466" s="4"/>
      <c r="K466" s="4"/>
      <c r="M466" s="4"/>
      <c r="Q466" s="4"/>
      <c r="S466" s="4"/>
      <c r="U466" s="4"/>
      <c r="W466" s="4"/>
      <c r="Y466" s="4"/>
      <c r="AA466" s="4"/>
      <c r="AC466" s="4"/>
      <c r="AE466" s="4">
        <v>37211</v>
      </c>
      <c r="AF466" s="3">
        <v>12882.82</v>
      </c>
      <c r="AG466" s="4">
        <v>37204</v>
      </c>
      <c r="AH466" s="3">
        <v>22.22</v>
      </c>
      <c r="AI466" s="4">
        <v>37833</v>
      </c>
      <c r="AJ466" s="3">
        <v>22.4236</v>
      </c>
      <c r="AK466" s="4">
        <v>37209</v>
      </c>
      <c r="AL466" s="3">
        <v>21.15</v>
      </c>
      <c r="AM466" s="4">
        <v>40366</v>
      </c>
      <c r="AN466" s="3">
        <v>-574</v>
      </c>
      <c r="AS466" s="4"/>
    </row>
    <row r="467" spans="1:45" x14ac:dyDescent="0.25">
      <c r="A467" s="4"/>
      <c r="C467" s="4"/>
      <c r="E467" s="4"/>
      <c r="G467" s="4"/>
      <c r="I467" s="4"/>
      <c r="K467" s="4"/>
      <c r="M467" s="4"/>
      <c r="Q467" s="4"/>
      <c r="S467" s="4"/>
      <c r="U467" s="4"/>
      <c r="W467" s="4"/>
      <c r="Y467" s="4"/>
      <c r="AA467" s="4"/>
      <c r="AC467" s="4"/>
      <c r="AE467" s="4">
        <v>37214</v>
      </c>
      <c r="AF467" s="3">
        <v>12987.23</v>
      </c>
      <c r="AG467" s="4">
        <v>37207</v>
      </c>
      <c r="AH467" s="3">
        <v>21.23</v>
      </c>
      <c r="AI467" s="4">
        <v>37834</v>
      </c>
      <c r="AJ467" s="3">
        <v>22.943100000000001</v>
      </c>
      <c r="AK467" s="4">
        <v>37211</v>
      </c>
      <c r="AL467" s="3">
        <v>21.15</v>
      </c>
      <c r="AM467" s="4">
        <v>40367</v>
      </c>
      <c r="AN467" s="3">
        <v>84</v>
      </c>
      <c r="AS467" s="4"/>
    </row>
    <row r="468" spans="1:45" x14ac:dyDescent="0.25">
      <c r="A468" s="4"/>
      <c r="C468" s="4"/>
      <c r="E468" s="4"/>
      <c r="G468" s="4"/>
      <c r="I468" s="4"/>
      <c r="K468" s="4"/>
      <c r="M468" s="4"/>
      <c r="Q468" s="4"/>
      <c r="S468" s="4"/>
      <c r="U468" s="4"/>
      <c r="W468" s="4"/>
      <c r="Y468" s="4"/>
      <c r="AA468" s="4"/>
      <c r="AC468" s="4"/>
      <c r="AE468" s="4">
        <v>37215</v>
      </c>
      <c r="AF468" s="3">
        <v>12638.13</v>
      </c>
      <c r="AG468" s="4">
        <v>37208</v>
      </c>
      <c r="AH468" s="3">
        <v>21.67</v>
      </c>
      <c r="AI468" s="4">
        <v>37837</v>
      </c>
      <c r="AJ468" s="3">
        <v>24.2502</v>
      </c>
      <c r="AK468" s="4">
        <v>37214</v>
      </c>
      <c r="AL468" s="3">
        <v>21</v>
      </c>
      <c r="AM468" s="4">
        <v>40368</v>
      </c>
      <c r="AN468" s="3">
        <v>-115</v>
      </c>
      <c r="AS468" s="4"/>
    </row>
    <row r="469" spans="1:45" x14ac:dyDescent="0.25">
      <c r="A469" s="4"/>
      <c r="C469" s="4"/>
      <c r="E469" s="4"/>
      <c r="G469" s="4"/>
      <c r="I469" s="4"/>
      <c r="K469" s="4"/>
      <c r="M469" s="4"/>
      <c r="Q469" s="4"/>
      <c r="S469" s="4"/>
      <c r="U469" s="4"/>
      <c r="W469" s="4"/>
      <c r="Y469" s="4"/>
      <c r="AA469" s="4"/>
      <c r="AC469" s="4"/>
      <c r="AE469" s="4">
        <v>37216</v>
      </c>
      <c r="AF469" s="3">
        <v>12793.79</v>
      </c>
      <c r="AG469" s="4">
        <v>37209</v>
      </c>
      <c r="AH469" s="3">
        <v>19.739999999999998</v>
      </c>
      <c r="AI469" s="4">
        <v>37838</v>
      </c>
      <c r="AJ469" s="3">
        <v>22.898</v>
      </c>
      <c r="AK469" s="4">
        <v>37215</v>
      </c>
      <c r="AL469" s="3">
        <v>20.75</v>
      </c>
      <c r="AM469" s="4">
        <v>40371</v>
      </c>
      <c r="AN469" s="3">
        <v>-54</v>
      </c>
      <c r="AS469" s="4"/>
    </row>
    <row r="470" spans="1:45" x14ac:dyDescent="0.25">
      <c r="A470" s="4"/>
      <c r="C470" s="4"/>
      <c r="E470" s="4"/>
      <c r="G470" s="4"/>
      <c r="I470" s="4"/>
      <c r="K470" s="4"/>
      <c r="M470" s="4"/>
      <c r="Q470" s="4"/>
      <c r="S470" s="4"/>
      <c r="U470" s="4"/>
      <c r="W470" s="4"/>
      <c r="Y470" s="4"/>
      <c r="AA470" s="4"/>
      <c r="AC470" s="4"/>
      <c r="AE470" s="4">
        <v>37217</v>
      </c>
      <c r="AF470" s="3">
        <v>13019.43</v>
      </c>
      <c r="AG470" s="4">
        <v>37210</v>
      </c>
      <c r="AH470" s="3">
        <v>17.45</v>
      </c>
      <c r="AI470" s="4">
        <v>37839</v>
      </c>
      <c r="AJ470" s="3">
        <v>23.143000000000001</v>
      </c>
      <c r="AK470" s="4">
        <v>37216</v>
      </c>
      <c r="AL470" s="3">
        <v>21.15</v>
      </c>
      <c r="AM470" s="4">
        <v>40372</v>
      </c>
      <c r="AN470" s="3">
        <v>-965</v>
      </c>
      <c r="AS470" s="4"/>
    </row>
    <row r="471" spans="1:45" x14ac:dyDescent="0.25">
      <c r="A471" s="4"/>
      <c r="C471" s="4"/>
      <c r="E471" s="4"/>
      <c r="G471" s="4"/>
      <c r="I471" s="4"/>
      <c r="K471" s="4"/>
      <c r="M471" s="4"/>
      <c r="Q471" s="4"/>
      <c r="S471" s="4"/>
      <c r="U471" s="4"/>
      <c r="W471" s="4"/>
      <c r="Y471" s="4"/>
      <c r="AA471" s="4"/>
      <c r="AC471" s="4"/>
      <c r="AE471" s="4">
        <v>37218</v>
      </c>
      <c r="AF471" s="3">
        <v>13423.86</v>
      </c>
      <c r="AG471" s="4">
        <v>37211</v>
      </c>
      <c r="AH471" s="3">
        <v>18.03</v>
      </c>
      <c r="AI471" s="4">
        <v>37840</v>
      </c>
      <c r="AJ471" s="3">
        <v>22.321000000000002</v>
      </c>
      <c r="AK471" s="4">
        <v>37217</v>
      </c>
      <c r="AL471" s="3">
        <v>21.05</v>
      </c>
      <c r="AM471" s="4">
        <v>40373</v>
      </c>
      <c r="AN471" s="3">
        <v>-109</v>
      </c>
      <c r="AS471" s="4"/>
    </row>
    <row r="472" spans="1:45" x14ac:dyDescent="0.25">
      <c r="A472" s="4"/>
      <c r="C472" s="4"/>
      <c r="E472" s="4"/>
      <c r="G472" s="4"/>
      <c r="I472" s="4"/>
      <c r="K472" s="4"/>
      <c r="M472" s="4"/>
      <c r="Q472" s="4"/>
      <c r="S472" s="4"/>
      <c r="U472" s="4"/>
      <c r="W472" s="4"/>
      <c r="Y472" s="4"/>
      <c r="AA472" s="4"/>
      <c r="AC472" s="4"/>
      <c r="AE472" s="4">
        <v>37221</v>
      </c>
      <c r="AF472" s="3">
        <v>13759.53</v>
      </c>
      <c r="AG472" s="4">
        <v>37214</v>
      </c>
      <c r="AH472" s="3">
        <v>17.72</v>
      </c>
      <c r="AI472" s="4">
        <v>37841</v>
      </c>
      <c r="AJ472" s="3">
        <v>22.174900000000001</v>
      </c>
      <c r="AK472" s="4">
        <v>37218</v>
      </c>
      <c r="AL472" s="3">
        <v>21.05</v>
      </c>
      <c r="AM472" s="4">
        <v>40374</v>
      </c>
      <c r="AN472" s="3">
        <v>-826</v>
      </c>
      <c r="AS472" s="4"/>
    </row>
    <row r="473" spans="1:45" x14ac:dyDescent="0.25">
      <c r="A473" s="4"/>
      <c r="C473" s="4"/>
      <c r="E473" s="4"/>
      <c r="G473" s="4"/>
      <c r="I473" s="4"/>
      <c r="K473" s="4"/>
      <c r="M473" s="4"/>
      <c r="Q473" s="4"/>
      <c r="S473" s="4"/>
      <c r="U473" s="4"/>
      <c r="W473" s="4"/>
      <c r="Y473" s="4"/>
      <c r="AA473" s="4"/>
      <c r="AC473" s="4"/>
      <c r="AE473" s="4">
        <v>37222</v>
      </c>
      <c r="AF473" s="3">
        <v>13602.88</v>
      </c>
      <c r="AG473" s="4">
        <v>37215</v>
      </c>
      <c r="AH473" s="3">
        <v>19.149999999999999</v>
      </c>
      <c r="AI473" s="4">
        <v>37844</v>
      </c>
      <c r="AJ473" s="3">
        <v>21.978899999999999</v>
      </c>
      <c r="AK473" s="4">
        <v>37221</v>
      </c>
      <c r="AL473" s="3">
        <v>20.45</v>
      </c>
      <c r="AM473" s="4">
        <v>40375</v>
      </c>
      <c r="AN473" s="3">
        <v>1159</v>
      </c>
      <c r="AS473" s="4"/>
    </row>
    <row r="474" spans="1:45" x14ac:dyDescent="0.25">
      <c r="A474" s="4"/>
      <c r="C474" s="4"/>
      <c r="E474" s="4"/>
      <c r="G474" s="4"/>
      <c r="I474" s="4"/>
      <c r="K474" s="4"/>
      <c r="M474" s="4"/>
      <c r="Q474" s="4"/>
      <c r="S474" s="4"/>
      <c r="U474" s="4"/>
      <c r="W474" s="4"/>
      <c r="Y474" s="4"/>
      <c r="AA474" s="4"/>
      <c r="AC474" s="4"/>
      <c r="AE474" s="4">
        <v>37223</v>
      </c>
      <c r="AF474" s="3">
        <v>13019.2</v>
      </c>
      <c r="AG474" s="4">
        <v>37216</v>
      </c>
      <c r="AH474" s="3">
        <v>18.96</v>
      </c>
      <c r="AI474" s="4">
        <v>37845</v>
      </c>
      <c r="AJ474" s="3">
        <v>22.701899999999998</v>
      </c>
      <c r="AK474" s="4">
        <v>37222</v>
      </c>
      <c r="AL474" s="3">
        <v>20.85</v>
      </c>
      <c r="AM474" s="4">
        <v>40378</v>
      </c>
      <c r="AN474" s="3">
        <v>44</v>
      </c>
      <c r="AS474" s="4"/>
    </row>
    <row r="475" spans="1:45" x14ac:dyDescent="0.25">
      <c r="A475" s="4"/>
      <c r="C475" s="4"/>
      <c r="E475" s="4"/>
      <c r="G475" s="4"/>
      <c r="I475" s="4"/>
      <c r="K475" s="4"/>
      <c r="M475" s="4"/>
      <c r="Q475" s="4"/>
      <c r="S475" s="4"/>
      <c r="U475" s="4"/>
      <c r="W475" s="4"/>
      <c r="Y475" s="4"/>
      <c r="AA475" s="4"/>
      <c r="AC475" s="4"/>
      <c r="AE475" s="4">
        <v>37224</v>
      </c>
      <c r="AF475" s="3">
        <v>12736.39</v>
      </c>
      <c r="AG475" s="4">
        <v>37221</v>
      </c>
      <c r="AH475" s="3">
        <v>18.690000000000001</v>
      </c>
      <c r="AI475" s="4">
        <v>37846</v>
      </c>
      <c r="AJ475" s="3">
        <v>22.606100000000001</v>
      </c>
      <c r="AK475" s="4">
        <v>37223</v>
      </c>
      <c r="AL475" s="3">
        <v>22.19</v>
      </c>
      <c r="AM475" s="4">
        <v>40379</v>
      </c>
      <c r="AN475" s="3">
        <v>-477</v>
      </c>
      <c r="AS475" s="4"/>
    </row>
    <row r="476" spans="1:45" x14ac:dyDescent="0.25">
      <c r="A476" s="4"/>
      <c r="C476" s="4"/>
      <c r="E476" s="4"/>
      <c r="G476" s="4"/>
      <c r="I476" s="4"/>
      <c r="K476" s="4"/>
      <c r="M476" s="4"/>
      <c r="Q476" s="4"/>
      <c r="S476" s="4"/>
      <c r="U476" s="4"/>
      <c r="W476" s="4"/>
      <c r="Y476" s="4"/>
      <c r="AA476" s="4"/>
      <c r="AC476" s="4"/>
      <c r="AE476" s="4">
        <v>37225</v>
      </c>
      <c r="AF476" s="3">
        <v>12931.71</v>
      </c>
      <c r="AG476" s="4">
        <v>37222</v>
      </c>
      <c r="AH476" s="3">
        <v>19.48</v>
      </c>
      <c r="AI476" s="4">
        <v>37847</v>
      </c>
      <c r="AJ476" s="3">
        <v>22.735299999999999</v>
      </c>
      <c r="AK476" s="4">
        <v>37224</v>
      </c>
      <c r="AL476" s="3">
        <v>23.25</v>
      </c>
      <c r="AM476" s="4">
        <v>40380</v>
      </c>
      <c r="AN476" s="3">
        <v>1</v>
      </c>
      <c r="AS476" s="4"/>
    </row>
    <row r="477" spans="1:45" x14ac:dyDescent="0.25">
      <c r="A477" s="4"/>
      <c r="C477" s="4"/>
      <c r="E477" s="4"/>
      <c r="G477" s="4"/>
      <c r="I477" s="4"/>
      <c r="K477" s="4"/>
      <c r="M477" s="4"/>
      <c r="Q477" s="4"/>
      <c r="S477" s="4"/>
      <c r="U477" s="4"/>
      <c r="W477" s="4"/>
      <c r="Y477" s="4"/>
      <c r="AA477" s="4"/>
      <c r="AC477" s="4"/>
      <c r="AE477" s="4">
        <v>37228</v>
      </c>
      <c r="AF477" s="3">
        <v>13336</v>
      </c>
      <c r="AG477" s="4">
        <v>37223</v>
      </c>
      <c r="AH477" s="3">
        <v>19.22</v>
      </c>
      <c r="AI477" s="4">
        <v>37848</v>
      </c>
      <c r="AJ477" s="3">
        <v>22.775200000000002</v>
      </c>
      <c r="AK477" s="4">
        <v>37225</v>
      </c>
      <c r="AL477" s="3">
        <v>23.07</v>
      </c>
      <c r="AM477" s="4">
        <v>40381</v>
      </c>
      <c r="AN477" s="3">
        <v>-467</v>
      </c>
      <c r="AS477" s="4"/>
    </row>
    <row r="478" spans="1:45" x14ac:dyDescent="0.25">
      <c r="A478" s="4"/>
      <c r="C478" s="4"/>
      <c r="E478" s="4"/>
      <c r="G478" s="4"/>
      <c r="I478" s="4"/>
      <c r="K478" s="4"/>
      <c r="M478" s="4"/>
      <c r="Q478" s="4"/>
      <c r="S478" s="4"/>
      <c r="U478" s="4"/>
      <c r="W478" s="4"/>
      <c r="Y478" s="4"/>
      <c r="AA478" s="4"/>
      <c r="AC478" s="4"/>
      <c r="AE478" s="4">
        <v>37229</v>
      </c>
      <c r="AF478" s="3">
        <v>13146.64</v>
      </c>
      <c r="AG478" s="4">
        <v>37224</v>
      </c>
      <c r="AH478" s="3">
        <v>18.62</v>
      </c>
      <c r="AI478" s="4">
        <v>37851</v>
      </c>
      <c r="AJ478" s="3">
        <v>22.408799999999999</v>
      </c>
      <c r="AK478" s="4">
        <v>37228</v>
      </c>
      <c r="AL478" s="3">
        <v>22.78</v>
      </c>
      <c r="AM478" s="4">
        <v>40382</v>
      </c>
      <c r="AN478" s="3">
        <v>626</v>
      </c>
      <c r="AS478" s="4"/>
    </row>
    <row r="479" spans="1:45" x14ac:dyDescent="0.25">
      <c r="A479" s="4"/>
      <c r="C479" s="4"/>
      <c r="E479" s="4"/>
      <c r="G479" s="4"/>
      <c r="I479" s="4"/>
      <c r="K479" s="4"/>
      <c r="M479" s="4"/>
      <c r="Q479" s="4"/>
      <c r="S479" s="4"/>
      <c r="U479" s="4"/>
      <c r="W479" s="4"/>
      <c r="Y479" s="4"/>
      <c r="AA479" s="4"/>
      <c r="AC479" s="4"/>
      <c r="AE479" s="4">
        <v>37230</v>
      </c>
      <c r="AF479" s="3">
        <v>13382.13</v>
      </c>
      <c r="AG479" s="4">
        <v>37225</v>
      </c>
      <c r="AH479" s="3">
        <v>19.440000000000001</v>
      </c>
      <c r="AI479" s="4">
        <v>37852</v>
      </c>
      <c r="AJ479" s="3">
        <v>22.337700000000002</v>
      </c>
      <c r="AK479" s="4">
        <v>37229</v>
      </c>
      <c r="AL479" s="3">
        <v>22.54</v>
      </c>
      <c r="AM479" s="4">
        <v>40385</v>
      </c>
      <c r="AN479" s="3">
        <v>498</v>
      </c>
      <c r="AS479" s="4"/>
    </row>
    <row r="480" spans="1:45" x14ac:dyDescent="0.25">
      <c r="A480" s="4"/>
      <c r="C480" s="4"/>
      <c r="E480" s="4"/>
      <c r="G480" s="4"/>
      <c r="I480" s="4"/>
      <c r="K480" s="4"/>
      <c r="M480" s="4"/>
      <c r="Q480" s="4"/>
      <c r="S480" s="4"/>
      <c r="U480" s="4"/>
      <c r="W480" s="4"/>
      <c r="Y480" s="4"/>
      <c r="AA480" s="4"/>
      <c r="AC480" s="4"/>
      <c r="AE480" s="4">
        <v>37231</v>
      </c>
      <c r="AF480" s="3">
        <v>13539.03</v>
      </c>
      <c r="AG480" s="4">
        <v>37228</v>
      </c>
      <c r="AH480" s="3">
        <v>20.09</v>
      </c>
      <c r="AI480" s="4">
        <v>37853</v>
      </c>
      <c r="AJ480" s="3">
        <v>21.423300000000001</v>
      </c>
      <c r="AK480" s="4">
        <v>37230</v>
      </c>
      <c r="AL480" s="3">
        <v>22.25</v>
      </c>
      <c r="AM480" s="4">
        <v>40386</v>
      </c>
      <c r="AN480" s="3">
        <v>474</v>
      </c>
      <c r="AS480" s="4"/>
    </row>
    <row r="481" spans="1:45" x14ac:dyDescent="0.25">
      <c r="A481" s="4"/>
      <c r="C481" s="4"/>
      <c r="E481" s="4"/>
      <c r="G481" s="4"/>
      <c r="I481" s="4"/>
      <c r="K481" s="4"/>
      <c r="M481" s="4"/>
      <c r="Q481" s="4"/>
      <c r="S481" s="4"/>
      <c r="U481" s="4"/>
      <c r="W481" s="4"/>
      <c r="Y481" s="4"/>
      <c r="AA481" s="4"/>
      <c r="AC481" s="4"/>
      <c r="AE481" s="4">
        <v>37232</v>
      </c>
      <c r="AF481" s="3">
        <v>13298.72</v>
      </c>
      <c r="AG481" s="4">
        <v>37229</v>
      </c>
      <c r="AH481" s="3">
        <v>19.649999999999999</v>
      </c>
      <c r="AI481" s="4">
        <v>37854</v>
      </c>
      <c r="AJ481" s="3">
        <v>21.5808</v>
      </c>
      <c r="AK481" s="4">
        <v>37231</v>
      </c>
      <c r="AL481" s="3">
        <v>22.35</v>
      </c>
      <c r="AM481" s="4">
        <v>40387</v>
      </c>
      <c r="AN481" s="3">
        <v>344</v>
      </c>
      <c r="AS481" s="4"/>
    </row>
    <row r="482" spans="1:45" x14ac:dyDescent="0.25">
      <c r="A482" s="4"/>
      <c r="C482" s="4"/>
      <c r="E482" s="4"/>
      <c r="G482" s="4"/>
      <c r="I482" s="4"/>
      <c r="K482" s="4"/>
      <c r="M482" s="4"/>
      <c r="Q482" s="4"/>
      <c r="S482" s="4"/>
      <c r="U482" s="4"/>
      <c r="W482" s="4"/>
      <c r="Y482" s="4"/>
      <c r="AA482" s="4"/>
      <c r="AC482" s="4"/>
      <c r="AE482" s="4">
        <v>37235</v>
      </c>
      <c r="AF482" s="3">
        <v>13446.18</v>
      </c>
      <c r="AG482" s="4">
        <v>37230</v>
      </c>
      <c r="AH482" s="3">
        <v>19.489999999999998</v>
      </c>
      <c r="AI482" s="4">
        <v>37855</v>
      </c>
      <c r="AJ482" s="3">
        <v>20.761099999999999</v>
      </c>
      <c r="AK482" s="4">
        <v>37232</v>
      </c>
      <c r="AL482" s="3">
        <v>21.75</v>
      </c>
      <c r="AM482" s="4">
        <v>40388</v>
      </c>
      <c r="AN482" s="3">
        <v>1151</v>
      </c>
      <c r="AS482" s="4"/>
    </row>
    <row r="483" spans="1:45" x14ac:dyDescent="0.25">
      <c r="A483" s="4"/>
      <c r="C483" s="4"/>
      <c r="E483" s="4"/>
      <c r="G483" s="4"/>
      <c r="I483" s="4"/>
      <c r="K483" s="4"/>
      <c r="M483" s="4"/>
      <c r="Q483" s="4"/>
      <c r="S483" s="4"/>
      <c r="U483" s="4"/>
      <c r="W483" s="4"/>
      <c r="Y483" s="4"/>
      <c r="AA483" s="4"/>
      <c r="AC483" s="4"/>
      <c r="AE483" s="4">
        <v>37236</v>
      </c>
      <c r="AF483" s="3">
        <v>13348.12</v>
      </c>
      <c r="AG483" s="4">
        <v>37231</v>
      </c>
      <c r="AH483" s="3">
        <v>18.54</v>
      </c>
      <c r="AI483" s="4">
        <v>37858</v>
      </c>
      <c r="AJ483" s="3">
        <v>20.819900000000001</v>
      </c>
      <c r="AK483" s="4">
        <v>37235</v>
      </c>
      <c r="AL483" s="3">
        <v>21.55</v>
      </c>
      <c r="AM483" s="4">
        <v>40389</v>
      </c>
      <c r="AN483" s="3">
        <v>550</v>
      </c>
      <c r="AS483" s="4"/>
    </row>
    <row r="484" spans="1:45" x14ac:dyDescent="0.25">
      <c r="A484" s="4"/>
      <c r="C484" s="4"/>
      <c r="E484" s="4"/>
      <c r="G484" s="4"/>
      <c r="I484" s="4"/>
      <c r="K484" s="4"/>
      <c r="M484" s="4"/>
      <c r="Q484" s="4"/>
      <c r="S484" s="4"/>
      <c r="U484" s="4"/>
      <c r="W484" s="4"/>
      <c r="Y484" s="4"/>
      <c r="AA484" s="4"/>
      <c r="AC484" s="4"/>
      <c r="AE484" s="4">
        <v>37237</v>
      </c>
      <c r="AF484" s="3">
        <v>13562.94</v>
      </c>
      <c r="AG484" s="4">
        <v>37232</v>
      </c>
      <c r="AH484" s="3">
        <v>19.04</v>
      </c>
      <c r="AI484" s="4">
        <v>37859</v>
      </c>
      <c r="AJ484" s="3">
        <v>20.006599999999999</v>
      </c>
      <c r="AK484" s="4">
        <v>37236</v>
      </c>
      <c r="AL484" s="3">
        <v>21.2</v>
      </c>
      <c r="AM484" s="4">
        <v>40392</v>
      </c>
      <c r="AN484" s="3">
        <v>154</v>
      </c>
      <c r="AS484" s="4"/>
    </row>
    <row r="485" spans="1:45" x14ac:dyDescent="0.25">
      <c r="A485" s="4"/>
      <c r="C485" s="4"/>
      <c r="E485" s="4"/>
      <c r="G485" s="4"/>
      <c r="I485" s="4"/>
      <c r="K485" s="4"/>
      <c r="M485" s="4"/>
      <c r="Q485" s="4"/>
      <c r="S485" s="4"/>
      <c r="U485" s="4"/>
      <c r="W485" s="4"/>
      <c r="Y485" s="4"/>
      <c r="AA485" s="4"/>
      <c r="AC485" s="4"/>
      <c r="AE485" s="4">
        <v>37238</v>
      </c>
      <c r="AF485" s="3">
        <v>13148.37</v>
      </c>
      <c r="AG485" s="4">
        <v>37235</v>
      </c>
      <c r="AH485" s="3">
        <v>18.37</v>
      </c>
      <c r="AI485" s="4">
        <v>37860</v>
      </c>
      <c r="AJ485" s="3">
        <v>19.7043</v>
      </c>
      <c r="AK485" s="4">
        <v>37237</v>
      </c>
      <c r="AL485" s="3">
        <v>21.25</v>
      </c>
      <c r="AM485" s="4">
        <v>40393</v>
      </c>
      <c r="AN485" s="3">
        <v>549</v>
      </c>
      <c r="AS485" s="4"/>
    </row>
    <row r="486" spans="1:45" x14ac:dyDescent="0.25">
      <c r="A486" s="4"/>
      <c r="C486" s="4"/>
      <c r="E486" s="4"/>
      <c r="G486" s="4"/>
      <c r="I486" s="4"/>
      <c r="K486" s="4"/>
      <c r="M486" s="4"/>
      <c r="Q486" s="4"/>
      <c r="S486" s="4"/>
      <c r="U486" s="4"/>
      <c r="W486" s="4"/>
      <c r="Y486" s="4"/>
      <c r="AA486" s="4"/>
      <c r="AC486" s="4"/>
      <c r="AE486" s="4">
        <v>37239</v>
      </c>
      <c r="AF486" s="3">
        <v>12959.17</v>
      </c>
      <c r="AG486" s="4">
        <v>37236</v>
      </c>
      <c r="AH486" s="3">
        <v>18.079999999999998</v>
      </c>
      <c r="AI486" s="4">
        <v>37861</v>
      </c>
      <c r="AJ486" s="3">
        <v>19.958200000000001</v>
      </c>
      <c r="AK486" s="4">
        <v>37238</v>
      </c>
      <c r="AL486" s="3">
        <v>21.4</v>
      </c>
      <c r="AM486" s="4">
        <v>40394</v>
      </c>
      <c r="AN486" s="3">
        <v>488</v>
      </c>
      <c r="AS486" s="4"/>
    </row>
    <row r="487" spans="1:45" x14ac:dyDescent="0.25">
      <c r="A487" s="4"/>
      <c r="C487" s="4"/>
      <c r="E487" s="4"/>
      <c r="G487" s="4"/>
      <c r="I487" s="4"/>
      <c r="K487" s="4"/>
      <c r="M487" s="4"/>
      <c r="Q487" s="4"/>
      <c r="S487" s="4"/>
      <c r="U487" s="4"/>
      <c r="W487" s="4"/>
      <c r="Y487" s="4"/>
      <c r="AA487" s="4"/>
      <c r="AC487" s="4"/>
      <c r="AE487" s="4">
        <v>37242</v>
      </c>
      <c r="AF487" s="3">
        <v>12912.06</v>
      </c>
      <c r="AG487" s="4">
        <v>37237</v>
      </c>
      <c r="AH487" s="3">
        <v>18.36</v>
      </c>
      <c r="AI487" s="4">
        <v>37862</v>
      </c>
      <c r="AJ487" s="3">
        <v>19.748200000000001</v>
      </c>
      <c r="AK487" s="4">
        <v>37239</v>
      </c>
      <c r="AL487" s="3">
        <v>21.5</v>
      </c>
      <c r="AM487" s="4">
        <v>40395</v>
      </c>
      <c r="AN487" s="3">
        <v>224</v>
      </c>
      <c r="AS487" s="4"/>
    </row>
    <row r="488" spans="1:45" x14ac:dyDescent="0.25">
      <c r="A488" s="4"/>
      <c r="C488" s="4"/>
      <c r="E488" s="4"/>
      <c r="G488" s="4"/>
      <c r="I488" s="4"/>
      <c r="K488" s="4"/>
      <c r="M488" s="4"/>
      <c r="Q488" s="4"/>
      <c r="S488" s="4"/>
      <c r="U488" s="4"/>
      <c r="W488" s="4"/>
      <c r="Y488" s="4"/>
      <c r="AA488" s="4"/>
      <c r="AC488" s="4"/>
      <c r="AE488" s="4">
        <v>37243</v>
      </c>
      <c r="AF488" s="3">
        <v>13397.36</v>
      </c>
      <c r="AG488" s="4">
        <v>37238</v>
      </c>
      <c r="AH488" s="3">
        <v>18.12</v>
      </c>
      <c r="AI488" s="4">
        <v>37865</v>
      </c>
      <c r="AJ488" s="3">
        <v>19.410399999999999</v>
      </c>
      <c r="AK488" s="4">
        <v>37242</v>
      </c>
      <c r="AL488" s="3">
        <v>21.48</v>
      </c>
      <c r="AM488" s="4">
        <v>40396</v>
      </c>
      <c r="AN488" s="3">
        <v>376</v>
      </c>
      <c r="AS488" s="4"/>
    </row>
    <row r="489" spans="1:45" x14ac:dyDescent="0.25">
      <c r="A489" s="4"/>
      <c r="C489" s="4"/>
      <c r="E489" s="4"/>
      <c r="G489" s="4"/>
      <c r="I489" s="4"/>
      <c r="K489" s="4"/>
      <c r="M489" s="4"/>
      <c r="Q489" s="4"/>
      <c r="S489" s="4"/>
      <c r="U489" s="4"/>
      <c r="W489" s="4"/>
      <c r="Y489" s="4"/>
      <c r="AA489" s="4"/>
      <c r="AC489" s="4"/>
      <c r="AE489" s="4">
        <v>37244</v>
      </c>
      <c r="AF489" s="3">
        <v>13290.01</v>
      </c>
      <c r="AG489" s="4">
        <v>37239</v>
      </c>
      <c r="AH489" s="3">
        <v>19.23</v>
      </c>
      <c r="AI489" s="4">
        <v>37866</v>
      </c>
      <c r="AJ489" s="3">
        <v>19.674499999999998</v>
      </c>
      <c r="AK489" s="4">
        <v>37243</v>
      </c>
      <c r="AL489" s="3">
        <v>21.59</v>
      </c>
      <c r="AM489" s="4">
        <v>40399</v>
      </c>
      <c r="AN489" s="3">
        <v>109</v>
      </c>
      <c r="AS489" s="4"/>
    </row>
    <row r="490" spans="1:45" x14ac:dyDescent="0.25">
      <c r="A490" s="4"/>
      <c r="C490" s="4"/>
      <c r="E490" s="4"/>
      <c r="G490" s="4"/>
      <c r="I490" s="4"/>
      <c r="K490" s="4"/>
      <c r="M490" s="4"/>
      <c r="Q490" s="4"/>
      <c r="S490" s="4"/>
      <c r="U490" s="4"/>
      <c r="W490" s="4"/>
      <c r="Y490" s="4"/>
      <c r="AA490" s="4"/>
      <c r="AC490" s="4"/>
      <c r="AE490" s="4">
        <v>37245</v>
      </c>
      <c r="AF490" s="3">
        <v>12918.14</v>
      </c>
      <c r="AG490" s="4">
        <v>37242</v>
      </c>
      <c r="AH490" s="3">
        <v>19.22</v>
      </c>
      <c r="AI490" s="4">
        <v>37867</v>
      </c>
      <c r="AJ490" s="3">
        <v>19.536999999999999</v>
      </c>
      <c r="AK490" s="4">
        <v>37244</v>
      </c>
      <c r="AL490" s="3">
        <v>20.85</v>
      </c>
      <c r="AM490" s="4">
        <v>40400</v>
      </c>
      <c r="AN490" s="3">
        <v>272</v>
      </c>
      <c r="AS490" s="4"/>
    </row>
    <row r="491" spans="1:45" x14ac:dyDescent="0.25">
      <c r="A491" s="4"/>
      <c r="C491" s="4"/>
      <c r="E491" s="4"/>
      <c r="G491" s="4"/>
      <c r="I491" s="4"/>
      <c r="K491" s="4"/>
      <c r="M491" s="4"/>
      <c r="Q491" s="4"/>
      <c r="S491" s="4"/>
      <c r="U491" s="4"/>
      <c r="W491" s="4"/>
      <c r="Y491" s="4"/>
      <c r="AA491" s="4"/>
      <c r="AC491" s="4"/>
      <c r="AE491" s="4">
        <v>37246</v>
      </c>
      <c r="AF491" s="3">
        <v>13368.53</v>
      </c>
      <c r="AG491" s="4">
        <v>37243</v>
      </c>
      <c r="AH491" s="3">
        <v>19.36</v>
      </c>
      <c r="AI491" s="4">
        <v>37868</v>
      </c>
      <c r="AJ491" s="3">
        <v>19.195699999999999</v>
      </c>
      <c r="AK491" s="4">
        <v>37245</v>
      </c>
      <c r="AL491" s="3">
        <v>21.23</v>
      </c>
      <c r="AM491" s="4">
        <v>40401</v>
      </c>
      <c r="AN491" s="3">
        <v>516</v>
      </c>
      <c r="AS491" s="4"/>
    </row>
    <row r="492" spans="1:45" x14ac:dyDescent="0.25">
      <c r="A492" s="4"/>
      <c r="C492" s="4"/>
      <c r="E492" s="4"/>
      <c r="G492" s="4"/>
      <c r="I492" s="4"/>
      <c r="K492" s="4"/>
      <c r="M492" s="4"/>
      <c r="Q492" s="4"/>
      <c r="S492" s="4"/>
      <c r="U492" s="4"/>
      <c r="W492" s="4"/>
      <c r="Y492" s="4"/>
      <c r="AA492" s="4"/>
      <c r="AC492" s="4"/>
      <c r="AE492" s="4">
        <v>37251</v>
      </c>
      <c r="AF492" s="3">
        <v>13358.42</v>
      </c>
      <c r="AG492" s="4">
        <v>37244</v>
      </c>
      <c r="AH492" s="3">
        <v>19.8</v>
      </c>
      <c r="AI492" s="4">
        <v>37869</v>
      </c>
      <c r="AJ492" s="3">
        <v>18.853200000000001</v>
      </c>
      <c r="AK492" s="4">
        <v>37246</v>
      </c>
      <c r="AL492" s="3">
        <v>21.05</v>
      </c>
      <c r="AM492" s="4">
        <v>40402</v>
      </c>
      <c r="AN492" s="3">
        <v>-241</v>
      </c>
      <c r="AS492" s="4"/>
    </row>
    <row r="493" spans="1:45" x14ac:dyDescent="0.25">
      <c r="A493" s="4"/>
      <c r="C493" s="4"/>
      <c r="E493" s="4"/>
      <c r="G493" s="4"/>
      <c r="I493" s="4"/>
      <c r="K493" s="4"/>
      <c r="M493" s="4"/>
      <c r="Q493" s="4"/>
      <c r="S493" s="4"/>
      <c r="U493" s="4"/>
      <c r="W493" s="4"/>
      <c r="Y493" s="4"/>
      <c r="AA493" s="4"/>
      <c r="AC493" s="4"/>
      <c r="AE493" s="4">
        <v>37252</v>
      </c>
      <c r="AF493" s="3">
        <v>13757</v>
      </c>
      <c r="AG493" s="4">
        <v>37245</v>
      </c>
      <c r="AH493" s="3">
        <v>19.28</v>
      </c>
      <c r="AI493" s="4">
        <v>37872</v>
      </c>
      <c r="AJ493" s="3">
        <v>19.201799999999999</v>
      </c>
      <c r="AK493" s="4">
        <v>37249</v>
      </c>
      <c r="AL493" s="3">
        <v>20.95</v>
      </c>
      <c r="AM493" s="4">
        <v>40403</v>
      </c>
      <c r="AN493" s="3">
        <v>-85</v>
      </c>
      <c r="AS493" s="4"/>
    </row>
    <row r="494" spans="1:45" x14ac:dyDescent="0.25">
      <c r="A494" s="4"/>
      <c r="C494" s="4"/>
      <c r="E494" s="4"/>
      <c r="G494" s="4"/>
      <c r="I494" s="4"/>
      <c r="K494" s="4"/>
      <c r="M494" s="4"/>
      <c r="Q494" s="4"/>
      <c r="S494" s="4"/>
      <c r="U494" s="4"/>
      <c r="W494" s="4"/>
      <c r="Y494" s="4"/>
      <c r="AA494" s="4"/>
      <c r="AC494" s="4"/>
      <c r="AE494" s="4">
        <v>37253</v>
      </c>
      <c r="AF494" s="3">
        <v>13577.57</v>
      </c>
      <c r="AG494" s="4">
        <v>37246</v>
      </c>
      <c r="AH494" s="3">
        <v>19.62</v>
      </c>
      <c r="AI494" s="4">
        <v>37873</v>
      </c>
      <c r="AJ494" s="3">
        <v>19.372900000000001</v>
      </c>
      <c r="AK494" s="4">
        <v>37251</v>
      </c>
      <c r="AL494" s="3">
        <v>20.55</v>
      </c>
      <c r="AM494" s="4">
        <v>40406</v>
      </c>
      <c r="AN494" s="3">
        <v>-287</v>
      </c>
      <c r="AS494" s="4"/>
    </row>
    <row r="495" spans="1:45" x14ac:dyDescent="0.25">
      <c r="A495" s="4"/>
      <c r="C495" s="4"/>
      <c r="E495" s="4"/>
      <c r="G495" s="4"/>
      <c r="I495" s="4"/>
      <c r="K495" s="4"/>
      <c r="M495" s="4"/>
      <c r="Q495" s="4"/>
      <c r="S495" s="4"/>
      <c r="U495" s="4"/>
      <c r="W495" s="4"/>
      <c r="Y495" s="4"/>
      <c r="AA495" s="4"/>
      <c r="AC495" s="4"/>
      <c r="AE495" s="4">
        <v>37258</v>
      </c>
      <c r="AF495" s="3">
        <v>13872.09</v>
      </c>
      <c r="AG495" s="4">
        <v>37251</v>
      </c>
      <c r="AH495" s="3">
        <v>21.27</v>
      </c>
      <c r="AI495" s="4">
        <v>37874</v>
      </c>
      <c r="AJ495" s="3">
        <v>19.164000000000001</v>
      </c>
      <c r="AK495" s="4">
        <v>37252</v>
      </c>
      <c r="AL495" s="3">
        <v>20.29</v>
      </c>
      <c r="AM495" s="4">
        <v>40407</v>
      </c>
      <c r="AN495" s="3">
        <v>-630</v>
      </c>
      <c r="AS495" s="4"/>
    </row>
    <row r="496" spans="1:45" x14ac:dyDescent="0.25">
      <c r="A496" s="4"/>
      <c r="C496" s="4"/>
      <c r="E496" s="4"/>
      <c r="G496" s="4"/>
      <c r="I496" s="4"/>
      <c r="K496" s="4"/>
      <c r="M496" s="4"/>
      <c r="Q496" s="4"/>
      <c r="S496" s="4"/>
      <c r="U496" s="4"/>
      <c r="W496" s="4"/>
      <c r="Y496" s="4"/>
      <c r="AA496" s="4"/>
      <c r="AC496" s="4"/>
      <c r="AE496" s="4">
        <v>37259</v>
      </c>
      <c r="AF496" s="3">
        <v>14265.35</v>
      </c>
      <c r="AG496" s="4">
        <v>37252</v>
      </c>
      <c r="AH496" s="3">
        <v>20.9</v>
      </c>
      <c r="AI496" s="4">
        <v>37875</v>
      </c>
      <c r="AJ496" s="3">
        <v>19.1981</v>
      </c>
      <c r="AK496" s="4">
        <v>37253</v>
      </c>
      <c r="AL496" s="3">
        <v>20.260000000000002</v>
      </c>
      <c r="AM496" s="4">
        <v>40408</v>
      </c>
      <c r="AN496" s="3">
        <v>-514</v>
      </c>
      <c r="AS496" s="4"/>
    </row>
    <row r="497" spans="1:45" x14ac:dyDescent="0.25">
      <c r="A497" s="4"/>
      <c r="C497" s="4"/>
      <c r="E497" s="4"/>
      <c r="G497" s="4"/>
      <c r="I497" s="4"/>
      <c r="K497" s="4"/>
      <c r="M497" s="4"/>
      <c r="Q497" s="4"/>
      <c r="S497" s="4"/>
      <c r="U497" s="4"/>
      <c r="W497" s="4"/>
      <c r="Y497" s="4"/>
      <c r="AA497" s="4"/>
      <c r="AC497" s="4"/>
      <c r="AE497" s="4">
        <v>37260</v>
      </c>
      <c r="AF497" s="3">
        <v>14331.92</v>
      </c>
      <c r="AG497" s="4">
        <v>37253</v>
      </c>
      <c r="AH497" s="3">
        <v>20.41</v>
      </c>
      <c r="AI497" s="4">
        <v>37876</v>
      </c>
      <c r="AJ497" s="3">
        <v>19.140699999999999</v>
      </c>
      <c r="AK497" s="4">
        <v>37256</v>
      </c>
      <c r="AL497" s="3">
        <v>20.36</v>
      </c>
      <c r="AM497" s="4">
        <v>40409</v>
      </c>
      <c r="AN497" s="3">
        <v>56</v>
      </c>
      <c r="AS497" s="4"/>
    </row>
    <row r="498" spans="1:45" x14ac:dyDescent="0.25">
      <c r="A498" s="4"/>
      <c r="C498" s="4"/>
      <c r="E498" s="4"/>
      <c r="G498" s="4"/>
      <c r="I498" s="4"/>
      <c r="K498" s="4"/>
      <c r="M498" s="4"/>
      <c r="Q498" s="4"/>
      <c r="S498" s="4"/>
      <c r="U498" s="4"/>
      <c r="W498" s="4"/>
      <c r="Y498" s="4"/>
      <c r="AA498" s="4"/>
      <c r="AC498" s="4"/>
      <c r="AE498" s="4">
        <v>37263</v>
      </c>
      <c r="AF498" s="3">
        <v>14378.59</v>
      </c>
      <c r="AG498" s="4">
        <v>37256</v>
      </c>
      <c r="AH498" s="3">
        <v>19.84</v>
      </c>
      <c r="AI498" s="4">
        <v>37879</v>
      </c>
      <c r="AJ498" s="3">
        <v>19.008700000000001</v>
      </c>
      <c r="AK498" s="4">
        <v>37258</v>
      </c>
      <c r="AL498" s="3">
        <v>19.87</v>
      </c>
      <c r="AM498" s="4">
        <v>40410</v>
      </c>
      <c r="AN498" s="3">
        <v>-273</v>
      </c>
      <c r="AS498" s="4"/>
    </row>
    <row r="499" spans="1:45" x14ac:dyDescent="0.25">
      <c r="A499" s="4"/>
      <c r="C499" s="4"/>
      <c r="E499" s="4"/>
      <c r="G499" s="4"/>
      <c r="I499" s="4"/>
      <c r="K499" s="4"/>
      <c r="M499" s="4"/>
      <c r="Q499" s="4"/>
      <c r="S499" s="4"/>
      <c r="U499" s="4"/>
      <c r="W499" s="4"/>
      <c r="Y499" s="4"/>
      <c r="AA499" s="4"/>
      <c r="AC499" s="4"/>
      <c r="AE499" s="4">
        <v>37264</v>
      </c>
      <c r="AF499" s="3">
        <v>14167.58</v>
      </c>
      <c r="AG499" s="4">
        <v>37258</v>
      </c>
      <c r="AH499" s="3">
        <v>21.01</v>
      </c>
      <c r="AI499" s="4">
        <v>37880</v>
      </c>
      <c r="AJ499" s="3">
        <v>19.2639</v>
      </c>
      <c r="AK499" s="4">
        <v>37259</v>
      </c>
      <c r="AL499" s="3">
        <v>19.46</v>
      </c>
      <c r="AM499" s="4">
        <v>40413</v>
      </c>
      <c r="AN499" s="3">
        <v>-559</v>
      </c>
      <c r="AS499" s="4"/>
    </row>
    <row r="500" spans="1:45" x14ac:dyDescent="0.25">
      <c r="A500" s="4"/>
      <c r="C500" s="4"/>
      <c r="E500" s="4"/>
      <c r="G500" s="4"/>
      <c r="I500" s="4"/>
      <c r="K500" s="4"/>
      <c r="M500" s="4"/>
      <c r="Q500" s="4"/>
      <c r="S500" s="4"/>
      <c r="U500" s="4"/>
      <c r="W500" s="4"/>
      <c r="Y500" s="4"/>
      <c r="AA500" s="4"/>
      <c r="AC500" s="4"/>
      <c r="AE500" s="4">
        <v>37265</v>
      </c>
      <c r="AF500" s="3">
        <v>14020.79</v>
      </c>
      <c r="AG500" s="4">
        <v>37259</v>
      </c>
      <c r="AH500" s="3">
        <v>20.37</v>
      </c>
      <c r="AI500" s="4">
        <v>37881</v>
      </c>
      <c r="AJ500" s="3">
        <v>19.1282</v>
      </c>
      <c r="AK500" s="4">
        <v>37260</v>
      </c>
      <c r="AL500" s="3">
        <v>19.78</v>
      </c>
      <c r="AM500" s="4">
        <v>40414</v>
      </c>
      <c r="AN500" s="3">
        <v>-17</v>
      </c>
      <c r="AS500" s="4"/>
    </row>
    <row r="501" spans="1:45" x14ac:dyDescent="0.25">
      <c r="A501" s="4"/>
      <c r="C501" s="4"/>
      <c r="E501" s="4"/>
      <c r="G501" s="4"/>
      <c r="I501" s="4"/>
      <c r="K501" s="4"/>
      <c r="M501" s="4"/>
      <c r="Q501" s="4"/>
      <c r="S501" s="4"/>
      <c r="U501" s="4"/>
      <c r="W501" s="4"/>
      <c r="Y501" s="4"/>
      <c r="AA501" s="4"/>
      <c r="AC501" s="4"/>
      <c r="AE501" s="4">
        <v>37266</v>
      </c>
      <c r="AF501" s="3">
        <v>13570.18</v>
      </c>
      <c r="AG501" s="4">
        <v>37260</v>
      </c>
      <c r="AH501" s="3">
        <v>21.62</v>
      </c>
      <c r="AI501" s="4">
        <v>37882</v>
      </c>
      <c r="AJ501" s="3">
        <v>19.069099999999999</v>
      </c>
      <c r="AK501" s="4">
        <v>37263</v>
      </c>
      <c r="AL501" s="3">
        <v>19.899999999999999</v>
      </c>
      <c r="AM501" s="4">
        <v>40415</v>
      </c>
      <c r="AN501" s="3">
        <v>-87</v>
      </c>
      <c r="AS501" s="4"/>
    </row>
    <row r="502" spans="1:45" x14ac:dyDescent="0.25">
      <c r="A502" s="4"/>
      <c r="C502" s="4"/>
      <c r="E502" s="4"/>
      <c r="G502" s="4"/>
      <c r="I502" s="4"/>
      <c r="K502" s="4"/>
      <c r="M502" s="4"/>
      <c r="Q502" s="4"/>
      <c r="S502" s="4"/>
      <c r="U502" s="4"/>
      <c r="W502" s="4"/>
      <c r="Y502" s="4"/>
      <c r="AA502" s="4"/>
      <c r="AC502" s="4"/>
      <c r="AE502" s="4">
        <v>37267</v>
      </c>
      <c r="AF502" s="3">
        <v>13587.49</v>
      </c>
      <c r="AG502" s="4">
        <v>37263</v>
      </c>
      <c r="AH502" s="3">
        <v>21.48</v>
      </c>
      <c r="AI502" s="4">
        <v>37883</v>
      </c>
      <c r="AJ502" s="3">
        <v>19.0288</v>
      </c>
      <c r="AK502" s="4">
        <v>37264</v>
      </c>
      <c r="AL502" s="3">
        <v>20.046800000000001</v>
      </c>
      <c r="AM502" s="4">
        <v>40416</v>
      </c>
      <c r="AN502" s="3">
        <v>-488</v>
      </c>
      <c r="AS502" s="4"/>
    </row>
    <row r="503" spans="1:45" x14ac:dyDescent="0.25">
      <c r="A503" s="4"/>
      <c r="C503" s="4"/>
      <c r="E503" s="4"/>
      <c r="G503" s="4"/>
      <c r="I503" s="4"/>
      <c r="K503" s="4"/>
      <c r="M503" s="4"/>
      <c r="Q503" s="4"/>
      <c r="S503" s="4"/>
      <c r="U503" s="4"/>
      <c r="W503" s="4"/>
      <c r="Y503" s="4"/>
      <c r="AA503" s="4"/>
      <c r="AC503" s="4"/>
      <c r="AE503" s="4">
        <v>37270</v>
      </c>
      <c r="AF503" s="3">
        <v>13121.72</v>
      </c>
      <c r="AG503" s="4">
        <v>37264</v>
      </c>
      <c r="AH503" s="3">
        <v>21.25</v>
      </c>
      <c r="AI503" s="4">
        <v>37886</v>
      </c>
      <c r="AJ503" s="3">
        <v>19.045400000000001</v>
      </c>
      <c r="AK503" s="4">
        <v>37265</v>
      </c>
      <c r="AL503" s="3">
        <v>20.11</v>
      </c>
      <c r="AM503" s="4">
        <v>40417</v>
      </c>
      <c r="AN503" s="3">
        <v>-166</v>
      </c>
      <c r="AS503" s="4"/>
    </row>
    <row r="504" spans="1:45" x14ac:dyDescent="0.25">
      <c r="A504" s="4"/>
      <c r="C504" s="4"/>
      <c r="E504" s="4"/>
      <c r="G504" s="4"/>
      <c r="I504" s="4"/>
      <c r="K504" s="4"/>
      <c r="M504" s="4"/>
      <c r="Q504" s="4"/>
      <c r="S504" s="4"/>
      <c r="U504" s="4"/>
      <c r="W504" s="4"/>
      <c r="Y504" s="4"/>
      <c r="AA504" s="4"/>
      <c r="AC504" s="4"/>
      <c r="AE504" s="4">
        <v>37271</v>
      </c>
      <c r="AF504" s="3">
        <v>13010.53</v>
      </c>
      <c r="AG504" s="4">
        <v>37265</v>
      </c>
      <c r="AH504" s="3">
        <v>20.18</v>
      </c>
      <c r="AI504" s="4">
        <v>37887</v>
      </c>
      <c r="AJ504" s="3">
        <v>19.214500000000001</v>
      </c>
      <c r="AK504" s="4">
        <v>37266</v>
      </c>
      <c r="AL504" s="3">
        <v>20.420000000000002</v>
      </c>
      <c r="AM504" s="4">
        <v>40420</v>
      </c>
      <c r="AN504" s="3">
        <v>247</v>
      </c>
      <c r="AS504" s="4"/>
    </row>
    <row r="505" spans="1:45" x14ac:dyDescent="0.25">
      <c r="A505" s="4"/>
      <c r="C505" s="4"/>
      <c r="E505" s="4"/>
      <c r="G505" s="4"/>
      <c r="I505" s="4"/>
      <c r="K505" s="4"/>
      <c r="M505" s="4"/>
      <c r="Q505" s="4"/>
      <c r="S505" s="4"/>
      <c r="U505" s="4"/>
      <c r="W505" s="4"/>
      <c r="Y505" s="4"/>
      <c r="AA505" s="4"/>
      <c r="AC505" s="4"/>
      <c r="AE505" s="4">
        <v>37272</v>
      </c>
      <c r="AF505" s="3">
        <v>13083.72</v>
      </c>
      <c r="AG505" s="4">
        <v>37266</v>
      </c>
      <c r="AH505" s="3">
        <v>20.38</v>
      </c>
      <c r="AI505" s="4">
        <v>37888</v>
      </c>
      <c r="AJ505" s="3">
        <v>19.207699999999999</v>
      </c>
      <c r="AK505" s="4">
        <v>37267</v>
      </c>
      <c r="AL505" s="3">
        <v>20.43</v>
      </c>
      <c r="AM505" s="4">
        <v>40421</v>
      </c>
      <c r="AN505" s="3">
        <v>-327</v>
      </c>
      <c r="AS505" s="4"/>
    </row>
    <row r="506" spans="1:45" x14ac:dyDescent="0.25">
      <c r="A506" s="4"/>
      <c r="C506" s="4"/>
      <c r="E506" s="4"/>
      <c r="G506" s="4"/>
      <c r="I506" s="4"/>
      <c r="K506" s="4"/>
      <c r="M506" s="4"/>
      <c r="Q506" s="4"/>
      <c r="S506" s="4"/>
      <c r="U506" s="4"/>
      <c r="W506" s="4"/>
      <c r="Y506" s="4"/>
      <c r="AA506" s="4"/>
      <c r="AC506" s="4"/>
      <c r="AE506" s="4">
        <v>37273</v>
      </c>
      <c r="AF506" s="3">
        <v>13336.73</v>
      </c>
      <c r="AG506" s="4">
        <v>37267</v>
      </c>
      <c r="AH506" s="3">
        <v>19.68</v>
      </c>
      <c r="AI506" s="4">
        <v>37889</v>
      </c>
      <c r="AJ506" s="3">
        <v>19.394600000000001</v>
      </c>
      <c r="AK506" s="4">
        <v>37270</v>
      </c>
      <c r="AL506" s="3">
        <v>20.72</v>
      </c>
      <c r="AM506" s="4">
        <v>40422</v>
      </c>
      <c r="AN506" s="3">
        <v>-5</v>
      </c>
      <c r="AS506" s="4"/>
    </row>
    <row r="507" spans="1:45" x14ac:dyDescent="0.25">
      <c r="A507" s="4"/>
      <c r="C507" s="4"/>
      <c r="E507" s="4"/>
      <c r="G507" s="4"/>
      <c r="I507" s="4"/>
      <c r="K507" s="4"/>
      <c r="M507" s="4"/>
      <c r="Q507" s="4"/>
      <c r="S507" s="4"/>
      <c r="U507" s="4"/>
      <c r="W507" s="4"/>
      <c r="Y507" s="4"/>
      <c r="AA507" s="4"/>
      <c r="AC507" s="4"/>
      <c r="AE507" s="4">
        <v>37274</v>
      </c>
      <c r="AF507" s="3">
        <v>13372.65</v>
      </c>
      <c r="AG507" s="4">
        <v>37270</v>
      </c>
      <c r="AH507" s="3">
        <v>18.89</v>
      </c>
      <c r="AI507" s="4">
        <v>37890</v>
      </c>
      <c r="AJ507" s="3">
        <v>19.590800000000002</v>
      </c>
      <c r="AK507" s="4">
        <v>37271</v>
      </c>
      <c r="AL507" s="3">
        <v>20.88</v>
      </c>
      <c r="AM507" s="4">
        <v>40423</v>
      </c>
      <c r="AN507" s="3">
        <v>-278</v>
      </c>
      <c r="AS507" s="4"/>
    </row>
    <row r="508" spans="1:45" x14ac:dyDescent="0.25">
      <c r="A508" s="4"/>
      <c r="C508" s="4"/>
      <c r="E508" s="4"/>
      <c r="G508" s="4"/>
      <c r="I508" s="4"/>
      <c r="K508" s="4"/>
      <c r="M508" s="4"/>
      <c r="Q508" s="4"/>
      <c r="S508" s="4"/>
      <c r="U508" s="4"/>
      <c r="W508" s="4"/>
      <c r="Y508" s="4"/>
      <c r="AA508" s="4"/>
      <c r="AC508" s="4"/>
      <c r="AE508" s="4">
        <v>37277</v>
      </c>
      <c r="AF508" s="3">
        <v>13154.56</v>
      </c>
      <c r="AG508" s="4">
        <v>37271</v>
      </c>
      <c r="AH508" s="3">
        <v>18.899999999999999</v>
      </c>
      <c r="AI508" s="4">
        <v>37893</v>
      </c>
      <c r="AJ508" s="3">
        <v>19.579699999999999</v>
      </c>
      <c r="AK508" s="4">
        <v>37272</v>
      </c>
      <c r="AL508" s="3">
        <v>20.81</v>
      </c>
      <c r="AM508" s="4">
        <v>40424</v>
      </c>
      <c r="AN508" s="3">
        <v>-36</v>
      </c>
      <c r="AS508" s="4"/>
    </row>
    <row r="509" spans="1:45" x14ac:dyDescent="0.25">
      <c r="A509" s="4"/>
      <c r="C509" s="4"/>
      <c r="E509" s="4"/>
      <c r="G509" s="4"/>
      <c r="I509" s="4"/>
      <c r="K509" s="4"/>
      <c r="M509" s="4"/>
      <c r="Q509" s="4"/>
      <c r="S509" s="4"/>
      <c r="U509" s="4"/>
      <c r="W509" s="4"/>
      <c r="Y509" s="4"/>
      <c r="AA509" s="4"/>
      <c r="AC509" s="4"/>
      <c r="AE509" s="4">
        <v>37278</v>
      </c>
      <c r="AF509" s="3">
        <v>13003.93</v>
      </c>
      <c r="AG509" s="4">
        <v>37272</v>
      </c>
      <c r="AH509" s="3">
        <v>18.86</v>
      </c>
      <c r="AI509" s="4">
        <v>37894</v>
      </c>
      <c r="AJ509" s="3">
        <v>19.191800000000001</v>
      </c>
      <c r="AK509" s="4">
        <v>37273</v>
      </c>
      <c r="AL509" s="3">
        <v>20.43</v>
      </c>
      <c r="AM509" s="4">
        <v>40427</v>
      </c>
      <c r="AN509" s="3">
        <v>-109</v>
      </c>
      <c r="AS509" s="4"/>
    </row>
    <row r="510" spans="1:45" x14ac:dyDescent="0.25">
      <c r="A510" s="4"/>
      <c r="C510" s="4"/>
      <c r="E510" s="4"/>
      <c r="G510" s="4"/>
      <c r="I510" s="4"/>
      <c r="K510" s="4"/>
      <c r="M510" s="4"/>
      <c r="Q510" s="4"/>
      <c r="S510" s="4"/>
      <c r="U510" s="4"/>
      <c r="W510" s="4"/>
      <c r="Y510" s="4"/>
      <c r="AA510" s="4"/>
      <c r="AC510" s="4"/>
      <c r="AE510" s="4">
        <v>37279</v>
      </c>
      <c r="AF510" s="3">
        <v>13232.14</v>
      </c>
      <c r="AG510" s="4">
        <v>37273</v>
      </c>
      <c r="AH510" s="3">
        <v>17.97</v>
      </c>
      <c r="AI510" s="4">
        <v>37895</v>
      </c>
      <c r="AJ510" s="3">
        <v>19.05</v>
      </c>
      <c r="AK510" s="4">
        <v>37274</v>
      </c>
      <c r="AL510" s="3">
        <v>20.12</v>
      </c>
      <c r="AM510" s="4">
        <v>40429</v>
      </c>
      <c r="AN510" s="3">
        <v>427</v>
      </c>
      <c r="AS510" s="4"/>
    </row>
    <row r="511" spans="1:45" x14ac:dyDescent="0.25">
      <c r="A511" s="4"/>
      <c r="C511" s="4"/>
      <c r="E511" s="4"/>
      <c r="G511" s="4"/>
      <c r="I511" s="4"/>
      <c r="K511" s="4"/>
      <c r="M511" s="4"/>
      <c r="Q511" s="4"/>
      <c r="S511" s="4"/>
      <c r="U511" s="4"/>
      <c r="W511" s="4"/>
      <c r="Y511" s="4"/>
      <c r="AA511" s="4"/>
      <c r="AC511" s="4"/>
      <c r="AE511" s="4">
        <v>37280</v>
      </c>
      <c r="AF511" s="3">
        <v>13162.26</v>
      </c>
      <c r="AG511" s="4">
        <v>37274</v>
      </c>
      <c r="AH511" s="3">
        <v>18</v>
      </c>
      <c r="AI511" s="4">
        <v>37896</v>
      </c>
      <c r="AJ511" s="3">
        <v>18.966699999999999</v>
      </c>
      <c r="AK511" s="4">
        <v>37277</v>
      </c>
      <c r="AL511" s="3">
        <v>20.149999999999999</v>
      </c>
      <c r="AM511" s="4">
        <v>40430</v>
      </c>
      <c r="AN511" s="3">
        <v>697</v>
      </c>
      <c r="AS511" s="4"/>
    </row>
    <row r="512" spans="1:45" x14ac:dyDescent="0.25">
      <c r="A512" s="4"/>
      <c r="C512" s="4"/>
      <c r="E512" s="4"/>
      <c r="G512" s="4"/>
      <c r="I512" s="4"/>
      <c r="K512" s="4"/>
      <c r="M512" s="4"/>
      <c r="Q512" s="4"/>
      <c r="S512" s="4"/>
      <c r="U512" s="4"/>
      <c r="W512" s="4"/>
      <c r="Y512" s="4"/>
      <c r="AA512" s="4"/>
      <c r="AC512" s="4"/>
      <c r="AE512" s="4">
        <v>37284</v>
      </c>
      <c r="AF512" s="3">
        <v>13001.88</v>
      </c>
      <c r="AG512" s="4">
        <v>37278</v>
      </c>
      <c r="AH512" s="3">
        <v>18.34</v>
      </c>
      <c r="AI512" s="4">
        <v>37897</v>
      </c>
      <c r="AJ512" s="3">
        <v>18.925599999999999</v>
      </c>
      <c r="AK512" s="4">
        <v>37278</v>
      </c>
      <c r="AL512" s="3">
        <v>20.28</v>
      </c>
      <c r="AM512" s="4">
        <v>40431</v>
      </c>
      <c r="AN512" s="3">
        <v>1419</v>
      </c>
      <c r="AS512" s="4"/>
    </row>
    <row r="513" spans="1:45" x14ac:dyDescent="0.25">
      <c r="A513" s="4"/>
      <c r="C513" s="4"/>
      <c r="E513" s="4"/>
      <c r="G513" s="4"/>
      <c r="I513" s="4"/>
      <c r="K513" s="4"/>
      <c r="M513" s="4"/>
      <c r="Q513" s="4"/>
      <c r="S513" s="4"/>
      <c r="U513" s="4"/>
      <c r="W513" s="4"/>
      <c r="Y513" s="4"/>
      <c r="AA513" s="4"/>
      <c r="AC513" s="4"/>
      <c r="AE513" s="4">
        <v>37285</v>
      </c>
      <c r="AF513" s="3">
        <v>12501.06</v>
      </c>
      <c r="AG513" s="4">
        <v>37279</v>
      </c>
      <c r="AH513" s="3">
        <v>19.5</v>
      </c>
      <c r="AI513" s="4">
        <v>37900</v>
      </c>
      <c r="AJ513" s="3">
        <v>18.877500000000001</v>
      </c>
      <c r="AK513" s="4">
        <v>37279</v>
      </c>
      <c r="AL513" s="3">
        <v>20.18</v>
      </c>
      <c r="AM513" s="4">
        <v>40434</v>
      </c>
      <c r="AN513" s="3">
        <v>1504</v>
      </c>
      <c r="AS513" s="4"/>
    </row>
    <row r="514" spans="1:45" x14ac:dyDescent="0.25">
      <c r="A514" s="4"/>
      <c r="C514" s="4"/>
      <c r="E514" s="4"/>
      <c r="G514" s="4"/>
      <c r="I514" s="4"/>
      <c r="K514" s="4"/>
      <c r="M514" s="4"/>
      <c r="Q514" s="4"/>
      <c r="S514" s="4"/>
      <c r="U514" s="4"/>
      <c r="W514" s="4"/>
      <c r="Y514" s="4"/>
      <c r="AA514" s="4"/>
      <c r="AC514" s="4"/>
      <c r="AE514" s="4">
        <v>37286</v>
      </c>
      <c r="AF514" s="3">
        <v>12532.33</v>
      </c>
      <c r="AG514" s="4">
        <v>37280</v>
      </c>
      <c r="AH514" s="3">
        <v>19.7</v>
      </c>
      <c r="AI514" s="4">
        <v>37901</v>
      </c>
      <c r="AJ514" s="3">
        <v>18.809999999999999</v>
      </c>
      <c r="AK514" s="4">
        <v>37280</v>
      </c>
      <c r="AL514" s="3">
        <v>19.760000000000002</v>
      </c>
      <c r="AM514" s="4">
        <v>40435</v>
      </c>
      <c r="AN514" s="3">
        <v>1020</v>
      </c>
      <c r="AS514" s="4"/>
    </row>
    <row r="515" spans="1:45" x14ac:dyDescent="0.25">
      <c r="A515" s="4"/>
      <c r="C515" s="4"/>
      <c r="E515" s="4"/>
      <c r="G515" s="4"/>
      <c r="I515" s="4"/>
      <c r="K515" s="4"/>
      <c r="M515" s="4"/>
      <c r="Q515" s="4"/>
      <c r="S515" s="4"/>
      <c r="U515" s="4"/>
      <c r="W515" s="4"/>
      <c r="Y515" s="4"/>
      <c r="AA515" s="4"/>
      <c r="AC515" s="4"/>
      <c r="AE515" s="4">
        <v>37287</v>
      </c>
      <c r="AF515" s="3">
        <v>12721.45</v>
      </c>
      <c r="AG515" s="4">
        <v>37281</v>
      </c>
      <c r="AH515" s="3">
        <v>19.989999999999998</v>
      </c>
      <c r="AI515" s="4">
        <v>37902</v>
      </c>
      <c r="AJ515" s="3">
        <v>18.7059</v>
      </c>
      <c r="AK515" s="4">
        <v>37281</v>
      </c>
      <c r="AL515" s="3">
        <v>19.77</v>
      </c>
      <c r="AM515" s="4">
        <v>40436</v>
      </c>
      <c r="AN515" s="3">
        <v>3826</v>
      </c>
      <c r="AS515" s="4"/>
    </row>
    <row r="516" spans="1:45" x14ac:dyDescent="0.25">
      <c r="A516" s="4"/>
      <c r="C516" s="4"/>
      <c r="E516" s="4"/>
      <c r="G516" s="4"/>
      <c r="I516" s="4"/>
      <c r="K516" s="4"/>
      <c r="M516" s="4"/>
      <c r="Q516" s="4"/>
      <c r="S516" s="4"/>
      <c r="U516" s="4"/>
      <c r="W516" s="4"/>
      <c r="Y516" s="4"/>
      <c r="AA516" s="4"/>
      <c r="AC516" s="4"/>
      <c r="AE516" s="4">
        <v>37288</v>
      </c>
      <c r="AF516" s="3">
        <v>12658.66</v>
      </c>
      <c r="AG516" s="4">
        <v>37284</v>
      </c>
      <c r="AH516" s="3">
        <v>20.05</v>
      </c>
      <c r="AI516" s="4">
        <v>37903</v>
      </c>
      <c r="AJ516" s="3">
        <v>18.593299999999999</v>
      </c>
      <c r="AK516" s="4">
        <v>37284</v>
      </c>
      <c r="AL516" s="3">
        <v>20.25</v>
      </c>
      <c r="AM516" s="4">
        <v>40437</v>
      </c>
      <c r="AN516" s="3">
        <v>1078</v>
      </c>
      <c r="AS516" s="4"/>
    </row>
    <row r="517" spans="1:45" x14ac:dyDescent="0.25">
      <c r="A517" s="4"/>
      <c r="C517" s="4"/>
      <c r="E517" s="4"/>
      <c r="G517" s="4"/>
      <c r="I517" s="4"/>
      <c r="K517" s="4"/>
      <c r="M517" s="4"/>
      <c r="Q517" s="4"/>
      <c r="S517" s="4"/>
      <c r="U517" s="4"/>
      <c r="W517" s="4"/>
      <c r="Y517" s="4"/>
      <c r="AA517" s="4"/>
      <c r="AC517" s="4"/>
      <c r="AE517" s="4">
        <v>37291</v>
      </c>
      <c r="AF517" s="3">
        <v>12512.55</v>
      </c>
      <c r="AG517" s="4">
        <v>37285</v>
      </c>
      <c r="AH517" s="3">
        <v>19.579999999999998</v>
      </c>
      <c r="AI517" s="4">
        <v>37904</v>
      </c>
      <c r="AJ517" s="3">
        <v>18.539200000000001</v>
      </c>
      <c r="AK517" s="4">
        <v>37285</v>
      </c>
      <c r="AL517" s="3">
        <v>20.25</v>
      </c>
      <c r="AM517" s="4">
        <v>40438</v>
      </c>
      <c r="AN517" s="3">
        <v>1594</v>
      </c>
      <c r="AS517" s="4"/>
    </row>
    <row r="518" spans="1:45" x14ac:dyDescent="0.25">
      <c r="A518" s="4"/>
      <c r="C518" s="4"/>
      <c r="E518" s="4"/>
      <c r="G518" s="4"/>
      <c r="I518" s="4"/>
      <c r="K518" s="4"/>
      <c r="M518" s="4"/>
      <c r="Q518" s="4"/>
      <c r="S518" s="4"/>
      <c r="U518" s="4"/>
      <c r="W518" s="4"/>
      <c r="Y518" s="4"/>
      <c r="AA518" s="4"/>
      <c r="AC518" s="4"/>
      <c r="AE518" s="4">
        <v>37292</v>
      </c>
      <c r="AF518" s="3">
        <v>12747.51</v>
      </c>
      <c r="AG518" s="4">
        <v>37286</v>
      </c>
      <c r="AH518" s="3">
        <v>19.079999999999998</v>
      </c>
      <c r="AI518" s="4">
        <v>37907</v>
      </c>
      <c r="AJ518" s="3">
        <v>18.386500000000002</v>
      </c>
      <c r="AK518" s="4">
        <v>37286</v>
      </c>
      <c r="AL518" s="3">
        <v>20.399999999999999</v>
      </c>
      <c r="AM518" s="4">
        <v>40441</v>
      </c>
      <c r="AN518" s="3">
        <v>203</v>
      </c>
      <c r="AS518" s="4"/>
    </row>
    <row r="519" spans="1:45" x14ac:dyDescent="0.25">
      <c r="A519" s="4"/>
      <c r="C519" s="4"/>
      <c r="E519" s="4"/>
      <c r="G519" s="4"/>
      <c r="I519" s="4"/>
      <c r="K519" s="4"/>
      <c r="M519" s="4"/>
      <c r="Q519" s="4"/>
      <c r="S519" s="4"/>
      <c r="U519" s="4"/>
      <c r="W519" s="4"/>
      <c r="Y519" s="4"/>
      <c r="AA519" s="4"/>
      <c r="AC519" s="4"/>
      <c r="AE519" s="4">
        <v>37293</v>
      </c>
      <c r="AF519" s="3">
        <v>12750.97</v>
      </c>
      <c r="AG519" s="4">
        <v>37287</v>
      </c>
      <c r="AH519" s="3">
        <v>19.48</v>
      </c>
      <c r="AI519" s="4">
        <v>37908</v>
      </c>
      <c r="AJ519" s="3">
        <v>18.275099999999998</v>
      </c>
      <c r="AK519" s="4">
        <v>37287</v>
      </c>
      <c r="AL519" s="3">
        <v>20.53</v>
      </c>
      <c r="AM519" s="4">
        <v>40442</v>
      </c>
      <c r="AN519" s="3">
        <v>497</v>
      </c>
      <c r="AS519" s="4"/>
    </row>
    <row r="520" spans="1:45" x14ac:dyDescent="0.25">
      <c r="A520" s="4"/>
      <c r="C520" s="4"/>
      <c r="E520" s="4"/>
      <c r="G520" s="4"/>
      <c r="I520" s="4"/>
      <c r="K520" s="4"/>
      <c r="M520" s="4"/>
      <c r="Q520" s="4"/>
      <c r="S520" s="4"/>
      <c r="U520" s="4"/>
      <c r="W520" s="4"/>
      <c r="Y520" s="4"/>
      <c r="AA520" s="4"/>
      <c r="AC520" s="4"/>
      <c r="AE520" s="4">
        <v>37294</v>
      </c>
      <c r="AF520" s="3">
        <v>12683.67</v>
      </c>
      <c r="AG520" s="4">
        <v>37288</v>
      </c>
      <c r="AH520" s="3">
        <v>20.38</v>
      </c>
      <c r="AI520" s="4">
        <v>37909</v>
      </c>
      <c r="AJ520" s="3">
        <v>18.257999999999999</v>
      </c>
      <c r="AK520" s="4">
        <v>37288</v>
      </c>
      <c r="AL520" s="3">
        <v>20.350000000000001</v>
      </c>
      <c r="AM520" s="4">
        <v>40443</v>
      </c>
      <c r="AN520" s="3">
        <v>-222</v>
      </c>
      <c r="AS520" s="4"/>
    </row>
    <row r="521" spans="1:45" x14ac:dyDescent="0.25">
      <c r="A521" s="4"/>
      <c r="C521" s="4"/>
      <c r="E521" s="4"/>
      <c r="G521" s="4"/>
      <c r="I521" s="4"/>
      <c r="K521" s="4"/>
      <c r="M521" s="4"/>
      <c r="Q521" s="4"/>
      <c r="S521" s="4"/>
      <c r="U521" s="4"/>
      <c r="W521" s="4"/>
      <c r="Y521" s="4"/>
      <c r="AA521" s="4"/>
      <c r="AC521" s="4"/>
      <c r="AE521" s="4">
        <v>37295</v>
      </c>
      <c r="AF521" s="3">
        <v>12597.86</v>
      </c>
      <c r="AG521" s="4">
        <v>37291</v>
      </c>
      <c r="AH521" s="3">
        <v>20.07</v>
      </c>
      <c r="AI521" s="4">
        <v>37910</v>
      </c>
      <c r="AJ521" s="3">
        <v>18.302900000000001</v>
      </c>
      <c r="AK521" s="4">
        <v>37291</v>
      </c>
      <c r="AL521" s="3">
        <v>20.45</v>
      </c>
      <c r="AM521" s="4">
        <v>40444</v>
      </c>
      <c r="AN521" s="3">
        <v>-298</v>
      </c>
      <c r="AS521" s="4"/>
    </row>
    <row r="522" spans="1:45" x14ac:dyDescent="0.25">
      <c r="A522" s="4"/>
      <c r="C522" s="4"/>
      <c r="E522" s="4"/>
      <c r="G522" s="4"/>
      <c r="I522" s="4"/>
      <c r="K522" s="4"/>
      <c r="M522" s="4"/>
      <c r="Q522" s="4"/>
      <c r="S522" s="4"/>
      <c r="U522" s="4"/>
      <c r="W522" s="4"/>
      <c r="Y522" s="4"/>
      <c r="AA522" s="4"/>
      <c r="AC522" s="4"/>
      <c r="AE522" s="4">
        <v>37300</v>
      </c>
      <c r="AF522" s="3">
        <v>12960.67</v>
      </c>
      <c r="AG522" s="4">
        <v>37292</v>
      </c>
      <c r="AH522" s="3">
        <v>20.07</v>
      </c>
      <c r="AI522" s="4">
        <v>37911</v>
      </c>
      <c r="AJ522" s="3">
        <v>18.422999999999998</v>
      </c>
      <c r="AK522" s="4">
        <v>37292</v>
      </c>
      <c r="AL522" s="3">
        <v>20.55</v>
      </c>
      <c r="AM522" s="4">
        <v>40445</v>
      </c>
      <c r="AN522" s="3">
        <v>556</v>
      </c>
      <c r="AS522" s="4"/>
    </row>
    <row r="523" spans="1:45" x14ac:dyDescent="0.25">
      <c r="A523" s="4"/>
      <c r="C523" s="4"/>
      <c r="E523" s="4"/>
      <c r="G523" s="4"/>
      <c r="I523" s="4"/>
      <c r="K523" s="4"/>
      <c r="M523" s="4"/>
      <c r="Q523" s="4"/>
      <c r="S523" s="4"/>
      <c r="U523" s="4"/>
      <c r="W523" s="4"/>
      <c r="Y523" s="4"/>
      <c r="AA523" s="4"/>
      <c r="AC523" s="4"/>
      <c r="AE523" s="4">
        <v>37301</v>
      </c>
      <c r="AF523" s="3">
        <v>13245.06</v>
      </c>
      <c r="AG523" s="4">
        <v>37293</v>
      </c>
      <c r="AH523" s="3">
        <v>19.78</v>
      </c>
      <c r="AI523" s="4">
        <v>37914</v>
      </c>
      <c r="AJ523" s="3">
        <v>18.3141</v>
      </c>
      <c r="AK523" s="4">
        <v>37293</v>
      </c>
      <c r="AL523" s="3">
        <v>20.45</v>
      </c>
      <c r="AM523" s="4">
        <v>40448</v>
      </c>
      <c r="AN523" s="3">
        <v>309</v>
      </c>
      <c r="AS523" s="4"/>
    </row>
    <row r="524" spans="1:45" x14ac:dyDescent="0.25">
      <c r="A524" s="4"/>
      <c r="C524" s="4"/>
      <c r="E524" s="4"/>
      <c r="G524" s="4"/>
      <c r="I524" s="4"/>
      <c r="K524" s="4"/>
      <c r="M524" s="4"/>
      <c r="Q524" s="4"/>
      <c r="S524" s="4"/>
      <c r="U524" s="4"/>
      <c r="W524" s="4"/>
      <c r="Y524" s="4"/>
      <c r="AA524" s="4"/>
      <c r="AC524" s="4"/>
      <c r="AE524" s="4">
        <v>37302</v>
      </c>
      <c r="AF524" s="3">
        <v>13229.51</v>
      </c>
      <c r="AG524" s="4">
        <v>37294</v>
      </c>
      <c r="AH524" s="3">
        <v>19.64</v>
      </c>
      <c r="AI524" s="4">
        <v>37915</v>
      </c>
      <c r="AJ524" s="3">
        <v>18.016300000000001</v>
      </c>
      <c r="AK524" s="4">
        <v>37294</v>
      </c>
      <c r="AL524" s="3">
        <v>20.55</v>
      </c>
      <c r="AM524" s="4">
        <v>40449</v>
      </c>
      <c r="AN524" s="3">
        <v>-255</v>
      </c>
      <c r="AS524" s="4"/>
    </row>
    <row r="525" spans="1:45" x14ac:dyDescent="0.25">
      <c r="A525" s="4"/>
      <c r="C525" s="4"/>
      <c r="E525" s="4"/>
      <c r="G525" s="4"/>
      <c r="I525" s="4"/>
      <c r="K525" s="4"/>
      <c r="M525" s="4"/>
      <c r="Q525" s="4"/>
      <c r="S525" s="4"/>
      <c r="U525" s="4"/>
      <c r="W525" s="4"/>
      <c r="Y525" s="4"/>
      <c r="AA525" s="4"/>
      <c r="AC525" s="4"/>
      <c r="AE525" s="4">
        <v>37305</v>
      </c>
      <c r="AF525" s="3">
        <v>13121.71</v>
      </c>
      <c r="AG525" s="4">
        <v>37295</v>
      </c>
      <c r="AH525" s="3">
        <v>20.260000000000002</v>
      </c>
      <c r="AI525" s="4">
        <v>37916</v>
      </c>
      <c r="AJ525" s="3">
        <v>18.037400000000002</v>
      </c>
      <c r="AK525" s="4">
        <v>37295</v>
      </c>
      <c r="AL525" s="3">
        <v>20.2</v>
      </c>
      <c r="AM525" s="4">
        <v>40450</v>
      </c>
      <c r="AN525" s="3">
        <v>63</v>
      </c>
      <c r="AS525" s="4"/>
    </row>
    <row r="526" spans="1:45" x14ac:dyDescent="0.25">
      <c r="A526" s="4"/>
      <c r="C526" s="4"/>
      <c r="E526" s="4"/>
      <c r="G526" s="4"/>
      <c r="I526" s="4"/>
      <c r="K526" s="4"/>
      <c r="M526" s="4"/>
      <c r="Q526" s="4"/>
      <c r="S526" s="4"/>
      <c r="U526" s="4"/>
      <c r="W526" s="4"/>
      <c r="Y526" s="4"/>
      <c r="AA526" s="4"/>
      <c r="AC526" s="4"/>
      <c r="AE526" s="4">
        <v>37306</v>
      </c>
      <c r="AF526" s="3">
        <v>12991.5</v>
      </c>
      <c r="AG526" s="4">
        <v>37298</v>
      </c>
      <c r="AH526" s="3">
        <v>21.41</v>
      </c>
      <c r="AI526" s="4">
        <v>37917</v>
      </c>
      <c r="AJ526" s="3">
        <v>18.0688</v>
      </c>
      <c r="AK526" s="4">
        <v>37298</v>
      </c>
      <c r="AL526" s="3">
        <v>20.03</v>
      </c>
      <c r="AM526" s="4">
        <v>40451</v>
      </c>
      <c r="AN526" s="3">
        <v>1739</v>
      </c>
      <c r="AS526" s="4"/>
    </row>
    <row r="527" spans="1:45" x14ac:dyDescent="0.25">
      <c r="A527" s="4"/>
      <c r="C527" s="4"/>
      <c r="E527" s="4"/>
      <c r="G527" s="4"/>
      <c r="I527" s="4"/>
      <c r="K527" s="4"/>
      <c r="M527" s="4"/>
      <c r="Q527" s="4"/>
      <c r="S527" s="4"/>
      <c r="U527" s="4"/>
      <c r="W527" s="4"/>
      <c r="Y527" s="4"/>
      <c r="AA527" s="4"/>
      <c r="AC527" s="4"/>
      <c r="AE527" s="4">
        <v>37307</v>
      </c>
      <c r="AF527" s="3">
        <v>13302.8</v>
      </c>
      <c r="AG527" s="4">
        <v>37299</v>
      </c>
      <c r="AH527" s="3">
        <v>20.73</v>
      </c>
      <c r="AI527" s="4">
        <v>37918</v>
      </c>
      <c r="AJ527" s="3">
        <v>18.156600000000001</v>
      </c>
      <c r="AK527" s="4">
        <v>37299</v>
      </c>
      <c r="AL527" s="3">
        <v>20.350000000000001</v>
      </c>
      <c r="AM527" s="4">
        <v>40452</v>
      </c>
      <c r="AN527" s="3">
        <v>977</v>
      </c>
      <c r="AS527" s="4"/>
    </row>
    <row r="528" spans="1:45" x14ac:dyDescent="0.25">
      <c r="A528" s="4"/>
      <c r="C528" s="4"/>
      <c r="E528" s="4"/>
      <c r="G528" s="4"/>
      <c r="I528" s="4"/>
      <c r="K528" s="4"/>
      <c r="M528" s="4"/>
      <c r="Q528" s="4"/>
      <c r="S528" s="4"/>
      <c r="U528" s="4"/>
      <c r="W528" s="4"/>
      <c r="Y528" s="4"/>
      <c r="AA528" s="4"/>
      <c r="AC528" s="4"/>
      <c r="AE528" s="4">
        <v>37308</v>
      </c>
      <c r="AF528" s="3">
        <v>13530.24</v>
      </c>
      <c r="AG528" s="4">
        <v>37300</v>
      </c>
      <c r="AH528" s="3">
        <v>21.18</v>
      </c>
      <c r="AI528" s="4">
        <v>37921</v>
      </c>
      <c r="AJ528" s="3">
        <v>18.172699999999999</v>
      </c>
      <c r="AK528" s="4">
        <v>37300</v>
      </c>
      <c r="AL528" s="3">
        <v>19.71</v>
      </c>
      <c r="AM528" s="4">
        <v>40455</v>
      </c>
      <c r="AN528" s="3">
        <v>1037</v>
      </c>
      <c r="AS528" s="4"/>
    </row>
    <row r="529" spans="1:45" x14ac:dyDescent="0.25">
      <c r="A529" s="4"/>
      <c r="C529" s="4"/>
      <c r="E529" s="4"/>
      <c r="G529" s="4"/>
      <c r="I529" s="4"/>
      <c r="K529" s="4"/>
      <c r="M529" s="4"/>
      <c r="Q529" s="4"/>
      <c r="S529" s="4"/>
      <c r="U529" s="4"/>
      <c r="W529" s="4"/>
      <c r="Y529" s="4"/>
      <c r="AA529" s="4"/>
      <c r="AC529" s="4"/>
      <c r="AE529" s="4">
        <v>37309</v>
      </c>
      <c r="AF529" s="3">
        <v>13562</v>
      </c>
      <c r="AG529" s="4">
        <v>37301</v>
      </c>
      <c r="AH529" s="3">
        <v>21.23</v>
      </c>
      <c r="AI529" s="4">
        <v>37922</v>
      </c>
      <c r="AJ529" s="3">
        <v>18.0655</v>
      </c>
      <c r="AK529" s="4">
        <v>37301</v>
      </c>
      <c r="AL529" s="3">
        <v>19.899999999999999</v>
      </c>
      <c r="AM529" s="4">
        <v>40456</v>
      </c>
      <c r="AN529" s="3">
        <v>-169</v>
      </c>
      <c r="AS529" s="4"/>
    </row>
    <row r="530" spans="1:45" x14ac:dyDescent="0.25">
      <c r="A530" s="4"/>
      <c r="C530" s="4"/>
      <c r="E530" s="4"/>
      <c r="G530" s="4"/>
      <c r="I530" s="4"/>
      <c r="K530" s="4"/>
      <c r="M530" s="4"/>
      <c r="Q530" s="4"/>
      <c r="S530" s="4"/>
      <c r="U530" s="4"/>
      <c r="W530" s="4"/>
      <c r="Y530" s="4"/>
      <c r="AA530" s="4"/>
      <c r="AC530" s="4"/>
      <c r="AE530" s="4">
        <v>37312</v>
      </c>
      <c r="AF530" s="3">
        <v>13977.6</v>
      </c>
      <c r="AG530" s="4">
        <v>37302</v>
      </c>
      <c r="AH530" s="3">
        <v>21.5</v>
      </c>
      <c r="AI530" s="4">
        <v>37923</v>
      </c>
      <c r="AJ530" s="3">
        <v>18.350000000000001</v>
      </c>
      <c r="AK530" s="4">
        <v>37302</v>
      </c>
      <c r="AL530" s="3">
        <v>19.850000000000001</v>
      </c>
      <c r="AM530" s="4">
        <v>40457</v>
      </c>
      <c r="AN530" s="3">
        <v>482</v>
      </c>
      <c r="AS530" s="4"/>
    </row>
    <row r="531" spans="1:45" x14ac:dyDescent="0.25">
      <c r="A531" s="4"/>
      <c r="C531" s="4"/>
      <c r="E531" s="4"/>
      <c r="G531" s="4"/>
      <c r="I531" s="4"/>
      <c r="K531" s="4"/>
      <c r="M531" s="4"/>
      <c r="Q531" s="4"/>
      <c r="S531" s="4"/>
      <c r="U531" s="4"/>
      <c r="W531" s="4"/>
      <c r="Y531" s="4"/>
      <c r="AA531" s="4"/>
      <c r="AC531" s="4"/>
      <c r="AE531" s="4">
        <v>37313</v>
      </c>
      <c r="AF531" s="3">
        <v>13963.6</v>
      </c>
      <c r="AG531" s="4">
        <v>37306</v>
      </c>
      <c r="AH531" s="3">
        <v>20.88</v>
      </c>
      <c r="AI531" s="4">
        <v>37924</v>
      </c>
      <c r="AJ531" s="3">
        <v>18.399999999999999</v>
      </c>
      <c r="AK531" s="4">
        <v>37305</v>
      </c>
      <c r="AL531" s="3">
        <v>19.649999999999999</v>
      </c>
      <c r="AM531" s="4">
        <v>40458</v>
      </c>
      <c r="AN531" s="3">
        <v>136</v>
      </c>
      <c r="AS531" s="4"/>
    </row>
    <row r="532" spans="1:45" x14ac:dyDescent="0.25">
      <c r="A532" s="4"/>
      <c r="C532" s="4"/>
      <c r="E532" s="4"/>
      <c r="G532" s="4"/>
      <c r="I532" s="4"/>
      <c r="K532" s="4"/>
      <c r="M532" s="4"/>
      <c r="Q532" s="4"/>
      <c r="S532" s="4"/>
      <c r="U532" s="4"/>
      <c r="W532" s="4"/>
      <c r="Y532" s="4"/>
      <c r="AA532" s="4"/>
      <c r="AC532" s="4"/>
      <c r="AE532" s="4">
        <v>37314</v>
      </c>
      <c r="AF532" s="3">
        <v>14212.12</v>
      </c>
      <c r="AG532" s="4">
        <v>37307</v>
      </c>
      <c r="AH532" s="3">
        <v>20.29</v>
      </c>
      <c r="AI532" s="4">
        <v>37925</v>
      </c>
      <c r="AJ532" s="3">
        <v>18.363700000000001</v>
      </c>
      <c r="AK532" s="4">
        <v>37306</v>
      </c>
      <c r="AL532" s="3">
        <v>19.45</v>
      </c>
      <c r="AM532" s="4">
        <v>40459</v>
      </c>
      <c r="AN532" s="3">
        <v>-281</v>
      </c>
      <c r="AS532" s="4"/>
    </row>
    <row r="533" spans="1:45" x14ac:dyDescent="0.25">
      <c r="A533" s="4"/>
      <c r="C533" s="4"/>
      <c r="E533" s="4"/>
      <c r="G533" s="4"/>
      <c r="I533" s="4"/>
      <c r="K533" s="4"/>
      <c r="M533" s="4"/>
      <c r="Q533" s="4"/>
      <c r="S533" s="4"/>
      <c r="U533" s="4"/>
      <c r="W533" s="4"/>
      <c r="Y533" s="4"/>
      <c r="AA533" s="4"/>
      <c r="AC533" s="4"/>
      <c r="AE533" s="4">
        <v>37315</v>
      </c>
      <c r="AF533" s="3">
        <v>14033.29</v>
      </c>
      <c r="AG533" s="4">
        <v>37308</v>
      </c>
      <c r="AH533" s="3">
        <v>20.95</v>
      </c>
      <c r="AI533" s="4">
        <v>37928</v>
      </c>
      <c r="AJ533" s="3">
        <v>18.311199999999999</v>
      </c>
      <c r="AK533" s="4">
        <v>37307</v>
      </c>
      <c r="AL533" s="3">
        <v>19.3</v>
      </c>
      <c r="AM533" s="4">
        <v>40462</v>
      </c>
      <c r="AN533" s="3">
        <v>-508</v>
      </c>
      <c r="AS533" s="4"/>
    </row>
    <row r="534" spans="1:45" x14ac:dyDescent="0.25">
      <c r="A534" s="4"/>
      <c r="C534" s="4"/>
      <c r="E534" s="4"/>
      <c r="G534" s="4"/>
      <c r="I534" s="4"/>
      <c r="K534" s="4"/>
      <c r="M534" s="4"/>
      <c r="Q534" s="4"/>
      <c r="S534" s="4"/>
      <c r="U534" s="4"/>
      <c r="W534" s="4"/>
      <c r="Y534" s="4"/>
      <c r="AA534" s="4"/>
      <c r="AC534" s="4"/>
      <c r="AE534" s="4">
        <v>37316</v>
      </c>
      <c r="AF534" s="3">
        <v>14414</v>
      </c>
      <c r="AG534" s="4">
        <v>37309</v>
      </c>
      <c r="AH534" s="3">
        <v>21.07</v>
      </c>
      <c r="AI534" s="4">
        <v>37929</v>
      </c>
      <c r="AJ534" s="3">
        <v>18.317699999999999</v>
      </c>
      <c r="AK534" s="4">
        <v>37308</v>
      </c>
      <c r="AL534" s="3">
        <v>18.97</v>
      </c>
      <c r="AM534" s="4">
        <v>40464</v>
      </c>
      <c r="AN534" s="3">
        <v>-1177</v>
      </c>
      <c r="AS534" s="4"/>
    </row>
    <row r="535" spans="1:45" x14ac:dyDescent="0.25">
      <c r="A535" s="4"/>
      <c r="C535" s="4"/>
      <c r="E535" s="4"/>
      <c r="G535" s="4"/>
      <c r="I535" s="4"/>
      <c r="K535" s="4"/>
      <c r="M535" s="4"/>
      <c r="Q535" s="4"/>
      <c r="S535" s="4"/>
      <c r="U535" s="4"/>
      <c r="W535" s="4"/>
      <c r="Y535" s="4"/>
      <c r="AA535" s="4"/>
      <c r="AC535" s="4"/>
      <c r="AE535" s="4">
        <v>37319</v>
      </c>
      <c r="AF535" s="3">
        <v>14471.23</v>
      </c>
      <c r="AG535" s="4">
        <v>37312</v>
      </c>
      <c r="AH535" s="3">
        <v>20.48</v>
      </c>
      <c r="AI535" s="4">
        <v>37930</v>
      </c>
      <c r="AJ535" s="3">
        <v>18.320499999999999</v>
      </c>
      <c r="AK535" s="4">
        <v>37309</v>
      </c>
      <c r="AL535" s="3">
        <v>19.05</v>
      </c>
      <c r="AM535" s="4">
        <v>40465</v>
      </c>
      <c r="AN535" s="3">
        <v>1468</v>
      </c>
      <c r="AS535" s="4"/>
    </row>
    <row r="536" spans="1:45" x14ac:dyDescent="0.25">
      <c r="A536" s="4"/>
      <c r="C536" s="4"/>
      <c r="E536" s="4"/>
      <c r="G536" s="4"/>
      <c r="I536" s="4"/>
      <c r="K536" s="4"/>
      <c r="M536" s="4"/>
      <c r="Q536" s="4"/>
      <c r="S536" s="4"/>
      <c r="U536" s="4"/>
      <c r="W536" s="4"/>
      <c r="Y536" s="4"/>
      <c r="AA536" s="4"/>
      <c r="AC536" s="4"/>
      <c r="AE536" s="4">
        <v>37320</v>
      </c>
      <c r="AF536" s="3">
        <v>14011.44</v>
      </c>
      <c r="AG536" s="4">
        <v>37313</v>
      </c>
      <c r="AH536" s="3">
        <v>21.41</v>
      </c>
      <c r="AI536" s="4">
        <v>37931</v>
      </c>
      <c r="AJ536" s="3">
        <v>18.3337</v>
      </c>
      <c r="AK536" s="4">
        <v>37312</v>
      </c>
      <c r="AL536" s="3">
        <v>18.68</v>
      </c>
      <c r="AM536" s="4">
        <v>40466</v>
      </c>
      <c r="AN536" s="3">
        <v>427</v>
      </c>
      <c r="AS536" s="4"/>
    </row>
    <row r="537" spans="1:45" x14ac:dyDescent="0.25">
      <c r="A537" s="4"/>
      <c r="C537" s="4"/>
      <c r="E537" s="4"/>
      <c r="G537" s="4"/>
      <c r="I537" s="4"/>
      <c r="K537" s="4"/>
      <c r="M537" s="4"/>
      <c r="Q537" s="4"/>
      <c r="S537" s="4"/>
      <c r="U537" s="4"/>
      <c r="W537" s="4"/>
      <c r="Y537" s="4"/>
      <c r="AA537" s="4"/>
      <c r="AC537" s="4"/>
      <c r="AE537" s="4">
        <v>37321</v>
      </c>
      <c r="AF537" s="3">
        <v>13838.72</v>
      </c>
      <c r="AG537" s="4">
        <v>37314</v>
      </c>
      <c r="AH537" s="3">
        <v>21.29</v>
      </c>
      <c r="AI537" s="4">
        <v>37932</v>
      </c>
      <c r="AJ537" s="3">
        <v>18.334199999999999</v>
      </c>
      <c r="AK537" s="4">
        <v>37313</v>
      </c>
      <c r="AL537" s="3">
        <v>18.73</v>
      </c>
      <c r="AM537" s="4">
        <v>40469</v>
      </c>
      <c r="AN537" s="3">
        <v>-168</v>
      </c>
      <c r="AS537" s="4"/>
    </row>
    <row r="538" spans="1:45" x14ac:dyDescent="0.25">
      <c r="A538" s="4"/>
      <c r="C538" s="4"/>
      <c r="E538" s="4"/>
      <c r="G538" s="4"/>
      <c r="I538" s="4"/>
      <c r="K538" s="4"/>
      <c r="M538" s="4"/>
      <c r="Q538" s="4"/>
      <c r="S538" s="4"/>
      <c r="U538" s="4"/>
      <c r="W538" s="4"/>
      <c r="Y538" s="4"/>
      <c r="AA538" s="4"/>
      <c r="AC538" s="4"/>
      <c r="AE538" s="4">
        <v>37322</v>
      </c>
      <c r="AF538" s="3">
        <v>13725.98</v>
      </c>
      <c r="AG538" s="4">
        <v>37315</v>
      </c>
      <c r="AH538" s="3">
        <v>21.74</v>
      </c>
      <c r="AI538" s="4">
        <v>37935</v>
      </c>
      <c r="AJ538" s="3">
        <v>18.309799999999999</v>
      </c>
      <c r="AK538" s="4">
        <v>37314</v>
      </c>
      <c r="AL538" s="3">
        <v>18.48</v>
      </c>
      <c r="AM538" s="4">
        <v>40470</v>
      </c>
      <c r="AN538" s="3">
        <v>1703</v>
      </c>
      <c r="AS538" s="4"/>
    </row>
    <row r="539" spans="1:45" x14ac:dyDescent="0.25">
      <c r="A539" s="4"/>
      <c r="C539" s="4"/>
      <c r="E539" s="4"/>
      <c r="G539" s="4"/>
      <c r="I539" s="4"/>
      <c r="K539" s="4"/>
      <c r="M539" s="4"/>
      <c r="Q539" s="4"/>
      <c r="S539" s="4"/>
      <c r="U539" s="4"/>
      <c r="W539" s="4"/>
      <c r="Y539" s="4"/>
      <c r="AA539" s="4"/>
      <c r="AC539" s="4"/>
      <c r="AE539" s="4">
        <v>37323</v>
      </c>
      <c r="AF539" s="3">
        <v>13961.93</v>
      </c>
      <c r="AG539" s="4">
        <v>37316</v>
      </c>
      <c r="AH539" s="3">
        <v>22.4</v>
      </c>
      <c r="AI539" s="4">
        <v>37936</v>
      </c>
      <c r="AJ539" s="3">
        <v>18.361999999999998</v>
      </c>
      <c r="AK539" s="4">
        <v>37315</v>
      </c>
      <c r="AL539" s="3">
        <v>18.55</v>
      </c>
      <c r="AM539" s="4">
        <v>40471</v>
      </c>
      <c r="AN539" s="3">
        <v>108</v>
      </c>
      <c r="AS539" s="4"/>
    </row>
    <row r="540" spans="1:45" x14ac:dyDescent="0.25">
      <c r="A540" s="4"/>
      <c r="C540" s="4"/>
      <c r="E540" s="4"/>
      <c r="G540" s="4"/>
      <c r="I540" s="4"/>
      <c r="K540" s="4"/>
      <c r="M540" s="4"/>
      <c r="Q540" s="4"/>
      <c r="S540" s="4"/>
      <c r="U540" s="4"/>
      <c r="W540" s="4"/>
      <c r="Y540" s="4"/>
      <c r="AA540" s="4"/>
      <c r="AC540" s="4"/>
      <c r="AE540" s="4">
        <v>37326</v>
      </c>
      <c r="AF540" s="3">
        <v>13695.77</v>
      </c>
      <c r="AG540" s="4">
        <v>37319</v>
      </c>
      <c r="AH540" s="3">
        <v>22.45</v>
      </c>
      <c r="AI540" s="4">
        <v>37937</v>
      </c>
      <c r="AJ540" s="3">
        <v>18.258900000000001</v>
      </c>
      <c r="AK540" s="4">
        <v>37316</v>
      </c>
      <c r="AL540" s="3">
        <v>18.649999999999999</v>
      </c>
      <c r="AM540" s="4">
        <v>40472</v>
      </c>
      <c r="AN540" s="3">
        <v>-242</v>
      </c>
      <c r="AS540" s="4"/>
    </row>
    <row r="541" spans="1:45" x14ac:dyDescent="0.25">
      <c r="A541" s="4"/>
      <c r="C541" s="4"/>
      <c r="E541" s="4"/>
      <c r="G541" s="4"/>
      <c r="I541" s="4"/>
      <c r="K541" s="4"/>
      <c r="M541" s="4"/>
      <c r="Q541" s="4"/>
      <c r="S541" s="4"/>
      <c r="U541" s="4"/>
      <c r="W541" s="4"/>
      <c r="Y541" s="4"/>
      <c r="AA541" s="4"/>
      <c r="AC541" s="4"/>
      <c r="AE541" s="4">
        <v>37327</v>
      </c>
      <c r="AF541" s="3">
        <v>14181.42</v>
      </c>
      <c r="AG541" s="4">
        <v>37320</v>
      </c>
      <c r="AH541" s="3">
        <v>23.17</v>
      </c>
      <c r="AI541" s="4">
        <v>37938</v>
      </c>
      <c r="AJ541" s="3">
        <v>18.398599999999998</v>
      </c>
      <c r="AK541" s="4">
        <v>37319</v>
      </c>
      <c r="AL541" s="3">
        <v>18.75</v>
      </c>
      <c r="AM541" s="4">
        <v>40473</v>
      </c>
      <c r="AN541" s="3">
        <v>521</v>
      </c>
      <c r="AS541" s="4"/>
    </row>
    <row r="542" spans="1:45" x14ac:dyDescent="0.25">
      <c r="A542" s="4"/>
      <c r="C542" s="4"/>
      <c r="E542" s="4"/>
      <c r="G542" s="4"/>
      <c r="I542" s="4"/>
      <c r="K542" s="4"/>
      <c r="M542" s="4"/>
      <c r="Q542" s="4"/>
      <c r="S542" s="4"/>
      <c r="U542" s="4"/>
      <c r="W542" s="4"/>
      <c r="Y542" s="4"/>
      <c r="AA542" s="4"/>
      <c r="AC542" s="4"/>
      <c r="AE542" s="4">
        <v>37328</v>
      </c>
      <c r="AF542" s="3">
        <v>14244.16</v>
      </c>
      <c r="AG542" s="4">
        <v>37321</v>
      </c>
      <c r="AH542" s="3">
        <v>23.15</v>
      </c>
      <c r="AI542" s="4">
        <v>37939</v>
      </c>
      <c r="AJ542" s="3">
        <v>18.396699999999999</v>
      </c>
      <c r="AK542" s="4">
        <v>37320</v>
      </c>
      <c r="AL542" s="3">
        <v>18.600000000000001</v>
      </c>
      <c r="AM542" s="4">
        <v>40476</v>
      </c>
      <c r="AN542" s="3">
        <v>779</v>
      </c>
      <c r="AS542" s="4"/>
    </row>
    <row r="543" spans="1:45" x14ac:dyDescent="0.25">
      <c r="A543" s="4"/>
      <c r="C543" s="4"/>
      <c r="E543" s="4"/>
      <c r="G543" s="4"/>
      <c r="I543" s="4"/>
      <c r="K543" s="4"/>
      <c r="M543" s="4"/>
      <c r="Q543" s="4"/>
      <c r="S543" s="4"/>
      <c r="U543" s="4"/>
      <c r="W543" s="4"/>
      <c r="Y543" s="4"/>
      <c r="AA543" s="4"/>
      <c r="AC543" s="4"/>
      <c r="AE543" s="4">
        <v>37329</v>
      </c>
      <c r="AF543" s="3">
        <v>14117.29</v>
      </c>
      <c r="AG543" s="4">
        <v>37322</v>
      </c>
      <c r="AH543" s="3">
        <v>23.71</v>
      </c>
      <c r="AI543" s="4">
        <v>37942</v>
      </c>
      <c r="AJ543" s="3">
        <v>18.325900000000001</v>
      </c>
      <c r="AK543" s="4">
        <v>37321</v>
      </c>
      <c r="AL543" s="3">
        <v>18.649999999999999</v>
      </c>
      <c r="AM543" s="4">
        <v>40477</v>
      </c>
      <c r="AN543" s="3">
        <v>935</v>
      </c>
      <c r="AS543" s="4"/>
    </row>
    <row r="544" spans="1:45" x14ac:dyDescent="0.25">
      <c r="A544" s="4"/>
      <c r="C544" s="4"/>
      <c r="E544" s="4"/>
      <c r="G544" s="4"/>
      <c r="I544" s="4"/>
      <c r="K544" s="4"/>
      <c r="M544" s="4"/>
      <c r="Q544" s="4"/>
      <c r="S544" s="4"/>
      <c r="U544" s="4"/>
      <c r="W544" s="4"/>
      <c r="Y544" s="4"/>
      <c r="AA544" s="4"/>
      <c r="AC544" s="4"/>
      <c r="AE544" s="4">
        <v>37330</v>
      </c>
      <c r="AF544" s="3">
        <v>14365.49</v>
      </c>
      <c r="AG544" s="4">
        <v>37323</v>
      </c>
      <c r="AH544" s="3">
        <v>23.84</v>
      </c>
      <c r="AI544" s="4">
        <v>37943</v>
      </c>
      <c r="AJ544" s="3">
        <v>18.305599999999998</v>
      </c>
      <c r="AK544" s="4">
        <v>37322</v>
      </c>
      <c r="AL544" s="3">
        <v>18.84</v>
      </c>
      <c r="AM544" s="4">
        <v>40478</v>
      </c>
      <c r="AN544" s="3">
        <v>1107</v>
      </c>
      <c r="AS544" s="4"/>
    </row>
    <row r="545" spans="1:45" x14ac:dyDescent="0.25">
      <c r="A545" s="4"/>
      <c r="C545" s="4"/>
      <c r="E545" s="4"/>
      <c r="G545" s="4"/>
      <c r="I545" s="4"/>
      <c r="K545" s="4"/>
      <c r="M545" s="4"/>
      <c r="Q545" s="4"/>
      <c r="S545" s="4"/>
      <c r="U545" s="4"/>
      <c r="W545" s="4"/>
      <c r="Y545" s="4"/>
      <c r="AA545" s="4"/>
      <c r="AC545" s="4"/>
      <c r="AE545" s="4">
        <v>37333</v>
      </c>
      <c r="AF545" s="3">
        <v>14244.64</v>
      </c>
      <c r="AG545" s="4">
        <v>37326</v>
      </c>
      <c r="AH545" s="3">
        <v>24.31</v>
      </c>
      <c r="AI545" s="4">
        <v>37944</v>
      </c>
      <c r="AJ545" s="3">
        <v>18.118200000000002</v>
      </c>
      <c r="AK545" s="4">
        <v>37323</v>
      </c>
      <c r="AL545" s="3">
        <v>18.690000000000001</v>
      </c>
      <c r="AM545" s="4">
        <v>40479</v>
      </c>
      <c r="AN545" s="3">
        <v>-226</v>
      </c>
      <c r="AS545" s="4"/>
    </row>
    <row r="546" spans="1:45" x14ac:dyDescent="0.25">
      <c r="A546" s="4"/>
      <c r="C546" s="4"/>
      <c r="E546" s="4"/>
      <c r="G546" s="4"/>
      <c r="I546" s="4"/>
      <c r="K546" s="4"/>
      <c r="M546" s="4"/>
      <c r="Q546" s="4"/>
      <c r="S546" s="4"/>
      <c r="U546" s="4"/>
      <c r="W546" s="4"/>
      <c r="Y546" s="4"/>
      <c r="AA546" s="4"/>
      <c r="AC546" s="4"/>
      <c r="AE546" s="4">
        <v>37334</v>
      </c>
      <c r="AF546" s="3">
        <v>14117.81</v>
      </c>
      <c r="AG546" s="4">
        <v>37327</v>
      </c>
      <c r="AH546" s="3">
        <v>24.2</v>
      </c>
      <c r="AI546" s="4">
        <v>37945</v>
      </c>
      <c r="AJ546" s="3">
        <v>17.730899999999998</v>
      </c>
      <c r="AK546" s="4">
        <v>37326</v>
      </c>
      <c r="AL546" s="3">
        <v>18.48</v>
      </c>
      <c r="AM546" s="4">
        <v>40480</v>
      </c>
      <c r="AN546" s="3">
        <v>9</v>
      </c>
      <c r="AS546" s="4"/>
    </row>
    <row r="547" spans="1:45" x14ac:dyDescent="0.25">
      <c r="A547" s="4"/>
      <c r="C547" s="4"/>
      <c r="E547" s="4"/>
      <c r="G547" s="4"/>
      <c r="I547" s="4"/>
      <c r="K547" s="4"/>
      <c r="M547" s="4"/>
      <c r="Q547" s="4"/>
      <c r="S547" s="4"/>
      <c r="U547" s="4"/>
      <c r="W547" s="4"/>
      <c r="Y547" s="4"/>
      <c r="AA547" s="4"/>
      <c r="AC547" s="4"/>
      <c r="AE547" s="4">
        <v>37335</v>
      </c>
      <c r="AF547" s="3">
        <v>14089.77</v>
      </c>
      <c r="AG547" s="4">
        <v>37328</v>
      </c>
      <c r="AH547" s="3">
        <v>24.16</v>
      </c>
      <c r="AI547" s="4">
        <v>37946</v>
      </c>
      <c r="AJ547" s="3">
        <v>17.831199999999999</v>
      </c>
      <c r="AK547" s="4">
        <v>37327</v>
      </c>
      <c r="AL547" s="3">
        <v>18.149999999999999</v>
      </c>
      <c r="AM547" s="4">
        <v>40483</v>
      </c>
      <c r="AN547" s="3">
        <v>-43</v>
      </c>
      <c r="AS547" s="4"/>
    </row>
    <row r="548" spans="1:45" x14ac:dyDescent="0.25">
      <c r="A548" s="4"/>
      <c r="C548" s="4"/>
      <c r="E548" s="4"/>
      <c r="G548" s="4"/>
      <c r="I548" s="4"/>
      <c r="K548" s="4"/>
      <c r="M548" s="4"/>
      <c r="Q548" s="4"/>
      <c r="S548" s="4"/>
      <c r="U548" s="4"/>
      <c r="W548" s="4"/>
      <c r="Y548" s="4"/>
      <c r="AA548" s="4"/>
      <c r="AC548" s="4"/>
      <c r="AE548" s="4">
        <v>37336</v>
      </c>
      <c r="AF548" s="3">
        <v>13717.34</v>
      </c>
      <c r="AG548" s="4">
        <v>37329</v>
      </c>
      <c r="AH548" s="3">
        <v>24.56</v>
      </c>
      <c r="AI548" s="4">
        <v>37949</v>
      </c>
      <c r="AJ548" s="3">
        <v>17.4054</v>
      </c>
      <c r="AK548" s="4">
        <v>37328</v>
      </c>
      <c r="AL548" s="3">
        <v>18.21</v>
      </c>
      <c r="AM548" s="4">
        <v>40485</v>
      </c>
      <c r="AN548" s="3">
        <v>27</v>
      </c>
      <c r="AS548" s="4"/>
    </row>
    <row r="549" spans="1:45" x14ac:dyDescent="0.25">
      <c r="A549" s="4"/>
      <c r="C549" s="4"/>
      <c r="E549" s="4"/>
      <c r="G549" s="4"/>
      <c r="I549" s="4"/>
      <c r="K549" s="4"/>
      <c r="M549" s="4"/>
      <c r="Q549" s="4"/>
      <c r="S549" s="4"/>
      <c r="U549" s="4"/>
      <c r="W549" s="4"/>
      <c r="Y549" s="4"/>
      <c r="AA549" s="4"/>
      <c r="AC549" s="4"/>
      <c r="AE549" s="4">
        <v>37337</v>
      </c>
      <c r="AF549" s="3">
        <v>13312.38</v>
      </c>
      <c r="AG549" s="4">
        <v>37330</v>
      </c>
      <c r="AH549" s="3">
        <v>24.51</v>
      </c>
      <c r="AI549" s="4">
        <v>37950</v>
      </c>
      <c r="AJ549" s="3">
        <v>17.262599999999999</v>
      </c>
      <c r="AK549" s="4">
        <v>37329</v>
      </c>
      <c r="AL549" s="3">
        <v>18.25</v>
      </c>
      <c r="AM549" s="4">
        <v>40486</v>
      </c>
      <c r="AN549" s="3">
        <v>-1187</v>
      </c>
      <c r="AS549" s="4"/>
    </row>
    <row r="550" spans="1:45" x14ac:dyDescent="0.25">
      <c r="A550" s="4"/>
      <c r="C550" s="4"/>
      <c r="E550" s="4"/>
      <c r="G550" s="4"/>
      <c r="I550" s="4"/>
      <c r="K550" s="4"/>
      <c r="M550" s="4"/>
      <c r="Q550" s="4"/>
      <c r="S550" s="4"/>
      <c r="U550" s="4"/>
      <c r="W550" s="4"/>
      <c r="Y550" s="4"/>
      <c r="AA550" s="4"/>
      <c r="AC550" s="4"/>
      <c r="AE550" s="4">
        <v>37340</v>
      </c>
      <c r="AF550" s="3">
        <v>13277.58</v>
      </c>
      <c r="AG550" s="4">
        <v>37333</v>
      </c>
      <c r="AH550" s="3">
        <v>25.11</v>
      </c>
      <c r="AI550" s="4">
        <v>37951</v>
      </c>
      <c r="AJ550" s="3">
        <v>17.108499999999999</v>
      </c>
      <c r="AK550" s="4">
        <v>37330</v>
      </c>
      <c r="AL550" s="3">
        <v>18.32</v>
      </c>
      <c r="AM550" s="4">
        <v>40487</v>
      </c>
      <c r="AN550" s="3">
        <v>-204</v>
      </c>
      <c r="AS550" s="4"/>
    </row>
    <row r="551" spans="1:45" x14ac:dyDescent="0.25">
      <c r="A551" s="4"/>
      <c r="C551" s="4"/>
      <c r="E551" s="4"/>
      <c r="G551" s="4"/>
      <c r="I551" s="4"/>
      <c r="K551" s="4"/>
      <c r="M551" s="4"/>
      <c r="Q551" s="4"/>
      <c r="S551" s="4"/>
      <c r="U551" s="4"/>
      <c r="W551" s="4"/>
      <c r="Y551" s="4"/>
      <c r="AA551" s="4"/>
      <c r="AC551" s="4"/>
      <c r="AE551" s="4">
        <v>37341</v>
      </c>
      <c r="AF551" s="3">
        <v>13569.95</v>
      </c>
      <c r="AG551" s="4">
        <v>37334</v>
      </c>
      <c r="AH551" s="3">
        <v>24.88</v>
      </c>
      <c r="AI551" s="4">
        <v>37952</v>
      </c>
      <c r="AJ551" s="3">
        <v>16.9131</v>
      </c>
      <c r="AK551" s="4">
        <v>37333</v>
      </c>
      <c r="AL551" s="3">
        <v>18.25</v>
      </c>
      <c r="AM551" s="4">
        <v>40490</v>
      </c>
      <c r="AN551" s="3">
        <v>538</v>
      </c>
      <c r="AS551" s="4"/>
    </row>
    <row r="552" spans="1:45" x14ac:dyDescent="0.25">
      <c r="A552" s="4"/>
      <c r="C552" s="4"/>
      <c r="E552" s="4"/>
      <c r="G552" s="4"/>
      <c r="I552" s="4"/>
      <c r="K552" s="4"/>
      <c r="M552" s="4"/>
      <c r="Q552" s="4"/>
      <c r="S552" s="4"/>
      <c r="U552" s="4"/>
      <c r="W552" s="4"/>
      <c r="Y552" s="4"/>
      <c r="AA552" s="4"/>
      <c r="AC552" s="4"/>
      <c r="AE552" s="4">
        <v>37342</v>
      </c>
      <c r="AF552" s="3">
        <v>13424.72</v>
      </c>
      <c r="AG552" s="4">
        <v>37335</v>
      </c>
      <c r="AH552" s="3">
        <v>24.9</v>
      </c>
      <c r="AI552" s="4">
        <v>37953</v>
      </c>
      <c r="AJ552" s="3">
        <v>16.815999999999999</v>
      </c>
      <c r="AK552" s="4">
        <v>37334</v>
      </c>
      <c r="AL552" s="3">
        <v>18.149999999999999</v>
      </c>
      <c r="AM552" s="4">
        <v>40491</v>
      </c>
      <c r="AN552" s="3">
        <v>275</v>
      </c>
      <c r="AS552" s="4"/>
    </row>
    <row r="553" spans="1:45" x14ac:dyDescent="0.25">
      <c r="A553" s="4"/>
      <c r="C553" s="4"/>
      <c r="E553" s="4"/>
      <c r="G553" s="4"/>
      <c r="I553" s="4"/>
      <c r="K553" s="4"/>
      <c r="M553" s="4"/>
      <c r="Q553" s="4"/>
      <c r="S553" s="4"/>
      <c r="U553" s="4"/>
      <c r="W553" s="4"/>
      <c r="Y553" s="4"/>
      <c r="AA553" s="4"/>
      <c r="AC553" s="4"/>
      <c r="AE553" s="4">
        <v>37343</v>
      </c>
      <c r="AF553" s="3">
        <v>13254.55</v>
      </c>
      <c r="AG553" s="4">
        <v>37336</v>
      </c>
      <c r="AH553" s="3">
        <v>25.61</v>
      </c>
      <c r="AI553" s="4">
        <v>37956</v>
      </c>
      <c r="AJ553" s="3">
        <v>16.670999999999999</v>
      </c>
      <c r="AK553" s="4">
        <v>37335</v>
      </c>
      <c r="AL553" s="3">
        <v>18.03</v>
      </c>
      <c r="AM553" s="4">
        <v>40492</v>
      </c>
      <c r="AN553" s="3">
        <v>93</v>
      </c>
      <c r="AS553" s="4"/>
    </row>
    <row r="554" spans="1:45" x14ac:dyDescent="0.25">
      <c r="A554" s="4"/>
      <c r="C554" s="4"/>
      <c r="E554" s="4"/>
      <c r="G554" s="4"/>
      <c r="I554" s="4"/>
      <c r="K554" s="4"/>
      <c r="M554" s="4"/>
      <c r="Q554" s="4"/>
      <c r="S554" s="4"/>
      <c r="U554" s="4"/>
      <c r="W554" s="4"/>
      <c r="Y554" s="4"/>
      <c r="AA554" s="4"/>
      <c r="AC554" s="4"/>
      <c r="AE554" s="4">
        <v>37347</v>
      </c>
      <c r="AF554" s="3">
        <v>13467.39</v>
      </c>
      <c r="AG554" s="4">
        <v>37337</v>
      </c>
      <c r="AH554" s="3">
        <v>25.35</v>
      </c>
      <c r="AI554" s="4">
        <v>37957</v>
      </c>
      <c r="AJ554" s="3">
        <v>16.659199999999998</v>
      </c>
      <c r="AK554" s="4">
        <v>37336</v>
      </c>
      <c r="AL554" s="3">
        <v>18.2</v>
      </c>
      <c r="AM554" s="4">
        <v>40493</v>
      </c>
      <c r="AN554" s="3">
        <v>411</v>
      </c>
      <c r="AS554" s="4"/>
    </row>
    <row r="555" spans="1:45" x14ac:dyDescent="0.25">
      <c r="A555" s="4"/>
      <c r="C555" s="4"/>
      <c r="E555" s="4"/>
      <c r="G555" s="4"/>
      <c r="I555" s="4"/>
      <c r="K555" s="4"/>
      <c r="M555" s="4"/>
      <c r="Q555" s="4"/>
      <c r="S555" s="4"/>
      <c r="U555" s="4"/>
      <c r="W555" s="4"/>
      <c r="Y555" s="4"/>
      <c r="AA555" s="4"/>
      <c r="AC555" s="4"/>
      <c r="AE555" s="4">
        <v>37348</v>
      </c>
      <c r="AF555" s="3">
        <v>13245.19</v>
      </c>
      <c r="AG555" s="4">
        <v>37340</v>
      </c>
      <c r="AH555" s="3">
        <v>24.99</v>
      </c>
      <c r="AI555" s="4">
        <v>37958</v>
      </c>
      <c r="AJ555" s="3">
        <v>16.7226</v>
      </c>
      <c r="AK555" s="4">
        <v>37337</v>
      </c>
      <c r="AL555" s="3">
        <v>18.399999999999999</v>
      </c>
      <c r="AM555" s="4">
        <v>40494</v>
      </c>
      <c r="AN555" s="3">
        <v>75</v>
      </c>
      <c r="AS555" s="4"/>
    </row>
    <row r="556" spans="1:45" x14ac:dyDescent="0.25">
      <c r="A556" s="4"/>
      <c r="C556" s="4"/>
      <c r="E556" s="4"/>
      <c r="G556" s="4"/>
      <c r="I556" s="4"/>
      <c r="K556" s="4"/>
      <c r="M556" s="4"/>
      <c r="Q556" s="4"/>
      <c r="S556" s="4"/>
      <c r="U556" s="4"/>
      <c r="W556" s="4"/>
      <c r="Y556" s="4"/>
      <c r="AA556" s="4"/>
      <c r="AC556" s="4"/>
      <c r="AE556" s="4">
        <v>37349</v>
      </c>
      <c r="AF556" s="3">
        <v>13084.81</v>
      </c>
      <c r="AG556" s="4">
        <v>37341</v>
      </c>
      <c r="AH556" s="3">
        <v>25.36</v>
      </c>
      <c r="AI556" s="4">
        <v>37959</v>
      </c>
      <c r="AJ556" s="3">
        <v>16.7485</v>
      </c>
      <c r="AK556" s="4">
        <v>37340</v>
      </c>
      <c r="AL556" s="3">
        <v>18.55</v>
      </c>
      <c r="AM556" s="4">
        <v>40498</v>
      </c>
      <c r="AN556" s="3">
        <v>1098</v>
      </c>
      <c r="AS556" s="4"/>
    </row>
    <row r="557" spans="1:45" x14ac:dyDescent="0.25">
      <c r="A557" s="4"/>
      <c r="C557" s="4"/>
      <c r="E557" s="4"/>
      <c r="G557" s="4"/>
      <c r="I557" s="4"/>
      <c r="K557" s="4"/>
      <c r="M557" s="4"/>
      <c r="Q557" s="4"/>
      <c r="S557" s="4"/>
      <c r="U557" s="4"/>
      <c r="W557" s="4"/>
      <c r="Y557" s="4"/>
      <c r="AA557" s="4"/>
      <c r="AC557" s="4"/>
      <c r="AE557" s="4">
        <v>37350</v>
      </c>
      <c r="AF557" s="3">
        <v>13360.32</v>
      </c>
      <c r="AG557" s="4">
        <v>37342</v>
      </c>
      <c r="AH557" s="3">
        <v>25.87</v>
      </c>
      <c r="AI557" s="4">
        <v>37960</v>
      </c>
      <c r="AJ557" s="3">
        <v>16.8003</v>
      </c>
      <c r="AK557" s="4">
        <v>37341</v>
      </c>
      <c r="AL557" s="3">
        <v>18.440000000000001</v>
      </c>
      <c r="AM557" s="4">
        <v>40499</v>
      </c>
      <c r="AN557" s="3">
        <v>269</v>
      </c>
      <c r="AS557" s="4"/>
    </row>
    <row r="558" spans="1:45" x14ac:dyDescent="0.25">
      <c r="A558" s="4"/>
      <c r="C558" s="4"/>
      <c r="E558" s="4"/>
      <c r="G558" s="4"/>
      <c r="I558" s="4"/>
      <c r="K558" s="4"/>
      <c r="M558" s="4"/>
      <c r="Q558" s="4"/>
      <c r="S558" s="4"/>
      <c r="U558" s="4"/>
      <c r="W558" s="4"/>
      <c r="Y558" s="4"/>
      <c r="AA558" s="4"/>
      <c r="AC558" s="4"/>
      <c r="AE558" s="4">
        <v>37351</v>
      </c>
      <c r="AF558" s="3">
        <v>13276.32</v>
      </c>
      <c r="AG558" s="4">
        <v>37343</v>
      </c>
      <c r="AH558" s="3">
        <v>26.31</v>
      </c>
      <c r="AI558" s="4">
        <v>37963</v>
      </c>
      <c r="AJ558" s="3">
        <v>16.716000000000001</v>
      </c>
      <c r="AK558" s="4">
        <v>37342</v>
      </c>
      <c r="AL558" s="3">
        <v>18.38</v>
      </c>
      <c r="AM558" s="4">
        <v>40500</v>
      </c>
      <c r="AN558" s="3">
        <v>-253</v>
      </c>
      <c r="AS558" s="4"/>
    </row>
    <row r="559" spans="1:45" x14ac:dyDescent="0.25">
      <c r="A559" s="4"/>
      <c r="C559" s="4"/>
      <c r="E559" s="4"/>
      <c r="G559" s="4"/>
      <c r="I559" s="4"/>
      <c r="K559" s="4"/>
      <c r="M559" s="4"/>
      <c r="Q559" s="4"/>
      <c r="S559" s="4"/>
      <c r="U559" s="4"/>
      <c r="W559" s="4"/>
      <c r="Y559" s="4"/>
      <c r="AA559" s="4"/>
      <c r="AC559" s="4"/>
      <c r="AE559" s="4">
        <v>37354</v>
      </c>
      <c r="AF559" s="3">
        <v>13159.51</v>
      </c>
      <c r="AG559" s="4">
        <v>37347</v>
      </c>
      <c r="AH559" s="3">
        <v>26.88</v>
      </c>
      <c r="AI559" s="4">
        <v>37964</v>
      </c>
      <c r="AJ559" s="3">
        <v>16.522400000000001</v>
      </c>
      <c r="AK559" s="4">
        <v>37343</v>
      </c>
      <c r="AL559" s="3">
        <v>18.25</v>
      </c>
      <c r="AM559" s="4">
        <v>40501</v>
      </c>
      <c r="AN559" s="3">
        <v>-350</v>
      </c>
      <c r="AS559" s="4"/>
    </row>
    <row r="560" spans="1:45" x14ac:dyDescent="0.25">
      <c r="A560" s="4"/>
      <c r="C560" s="4"/>
      <c r="E560" s="4"/>
      <c r="G560" s="4"/>
      <c r="I560" s="4"/>
      <c r="K560" s="4"/>
      <c r="M560" s="4"/>
      <c r="Q560" s="4"/>
      <c r="S560" s="4"/>
      <c r="U560" s="4"/>
      <c r="W560" s="4"/>
      <c r="Y560" s="4"/>
      <c r="AA560" s="4"/>
      <c r="AC560" s="4"/>
      <c r="AE560" s="4">
        <v>37355</v>
      </c>
      <c r="AF560" s="3">
        <v>13195.06</v>
      </c>
      <c r="AG560" s="4">
        <v>37348</v>
      </c>
      <c r="AH560" s="3">
        <v>27.71</v>
      </c>
      <c r="AI560" s="4">
        <v>37965</v>
      </c>
      <c r="AJ560" s="3">
        <v>16.914100000000001</v>
      </c>
      <c r="AK560" s="4">
        <v>37347</v>
      </c>
      <c r="AL560" s="3">
        <v>18.309999999999999</v>
      </c>
      <c r="AM560" s="4">
        <v>40504</v>
      </c>
      <c r="AN560" s="3">
        <v>-430</v>
      </c>
      <c r="AS560" s="4"/>
    </row>
    <row r="561" spans="1:45" x14ac:dyDescent="0.25">
      <c r="A561" s="4"/>
      <c r="C561" s="4"/>
      <c r="E561" s="4"/>
      <c r="G561" s="4"/>
      <c r="I561" s="4"/>
      <c r="K561" s="4"/>
      <c r="M561" s="4"/>
      <c r="Q561" s="4"/>
      <c r="S561" s="4"/>
      <c r="U561" s="4"/>
      <c r="W561" s="4"/>
      <c r="Y561" s="4"/>
      <c r="AA561" s="4"/>
      <c r="AC561" s="4"/>
      <c r="AE561" s="4">
        <v>37356</v>
      </c>
      <c r="AF561" s="3">
        <v>13416.12</v>
      </c>
      <c r="AG561" s="4">
        <v>37349</v>
      </c>
      <c r="AH561" s="3">
        <v>27.56</v>
      </c>
      <c r="AI561" s="4">
        <v>37966</v>
      </c>
      <c r="AJ561" s="3">
        <v>16.665500000000002</v>
      </c>
      <c r="AK561" s="4">
        <v>37348</v>
      </c>
      <c r="AL561" s="3">
        <v>18.43</v>
      </c>
      <c r="AM561" s="4">
        <v>40505</v>
      </c>
      <c r="AN561" s="3">
        <v>423</v>
      </c>
      <c r="AS561" s="4"/>
    </row>
    <row r="562" spans="1:45" x14ac:dyDescent="0.25">
      <c r="A562" s="4"/>
      <c r="C562" s="4"/>
      <c r="E562" s="4"/>
      <c r="G562" s="4"/>
      <c r="I562" s="4"/>
      <c r="K562" s="4"/>
      <c r="M562" s="4"/>
      <c r="Q562" s="4"/>
      <c r="S562" s="4"/>
      <c r="U562" s="4"/>
      <c r="W562" s="4"/>
      <c r="Y562" s="4"/>
      <c r="AA562" s="4"/>
      <c r="AC562" s="4"/>
      <c r="AE562" s="4">
        <v>37357</v>
      </c>
      <c r="AF562" s="3">
        <v>13411.47</v>
      </c>
      <c r="AG562" s="4">
        <v>37350</v>
      </c>
      <c r="AH562" s="3">
        <v>26.58</v>
      </c>
      <c r="AI562" s="4">
        <v>37967</v>
      </c>
      <c r="AJ562" s="3">
        <v>16.701999999999998</v>
      </c>
      <c r="AK562" s="4">
        <v>37349</v>
      </c>
      <c r="AL562" s="3">
        <v>18.52</v>
      </c>
      <c r="AM562" s="4">
        <v>40506</v>
      </c>
      <c r="AN562" s="3">
        <v>-154</v>
      </c>
      <c r="AS562" s="4"/>
    </row>
    <row r="563" spans="1:45" x14ac:dyDescent="0.25">
      <c r="A563" s="4"/>
      <c r="C563" s="4"/>
      <c r="E563" s="4"/>
      <c r="G563" s="4"/>
      <c r="I563" s="4"/>
      <c r="K563" s="4"/>
      <c r="M563" s="4"/>
      <c r="Q563" s="4"/>
      <c r="S563" s="4"/>
      <c r="U563" s="4"/>
      <c r="W563" s="4"/>
      <c r="Y563" s="4"/>
      <c r="AA563" s="4"/>
      <c r="AC563" s="4"/>
      <c r="AE563" s="4">
        <v>37358</v>
      </c>
      <c r="AF563" s="3">
        <v>13750.89</v>
      </c>
      <c r="AG563" s="4">
        <v>37351</v>
      </c>
      <c r="AH563" s="3">
        <v>26.21</v>
      </c>
      <c r="AI563" s="4">
        <v>37970</v>
      </c>
      <c r="AJ563" s="3">
        <v>16.7545</v>
      </c>
      <c r="AK563" s="4">
        <v>37350</v>
      </c>
      <c r="AL563" s="3">
        <v>18.55</v>
      </c>
      <c r="AM563" s="4">
        <v>40507</v>
      </c>
      <c r="AN563" s="3">
        <v>163</v>
      </c>
      <c r="AS563" s="4"/>
    </row>
    <row r="564" spans="1:45" x14ac:dyDescent="0.25">
      <c r="A564" s="4"/>
      <c r="C564" s="4"/>
      <c r="E564" s="4"/>
      <c r="G564" s="4"/>
      <c r="I564" s="4"/>
      <c r="K564" s="4"/>
      <c r="M564" s="4"/>
      <c r="Q564" s="4"/>
      <c r="S564" s="4"/>
      <c r="U564" s="4"/>
      <c r="W564" s="4"/>
      <c r="Y564" s="4"/>
      <c r="AA564" s="4"/>
      <c r="AC564" s="4"/>
      <c r="AE564" s="4">
        <v>37361</v>
      </c>
      <c r="AF564" s="3">
        <v>13471.96</v>
      </c>
      <c r="AG564" s="4">
        <v>37354</v>
      </c>
      <c r="AH564" s="3">
        <v>26.54</v>
      </c>
      <c r="AI564" s="4">
        <v>37971</v>
      </c>
      <c r="AJ564" s="3">
        <v>16.684799999999999</v>
      </c>
      <c r="AK564" s="4">
        <v>37351</v>
      </c>
      <c r="AL564" s="3">
        <v>18.47</v>
      </c>
      <c r="AM564" s="4">
        <v>40508</v>
      </c>
      <c r="AN564" s="3">
        <v>465</v>
      </c>
      <c r="AS564" s="4"/>
    </row>
    <row r="565" spans="1:45" x14ac:dyDescent="0.25">
      <c r="A565" s="4"/>
      <c r="C565" s="4"/>
      <c r="E565" s="4"/>
      <c r="G565" s="4"/>
      <c r="I565" s="4"/>
      <c r="K565" s="4"/>
      <c r="M565" s="4"/>
      <c r="Q565" s="4"/>
      <c r="S565" s="4"/>
      <c r="U565" s="4"/>
      <c r="W565" s="4"/>
      <c r="Y565" s="4"/>
      <c r="AA565" s="4"/>
      <c r="AC565" s="4"/>
      <c r="AE565" s="4">
        <v>37362</v>
      </c>
      <c r="AF565" s="3">
        <v>13622.65</v>
      </c>
      <c r="AG565" s="4">
        <v>37355</v>
      </c>
      <c r="AH565" s="3">
        <v>25.82</v>
      </c>
      <c r="AI565" s="4">
        <v>37972</v>
      </c>
      <c r="AJ565" s="3">
        <v>16.7348</v>
      </c>
      <c r="AK565" s="4">
        <v>37354</v>
      </c>
      <c r="AL565" s="3">
        <v>18.559999999999999</v>
      </c>
      <c r="AM565" s="4">
        <v>40511</v>
      </c>
      <c r="AN565" s="3">
        <v>760</v>
      </c>
      <c r="AS565" s="4"/>
    </row>
    <row r="566" spans="1:45" x14ac:dyDescent="0.25">
      <c r="A566" s="4"/>
      <c r="C566" s="4"/>
      <c r="E566" s="4"/>
      <c r="G566" s="4"/>
      <c r="I566" s="4"/>
      <c r="K566" s="4"/>
      <c r="M566" s="4"/>
      <c r="Q566" s="4"/>
      <c r="S566" s="4"/>
      <c r="U566" s="4"/>
      <c r="W566" s="4"/>
      <c r="Y566" s="4"/>
      <c r="AA566" s="4"/>
      <c r="AC566" s="4"/>
      <c r="AE566" s="4">
        <v>37363</v>
      </c>
      <c r="AF566" s="3">
        <v>13732.01</v>
      </c>
      <c r="AG566" s="4">
        <v>37356</v>
      </c>
      <c r="AH566" s="3">
        <v>26.13</v>
      </c>
      <c r="AI566" s="4">
        <v>37973</v>
      </c>
      <c r="AJ566" s="3">
        <v>16.621099999999998</v>
      </c>
      <c r="AK566" s="4">
        <v>37355</v>
      </c>
      <c r="AL566" s="3">
        <v>18.48</v>
      </c>
      <c r="AM566" s="4">
        <v>40512</v>
      </c>
      <c r="AN566" s="3">
        <v>249</v>
      </c>
      <c r="AS566" s="4"/>
    </row>
    <row r="567" spans="1:45" x14ac:dyDescent="0.25">
      <c r="A567" s="4"/>
      <c r="C567" s="4"/>
      <c r="E567" s="4"/>
      <c r="G567" s="4"/>
      <c r="I567" s="4"/>
      <c r="K567" s="4"/>
      <c r="M567" s="4"/>
      <c r="Q567" s="4"/>
      <c r="S567" s="4"/>
      <c r="U567" s="4"/>
      <c r="W567" s="4"/>
      <c r="Y567" s="4"/>
      <c r="AA567" s="4"/>
      <c r="AC567" s="4"/>
      <c r="AE567" s="4">
        <v>37364</v>
      </c>
      <c r="AF567" s="3">
        <v>13573.15</v>
      </c>
      <c r="AG567" s="4">
        <v>37357</v>
      </c>
      <c r="AH567" s="3">
        <v>24.99</v>
      </c>
      <c r="AI567" s="4">
        <v>37974</v>
      </c>
      <c r="AJ567" s="3">
        <v>16.645900000000001</v>
      </c>
      <c r="AK567" s="4">
        <v>37356</v>
      </c>
      <c r="AL567" s="3">
        <v>18.510000000000002</v>
      </c>
      <c r="AM567" s="4">
        <v>40513</v>
      </c>
      <c r="AN567" s="3">
        <v>165</v>
      </c>
      <c r="AS567" s="4"/>
    </row>
    <row r="568" spans="1:45" x14ac:dyDescent="0.25">
      <c r="A568" s="4"/>
      <c r="C568" s="4"/>
      <c r="E568" s="4"/>
      <c r="G568" s="4"/>
      <c r="I568" s="4"/>
      <c r="K568" s="4"/>
      <c r="M568" s="4"/>
      <c r="Q568" s="4"/>
      <c r="S568" s="4"/>
      <c r="U568" s="4"/>
      <c r="W568" s="4"/>
      <c r="Y568" s="4"/>
      <c r="AA568" s="4"/>
      <c r="AC568" s="4"/>
      <c r="AE568" s="4">
        <v>37365</v>
      </c>
      <c r="AF568" s="3">
        <v>13478.34</v>
      </c>
      <c r="AG568" s="4">
        <v>37358</v>
      </c>
      <c r="AH568" s="3">
        <v>23.47</v>
      </c>
      <c r="AI568" s="4">
        <v>37977</v>
      </c>
      <c r="AJ568" s="3">
        <v>16.700600000000001</v>
      </c>
      <c r="AK568" s="4">
        <v>37357</v>
      </c>
      <c r="AL568" s="3">
        <v>18.43</v>
      </c>
      <c r="AM568" s="4">
        <v>40514</v>
      </c>
      <c r="AN568" s="3">
        <v>-458</v>
      </c>
      <c r="AS568" s="4"/>
    </row>
    <row r="569" spans="1:45" x14ac:dyDescent="0.25">
      <c r="A569" s="4"/>
      <c r="C569" s="4"/>
      <c r="E569" s="4"/>
      <c r="G569" s="4"/>
      <c r="I569" s="4"/>
      <c r="K569" s="4"/>
      <c r="M569" s="4"/>
      <c r="Q569" s="4"/>
      <c r="S569" s="4"/>
      <c r="U569" s="4"/>
      <c r="W569" s="4"/>
      <c r="Y569" s="4"/>
      <c r="AA569" s="4"/>
      <c r="AC569" s="4"/>
      <c r="AE569" s="4">
        <v>37368</v>
      </c>
      <c r="AF569" s="3">
        <v>13224.18</v>
      </c>
      <c r="AG569" s="4">
        <v>37361</v>
      </c>
      <c r="AH569" s="3">
        <v>24.57</v>
      </c>
      <c r="AI569" s="4">
        <v>37978</v>
      </c>
      <c r="AJ569" s="3">
        <v>16.638500000000001</v>
      </c>
      <c r="AK569" s="4">
        <v>37358</v>
      </c>
      <c r="AL569" s="3">
        <v>18.5</v>
      </c>
      <c r="AM569" s="4">
        <v>40515</v>
      </c>
      <c r="AN569" s="3">
        <v>-948</v>
      </c>
      <c r="AS569" s="4"/>
    </row>
    <row r="570" spans="1:45" x14ac:dyDescent="0.25">
      <c r="A570" s="4"/>
      <c r="C570" s="4"/>
      <c r="E570" s="4"/>
      <c r="G570" s="4"/>
      <c r="I570" s="4"/>
      <c r="K570" s="4"/>
      <c r="M570" s="4"/>
      <c r="Q570" s="4"/>
      <c r="S570" s="4"/>
      <c r="U570" s="4"/>
      <c r="W570" s="4"/>
      <c r="Y570" s="4"/>
      <c r="AA570" s="4"/>
      <c r="AC570" s="4"/>
      <c r="AE570" s="4">
        <v>37369</v>
      </c>
      <c r="AF570" s="3">
        <v>13188.03</v>
      </c>
      <c r="AG570" s="4">
        <v>37362</v>
      </c>
      <c r="AH570" s="3">
        <v>24.75</v>
      </c>
      <c r="AI570" s="4">
        <v>37979</v>
      </c>
      <c r="AJ570" s="3">
        <v>16.642299999999999</v>
      </c>
      <c r="AK570" s="4">
        <v>37361</v>
      </c>
      <c r="AL570" s="3">
        <v>18.53</v>
      </c>
      <c r="AM570" s="4">
        <v>40518</v>
      </c>
      <c r="AN570" s="3">
        <v>-69</v>
      </c>
      <c r="AS570" s="4"/>
    </row>
    <row r="571" spans="1:45" x14ac:dyDescent="0.25">
      <c r="A571" s="4"/>
      <c r="C571" s="4"/>
      <c r="E571" s="4"/>
      <c r="G571" s="4"/>
      <c r="I571" s="4"/>
      <c r="K571" s="4"/>
      <c r="M571" s="4"/>
      <c r="Q571" s="4"/>
      <c r="S571" s="4"/>
      <c r="U571" s="4"/>
      <c r="W571" s="4"/>
      <c r="Y571" s="4"/>
      <c r="AA571" s="4"/>
      <c r="AC571" s="4"/>
      <c r="AE571" s="4">
        <v>37370</v>
      </c>
      <c r="AF571" s="3">
        <v>13380.8</v>
      </c>
      <c r="AG571" s="4">
        <v>37363</v>
      </c>
      <c r="AH571" s="3">
        <v>25.94</v>
      </c>
      <c r="AI571" s="4">
        <v>37981</v>
      </c>
      <c r="AJ571" s="3">
        <v>16.778199999999998</v>
      </c>
      <c r="AK571" s="4">
        <v>37362</v>
      </c>
      <c r="AL571" s="3">
        <v>18.53</v>
      </c>
      <c r="AM571" s="4">
        <v>40519</v>
      </c>
      <c r="AN571" s="3">
        <v>351</v>
      </c>
      <c r="AS571" s="4"/>
    </row>
    <row r="572" spans="1:45" x14ac:dyDescent="0.25">
      <c r="A572" s="4"/>
      <c r="C572" s="4"/>
      <c r="E572" s="4"/>
      <c r="G572" s="4"/>
      <c r="I572" s="4"/>
      <c r="K572" s="4"/>
      <c r="M572" s="4"/>
      <c r="Q572" s="4"/>
      <c r="S572" s="4"/>
      <c r="U572" s="4"/>
      <c r="W572" s="4"/>
      <c r="Y572" s="4"/>
      <c r="AA572" s="4"/>
      <c r="AC572" s="4"/>
      <c r="AE572" s="4">
        <v>37371</v>
      </c>
      <c r="AF572" s="3">
        <v>13272.74</v>
      </c>
      <c r="AG572" s="4">
        <v>37364</v>
      </c>
      <c r="AH572" s="3">
        <v>26.18</v>
      </c>
      <c r="AI572" s="4">
        <v>37984</v>
      </c>
      <c r="AJ572" s="3">
        <v>16.8218</v>
      </c>
      <c r="AK572" s="4">
        <v>37363</v>
      </c>
      <c r="AL572" s="3">
        <v>18.54</v>
      </c>
      <c r="AM572" s="4">
        <v>40520</v>
      </c>
      <c r="AN572" s="3">
        <v>-282</v>
      </c>
      <c r="AS572" s="4"/>
    </row>
    <row r="573" spans="1:45" x14ac:dyDescent="0.25">
      <c r="A573" s="4"/>
      <c r="C573" s="4"/>
      <c r="E573" s="4"/>
      <c r="G573" s="4"/>
      <c r="I573" s="4"/>
      <c r="K573" s="4"/>
      <c r="M573" s="4"/>
      <c r="Q573" s="4"/>
      <c r="S573" s="4"/>
      <c r="U573" s="4"/>
      <c r="W573" s="4"/>
      <c r="Y573" s="4"/>
      <c r="AA573" s="4"/>
      <c r="AC573" s="4"/>
      <c r="AE573" s="4">
        <v>37372</v>
      </c>
      <c r="AF573" s="3">
        <v>13075.54</v>
      </c>
      <c r="AG573" s="4">
        <v>37365</v>
      </c>
      <c r="AH573" s="3">
        <v>26.38</v>
      </c>
      <c r="AI573" s="4">
        <v>37985</v>
      </c>
      <c r="AJ573" s="3">
        <v>16.815300000000001</v>
      </c>
      <c r="AK573" s="4">
        <v>37364</v>
      </c>
      <c r="AL573" s="3">
        <v>18.93</v>
      </c>
      <c r="AM573" s="4">
        <v>40521</v>
      </c>
      <c r="AN573" s="3">
        <v>191</v>
      </c>
      <c r="AS573" s="4"/>
    </row>
    <row r="574" spans="1:45" x14ac:dyDescent="0.25">
      <c r="A574" s="4"/>
      <c r="C574" s="4"/>
      <c r="E574" s="4"/>
      <c r="G574" s="4"/>
      <c r="I574" s="4"/>
      <c r="K574" s="4"/>
      <c r="M574" s="4"/>
      <c r="Q574" s="4"/>
      <c r="S574" s="4"/>
      <c r="U574" s="4"/>
      <c r="W574" s="4"/>
      <c r="Y574" s="4"/>
      <c r="AA574" s="4"/>
      <c r="AC574" s="4"/>
      <c r="AE574" s="4">
        <v>37375</v>
      </c>
      <c r="AF574" s="3">
        <v>13090.29</v>
      </c>
      <c r="AG574" s="4">
        <v>37368</v>
      </c>
      <c r="AH574" s="3">
        <v>26.27</v>
      </c>
      <c r="AI574" s="4">
        <v>37986</v>
      </c>
      <c r="AJ574" s="3">
        <v>16.829999999999998</v>
      </c>
      <c r="AK574" s="4">
        <v>37365</v>
      </c>
      <c r="AL574" s="3">
        <v>18.98</v>
      </c>
      <c r="AM574" s="4">
        <v>40522</v>
      </c>
      <c r="AN574" s="3">
        <v>1018</v>
      </c>
      <c r="AS574" s="4"/>
    </row>
    <row r="575" spans="1:45" x14ac:dyDescent="0.25">
      <c r="A575" s="4"/>
      <c r="C575" s="4"/>
      <c r="E575" s="4"/>
      <c r="G575" s="4"/>
      <c r="I575" s="4"/>
      <c r="K575" s="4"/>
      <c r="M575" s="4"/>
      <c r="Q575" s="4"/>
      <c r="S575" s="4"/>
      <c r="U575" s="4"/>
      <c r="W575" s="4"/>
      <c r="Y575" s="4"/>
      <c r="AA575" s="4"/>
      <c r="AC575" s="4"/>
      <c r="AE575" s="4">
        <v>37376</v>
      </c>
      <c r="AF575" s="3">
        <v>13085.12</v>
      </c>
      <c r="AG575" s="4">
        <v>37369</v>
      </c>
      <c r="AH575" s="3">
        <v>26.62</v>
      </c>
      <c r="AI575" s="4">
        <v>37988</v>
      </c>
      <c r="AJ575" s="3">
        <v>16.788399999999999</v>
      </c>
      <c r="AK575" s="4">
        <v>37368</v>
      </c>
      <c r="AL575" s="3">
        <v>19.149999999999999</v>
      </c>
      <c r="AM575" s="4">
        <v>40525</v>
      </c>
      <c r="AN575" s="3">
        <v>-1441</v>
      </c>
      <c r="AS575" s="4"/>
    </row>
    <row r="576" spans="1:45" x14ac:dyDescent="0.25">
      <c r="A576" s="4"/>
      <c r="C576" s="4"/>
      <c r="E576" s="4"/>
      <c r="G576" s="4"/>
      <c r="I576" s="4"/>
      <c r="K576" s="4"/>
      <c r="M576" s="4"/>
      <c r="Q576" s="4"/>
      <c r="S576" s="4"/>
      <c r="U576" s="4"/>
      <c r="W576" s="4"/>
      <c r="Y576" s="4"/>
      <c r="AA576" s="4"/>
      <c r="AC576" s="4"/>
      <c r="AE576" s="4">
        <v>37378</v>
      </c>
      <c r="AF576" s="3">
        <v>12538.24</v>
      </c>
      <c r="AG576" s="4">
        <v>37370</v>
      </c>
      <c r="AH576" s="3">
        <v>26.38</v>
      </c>
      <c r="AI576" s="4">
        <v>37991</v>
      </c>
      <c r="AJ576" s="3">
        <v>16.624700000000001</v>
      </c>
      <c r="AK576" s="4">
        <v>37369</v>
      </c>
      <c r="AL576" s="3">
        <v>19.350000000000001</v>
      </c>
      <c r="AM576" s="4">
        <v>40526</v>
      </c>
      <c r="AN576" s="3">
        <v>-19</v>
      </c>
      <c r="AS576" s="4"/>
    </row>
    <row r="577" spans="1:45" x14ac:dyDescent="0.25">
      <c r="A577" s="4"/>
      <c r="C577" s="4"/>
      <c r="E577" s="4"/>
      <c r="G577" s="4"/>
      <c r="I577" s="4"/>
      <c r="K577" s="4"/>
      <c r="M577" s="4"/>
      <c r="Q577" s="4"/>
      <c r="S577" s="4"/>
      <c r="U577" s="4"/>
      <c r="W577" s="4"/>
      <c r="Y577" s="4"/>
      <c r="AA577" s="4"/>
      <c r="AC577" s="4"/>
      <c r="AE577" s="4">
        <v>37379</v>
      </c>
      <c r="AF577" s="3">
        <v>12609.79</v>
      </c>
      <c r="AG577" s="4">
        <v>37371</v>
      </c>
      <c r="AH577" s="3">
        <v>26.73</v>
      </c>
      <c r="AI577" s="4">
        <v>37992</v>
      </c>
      <c r="AJ577" s="3">
        <v>16.547599999999999</v>
      </c>
      <c r="AK577" s="4">
        <v>37370</v>
      </c>
      <c r="AL577" s="3">
        <v>19.399999999999999</v>
      </c>
      <c r="AM577" s="4">
        <v>40527</v>
      </c>
      <c r="AN577" s="3">
        <v>-959</v>
      </c>
      <c r="AS577" s="4"/>
    </row>
    <row r="578" spans="1:45" x14ac:dyDescent="0.25">
      <c r="A578" s="4"/>
      <c r="C578" s="4"/>
      <c r="E578" s="4"/>
      <c r="G578" s="4"/>
      <c r="I578" s="4"/>
      <c r="K578" s="4"/>
      <c r="M578" s="4"/>
      <c r="Q578" s="4"/>
      <c r="S578" s="4"/>
      <c r="U578" s="4"/>
      <c r="W578" s="4"/>
      <c r="Y578" s="4"/>
      <c r="AA578" s="4"/>
      <c r="AC578" s="4"/>
      <c r="AE578" s="4">
        <v>37382</v>
      </c>
      <c r="AF578" s="3">
        <v>12430.24</v>
      </c>
      <c r="AG578" s="4">
        <v>37372</v>
      </c>
      <c r="AH578" s="3">
        <v>27.11</v>
      </c>
      <c r="AI578" s="4">
        <v>37993</v>
      </c>
      <c r="AJ578" s="3">
        <v>16.0687</v>
      </c>
      <c r="AK578" s="4">
        <v>37371</v>
      </c>
      <c r="AL578" s="3">
        <v>19.649999999999999</v>
      </c>
      <c r="AM578" s="4">
        <v>40528</v>
      </c>
      <c r="AN578" s="3">
        <v>1241</v>
      </c>
      <c r="AS578" s="4"/>
    </row>
    <row r="579" spans="1:45" x14ac:dyDescent="0.25">
      <c r="A579" s="4"/>
      <c r="C579" s="4"/>
      <c r="E579" s="4"/>
      <c r="G579" s="4"/>
      <c r="I579" s="4"/>
      <c r="K579" s="4"/>
      <c r="M579" s="4"/>
      <c r="Q579" s="4"/>
      <c r="S579" s="4"/>
      <c r="U579" s="4"/>
      <c r="W579" s="4"/>
      <c r="Y579" s="4"/>
      <c r="AA579" s="4"/>
      <c r="AC579" s="4"/>
      <c r="AE579" s="4">
        <v>37383</v>
      </c>
      <c r="AF579" s="3">
        <v>12342.46</v>
      </c>
      <c r="AG579" s="4">
        <v>37375</v>
      </c>
      <c r="AH579" s="3">
        <v>27.57</v>
      </c>
      <c r="AI579" s="4">
        <v>37994</v>
      </c>
      <c r="AJ579" s="3">
        <v>15.8994</v>
      </c>
      <c r="AK579" s="4">
        <v>37372</v>
      </c>
      <c r="AL579" s="3">
        <v>19.55</v>
      </c>
      <c r="AM579" s="4">
        <v>40529</v>
      </c>
      <c r="AN579" s="3">
        <v>-66</v>
      </c>
      <c r="AS579" s="4"/>
    </row>
    <row r="580" spans="1:45" x14ac:dyDescent="0.25">
      <c r="A580" s="4"/>
      <c r="C580" s="4"/>
      <c r="E580" s="4"/>
      <c r="G580" s="4"/>
      <c r="I580" s="4"/>
      <c r="K580" s="4"/>
      <c r="M580" s="4"/>
      <c r="Q580" s="4"/>
      <c r="S580" s="4"/>
      <c r="U580" s="4"/>
      <c r="W580" s="4"/>
      <c r="Y580" s="4"/>
      <c r="AA580" s="4"/>
      <c r="AC580" s="4"/>
      <c r="AE580" s="4">
        <v>37384</v>
      </c>
      <c r="AF580" s="3">
        <v>12616.85</v>
      </c>
      <c r="AG580" s="4">
        <v>37376</v>
      </c>
      <c r="AH580" s="3">
        <v>27.29</v>
      </c>
      <c r="AI580" s="4">
        <v>37995</v>
      </c>
      <c r="AJ580" s="3">
        <v>15.7097</v>
      </c>
      <c r="AK580" s="4">
        <v>37375</v>
      </c>
      <c r="AL580" s="3">
        <v>19.850000000000001</v>
      </c>
      <c r="AM580" s="4">
        <v>40532</v>
      </c>
      <c r="AN580" s="3">
        <v>-80</v>
      </c>
      <c r="AS580" s="4"/>
    </row>
    <row r="581" spans="1:45" x14ac:dyDescent="0.25">
      <c r="A581" s="4"/>
      <c r="C581" s="4"/>
      <c r="E581" s="4"/>
      <c r="G581" s="4"/>
      <c r="I581" s="4"/>
      <c r="K581" s="4"/>
      <c r="M581" s="4"/>
      <c r="Q581" s="4"/>
      <c r="S581" s="4"/>
      <c r="U581" s="4"/>
      <c r="W581" s="4"/>
      <c r="Y581" s="4"/>
      <c r="AA581" s="4"/>
      <c r="AC581" s="4"/>
      <c r="AE581" s="4">
        <v>37385</v>
      </c>
      <c r="AF581" s="3">
        <v>12101.93</v>
      </c>
      <c r="AG581" s="4">
        <v>37377</v>
      </c>
      <c r="AH581" s="3">
        <v>26.75</v>
      </c>
      <c r="AI581" s="4">
        <v>37998</v>
      </c>
      <c r="AJ581" s="3">
        <v>15.7638</v>
      </c>
      <c r="AK581" s="4">
        <v>37376</v>
      </c>
      <c r="AL581" s="3">
        <v>19.8</v>
      </c>
      <c r="AM581" s="4">
        <v>40533</v>
      </c>
      <c r="AN581" s="3">
        <v>476</v>
      </c>
      <c r="AS581" s="4"/>
    </row>
    <row r="582" spans="1:45" x14ac:dyDescent="0.25">
      <c r="A582" s="4"/>
      <c r="C582" s="4"/>
      <c r="E582" s="4"/>
      <c r="G582" s="4"/>
      <c r="I582" s="4"/>
      <c r="K582" s="4"/>
      <c r="M582" s="4"/>
      <c r="Q582" s="4"/>
      <c r="S582" s="4"/>
      <c r="U582" s="4"/>
      <c r="W582" s="4"/>
      <c r="Y582" s="4"/>
      <c r="AA582" s="4"/>
      <c r="AC582" s="4"/>
      <c r="AE582" s="4">
        <v>37386</v>
      </c>
      <c r="AF582" s="3">
        <v>12130.14</v>
      </c>
      <c r="AG582" s="4">
        <v>37378</v>
      </c>
      <c r="AH582" s="3">
        <v>26.24</v>
      </c>
      <c r="AI582" s="4">
        <v>37999</v>
      </c>
      <c r="AJ582" s="3">
        <v>15.5471</v>
      </c>
      <c r="AK582" s="4">
        <v>37378</v>
      </c>
      <c r="AL582" s="3">
        <v>19.920000000000002</v>
      </c>
      <c r="AM582" s="4">
        <v>40534</v>
      </c>
      <c r="AN582" s="3">
        <v>-591</v>
      </c>
      <c r="AS582" s="4"/>
    </row>
    <row r="583" spans="1:45" x14ac:dyDescent="0.25">
      <c r="A583" s="4"/>
      <c r="C583" s="4"/>
      <c r="E583" s="4"/>
      <c r="G583" s="4"/>
      <c r="I583" s="4"/>
      <c r="K583" s="4"/>
      <c r="M583" s="4"/>
      <c r="Q583" s="4"/>
      <c r="S583" s="4"/>
      <c r="U583" s="4"/>
      <c r="W583" s="4"/>
      <c r="Y583" s="4"/>
      <c r="AA583" s="4"/>
      <c r="AC583" s="4"/>
      <c r="AE583" s="4">
        <v>37389</v>
      </c>
      <c r="AF583" s="3">
        <v>12002.32</v>
      </c>
      <c r="AG583" s="4">
        <v>37379</v>
      </c>
      <c r="AH583" s="3">
        <v>26.62</v>
      </c>
      <c r="AI583" s="4">
        <v>38000</v>
      </c>
      <c r="AJ583" s="3">
        <v>15.6487</v>
      </c>
      <c r="AK583" s="4">
        <v>37379</v>
      </c>
      <c r="AL583" s="3">
        <v>20.05</v>
      </c>
      <c r="AM583" s="4">
        <v>40535</v>
      </c>
      <c r="AN583" s="3">
        <v>-258</v>
      </c>
      <c r="AS583" s="4"/>
    </row>
    <row r="584" spans="1:45" x14ac:dyDescent="0.25">
      <c r="A584" s="4"/>
      <c r="C584" s="4"/>
      <c r="E584" s="4"/>
      <c r="G584" s="4"/>
      <c r="I584" s="4"/>
      <c r="K584" s="4"/>
      <c r="M584" s="4"/>
      <c r="Q584" s="4"/>
      <c r="S584" s="4"/>
      <c r="U584" s="4"/>
      <c r="W584" s="4"/>
      <c r="Y584" s="4"/>
      <c r="AA584" s="4"/>
      <c r="AC584" s="4"/>
      <c r="AE584" s="4">
        <v>37390</v>
      </c>
      <c r="AF584" s="3">
        <v>12204.12</v>
      </c>
      <c r="AG584" s="4">
        <v>37382</v>
      </c>
      <c r="AH584" s="3">
        <v>26.12</v>
      </c>
      <c r="AI584" s="4">
        <v>38001</v>
      </c>
      <c r="AJ584" s="3">
        <v>15.678699999999999</v>
      </c>
      <c r="AK584" s="4">
        <v>37382</v>
      </c>
      <c r="AL584" s="3">
        <v>19.899999999999999</v>
      </c>
      <c r="AM584" s="4">
        <v>40536</v>
      </c>
      <c r="AN584" s="3">
        <v>-61</v>
      </c>
      <c r="AS584" s="4"/>
    </row>
    <row r="585" spans="1:45" x14ac:dyDescent="0.25">
      <c r="A585" s="4"/>
      <c r="C585" s="4"/>
      <c r="E585" s="4"/>
      <c r="G585" s="4"/>
      <c r="I585" s="4"/>
      <c r="K585" s="4"/>
      <c r="M585" s="4"/>
      <c r="Q585" s="4"/>
      <c r="S585" s="4"/>
      <c r="U585" s="4"/>
      <c r="W585" s="4"/>
      <c r="Y585" s="4"/>
      <c r="AA585" s="4"/>
      <c r="AC585" s="4"/>
      <c r="AE585" s="4">
        <v>37391</v>
      </c>
      <c r="AF585" s="3">
        <v>12349.58</v>
      </c>
      <c r="AG585" s="4">
        <v>37383</v>
      </c>
      <c r="AH585" s="3">
        <v>26.63</v>
      </c>
      <c r="AI585" s="4">
        <v>38002</v>
      </c>
      <c r="AJ585" s="3">
        <v>15.8779</v>
      </c>
      <c r="AK585" s="4">
        <v>37383</v>
      </c>
      <c r="AL585" s="3">
        <v>19.98</v>
      </c>
      <c r="AM585" s="4">
        <v>40539</v>
      </c>
      <c r="AN585" s="3">
        <v>-256</v>
      </c>
      <c r="AS585" s="4"/>
    </row>
    <row r="586" spans="1:45" x14ac:dyDescent="0.25">
      <c r="A586" s="4"/>
      <c r="C586" s="4"/>
      <c r="E586" s="4"/>
      <c r="G586" s="4"/>
      <c r="I586" s="4"/>
      <c r="K586" s="4"/>
      <c r="M586" s="4"/>
      <c r="Q586" s="4"/>
      <c r="S586" s="4"/>
      <c r="U586" s="4"/>
      <c r="W586" s="4"/>
      <c r="Y586" s="4"/>
      <c r="AA586" s="4"/>
      <c r="AC586" s="4"/>
      <c r="AE586" s="4">
        <v>37392</v>
      </c>
      <c r="AF586" s="3">
        <v>12660.12</v>
      </c>
      <c r="AG586" s="4">
        <v>37384</v>
      </c>
      <c r="AH586" s="3">
        <v>27.85</v>
      </c>
      <c r="AI586" s="4">
        <v>38005</v>
      </c>
      <c r="AJ586" s="3">
        <v>15.952199999999999</v>
      </c>
      <c r="AK586" s="4">
        <v>37384</v>
      </c>
      <c r="AL586" s="3">
        <v>20.010000000000002</v>
      </c>
      <c r="AM586" s="4">
        <v>40540</v>
      </c>
      <c r="AN586" s="3">
        <v>794</v>
      </c>
      <c r="AS586" s="4"/>
    </row>
    <row r="587" spans="1:45" x14ac:dyDescent="0.25">
      <c r="A587" s="4"/>
      <c r="C587" s="4"/>
      <c r="E587" s="4"/>
      <c r="G587" s="4"/>
      <c r="I587" s="4"/>
      <c r="K587" s="4"/>
      <c r="M587" s="4"/>
      <c r="Q587" s="4"/>
      <c r="S587" s="4"/>
      <c r="U587" s="4"/>
      <c r="W587" s="4"/>
      <c r="Y587" s="4"/>
      <c r="AA587" s="4"/>
      <c r="AC587" s="4"/>
      <c r="AE587" s="4">
        <v>37393</v>
      </c>
      <c r="AF587" s="3">
        <v>12699.17</v>
      </c>
      <c r="AG587" s="4">
        <v>37385</v>
      </c>
      <c r="AH587" s="3">
        <v>27.68</v>
      </c>
      <c r="AI587" s="4">
        <v>38006</v>
      </c>
      <c r="AJ587" s="3">
        <v>15.974500000000001</v>
      </c>
      <c r="AK587" s="4">
        <v>37385</v>
      </c>
      <c r="AL587" s="3">
        <v>20.309999999999999</v>
      </c>
      <c r="AM587" s="4">
        <v>40541</v>
      </c>
      <c r="AN587" s="3">
        <v>96</v>
      </c>
      <c r="AS587" s="4"/>
    </row>
    <row r="588" spans="1:45" x14ac:dyDescent="0.25">
      <c r="A588" s="4"/>
      <c r="C588" s="4"/>
      <c r="E588" s="4"/>
      <c r="G588" s="4"/>
      <c r="I588" s="4"/>
      <c r="K588" s="4"/>
      <c r="M588" s="4"/>
      <c r="Q588" s="4"/>
      <c r="S588" s="4"/>
      <c r="U588" s="4"/>
      <c r="W588" s="4"/>
      <c r="Y588" s="4"/>
      <c r="AA588" s="4"/>
      <c r="AC588" s="4"/>
      <c r="AE588" s="4">
        <v>37396</v>
      </c>
      <c r="AF588" s="3">
        <v>12667.75</v>
      </c>
      <c r="AG588" s="4">
        <v>37386</v>
      </c>
      <c r="AH588" s="3">
        <v>27.99</v>
      </c>
      <c r="AI588" s="4">
        <v>38007</v>
      </c>
      <c r="AJ588" s="3">
        <v>15.926299999999999</v>
      </c>
      <c r="AK588" s="4">
        <v>37386</v>
      </c>
      <c r="AL588" s="3">
        <v>20.420000000000002</v>
      </c>
      <c r="AM588" s="4">
        <v>40542</v>
      </c>
      <c r="AN588" s="3">
        <v>-755</v>
      </c>
      <c r="AS588" s="4"/>
    </row>
    <row r="589" spans="1:45" x14ac:dyDescent="0.25">
      <c r="A589" s="4"/>
      <c r="C589" s="4"/>
      <c r="E589" s="4"/>
      <c r="G589" s="4"/>
      <c r="I589" s="4"/>
      <c r="K589" s="4"/>
      <c r="M589" s="4"/>
      <c r="Q589" s="4"/>
      <c r="S589" s="4"/>
      <c r="U589" s="4"/>
      <c r="W589" s="4"/>
      <c r="Y589" s="4"/>
      <c r="AA589" s="4"/>
      <c r="AC589" s="4"/>
      <c r="AE589" s="4">
        <v>37397</v>
      </c>
      <c r="AF589" s="3">
        <v>12701.22</v>
      </c>
      <c r="AG589" s="4">
        <v>37389</v>
      </c>
      <c r="AH589" s="3">
        <v>28.38</v>
      </c>
      <c r="AI589" s="4">
        <v>38008</v>
      </c>
      <c r="AJ589" s="3">
        <v>16.0867</v>
      </c>
      <c r="AK589" s="4">
        <v>37389</v>
      </c>
      <c r="AL589" s="3">
        <v>20.893799999999999</v>
      </c>
      <c r="AM589" s="4">
        <v>40543</v>
      </c>
      <c r="AN589" s="3">
        <v>0</v>
      </c>
      <c r="AS589" s="4"/>
    </row>
    <row r="590" spans="1:45" x14ac:dyDescent="0.25">
      <c r="A590" s="4"/>
      <c r="C590" s="4"/>
      <c r="E590" s="4"/>
      <c r="G590" s="4"/>
      <c r="I590" s="4"/>
      <c r="K590" s="4"/>
      <c r="M590" s="4"/>
      <c r="Q590" s="4"/>
      <c r="S590" s="4"/>
      <c r="U590" s="4"/>
      <c r="W590" s="4"/>
      <c r="Y590" s="4"/>
      <c r="AA590" s="4"/>
      <c r="AC590" s="4"/>
      <c r="AE590" s="4">
        <v>37398</v>
      </c>
      <c r="AF590" s="3">
        <v>12367.98</v>
      </c>
      <c r="AG590" s="4">
        <v>37390</v>
      </c>
      <c r="AH590" s="3">
        <v>29.36</v>
      </c>
      <c r="AI590" s="4">
        <v>38009</v>
      </c>
      <c r="AJ590" s="3">
        <v>15.7753</v>
      </c>
      <c r="AK590" s="4">
        <v>37390</v>
      </c>
      <c r="AL590" s="3">
        <v>20.89</v>
      </c>
      <c r="AM590" s="4">
        <v>40546</v>
      </c>
      <c r="AN590" s="3">
        <v>-770</v>
      </c>
      <c r="AS590" s="4"/>
    </row>
    <row r="591" spans="1:45" x14ac:dyDescent="0.25">
      <c r="A591" s="4"/>
      <c r="C591" s="4"/>
      <c r="E591" s="4"/>
      <c r="G591" s="4"/>
      <c r="I591" s="4"/>
      <c r="K591" s="4"/>
      <c r="M591" s="4"/>
      <c r="Q591" s="4"/>
      <c r="S591" s="4"/>
      <c r="U591" s="4"/>
      <c r="W591" s="4"/>
      <c r="Y591" s="4"/>
      <c r="AA591" s="4"/>
      <c r="AC591" s="4"/>
      <c r="AE591" s="4">
        <v>37399</v>
      </c>
      <c r="AF591" s="3">
        <v>12555.72</v>
      </c>
      <c r="AG591" s="4">
        <v>37391</v>
      </c>
      <c r="AH591" s="3">
        <v>28.15</v>
      </c>
      <c r="AI591" s="4">
        <v>38012</v>
      </c>
      <c r="AJ591" s="3">
        <v>15.5221</v>
      </c>
      <c r="AK591" s="4">
        <v>37391</v>
      </c>
      <c r="AL591" s="3">
        <v>20.41</v>
      </c>
      <c r="AM591" s="4">
        <v>40547</v>
      </c>
      <c r="AN591" s="3">
        <v>868</v>
      </c>
      <c r="AS591" s="4"/>
    </row>
    <row r="592" spans="1:45" x14ac:dyDescent="0.25">
      <c r="A592" s="4"/>
      <c r="C592" s="4"/>
      <c r="E592" s="4"/>
      <c r="G592" s="4"/>
      <c r="I592" s="4"/>
      <c r="K592" s="4"/>
      <c r="M592" s="4"/>
      <c r="Q592" s="4"/>
      <c r="S592" s="4"/>
      <c r="U592" s="4"/>
      <c r="W592" s="4"/>
      <c r="Y592" s="4"/>
      <c r="AA592" s="4"/>
      <c r="AC592" s="4"/>
      <c r="AE592" s="4">
        <v>37400</v>
      </c>
      <c r="AF592" s="3">
        <v>12573.97</v>
      </c>
      <c r="AG592" s="4">
        <v>37392</v>
      </c>
      <c r="AH592" s="3">
        <v>27.95</v>
      </c>
      <c r="AI592" s="4">
        <v>38013</v>
      </c>
      <c r="AJ592" s="3">
        <v>15.451700000000001</v>
      </c>
      <c r="AK592" s="4">
        <v>37392</v>
      </c>
      <c r="AL592" s="3">
        <v>20.329999999999998</v>
      </c>
      <c r="AM592" s="4">
        <v>40548</v>
      </c>
      <c r="AN592" s="3">
        <v>-265</v>
      </c>
      <c r="AS592" s="4"/>
    </row>
    <row r="593" spans="1:45" x14ac:dyDescent="0.25">
      <c r="A593" s="4"/>
      <c r="C593" s="4"/>
      <c r="E593" s="4"/>
      <c r="G593" s="4"/>
      <c r="I593" s="4"/>
      <c r="K593" s="4"/>
      <c r="M593" s="4"/>
      <c r="Q593" s="4"/>
      <c r="S593" s="4"/>
      <c r="U593" s="4"/>
      <c r="W593" s="4"/>
      <c r="Y593" s="4"/>
      <c r="AA593" s="4"/>
      <c r="AC593" s="4"/>
      <c r="AE593" s="4">
        <v>37403</v>
      </c>
      <c r="AF593" s="3">
        <v>12698.34</v>
      </c>
      <c r="AG593" s="4">
        <v>37393</v>
      </c>
      <c r="AH593" s="3">
        <v>28.18</v>
      </c>
      <c r="AI593" s="4">
        <v>38014</v>
      </c>
      <c r="AJ593" s="3">
        <v>15.894500000000001</v>
      </c>
      <c r="AK593" s="4">
        <v>37393</v>
      </c>
      <c r="AL593" s="3">
        <v>20.2</v>
      </c>
      <c r="AM593" s="4">
        <v>40549</v>
      </c>
      <c r="AN593" s="3">
        <v>1269</v>
      </c>
      <c r="AS593" s="4"/>
    </row>
    <row r="594" spans="1:45" x14ac:dyDescent="0.25">
      <c r="A594" s="4"/>
      <c r="C594" s="4"/>
      <c r="E594" s="4"/>
      <c r="G594" s="4"/>
      <c r="I594" s="4"/>
      <c r="K594" s="4"/>
      <c r="M594" s="4"/>
      <c r="Q594" s="4"/>
      <c r="S594" s="4"/>
      <c r="U594" s="4"/>
      <c r="W594" s="4"/>
      <c r="Y594" s="4"/>
      <c r="AA594" s="4"/>
      <c r="AC594" s="4"/>
      <c r="AE594" s="4">
        <v>37404</v>
      </c>
      <c r="AF594" s="3">
        <v>12728.18</v>
      </c>
      <c r="AG594" s="4">
        <v>37396</v>
      </c>
      <c r="AH594" s="3">
        <v>28.33</v>
      </c>
      <c r="AI594" s="4">
        <v>38015</v>
      </c>
      <c r="AJ594" s="3">
        <v>16.061199999999999</v>
      </c>
      <c r="AK594" s="4">
        <v>37396</v>
      </c>
      <c r="AL594" s="3">
        <v>20.234100000000002</v>
      </c>
      <c r="AM594" s="4">
        <v>40550</v>
      </c>
      <c r="AN594" s="3">
        <v>2998</v>
      </c>
      <c r="AS594" s="4"/>
    </row>
    <row r="595" spans="1:45" x14ac:dyDescent="0.25">
      <c r="A595" s="4"/>
      <c r="C595" s="4"/>
      <c r="E595" s="4"/>
      <c r="G595" s="4"/>
      <c r="I595" s="4"/>
      <c r="K595" s="4"/>
      <c r="M595" s="4"/>
      <c r="Q595" s="4"/>
      <c r="S595" s="4"/>
      <c r="U595" s="4"/>
      <c r="W595" s="4"/>
      <c r="Y595" s="4"/>
      <c r="AA595" s="4"/>
      <c r="AC595" s="4"/>
      <c r="AE595" s="4">
        <v>37405</v>
      </c>
      <c r="AF595" s="3">
        <v>12985.17</v>
      </c>
      <c r="AG595" s="4">
        <v>37397</v>
      </c>
      <c r="AH595" s="3">
        <v>27.33</v>
      </c>
      <c r="AI595" s="4">
        <v>38016</v>
      </c>
      <c r="AJ595" s="3">
        <v>16.287299999999998</v>
      </c>
      <c r="AK595" s="4">
        <v>37397</v>
      </c>
      <c r="AL595" s="3">
        <v>20.05</v>
      </c>
      <c r="AM595" s="4">
        <v>40553</v>
      </c>
      <c r="AN595" s="3">
        <v>1088</v>
      </c>
      <c r="AS595" s="4"/>
    </row>
    <row r="596" spans="1:45" x14ac:dyDescent="0.25">
      <c r="A596" s="4"/>
      <c r="C596" s="4"/>
      <c r="E596" s="4"/>
      <c r="G596" s="4"/>
      <c r="I596" s="4"/>
      <c r="K596" s="4"/>
      <c r="M596" s="4"/>
      <c r="Q596" s="4"/>
      <c r="S596" s="4"/>
      <c r="U596" s="4"/>
      <c r="W596" s="4"/>
      <c r="Y596" s="4"/>
      <c r="AA596" s="4"/>
      <c r="AC596" s="4"/>
      <c r="AE596" s="4">
        <v>37407</v>
      </c>
      <c r="AF596" s="3">
        <v>12861.43</v>
      </c>
      <c r="AG596" s="4">
        <v>37398</v>
      </c>
      <c r="AH596" s="3">
        <v>26.37</v>
      </c>
      <c r="AI596" s="4">
        <v>38019</v>
      </c>
      <c r="AJ596" s="3">
        <v>16.2822</v>
      </c>
      <c r="AK596" s="4">
        <v>37398</v>
      </c>
      <c r="AL596" s="3">
        <v>20.7437</v>
      </c>
      <c r="AM596" s="4">
        <v>40554</v>
      </c>
      <c r="AN596" s="3">
        <v>-25</v>
      </c>
      <c r="AS596" s="4"/>
    </row>
    <row r="597" spans="1:45" x14ac:dyDescent="0.25">
      <c r="A597" s="4"/>
      <c r="C597" s="4"/>
      <c r="E597" s="4"/>
      <c r="G597" s="4"/>
      <c r="I597" s="4"/>
      <c r="K597" s="4"/>
      <c r="M597" s="4"/>
      <c r="Q597" s="4"/>
      <c r="S597" s="4"/>
      <c r="U597" s="4"/>
      <c r="W597" s="4"/>
      <c r="Y597" s="4"/>
      <c r="AA597" s="4"/>
      <c r="AC597" s="4"/>
      <c r="AE597" s="4">
        <v>37410</v>
      </c>
      <c r="AF597" s="3">
        <v>12659.48</v>
      </c>
      <c r="AG597" s="4">
        <v>37399</v>
      </c>
      <c r="AH597" s="3">
        <v>26.15</v>
      </c>
      <c r="AI597" s="4">
        <v>38020</v>
      </c>
      <c r="AJ597" s="3">
        <v>16.043199999999999</v>
      </c>
      <c r="AK597" s="4">
        <v>37399</v>
      </c>
      <c r="AL597" s="3">
        <v>20.149999999999999</v>
      </c>
      <c r="AM597" s="4">
        <v>40555</v>
      </c>
      <c r="AN597" s="3">
        <v>-1664</v>
      </c>
      <c r="AS597" s="4"/>
    </row>
    <row r="598" spans="1:45" x14ac:dyDescent="0.25">
      <c r="A598" s="4"/>
      <c r="C598" s="4"/>
      <c r="E598" s="4"/>
      <c r="G598" s="4"/>
      <c r="I598" s="4"/>
      <c r="K598" s="4"/>
      <c r="M598" s="4"/>
      <c r="Q598" s="4"/>
      <c r="S598" s="4"/>
      <c r="U598" s="4"/>
      <c r="W598" s="4"/>
      <c r="Y598" s="4"/>
      <c r="AA598" s="4"/>
      <c r="AC598" s="4"/>
      <c r="AE598" s="4">
        <v>37411</v>
      </c>
      <c r="AF598" s="3">
        <v>12600.22</v>
      </c>
      <c r="AG598" s="4">
        <v>37400</v>
      </c>
      <c r="AH598" s="3">
        <v>25.88</v>
      </c>
      <c r="AI598" s="4">
        <v>38021</v>
      </c>
      <c r="AJ598" s="3">
        <v>15.975899999999999</v>
      </c>
      <c r="AK598" s="4">
        <v>37400</v>
      </c>
      <c r="AL598" s="3">
        <v>20.505099999999999</v>
      </c>
      <c r="AM598" s="4">
        <v>40556</v>
      </c>
      <c r="AN598" s="3">
        <v>717</v>
      </c>
      <c r="AS598" s="4"/>
    </row>
    <row r="599" spans="1:45" x14ac:dyDescent="0.25">
      <c r="A599" s="4"/>
      <c r="C599" s="4"/>
      <c r="E599" s="4"/>
      <c r="G599" s="4"/>
      <c r="I599" s="4"/>
      <c r="K599" s="4"/>
      <c r="M599" s="4"/>
      <c r="Q599" s="4"/>
      <c r="S599" s="4"/>
      <c r="U599" s="4"/>
      <c r="W599" s="4"/>
      <c r="Y599" s="4"/>
      <c r="AA599" s="4"/>
      <c r="AC599" s="4"/>
      <c r="AE599" s="4">
        <v>37412</v>
      </c>
      <c r="AF599" s="3">
        <v>12589.79</v>
      </c>
      <c r="AG599" s="4">
        <v>37404</v>
      </c>
      <c r="AH599" s="3">
        <v>25.27</v>
      </c>
      <c r="AI599" s="4">
        <v>38022</v>
      </c>
      <c r="AJ599" s="3">
        <v>16.0916</v>
      </c>
      <c r="AK599" s="4">
        <v>37403</v>
      </c>
      <c r="AL599" s="3">
        <v>20.149999999999999</v>
      </c>
      <c r="AM599" s="4">
        <v>40557</v>
      </c>
      <c r="AN599" s="3">
        <v>969</v>
      </c>
      <c r="AS599" s="4"/>
    </row>
    <row r="600" spans="1:45" x14ac:dyDescent="0.25">
      <c r="A600" s="4"/>
      <c r="C600" s="4"/>
      <c r="E600" s="4"/>
      <c r="G600" s="4"/>
      <c r="I600" s="4"/>
      <c r="K600" s="4"/>
      <c r="M600" s="4"/>
      <c r="Q600" s="4"/>
      <c r="S600" s="4"/>
      <c r="U600" s="4"/>
      <c r="W600" s="4"/>
      <c r="Y600" s="4"/>
      <c r="AA600" s="4"/>
      <c r="AC600" s="4"/>
      <c r="AE600" s="4">
        <v>37413</v>
      </c>
      <c r="AF600" s="3">
        <v>12112.58</v>
      </c>
      <c r="AG600" s="4">
        <v>37405</v>
      </c>
      <c r="AH600" s="3">
        <v>25.76</v>
      </c>
      <c r="AI600" s="4">
        <v>38023</v>
      </c>
      <c r="AJ600" s="3">
        <v>16.039100000000001</v>
      </c>
      <c r="AK600" s="4">
        <v>37404</v>
      </c>
      <c r="AL600" s="3">
        <v>20.25</v>
      </c>
      <c r="AM600" s="4">
        <v>40560</v>
      </c>
      <c r="AN600" s="3">
        <v>52</v>
      </c>
      <c r="AS600" s="4"/>
    </row>
    <row r="601" spans="1:45" x14ac:dyDescent="0.25">
      <c r="A601" s="4"/>
      <c r="C601" s="4"/>
      <c r="E601" s="4"/>
      <c r="G601" s="4"/>
      <c r="I601" s="4"/>
      <c r="K601" s="4"/>
      <c r="M601" s="4"/>
      <c r="Q601" s="4"/>
      <c r="S601" s="4"/>
      <c r="U601" s="4"/>
      <c r="W601" s="4"/>
      <c r="Y601" s="4"/>
      <c r="AA601" s="4"/>
      <c r="AC601" s="4"/>
      <c r="AE601" s="4">
        <v>37414</v>
      </c>
      <c r="AF601" s="3">
        <v>12282.51</v>
      </c>
      <c r="AG601" s="4">
        <v>37406</v>
      </c>
      <c r="AH601" s="3">
        <v>24.67</v>
      </c>
      <c r="AI601" s="4">
        <v>38026</v>
      </c>
      <c r="AJ601" s="3">
        <v>15.829599999999999</v>
      </c>
      <c r="AK601" s="4">
        <v>37405</v>
      </c>
      <c r="AL601" s="3">
        <v>20.2</v>
      </c>
      <c r="AM601" s="4">
        <v>40561</v>
      </c>
      <c r="AN601" s="3">
        <v>503</v>
      </c>
      <c r="AS601" s="4"/>
    </row>
    <row r="602" spans="1:45" x14ac:dyDescent="0.25">
      <c r="A602" s="4"/>
      <c r="C602" s="4"/>
      <c r="E602" s="4"/>
      <c r="G602" s="4"/>
      <c r="I602" s="4"/>
      <c r="K602" s="4"/>
      <c r="M602" s="4"/>
      <c r="Q602" s="4"/>
      <c r="S602" s="4"/>
      <c r="U602" s="4"/>
      <c r="W602" s="4"/>
      <c r="Y602" s="4"/>
      <c r="AA602" s="4"/>
      <c r="AC602" s="4"/>
      <c r="AE602" s="4">
        <v>37417</v>
      </c>
      <c r="AF602" s="3">
        <v>12599.51</v>
      </c>
      <c r="AG602" s="4">
        <v>37407</v>
      </c>
      <c r="AH602" s="3">
        <v>25.31</v>
      </c>
      <c r="AI602" s="4">
        <v>38027</v>
      </c>
      <c r="AJ602" s="3">
        <v>15.723100000000001</v>
      </c>
      <c r="AK602" s="4">
        <v>37407</v>
      </c>
      <c r="AL602" s="3">
        <v>19.919</v>
      </c>
      <c r="AM602" s="4">
        <v>40562</v>
      </c>
      <c r="AN602" s="3">
        <v>1200</v>
      </c>
      <c r="AS602" s="4"/>
    </row>
    <row r="603" spans="1:45" x14ac:dyDescent="0.25">
      <c r="A603" s="4"/>
      <c r="C603" s="4"/>
      <c r="E603" s="4"/>
      <c r="G603" s="4"/>
      <c r="I603" s="4"/>
      <c r="K603" s="4"/>
      <c r="M603" s="4"/>
      <c r="Q603" s="4"/>
      <c r="S603" s="4"/>
      <c r="U603" s="4"/>
      <c r="W603" s="4"/>
      <c r="Y603" s="4"/>
      <c r="AA603" s="4"/>
      <c r="AC603" s="4"/>
      <c r="AE603" s="4">
        <v>37418</v>
      </c>
      <c r="AF603" s="3">
        <v>12210.49</v>
      </c>
      <c r="AG603" s="4">
        <v>37410</v>
      </c>
      <c r="AH603" s="3">
        <v>25.08</v>
      </c>
      <c r="AI603" s="4">
        <v>38028</v>
      </c>
      <c r="AJ603" s="3">
        <v>15.6251</v>
      </c>
      <c r="AK603" s="4">
        <v>37410</v>
      </c>
      <c r="AL603" s="3">
        <v>19.2</v>
      </c>
      <c r="AM603" s="4">
        <v>40563</v>
      </c>
      <c r="AN603" s="3">
        <v>1042</v>
      </c>
      <c r="AS603" s="4"/>
    </row>
    <row r="604" spans="1:45" x14ac:dyDescent="0.25">
      <c r="A604" s="4"/>
      <c r="C604" s="4"/>
      <c r="E604" s="4"/>
      <c r="G604" s="4"/>
      <c r="I604" s="4"/>
      <c r="K604" s="4"/>
      <c r="M604" s="4"/>
      <c r="Q604" s="4"/>
      <c r="S604" s="4"/>
      <c r="U604" s="4"/>
      <c r="W604" s="4"/>
      <c r="Y604" s="4"/>
      <c r="AA604" s="4"/>
      <c r="AC604" s="4"/>
      <c r="AE604" s="4">
        <v>37419</v>
      </c>
      <c r="AF604" s="3">
        <v>12132.98</v>
      </c>
      <c r="AG604" s="4">
        <v>37411</v>
      </c>
      <c r="AH604" s="3">
        <v>25.33</v>
      </c>
      <c r="AI604" s="4">
        <v>38029</v>
      </c>
      <c r="AJ604" s="3">
        <v>15.661899999999999</v>
      </c>
      <c r="AK604" s="4">
        <v>37411</v>
      </c>
      <c r="AL604" s="3">
        <v>21.08</v>
      </c>
      <c r="AM604" s="4">
        <v>40564</v>
      </c>
      <c r="AN604" s="3">
        <v>1222</v>
      </c>
      <c r="AS604" s="4"/>
    </row>
    <row r="605" spans="1:45" x14ac:dyDescent="0.25">
      <c r="A605" s="4"/>
      <c r="C605" s="4"/>
      <c r="E605" s="4"/>
      <c r="G605" s="4"/>
      <c r="I605" s="4"/>
      <c r="K605" s="4"/>
      <c r="M605" s="4"/>
      <c r="Q605" s="4"/>
      <c r="S605" s="4"/>
      <c r="U605" s="4"/>
      <c r="W605" s="4"/>
      <c r="Y605" s="4"/>
      <c r="AA605" s="4"/>
      <c r="AC605" s="4"/>
      <c r="AE605" s="4">
        <v>37420</v>
      </c>
      <c r="AF605" s="3">
        <v>11962.19</v>
      </c>
      <c r="AG605" s="4">
        <v>37412</v>
      </c>
      <c r="AH605" s="3">
        <v>24.89</v>
      </c>
      <c r="AI605" s="4">
        <v>38030</v>
      </c>
      <c r="AJ605" s="3">
        <v>15.895799999999999</v>
      </c>
      <c r="AK605" s="4">
        <v>37412</v>
      </c>
      <c r="AL605" s="3">
        <v>20.835000000000001</v>
      </c>
      <c r="AM605" s="4">
        <v>40567</v>
      </c>
      <c r="AN605" s="3">
        <v>882</v>
      </c>
      <c r="AS605" s="4"/>
    </row>
    <row r="606" spans="1:45" x14ac:dyDescent="0.25">
      <c r="A606" s="4"/>
      <c r="C606" s="4"/>
      <c r="E606" s="4"/>
      <c r="G606" s="4"/>
      <c r="I606" s="4"/>
      <c r="K606" s="4"/>
      <c r="M606" s="4"/>
      <c r="Q606" s="4"/>
      <c r="S606" s="4"/>
      <c r="U606" s="4"/>
      <c r="W606" s="4"/>
      <c r="Y606" s="4"/>
      <c r="AA606" s="4"/>
      <c r="AC606" s="4"/>
      <c r="AE606" s="4">
        <v>37421</v>
      </c>
      <c r="AF606" s="3">
        <v>11698.95</v>
      </c>
      <c r="AG606" s="4">
        <v>37413</v>
      </c>
      <c r="AH606" s="3">
        <v>24.79</v>
      </c>
      <c r="AI606" s="4">
        <v>38033</v>
      </c>
      <c r="AJ606" s="3">
        <v>15.7829</v>
      </c>
      <c r="AK606" s="4">
        <v>37413</v>
      </c>
      <c r="AL606" s="3">
        <v>20.75</v>
      </c>
      <c r="AM606" s="4">
        <v>40568</v>
      </c>
      <c r="AN606" s="3">
        <v>407</v>
      </c>
      <c r="AS606" s="4"/>
    </row>
    <row r="607" spans="1:45" x14ac:dyDescent="0.25">
      <c r="A607" s="4"/>
      <c r="C607" s="4"/>
      <c r="E607" s="4"/>
      <c r="G607" s="4"/>
      <c r="I607" s="4"/>
      <c r="K607" s="4"/>
      <c r="M607" s="4"/>
      <c r="Q607" s="4"/>
      <c r="S607" s="4"/>
      <c r="U607" s="4"/>
      <c r="W607" s="4"/>
      <c r="Y607" s="4"/>
      <c r="AA607" s="4"/>
      <c r="AC607" s="4"/>
      <c r="AE607" s="4">
        <v>37424</v>
      </c>
      <c r="AF607" s="3">
        <v>11937.17</v>
      </c>
      <c r="AG607" s="4">
        <v>37414</v>
      </c>
      <c r="AH607" s="3">
        <v>24.75</v>
      </c>
      <c r="AI607" s="4">
        <v>38034</v>
      </c>
      <c r="AJ607" s="3">
        <v>15.7522</v>
      </c>
      <c r="AK607" s="4">
        <v>37414</v>
      </c>
      <c r="AL607" s="3">
        <v>20.75</v>
      </c>
      <c r="AM607" s="4">
        <v>40569</v>
      </c>
      <c r="AN607" s="3">
        <v>173</v>
      </c>
      <c r="AS607" s="4"/>
    </row>
    <row r="608" spans="1:45" x14ac:dyDescent="0.25">
      <c r="A608" s="4"/>
      <c r="C608" s="4"/>
      <c r="E608" s="4"/>
      <c r="G608" s="4"/>
      <c r="I608" s="4"/>
      <c r="K608" s="4"/>
      <c r="M608" s="4"/>
      <c r="Q608" s="4"/>
      <c r="S608" s="4"/>
      <c r="U608" s="4"/>
      <c r="W608" s="4"/>
      <c r="Y608" s="4"/>
      <c r="AA608" s="4"/>
      <c r="AC608" s="4"/>
      <c r="AE608" s="4">
        <v>37425</v>
      </c>
      <c r="AF608" s="3">
        <v>11821.18</v>
      </c>
      <c r="AG608" s="4">
        <v>37417</v>
      </c>
      <c r="AH608" s="3">
        <v>24.29</v>
      </c>
      <c r="AI608" s="4">
        <v>38035</v>
      </c>
      <c r="AJ608" s="3">
        <v>15.9611</v>
      </c>
      <c r="AK608" s="4">
        <v>37417</v>
      </c>
      <c r="AL608" s="3">
        <v>21.354399999999998</v>
      </c>
      <c r="AM608" s="4">
        <v>40570</v>
      </c>
      <c r="AN608" s="3">
        <v>528</v>
      </c>
      <c r="AS608" s="4"/>
    </row>
    <row r="609" spans="1:45" x14ac:dyDescent="0.25">
      <c r="A609" s="4"/>
      <c r="C609" s="4"/>
      <c r="E609" s="4"/>
      <c r="G609" s="4"/>
      <c r="I609" s="4"/>
      <c r="K609" s="4"/>
      <c r="M609" s="4"/>
      <c r="Q609" s="4"/>
      <c r="S609" s="4"/>
      <c r="U609" s="4"/>
      <c r="W609" s="4"/>
      <c r="Y609" s="4"/>
      <c r="AA609" s="4"/>
      <c r="AC609" s="4"/>
      <c r="AE609" s="4">
        <v>37426</v>
      </c>
      <c r="AF609" s="3">
        <v>11493.18</v>
      </c>
      <c r="AG609" s="4">
        <v>37418</v>
      </c>
      <c r="AH609" s="3">
        <v>24.12</v>
      </c>
      <c r="AI609" s="4">
        <v>38036</v>
      </c>
      <c r="AJ609" s="3">
        <v>16.444099999999999</v>
      </c>
      <c r="AK609" s="4">
        <v>37418</v>
      </c>
      <c r="AL609" s="3">
        <v>21.46</v>
      </c>
      <c r="AM609" s="4">
        <v>40571</v>
      </c>
      <c r="AN609" s="3">
        <v>1177</v>
      </c>
      <c r="AS609" s="4"/>
    </row>
    <row r="610" spans="1:45" x14ac:dyDescent="0.25">
      <c r="A610" s="4"/>
      <c r="C610" s="4"/>
      <c r="E610" s="4"/>
      <c r="G610" s="4"/>
      <c r="I610" s="4"/>
      <c r="K610" s="4"/>
      <c r="M610" s="4"/>
      <c r="Q610" s="4"/>
      <c r="S610" s="4"/>
      <c r="U610" s="4"/>
      <c r="W610" s="4"/>
      <c r="Y610" s="4"/>
      <c r="AA610" s="4"/>
      <c r="AC610" s="4"/>
      <c r="AE610" s="4">
        <v>37427</v>
      </c>
      <c r="AF610" s="3">
        <v>10908.68</v>
      </c>
      <c r="AG610" s="4">
        <v>37419</v>
      </c>
      <c r="AH610" s="3">
        <v>24.64</v>
      </c>
      <c r="AI610" s="4">
        <v>38037</v>
      </c>
      <c r="AJ610" s="3">
        <v>16.611599999999999</v>
      </c>
      <c r="AK610" s="4">
        <v>37419</v>
      </c>
      <c r="AL610" s="3">
        <v>23.07</v>
      </c>
      <c r="AM610" s="4">
        <v>40574</v>
      </c>
      <c r="AN610" s="3">
        <v>3141</v>
      </c>
      <c r="AS610" s="4"/>
    </row>
    <row r="611" spans="1:45" x14ac:dyDescent="0.25">
      <c r="A611" s="4"/>
      <c r="C611" s="4"/>
      <c r="E611" s="4"/>
      <c r="G611" s="4"/>
      <c r="I611" s="4"/>
      <c r="K611" s="4"/>
      <c r="M611" s="4"/>
      <c r="Q611" s="4"/>
      <c r="S611" s="4"/>
      <c r="U611" s="4"/>
      <c r="W611" s="4"/>
      <c r="Y611" s="4"/>
      <c r="AA611" s="4"/>
      <c r="AC611" s="4"/>
      <c r="AE611" s="4">
        <v>37428</v>
      </c>
      <c r="AF611" s="3">
        <v>10397.549999999999</v>
      </c>
      <c r="AG611" s="4">
        <v>37420</v>
      </c>
      <c r="AH611" s="3">
        <v>25.64</v>
      </c>
      <c r="AI611" s="4">
        <v>38040</v>
      </c>
      <c r="AJ611" s="3">
        <v>16.68</v>
      </c>
      <c r="AK611" s="4">
        <v>37420</v>
      </c>
      <c r="AL611" s="3">
        <v>25.4</v>
      </c>
      <c r="AM611" s="4">
        <v>40575</v>
      </c>
      <c r="AN611" s="3">
        <v>-262</v>
      </c>
      <c r="AS611" s="4"/>
    </row>
    <row r="612" spans="1:45" x14ac:dyDescent="0.25">
      <c r="A612" s="4"/>
      <c r="C612" s="4"/>
      <c r="E612" s="4"/>
      <c r="G612" s="4"/>
      <c r="I612" s="4"/>
      <c r="K612" s="4"/>
      <c r="M612" s="4"/>
      <c r="Q612" s="4"/>
      <c r="S612" s="4"/>
      <c r="U612" s="4"/>
      <c r="W612" s="4"/>
      <c r="Y612" s="4"/>
      <c r="AA612" s="4"/>
      <c r="AC612" s="4"/>
      <c r="AE612" s="4">
        <v>37431</v>
      </c>
      <c r="AF612" s="3">
        <v>10759.08</v>
      </c>
      <c r="AG612" s="4">
        <v>37421</v>
      </c>
      <c r="AH612" s="3">
        <v>25.94</v>
      </c>
      <c r="AI612" s="4">
        <v>38042</v>
      </c>
      <c r="AJ612" s="3">
        <v>16.460799999999999</v>
      </c>
      <c r="AK612" s="4">
        <v>37421</v>
      </c>
      <c r="AL612" s="3">
        <v>26.12</v>
      </c>
      <c r="AM612" s="4">
        <v>40576</v>
      </c>
      <c r="AN612" s="3">
        <v>-100</v>
      </c>
      <c r="AS612" s="4"/>
    </row>
    <row r="613" spans="1:45" x14ac:dyDescent="0.25">
      <c r="A613" s="4"/>
      <c r="C613" s="4"/>
      <c r="E613" s="4"/>
      <c r="G613" s="4"/>
      <c r="I613" s="4"/>
      <c r="K613" s="4"/>
      <c r="M613" s="4"/>
      <c r="Q613" s="4"/>
      <c r="S613" s="4"/>
      <c r="U613" s="4"/>
      <c r="W613" s="4"/>
      <c r="Y613" s="4"/>
      <c r="AA613" s="4"/>
      <c r="AC613" s="4"/>
      <c r="AE613" s="4">
        <v>37432</v>
      </c>
      <c r="AF613" s="3">
        <v>10705.58</v>
      </c>
      <c r="AG613" s="4">
        <v>37424</v>
      </c>
      <c r="AH613" s="3">
        <v>26.09</v>
      </c>
      <c r="AI613" s="4">
        <v>38043</v>
      </c>
      <c r="AJ613" s="3">
        <v>16.479700000000001</v>
      </c>
      <c r="AK613" s="4">
        <v>37424</v>
      </c>
      <c r="AL613" s="3">
        <v>26.499600000000001</v>
      </c>
      <c r="AM613" s="4">
        <v>40577</v>
      </c>
      <c r="AN613" s="3">
        <v>40</v>
      </c>
      <c r="AS613" s="4"/>
    </row>
    <row r="614" spans="1:45" x14ac:dyDescent="0.25">
      <c r="A614" s="4"/>
      <c r="C614" s="4"/>
      <c r="E614" s="4"/>
      <c r="G614" s="4"/>
      <c r="I614" s="4"/>
      <c r="K614" s="4"/>
      <c r="M614" s="4"/>
      <c r="Q614" s="4"/>
      <c r="S614" s="4"/>
      <c r="U614" s="4"/>
      <c r="W614" s="4"/>
      <c r="Y614" s="4"/>
      <c r="AA614" s="4"/>
      <c r="AC614" s="4"/>
      <c r="AE614" s="4">
        <v>37433</v>
      </c>
      <c r="AF614" s="3">
        <v>10690.53</v>
      </c>
      <c r="AG614" s="4">
        <v>37425</v>
      </c>
      <c r="AH614" s="3">
        <v>25.43</v>
      </c>
      <c r="AI614" s="4">
        <v>38044</v>
      </c>
      <c r="AJ614" s="3">
        <v>16.186</v>
      </c>
      <c r="AK614" s="4">
        <v>37425</v>
      </c>
      <c r="AL614" s="3">
        <v>27.4588</v>
      </c>
      <c r="AM614" s="4">
        <v>40578</v>
      </c>
      <c r="AN614" s="3">
        <v>361</v>
      </c>
      <c r="AS614" s="4"/>
    </row>
    <row r="615" spans="1:45" x14ac:dyDescent="0.25">
      <c r="A615" s="4"/>
      <c r="C615" s="4"/>
      <c r="E615" s="4"/>
      <c r="G615" s="4"/>
      <c r="I615" s="4"/>
      <c r="K615" s="4"/>
      <c r="M615" s="4"/>
      <c r="Q615" s="4"/>
      <c r="S615" s="4"/>
      <c r="U615" s="4"/>
      <c r="W615" s="4"/>
      <c r="Y615" s="4"/>
      <c r="AA615" s="4"/>
      <c r="AC615" s="4"/>
      <c r="AE615" s="4">
        <v>37434</v>
      </c>
      <c r="AF615" s="3">
        <v>11013.32</v>
      </c>
      <c r="AG615" s="4">
        <v>37426</v>
      </c>
      <c r="AH615" s="3">
        <v>25.31</v>
      </c>
      <c r="AI615" s="4">
        <v>38047</v>
      </c>
      <c r="AJ615" s="3">
        <v>15.866400000000001</v>
      </c>
      <c r="AK615" s="4">
        <v>37426</v>
      </c>
      <c r="AL615" s="3">
        <v>27.3</v>
      </c>
      <c r="AM615" s="4">
        <v>40581</v>
      </c>
      <c r="AN615" s="3">
        <v>195</v>
      </c>
      <c r="AS615" s="4"/>
    </row>
    <row r="616" spans="1:45" x14ac:dyDescent="0.25">
      <c r="A616" s="4"/>
      <c r="C616" s="4"/>
      <c r="E616" s="4"/>
      <c r="G616" s="4"/>
      <c r="I616" s="4"/>
      <c r="K616" s="4"/>
      <c r="M616" s="4"/>
      <c r="Q616" s="4"/>
      <c r="S616" s="4"/>
      <c r="U616" s="4"/>
      <c r="W616" s="4"/>
      <c r="Y616" s="4"/>
      <c r="AA616" s="4"/>
      <c r="AC616" s="4"/>
      <c r="AE616" s="4">
        <v>37435</v>
      </c>
      <c r="AF616" s="3">
        <v>11139.16</v>
      </c>
      <c r="AG616" s="4">
        <v>37427</v>
      </c>
      <c r="AH616" s="3">
        <v>25.53</v>
      </c>
      <c r="AI616" s="4">
        <v>38048</v>
      </c>
      <c r="AJ616" s="3">
        <v>15.879899999999999</v>
      </c>
      <c r="AK616" s="4">
        <v>37427</v>
      </c>
      <c r="AL616" s="3">
        <v>29.377099999999999</v>
      </c>
      <c r="AM616" s="4">
        <v>40582</v>
      </c>
      <c r="AN616" s="3">
        <v>427</v>
      </c>
      <c r="AS616" s="4"/>
    </row>
    <row r="617" spans="1:45" x14ac:dyDescent="0.25">
      <c r="A617" s="4"/>
      <c r="C617" s="4"/>
      <c r="E617" s="4"/>
      <c r="G617" s="4"/>
      <c r="I617" s="4"/>
      <c r="K617" s="4"/>
      <c r="M617" s="4"/>
      <c r="Q617" s="4"/>
      <c r="S617" s="4"/>
      <c r="U617" s="4"/>
      <c r="W617" s="4"/>
      <c r="Y617" s="4"/>
      <c r="AA617" s="4"/>
      <c r="AC617" s="4"/>
      <c r="AE617" s="4">
        <v>37438</v>
      </c>
      <c r="AF617" s="3">
        <v>10892.46</v>
      </c>
      <c r="AG617" s="4">
        <v>37428</v>
      </c>
      <c r="AH617" s="3">
        <v>25.82</v>
      </c>
      <c r="AI617" s="4">
        <v>38049</v>
      </c>
      <c r="AJ617" s="3">
        <v>15.916499999999999</v>
      </c>
      <c r="AK617" s="4">
        <v>37428</v>
      </c>
      <c r="AL617" s="3">
        <v>31.4939</v>
      </c>
      <c r="AM617" s="4">
        <v>40583</v>
      </c>
      <c r="AN617" s="3">
        <v>43</v>
      </c>
      <c r="AS617" s="4"/>
    </row>
    <row r="618" spans="1:45" x14ac:dyDescent="0.25">
      <c r="A618" s="4"/>
      <c r="C618" s="4"/>
      <c r="E618" s="4"/>
      <c r="G618" s="4"/>
      <c r="I618" s="4"/>
      <c r="K618" s="4"/>
      <c r="M618" s="4"/>
      <c r="Q618" s="4"/>
      <c r="S618" s="4"/>
      <c r="U618" s="4"/>
      <c r="W618" s="4"/>
      <c r="Y618" s="4"/>
      <c r="AA618" s="4"/>
      <c r="AC618" s="4"/>
      <c r="AE618" s="4">
        <v>37439</v>
      </c>
      <c r="AF618" s="3">
        <v>10845.63</v>
      </c>
      <c r="AG618" s="4">
        <v>37431</v>
      </c>
      <c r="AH618" s="3">
        <v>26.47</v>
      </c>
      <c r="AI618" s="4">
        <v>38050</v>
      </c>
      <c r="AJ618" s="3">
        <v>16.119800000000001</v>
      </c>
      <c r="AK618" s="4">
        <v>37431</v>
      </c>
      <c r="AL618" s="3">
        <v>29.443899999999999</v>
      </c>
      <c r="AM618" s="4">
        <v>40584</v>
      </c>
      <c r="AN618" s="3">
        <v>1168</v>
      </c>
      <c r="AS618" s="4"/>
    </row>
    <row r="619" spans="1:45" x14ac:dyDescent="0.25">
      <c r="A619" s="4"/>
      <c r="C619" s="4"/>
      <c r="E619" s="4"/>
      <c r="G619" s="4"/>
      <c r="I619" s="4"/>
      <c r="K619" s="4"/>
      <c r="M619" s="4"/>
      <c r="Q619" s="4"/>
      <c r="S619" s="4"/>
      <c r="U619" s="4"/>
      <c r="W619" s="4"/>
      <c r="Y619" s="4"/>
      <c r="AA619" s="4"/>
      <c r="AC619" s="4"/>
      <c r="AE619" s="4">
        <v>37440</v>
      </c>
      <c r="AF619" s="3">
        <v>10635.52</v>
      </c>
      <c r="AG619" s="4">
        <v>37432</v>
      </c>
      <c r="AH619" s="3">
        <v>26.32</v>
      </c>
      <c r="AI619" s="4">
        <v>38051</v>
      </c>
      <c r="AJ619" s="3">
        <v>16.047000000000001</v>
      </c>
      <c r="AK619" s="4">
        <v>37432</v>
      </c>
      <c r="AL619" s="3">
        <v>29.6568</v>
      </c>
      <c r="AM619" s="4">
        <v>40585</v>
      </c>
      <c r="AN619" s="3">
        <v>713</v>
      </c>
      <c r="AS619" s="4"/>
    </row>
    <row r="620" spans="1:45" x14ac:dyDescent="0.25">
      <c r="A620" s="4"/>
      <c r="C620" s="4"/>
      <c r="E620" s="4"/>
      <c r="G620" s="4"/>
      <c r="I620" s="4"/>
      <c r="K620" s="4"/>
      <c r="M620" s="4"/>
      <c r="Q620" s="4"/>
      <c r="S620" s="4"/>
      <c r="U620" s="4"/>
      <c r="W620" s="4"/>
      <c r="Y620" s="4"/>
      <c r="AA620" s="4"/>
      <c r="AC620" s="4"/>
      <c r="AE620" s="4">
        <v>37441</v>
      </c>
      <c r="AF620" s="3">
        <v>10655.47</v>
      </c>
      <c r="AG620" s="4">
        <v>37433</v>
      </c>
      <c r="AH620" s="3">
        <v>26.76</v>
      </c>
      <c r="AI620" s="4">
        <v>38054</v>
      </c>
      <c r="AJ620" s="3">
        <v>15.8588</v>
      </c>
      <c r="AK620" s="4">
        <v>37433</v>
      </c>
      <c r="AL620" s="3">
        <v>29.85</v>
      </c>
      <c r="AM620" s="4">
        <v>40588</v>
      </c>
      <c r="AN620" s="3">
        <v>570</v>
      </c>
      <c r="AS620" s="4"/>
    </row>
    <row r="621" spans="1:45" x14ac:dyDescent="0.25">
      <c r="A621" s="4"/>
      <c r="C621" s="4"/>
      <c r="E621" s="4"/>
      <c r="G621" s="4"/>
      <c r="I621" s="4"/>
      <c r="K621" s="4"/>
      <c r="M621" s="4"/>
      <c r="Q621" s="4"/>
      <c r="S621" s="4"/>
      <c r="U621" s="4"/>
      <c r="W621" s="4"/>
      <c r="Y621" s="4"/>
      <c r="AA621" s="4"/>
      <c r="AC621" s="4"/>
      <c r="AE621" s="4">
        <v>37442</v>
      </c>
      <c r="AF621" s="3">
        <v>10523.65</v>
      </c>
      <c r="AG621" s="4">
        <v>37434</v>
      </c>
      <c r="AH621" s="3">
        <v>26.86</v>
      </c>
      <c r="AI621" s="4">
        <v>38055</v>
      </c>
      <c r="AJ621" s="3">
        <v>15.810499999999999</v>
      </c>
      <c r="AK621" s="4">
        <v>37434</v>
      </c>
      <c r="AL621" s="3">
        <v>28.45</v>
      </c>
      <c r="AM621" s="4">
        <v>40589</v>
      </c>
      <c r="AN621" s="3">
        <v>275</v>
      </c>
      <c r="AS621" s="4"/>
    </row>
    <row r="622" spans="1:45" x14ac:dyDescent="0.25">
      <c r="A622" s="4"/>
      <c r="C622" s="4"/>
      <c r="E622" s="4"/>
      <c r="G622" s="4"/>
      <c r="I622" s="4"/>
      <c r="K622" s="4"/>
      <c r="M622" s="4"/>
      <c r="Q622" s="4"/>
      <c r="S622" s="4"/>
      <c r="U622" s="4"/>
      <c r="W622" s="4"/>
      <c r="Y622" s="4"/>
      <c r="AA622" s="4"/>
      <c r="AC622" s="4"/>
      <c r="AE622" s="4">
        <v>37445</v>
      </c>
      <c r="AF622" s="3">
        <v>10687.09</v>
      </c>
      <c r="AG622" s="4">
        <v>37435</v>
      </c>
      <c r="AH622" s="3">
        <v>26.86</v>
      </c>
      <c r="AI622" s="4">
        <v>38056</v>
      </c>
      <c r="AJ622" s="3">
        <v>16.027799999999999</v>
      </c>
      <c r="AK622" s="4">
        <v>37435</v>
      </c>
      <c r="AL622" s="3">
        <v>26.291</v>
      </c>
      <c r="AM622" s="4">
        <v>40590</v>
      </c>
      <c r="AN622" s="3">
        <v>114</v>
      </c>
      <c r="AS622" s="4"/>
    </row>
    <row r="623" spans="1:45" x14ac:dyDescent="0.25">
      <c r="A623" s="4"/>
      <c r="C623" s="4"/>
      <c r="E623" s="4"/>
      <c r="G623" s="4"/>
      <c r="I623" s="4"/>
      <c r="K623" s="4"/>
      <c r="M623" s="4"/>
      <c r="Q623" s="4"/>
      <c r="S623" s="4"/>
      <c r="U623" s="4"/>
      <c r="W623" s="4"/>
      <c r="Y623" s="4"/>
      <c r="AA623" s="4"/>
      <c r="AC623" s="4"/>
      <c r="AE623" s="4">
        <v>37447</v>
      </c>
      <c r="AF623" s="3">
        <v>10555.99</v>
      </c>
      <c r="AG623" s="4">
        <v>37438</v>
      </c>
      <c r="AH623" s="3">
        <v>26.81</v>
      </c>
      <c r="AI623" s="4">
        <v>38057</v>
      </c>
      <c r="AJ623" s="3">
        <v>16.155000000000001</v>
      </c>
      <c r="AK623" s="4">
        <v>37438</v>
      </c>
      <c r="AL623" s="3">
        <v>28.72</v>
      </c>
      <c r="AM623" s="4">
        <v>40591</v>
      </c>
      <c r="AN623" s="3">
        <v>-514</v>
      </c>
      <c r="AS623" s="4"/>
    </row>
    <row r="624" spans="1:45" x14ac:dyDescent="0.25">
      <c r="A624" s="4"/>
      <c r="C624" s="4"/>
      <c r="E624" s="4"/>
      <c r="G624" s="4"/>
      <c r="I624" s="4"/>
      <c r="K624" s="4"/>
      <c r="M624" s="4"/>
      <c r="Q624" s="4"/>
      <c r="S624" s="4"/>
      <c r="U624" s="4"/>
      <c r="W624" s="4"/>
      <c r="Y624" s="4"/>
      <c r="AA624" s="4"/>
      <c r="AC624" s="4"/>
      <c r="AE624" s="4">
        <v>37448</v>
      </c>
      <c r="AF624" s="3">
        <v>10806.45</v>
      </c>
      <c r="AG624" s="4">
        <v>37439</v>
      </c>
      <c r="AH624" s="3">
        <v>26.77</v>
      </c>
      <c r="AI624" s="4">
        <v>38058</v>
      </c>
      <c r="AJ624" s="3">
        <v>16.2318</v>
      </c>
      <c r="AK624" s="4">
        <v>37439</v>
      </c>
      <c r="AL624" s="3">
        <v>28.683599999999998</v>
      </c>
      <c r="AM624" s="4">
        <v>40592</v>
      </c>
      <c r="AN624" s="3">
        <v>516</v>
      </c>
      <c r="AS624" s="4"/>
    </row>
    <row r="625" spans="1:45" x14ac:dyDescent="0.25">
      <c r="A625" s="4"/>
      <c r="C625" s="4"/>
      <c r="E625" s="4"/>
      <c r="G625" s="4"/>
      <c r="I625" s="4"/>
      <c r="K625" s="4"/>
      <c r="M625" s="4"/>
      <c r="Q625" s="4"/>
      <c r="S625" s="4"/>
      <c r="U625" s="4"/>
      <c r="W625" s="4"/>
      <c r="Y625" s="4"/>
      <c r="AA625" s="4"/>
      <c r="AC625" s="4"/>
      <c r="AE625" s="4">
        <v>37449</v>
      </c>
      <c r="AF625" s="3">
        <v>10967</v>
      </c>
      <c r="AG625" s="4">
        <v>37440</v>
      </c>
      <c r="AH625" s="3">
        <v>26.8</v>
      </c>
      <c r="AI625" s="4">
        <v>38061</v>
      </c>
      <c r="AJ625" s="3">
        <v>16.000800000000002</v>
      </c>
      <c r="AK625" s="4">
        <v>37440</v>
      </c>
      <c r="AL625" s="3">
        <v>26.736499999999999</v>
      </c>
      <c r="AM625" s="4">
        <v>40595</v>
      </c>
      <c r="AN625" s="3">
        <v>75</v>
      </c>
      <c r="AS625" s="4"/>
    </row>
    <row r="626" spans="1:45" x14ac:dyDescent="0.25">
      <c r="A626" s="4"/>
      <c r="C626" s="4"/>
      <c r="E626" s="4"/>
      <c r="G626" s="4"/>
      <c r="I626" s="4"/>
      <c r="K626" s="4"/>
      <c r="M626" s="4"/>
      <c r="Q626" s="4"/>
      <c r="S626" s="4"/>
      <c r="U626" s="4"/>
      <c r="W626" s="4"/>
      <c r="Y626" s="4"/>
      <c r="AA626" s="4"/>
      <c r="AC626" s="4"/>
      <c r="AE626" s="4">
        <v>37452</v>
      </c>
      <c r="AF626" s="3">
        <v>10633.2</v>
      </c>
      <c r="AG626" s="4">
        <v>37445</v>
      </c>
      <c r="AH626" s="3">
        <v>26.07</v>
      </c>
      <c r="AI626" s="4">
        <v>38062</v>
      </c>
      <c r="AJ626" s="3">
        <v>15.9129</v>
      </c>
      <c r="AK626" s="4">
        <v>37441</v>
      </c>
      <c r="AL626" s="3">
        <v>27.7</v>
      </c>
      <c r="AM626" s="4">
        <v>40596</v>
      </c>
      <c r="AN626" s="3">
        <v>947</v>
      </c>
      <c r="AS626" s="4"/>
    </row>
    <row r="627" spans="1:45" x14ac:dyDescent="0.25">
      <c r="A627" s="4"/>
      <c r="C627" s="4"/>
      <c r="E627" s="4"/>
      <c r="G627" s="4"/>
      <c r="I627" s="4"/>
      <c r="K627" s="4"/>
      <c r="M627" s="4"/>
      <c r="Q627" s="4"/>
      <c r="S627" s="4"/>
      <c r="U627" s="4"/>
      <c r="W627" s="4"/>
      <c r="Y627" s="4"/>
      <c r="AA627" s="4"/>
      <c r="AC627" s="4"/>
      <c r="AE627" s="4">
        <v>37453</v>
      </c>
      <c r="AF627" s="3">
        <v>10577.81</v>
      </c>
      <c r="AG627" s="4">
        <v>37446</v>
      </c>
      <c r="AH627" s="3">
        <v>26.09</v>
      </c>
      <c r="AI627" s="4">
        <v>38063</v>
      </c>
      <c r="AJ627" s="3">
        <v>15.906000000000001</v>
      </c>
      <c r="AK627" s="4">
        <v>37442</v>
      </c>
      <c r="AL627" s="3">
        <v>27.95</v>
      </c>
      <c r="AM627" s="4">
        <v>40597</v>
      </c>
      <c r="AN627" s="3">
        <v>-85</v>
      </c>
      <c r="AS627" s="4"/>
    </row>
    <row r="628" spans="1:45" x14ac:dyDescent="0.25">
      <c r="A628" s="4"/>
      <c r="C628" s="4"/>
      <c r="E628" s="4"/>
      <c r="G628" s="4"/>
      <c r="I628" s="4"/>
      <c r="K628" s="4"/>
      <c r="M628" s="4"/>
      <c r="Q628" s="4"/>
      <c r="S628" s="4"/>
      <c r="U628" s="4"/>
      <c r="W628" s="4"/>
      <c r="Y628" s="4"/>
      <c r="AA628" s="4"/>
      <c r="AC628" s="4"/>
      <c r="AE628" s="4">
        <v>37454</v>
      </c>
      <c r="AF628" s="3">
        <v>10754.62</v>
      </c>
      <c r="AG628" s="4">
        <v>37447</v>
      </c>
      <c r="AH628" s="3">
        <v>26.77</v>
      </c>
      <c r="AI628" s="4">
        <v>38064</v>
      </c>
      <c r="AJ628" s="3">
        <v>15.882400000000001</v>
      </c>
      <c r="AK628" s="4">
        <v>37445</v>
      </c>
      <c r="AL628" s="3">
        <v>28.21</v>
      </c>
      <c r="AM628" s="4">
        <v>40598</v>
      </c>
      <c r="AN628" s="3">
        <v>1910</v>
      </c>
      <c r="AS628" s="4"/>
    </row>
    <row r="629" spans="1:45" x14ac:dyDescent="0.25">
      <c r="A629" s="4"/>
      <c r="C629" s="4"/>
      <c r="E629" s="4"/>
      <c r="G629" s="4"/>
      <c r="I629" s="4"/>
      <c r="K629" s="4"/>
      <c r="M629" s="4"/>
      <c r="Q629" s="4"/>
      <c r="S629" s="4"/>
      <c r="U629" s="4"/>
      <c r="W629" s="4"/>
      <c r="Y629" s="4"/>
      <c r="AA629" s="4"/>
      <c r="AC629" s="4"/>
      <c r="AE629" s="4">
        <v>37455</v>
      </c>
      <c r="AF629" s="3">
        <v>10812.78</v>
      </c>
      <c r="AG629" s="4">
        <v>37448</v>
      </c>
      <c r="AH629" s="3">
        <v>26.83</v>
      </c>
      <c r="AI629" s="4">
        <v>38065</v>
      </c>
      <c r="AJ629" s="3">
        <v>15.7774</v>
      </c>
      <c r="AK629" s="4">
        <v>37446</v>
      </c>
      <c r="AL629" s="3">
        <v>27.27</v>
      </c>
      <c r="AM629" s="4">
        <v>40599</v>
      </c>
      <c r="AN629" s="3">
        <v>-63</v>
      </c>
      <c r="AS629" s="4"/>
    </row>
    <row r="630" spans="1:45" x14ac:dyDescent="0.25">
      <c r="A630" s="4"/>
      <c r="C630" s="4"/>
      <c r="E630" s="4"/>
      <c r="G630" s="4"/>
      <c r="I630" s="4"/>
      <c r="K630" s="4"/>
      <c r="M630" s="4"/>
      <c r="Q630" s="4"/>
      <c r="S630" s="4"/>
      <c r="U630" s="4"/>
      <c r="W630" s="4"/>
      <c r="Y630" s="4"/>
      <c r="AA630" s="4"/>
      <c r="AC630" s="4"/>
      <c r="AE630" s="4">
        <v>37456</v>
      </c>
      <c r="AF630" s="3">
        <v>10583.15</v>
      </c>
      <c r="AG630" s="4">
        <v>37449</v>
      </c>
      <c r="AH630" s="3">
        <v>27.48</v>
      </c>
      <c r="AI630" s="4">
        <v>38068</v>
      </c>
      <c r="AJ630" s="3">
        <v>15.7629</v>
      </c>
      <c r="AK630" s="4">
        <v>37447</v>
      </c>
      <c r="AL630" s="3">
        <v>26.915399999999998</v>
      </c>
      <c r="AM630" s="4">
        <v>40602</v>
      </c>
      <c r="AN630" s="3">
        <v>1089</v>
      </c>
      <c r="AS630" s="4"/>
    </row>
    <row r="631" spans="1:45" x14ac:dyDescent="0.25">
      <c r="A631" s="4"/>
      <c r="C631" s="4"/>
      <c r="E631" s="4"/>
      <c r="G631" s="4"/>
      <c r="I631" s="4"/>
      <c r="K631" s="4"/>
      <c r="M631" s="4"/>
      <c r="Q631" s="4"/>
      <c r="S631" s="4"/>
      <c r="U631" s="4"/>
      <c r="W631" s="4"/>
      <c r="Y631" s="4"/>
      <c r="AA631" s="4"/>
      <c r="AC631" s="4"/>
      <c r="AE631" s="4">
        <v>37459</v>
      </c>
      <c r="AF631" s="3">
        <v>9892.33</v>
      </c>
      <c r="AG631" s="4">
        <v>37452</v>
      </c>
      <c r="AH631" s="3">
        <v>27.07</v>
      </c>
      <c r="AI631" s="4">
        <v>38069</v>
      </c>
      <c r="AJ631" s="3">
        <v>15.776299999999999</v>
      </c>
      <c r="AK631" s="4">
        <v>37448</v>
      </c>
      <c r="AL631" s="3">
        <v>26.335699999999999</v>
      </c>
      <c r="AM631" s="4">
        <v>40603</v>
      </c>
      <c r="AN631" s="3">
        <v>728</v>
      </c>
      <c r="AS631" s="4"/>
    </row>
    <row r="632" spans="1:45" x14ac:dyDescent="0.25">
      <c r="A632" s="4"/>
      <c r="C632" s="4"/>
      <c r="E632" s="4"/>
      <c r="G632" s="4"/>
      <c r="I632" s="4"/>
      <c r="K632" s="4"/>
      <c r="M632" s="4"/>
      <c r="Q632" s="4"/>
      <c r="S632" s="4"/>
      <c r="U632" s="4"/>
      <c r="W632" s="4"/>
      <c r="Y632" s="4"/>
      <c r="AA632" s="4"/>
      <c r="AC632" s="4"/>
      <c r="AE632" s="4">
        <v>37460</v>
      </c>
      <c r="AF632" s="3">
        <v>9745.83</v>
      </c>
      <c r="AG632" s="4">
        <v>37453</v>
      </c>
      <c r="AH632" s="3">
        <v>27.75</v>
      </c>
      <c r="AI632" s="4">
        <v>38070</v>
      </c>
      <c r="AJ632" s="3">
        <v>16.268899999999999</v>
      </c>
      <c r="AK632" s="4">
        <v>37449</v>
      </c>
      <c r="AL632" s="3">
        <v>26.25</v>
      </c>
      <c r="AM632" s="4">
        <v>40604</v>
      </c>
      <c r="AN632" s="3">
        <v>826</v>
      </c>
      <c r="AS632" s="4"/>
    </row>
    <row r="633" spans="1:45" x14ac:dyDescent="0.25">
      <c r="A633" s="4"/>
      <c r="C633" s="4"/>
      <c r="E633" s="4"/>
      <c r="G633" s="4"/>
      <c r="I633" s="4"/>
      <c r="K633" s="4"/>
      <c r="M633" s="4"/>
      <c r="Q633" s="4"/>
      <c r="S633" s="4"/>
      <c r="U633" s="4"/>
      <c r="W633" s="4"/>
      <c r="Y633" s="4"/>
      <c r="AA633" s="4"/>
      <c r="AC633" s="4"/>
      <c r="AE633" s="4">
        <v>37461</v>
      </c>
      <c r="AF633" s="3">
        <v>9937.3799999999992</v>
      </c>
      <c r="AG633" s="4">
        <v>37454</v>
      </c>
      <c r="AH633" s="3">
        <v>27.88</v>
      </c>
      <c r="AI633" s="4">
        <v>38071</v>
      </c>
      <c r="AJ633" s="3">
        <v>16.04</v>
      </c>
      <c r="AK633" s="4">
        <v>37452</v>
      </c>
      <c r="AL633" s="3">
        <v>26.512799999999999</v>
      </c>
      <c r="AM633" s="4">
        <v>40605</v>
      </c>
      <c r="AN633" s="3">
        <v>-84</v>
      </c>
      <c r="AS633" s="4"/>
    </row>
    <row r="634" spans="1:45" x14ac:dyDescent="0.25">
      <c r="A634" s="4"/>
      <c r="C634" s="4"/>
      <c r="E634" s="4"/>
      <c r="G634" s="4"/>
      <c r="I634" s="4"/>
      <c r="K634" s="4"/>
      <c r="M634" s="4"/>
      <c r="Q634" s="4"/>
      <c r="S634" s="4"/>
      <c r="U634" s="4"/>
      <c r="W634" s="4"/>
      <c r="Y634" s="4"/>
      <c r="AA634" s="4"/>
      <c r="AC634" s="4"/>
      <c r="AE634" s="4">
        <v>37462</v>
      </c>
      <c r="AF634" s="3">
        <v>9665.9</v>
      </c>
      <c r="AG634" s="4">
        <v>37455</v>
      </c>
      <c r="AH634" s="3">
        <v>27.57</v>
      </c>
      <c r="AI634" s="4">
        <v>38072</v>
      </c>
      <c r="AJ634" s="3">
        <v>16.29</v>
      </c>
      <c r="AK634" s="4">
        <v>37453</v>
      </c>
      <c r="AL634" s="3">
        <v>27.341000000000001</v>
      </c>
      <c r="AM634" s="4">
        <v>40606</v>
      </c>
      <c r="AN634" s="3">
        <v>-46</v>
      </c>
      <c r="AS634" s="4"/>
    </row>
    <row r="635" spans="1:45" x14ac:dyDescent="0.25">
      <c r="A635" s="4"/>
      <c r="C635" s="4"/>
      <c r="E635" s="4"/>
      <c r="G635" s="4"/>
      <c r="I635" s="4"/>
      <c r="K635" s="4"/>
      <c r="M635" s="4"/>
      <c r="Q635" s="4"/>
      <c r="S635" s="4"/>
      <c r="U635" s="4"/>
      <c r="W635" s="4"/>
      <c r="Y635" s="4"/>
      <c r="AA635" s="4"/>
      <c r="AC635" s="4"/>
      <c r="AE635" s="4">
        <v>37463</v>
      </c>
      <c r="AF635" s="3">
        <v>9217.15</v>
      </c>
      <c r="AG635" s="4">
        <v>37456</v>
      </c>
      <c r="AH635" s="3">
        <v>27.83</v>
      </c>
      <c r="AI635" s="4">
        <v>38075</v>
      </c>
      <c r="AJ635" s="3">
        <v>16.266300000000001</v>
      </c>
      <c r="AK635" s="4">
        <v>37454</v>
      </c>
      <c r="AL635" s="3">
        <v>26.454999999999998</v>
      </c>
      <c r="AM635" s="4">
        <v>40611</v>
      </c>
      <c r="AN635" s="3">
        <v>773</v>
      </c>
      <c r="AS635" s="4"/>
    </row>
    <row r="636" spans="1:45" x14ac:dyDescent="0.25">
      <c r="A636" s="4"/>
      <c r="C636" s="4"/>
      <c r="E636" s="4"/>
      <c r="G636" s="4"/>
      <c r="I636" s="4"/>
      <c r="K636" s="4"/>
      <c r="M636" s="4"/>
      <c r="Q636" s="4"/>
      <c r="S636" s="4"/>
      <c r="U636" s="4"/>
      <c r="W636" s="4"/>
      <c r="Y636" s="4"/>
      <c r="AA636" s="4"/>
      <c r="AC636" s="4"/>
      <c r="AE636" s="4">
        <v>37466</v>
      </c>
      <c r="AF636" s="3">
        <v>9240.4699999999993</v>
      </c>
      <c r="AG636" s="4">
        <v>37459</v>
      </c>
      <c r="AH636" s="3">
        <v>26.6</v>
      </c>
      <c r="AI636" s="4">
        <v>38076</v>
      </c>
      <c r="AJ636" s="3">
        <v>16.184799999999999</v>
      </c>
      <c r="AK636" s="4">
        <v>37455</v>
      </c>
      <c r="AL636" s="3">
        <v>24.771000000000001</v>
      </c>
      <c r="AM636" s="4">
        <v>40612</v>
      </c>
      <c r="AN636" s="3">
        <v>2198</v>
      </c>
      <c r="AS636" s="4"/>
    </row>
    <row r="637" spans="1:45" x14ac:dyDescent="0.25">
      <c r="A637" s="4"/>
      <c r="C637" s="4"/>
      <c r="E637" s="4"/>
      <c r="G637" s="4"/>
      <c r="I637" s="4"/>
      <c r="K637" s="4"/>
      <c r="M637" s="4"/>
      <c r="Q637" s="4"/>
      <c r="S637" s="4"/>
      <c r="U637" s="4"/>
      <c r="W637" s="4"/>
      <c r="Y637" s="4"/>
      <c r="AA637" s="4"/>
      <c r="AC637" s="4"/>
      <c r="AE637" s="4">
        <v>37467</v>
      </c>
      <c r="AF637" s="3">
        <v>9341.8799999999992</v>
      </c>
      <c r="AG637" s="4">
        <v>37460</v>
      </c>
      <c r="AH637" s="3">
        <v>26.31</v>
      </c>
      <c r="AI637" s="4">
        <v>38077</v>
      </c>
      <c r="AJ637" s="3">
        <v>16.0672</v>
      </c>
      <c r="AK637" s="4">
        <v>37456</v>
      </c>
      <c r="AL637" s="3">
        <v>24.962900000000001</v>
      </c>
      <c r="AM637" s="4">
        <v>40613</v>
      </c>
      <c r="AN637" s="3">
        <v>3035</v>
      </c>
      <c r="AS637" s="4"/>
    </row>
    <row r="638" spans="1:45" x14ac:dyDescent="0.25">
      <c r="A638" s="4"/>
      <c r="C638" s="4"/>
      <c r="E638" s="4"/>
      <c r="G638" s="4"/>
      <c r="I638" s="4"/>
      <c r="K638" s="4"/>
      <c r="M638" s="4"/>
      <c r="Q638" s="4"/>
      <c r="S638" s="4"/>
      <c r="U638" s="4"/>
      <c r="W638" s="4"/>
      <c r="Y638" s="4"/>
      <c r="AA638" s="4"/>
      <c r="AC638" s="4"/>
      <c r="AE638" s="4">
        <v>37468</v>
      </c>
      <c r="AF638" s="3">
        <v>9762.59</v>
      </c>
      <c r="AG638" s="4">
        <v>37461</v>
      </c>
      <c r="AH638" s="3">
        <v>26.87</v>
      </c>
      <c r="AI638" s="4">
        <v>38078</v>
      </c>
      <c r="AJ638" s="3">
        <v>15.907</v>
      </c>
      <c r="AK638" s="4">
        <v>37459</v>
      </c>
      <c r="AL638" s="3">
        <v>26.949200000000001</v>
      </c>
      <c r="AM638" s="4">
        <v>40616</v>
      </c>
      <c r="AN638" s="3">
        <v>673</v>
      </c>
      <c r="AS638" s="4"/>
    </row>
    <row r="639" spans="1:45" x14ac:dyDescent="0.25">
      <c r="A639" s="4"/>
      <c r="C639" s="4"/>
      <c r="E639" s="4"/>
      <c r="G639" s="4"/>
      <c r="I639" s="4"/>
      <c r="K639" s="4"/>
      <c r="M639" s="4"/>
      <c r="Q639" s="4"/>
      <c r="S639" s="4"/>
      <c r="U639" s="4"/>
      <c r="W639" s="4"/>
      <c r="Y639" s="4"/>
      <c r="AA639" s="4"/>
      <c r="AC639" s="4"/>
      <c r="AE639" s="4">
        <v>37469</v>
      </c>
      <c r="AF639" s="3">
        <v>9759.64</v>
      </c>
      <c r="AG639" s="4">
        <v>37462</v>
      </c>
      <c r="AH639" s="3">
        <v>26.77</v>
      </c>
      <c r="AI639" s="4">
        <v>38079</v>
      </c>
      <c r="AJ639" s="3">
        <v>15.9596</v>
      </c>
      <c r="AK639" s="4">
        <v>37460</v>
      </c>
      <c r="AL639" s="3">
        <v>27.444800000000001</v>
      </c>
      <c r="AM639" s="4">
        <v>40617</v>
      </c>
      <c r="AN639" s="3">
        <v>1574</v>
      </c>
      <c r="AS639" s="4"/>
    </row>
    <row r="640" spans="1:45" x14ac:dyDescent="0.25">
      <c r="A640" s="4"/>
      <c r="C640" s="4"/>
      <c r="E640" s="4"/>
      <c r="G640" s="4"/>
      <c r="I640" s="4"/>
      <c r="K640" s="4"/>
      <c r="M640" s="4"/>
      <c r="Q640" s="4"/>
      <c r="S640" s="4"/>
      <c r="U640" s="4"/>
      <c r="W640" s="4"/>
      <c r="Y640" s="4"/>
      <c r="AA640" s="4"/>
      <c r="AC640" s="4"/>
      <c r="AE640" s="4">
        <v>37470</v>
      </c>
      <c r="AF640" s="3">
        <v>9852.0300000000007</v>
      </c>
      <c r="AG640" s="4">
        <v>37463</v>
      </c>
      <c r="AH640" s="3">
        <v>26.54</v>
      </c>
      <c r="AI640" s="4">
        <v>38082</v>
      </c>
      <c r="AJ640" s="3">
        <v>15.9604</v>
      </c>
      <c r="AK640" s="4">
        <v>37461</v>
      </c>
      <c r="AL640" s="3">
        <v>27.084099999999999</v>
      </c>
      <c r="AM640" s="4">
        <v>40618</v>
      </c>
      <c r="AN640" s="3">
        <v>1326</v>
      </c>
      <c r="AS640" s="4"/>
    </row>
    <row r="641" spans="1:45" x14ac:dyDescent="0.25">
      <c r="A641" s="4"/>
      <c r="C641" s="4"/>
      <c r="E641" s="4"/>
      <c r="G641" s="4"/>
      <c r="I641" s="4"/>
      <c r="K641" s="4"/>
      <c r="M641" s="4"/>
      <c r="Q641" s="4"/>
      <c r="S641" s="4"/>
      <c r="U641" s="4"/>
      <c r="W641" s="4"/>
      <c r="Y641" s="4"/>
      <c r="AA641" s="4"/>
      <c r="AC641" s="4"/>
      <c r="AE641" s="4">
        <v>37473</v>
      </c>
      <c r="AF641" s="3">
        <v>9469.84</v>
      </c>
      <c r="AG641" s="4">
        <v>37466</v>
      </c>
      <c r="AH641" s="3">
        <v>26.55</v>
      </c>
      <c r="AI641" s="4">
        <v>38083</v>
      </c>
      <c r="AJ641" s="3">
        <v>15.968</v>
      </c>
      <c r="AK641" s="4">
        <v>37462</v>
      </c>
      <c r="AL641" s="3">
        <v>27.303899999999999</v>
      </c>
      <c r="AM641" s="4">
        <v>40619</v>
      </c>
      <c r="AN641" s="3">
        <v>1983</v>
      </c>
      <c r="AS641" s="4"/>
    </row>
    <row r="642" spans="1:45" x14ac:dyDescent="0.25">
      <c r="A642" s="4"/>
      <c r="C642" s="4"/>
      <c r="E642" s="4"/>
      <c r="G642" s="4"/>
      <c r="I642" s="4"/>
      <c r="K642" s="4"/>
      <c r="M642" s="4"/>
      <c r="Q642" s="4"/>
      <c r="S642" s="4"/>
      <c r="U642" s="4"/>
      <c r="W642" s="4"/>
      <c r="Y642" s="4"/>
      <c r="AA642" s="4"/>
      <c r="AC642" s="4"/>
      <c r="AE642" s="4">
        <v>37474</v>
      </c>
      <c r="AF642" s="3">
        <v>9755.08</v>
      </c>
      <c r="AG642" s="4">
        <v>37467</v>
      </c>
      <c r="AH642" s="3">
        <v>27.36</v>
      </c>
      <c r="AI642" s="4">
        <v>38084</v>
      </c>
      <c r="AJ642" s="3">
        <v>16.110399999999998</v>
      </c>
      <c r="AK642" s="4">
        <v>37463</v>
      </c>
      <c r="AL642" s="3">
        <v>28.042899999999999</v>
      </c>
      <c r="AM642" s="4">
        <v>40620</v>
      </c>
      <c r="AN642" s="3">
        <v>-1257</v>
      </c>
      <c r="AS642" s="4"/>
    </row>
    <row r="643" spans="1:45" x14ac:dyDescent="0.25">
      <c r="A643" s="4"/>
      <c r="C643" s="4"/>
      <c r="E643" s="4"/>
      <c r="G643" s="4"/>
      <c r="I643" s="4"/>
      <c r="K643" s="4"/>
      <c r="M643" s="4"/>
      <c r="Q643" s="4"/>
      <c r="S643" s="4"/>
      <c r="U643" s="4"/>
      <c r="W643" s="4"/>
      <c r="Y643" s="4"/>
      <c r="AA643" s="4"/>
      <c r="AC643" s="4"/>
      <c r="AE643" s="4">
        <v>37475</v>
      </c>
      <c r="AF643" s="3">
        <v>9869.6</v>
      </c>
      <c r="AG643" s="4">
        <v>37468</v>
      </c>
      <c r="AH643" s="3">
        <v>27.02</v>
      </c>
      <c r="AI643" s="4">
        <v>38085</v>
      </c>
      <c r="AJ643" s="3">
        <v>16.324000000000002</v>
      </c>
      <c r="AK643" s="4">
        <v>37466</v>
      </c>
      <c r="AL643" s="3">
        <v>30.4499</v>
      </c>
      <c r="AM643" s="4">
        <v>40623</v>
      </c>
      <c r="AN643" s="3">
        <v>27</v>
      </c>
      <c r="AS643" s="4"/>
    </row>
    <row r="644" spans="1:45" x14ac:dyDescent="0.25">
      <c r="A644" s="4"/>
      <c r="C644" s="4"/>
      <c r="E644" s="4"/>
      <c r="G644" s="4"/>
      <c r="I644" s="4"/>
      <c r="K644" s="4"/>
      <c r="M644" s="4"/>
      <c r="Q644" s="4"/>
      <c r="S644" s="4"/>
      <c r="U644" s="4"/>
      <c r="W644" s="4"/>
      <c r="Y644" s="4"/>
      <c r="AA644" s="4"/>
      <c r="AC644" s="4"/>
      <c r="AE644" s="4">
        <v>37476</v>
      </c>
      <c r="AF644" s="3">
        <v>10315.68</v>
      </c>
      <c r="AG644" s="4">
        <v>37469</v>
      </c>
      <c r="AH644" s="3">
        <v>26.47</v>
      </c>
      <c r="AI644" s="4">
        <v>38086</v>
      </c>
      <c r="AJ644" s="3">
        <v>16.323899999999998</v>
      </c>
      <c r="AK644" s="4">
        <v>37467</v>
      </c>
      <c r="AL644" s="3">
        <v>30.46</v>
      </c>
      <c r="AM644" s="4">
        <v>40624</v>
      </c>
      <c r="AN644" s="3">
        <v>-350</v>
      </c>
      <c r="AS644" s="4"/>
    </row>
    <row r="645" spans="1:45" x14ac:dyDescent="0.25">
      <c r="A645" s="4"/>
      <c r="C645" s="4"/>
      <c r="E645" s="4"/>
      <c r="G645" s="4"/>
      <c r="I645" s="4"/>
      <c r="K645" s="4"/>
      <c r="M645" s="4"/>
      <c r="Q645" s="4"/>
      <c r="S645" s="4"/>
      <c r="U645" s="4"/>
      <c r="W645" s="4"/>
      <c r="Y645" s="4"/>
      <c r="AA645" s="4"/>
      <c r="AC645" s="4"/>
      <c r="AE645" s="4">
        <v>37477</v>
      </c>
      <c r="AF645" s="3">
        <v>9985.77</v>
      </c>
      <c r="AG645" s="4">
        <v>37470</v>
      </c>
      <c r="AH645" s="3">
        <v>26.84</v>
      </c>
      <c r="AI645" s="4">
        <v>38089</v>
      </c>
      <c r="AJ645" s="3">
        <v>16.371400000000001</v>
      </c>
      <c r="AK645" s="4">
        <v>37468</v>
      </c>
      <c r="AL645" s="3">
        <v>28.95</v>
      </c>
      <c r="AM645" s="4">
        <v>40625</v>
      </c>
      <c r="AN645" s="3">
        <v>404</v>
      </c>
      <c r="AS645" s="4"/>
    </row>
    <row r="646" spans="1:45" x14ac:dyDescent="0.25">
      <c r="A646" s="4"/>
      <c r="C646" s="4"/>
      <c r="E646" s="4"/>
      <c r="G646" s="4"/>
      <c r="I646" s="4"/>
      <c r="K646" s="4"/>
      <c r="M646" s="4"/>
      <c r="Q646" s="4"/>
      <c r="S646" s="4"/>
      <c r="U646" s="4"/>
      <c r="W646" s="4"/>
      <c r="Y646" s="4"/>
      <c r="AA646" s="4"/>
      <c r="AC646" s="4"/>
      <c r="AE646" s="4">
        <v>37480</v>
      </c>
      <c r="AF646" s="3">
        <v>9723.69</v>
      </c>
      <c r="AG646" s="4">
        <v>37473</v>
      </c>
      <c r="AH646" s="3">
        <v>26.58</v>
      </c>
      <c r="AI646" s="4">
        <v>38090</v>
      </c>
      <c r="AJ646" s="3">
        <v>16.378900000000002</v>
      </c>
      <c r="AK646" s="4">
        <v>37469</v>
      </c>
      <c r="AL646" s="3">
        <v>28.75</v>
      </c>
      <c r="AM646" s="4">
        <v>40626</v>
      </c>
      <c r="AN646" s="3">
        <v>-1068</v>
      </c>
      <c r="AS646" s="4"/>
    </row>
    <row r="647" spans="1:45" x14ac:dyDescent="0.25">
      <c r="A647" s="4"/>
      <c r="C647" s="4"/>
      <c r="E647" s="4"/>
      <c r="G647" s="4"/>
      <c r="I647" s="4"/>
      <c r="K647" s="4"/>
      <c r="M647" s="4"/>
      <c r="Q647" s="4"/>
      <c r="S647" s="4"/>
      <c r="U647" s="4"/>
      <c r="W647" s="4"/>
      <c r="Y647" s="4"/>
      <c r="AA647" s="4"/>
      <c r="AC647" s="4"/>
      <c r="AE647" s="4">
        <v>37481</v>
      </c>
      <c r="AF647" s="3">
        <v>9444.1</v>
      </c>
      <c r="AG647" s="4">
        <v>37474</v>
      </c>
      <c r="AH647" s="3">
        <v>27.17</v>
      </c>
      <c r="AI647" s="4">
        <v>38091</v>
      </c>
      <c r="AJ647" s="3">
        <v>16.523299999999999</v>
      </c>
      <c r="AK647" s="4">
        <v>37470</v>
      </c>
      <c r="AL647" s="3">
        <v>28.75</v>
      </c>
      <c r="AM647" s="4">
        <v>40627</v>
      </c>
      <c r="AN647" s="3">
        <v>-224</v>
      </c>
      <c r="AS647" s="4"/>
    </row>
    <row r="648" spans="1:45" x14ac:dyDescent="0.25">
      <c r="A648" s="4"/>
      <c r="C648" s="4"/>
      <c r="E648" s="4"/>
      <c r="G648" s="4"/>
      <c r="I648" s="4"/>
      <c r="K648" s="4"/>
      <c r="M648" s="4"/>
      <c r="Q648" s="4"/>
      <c r="S648" s="4"/>
      <c r="U648" s="4"/>
      <c r="W648" s="4"/>
      <c r="Y648" s="4"/>
      <c r="AA648" s="4"/>
      <c r="AC648" s="4"/>
      <c r="AE648" s="4">
        <v>37482</v>
      </c>
      <c r="AF648" s="3">
        <v>9343.0400000000009</v>
      </c>
      <c r="AG648" s="4">
        <v>37475</v>
      </c>
      <c r="AH648" s="3">
        <v>26.5</v>
      </c>
      <c r="AI648" s="4">
        <v>38092</v>
      </c>
      <c r="AJ648" s="3">
        <v>16.511900000000001</v>
      </c>
      <c r="AK648" s="4">
        <v>37473</v>
      </c>
      <c r="AL648" s="3">
        <v>28.34</v>
      </c>
      <c r="AM648" s="4">
        <v>40630</v>
      </c>
      <c r="AN648" s="3">
        <v>2356</v>
      </c>
      <c r="AS648" s="4"/>
    </row>
    <row r="649" spans="1:45" x14ac:dyDescent="0.25">
      <c r="A649" s="4"/>
      <c r="C649" s="4"/>
      <c r="E649" s="4"/>
      <c r="G649" s="4"/>
      <c r="I649" s="4"/>
      <c r="K649" s="4"/>
      <c r="M649" s="4"/>
      <c r="Q649" s="4"/>
      <c r="S649" s="4"/>
      <c r="U649" s="4"/>
      <c r="W649" s="4"/>
      <c r="Y649" s="4"/>
      <c r="AA649" s="4"/>
      <c r="AC649" s="4"/>
      <c r="AE649" s="4">
        <v>37483</v>
      </c>
      <c r="AF649" s="3">
        <v>9183.25</v>
      </c>
      <c r="AG649" s="4">
        <v>37476</v>
      </c>
      <c r="AH649" s="3">
        <v>26.67</v>
      </c>
      <c r="AI649" s="4">
        <v>38093</v>
      </c>
      <c r="AJ649" s="3">
        <v>16.788499999999999</v>
      </c>
      <c r="AK649" s="4">
        <v>37474</v>
      </c>
      <c r="AL649" s="3">
        <v>28.3</v>
      </c>
      <c r="AM649" s="4">
        <v>40631</v>
      </c>
      <c r="AN649" s="3">
        <v>182</v>
      </c>
      <c r="AS649" s="4"/>
    </row>
    <row r="650" spans="1:45" x14ac:dyDescent="0.25">
      <c r="A650" s="4"/>
      <c r="C650" s="4"/>
      <c r="E650" s="4"/>
      <c r="G650" s="4"/>
      <c r="I650" s="4"/>
      <c r="K650" s="4"/>
      <c r="M650" s="4"/>
      <c r="Q650" s="4"/>
      <c r="S650" s="4"/>
      <c r="U650" s="4"/>
      <c r="W650" s="4"/>
      <c r="Y650" s="4"/>
      <c r="AA650" s="4"/>
      <c r="AC650" s="4"/>
      <c r="AE650" s="4">
        <v>37484</v>
      </c>
      <c r="AF650" s="3">
        <v>9526.2800000000007</v>
      </c>
      <c r="AG650" s="4">
        <v>37477</v>
      </c>
      <c r="AH650" s="3">
        <v>26.86</v>
      </c>
      <c r="AI650" s="4">
        <v>38096</v>
      </c>
      <c r="AJ650" s="3">
        <v>16.958400000000001</v>
      </c>
      <c r="AK650" s="4">
        <v>37475</v>
      </c>
      <c r="AL650" s="3">
        <v>27.581199999999999</v>
      </c>
      <c r="AM650" s="4">
        <v>40632</v>
      </c>
      <c r="AN650" s="3">
        <v>-135</v>
      </c>
      <c r="AS650" s="4"/>
    </row>
    <row r="651" spans="1:45" x14ac:dyDescent="0.25">
      <c r="A651" s="4"/>
      <c r="C651" s="4"/>
      <c r="E651" s="4"/>
      <c r="G651" s="4"/>
      <c r="I651" s="4"/>
      <c r="K651" s="4"/>
      <c r="M651" s="4"/>
      <c r="Q651" s="4"/>
      <c r="S651" s="4"/>
      <c r="U651" s="4"/>
      <c r="W651" s="4"/>
      <c r="Y651" s="4"/>
      <c r="AA651" s="4"/>
      <c r="AC651" s="4"/>
      <c r="AE651" s="4">
        <v>37487</v>
      </c>
      <c r="AF651" s="3">
        <v>9416.73</v>
      </c>
      <c r="AG651" s="4">
        <v>37480</v>
      </c>
      <c r="AH651" s="3">
        <v>27.86</v>
      </c>
      <c r="AI651" s="4">
        <v>38097</v>
      </c>
      <c r="AJ651" s="3">
        <v>17.279299999999999</v>
      </c>
      <c r="AK651" s="4">
        <v>37476</v>
      </c>
      <c r="AL651" s="3">
        <v>27.63</v>
      </c>
      <c r="AM651" s="4">
        <v>40633</v>
      </c>
      <c r="AN651" s="3">
        <v>-260</v>
      </c>
      <c r="AS651" s="4"/>
    </row>
    <row r="652" spans="1:45" x14ac:dyDescent="0.25">
      <c r="A652" s="4"/>
      <c r="C652" s="4"/>
      <c r="E652" s="4"/>
      <c r="G652" s="4"/>
      <c r="I652" s="4"/>
      <c r="K652" s="4"/>
      <c r="M652" s="4"/>
      <c r="Q652" s="4"/>
      <c r="S652" s="4"/>
      <c r="U652" s="4"/>
      <c r="W652" s="4"/>
      <c r="Y652" s="4"/>
      <c r="AA652" s="4"/>
      <c r="AC652" s="4"/>
      <c r="AE652" s="4">
        <v>37488</v>
      </c>
      <c r="AF652" s="3">
        <v>9263.0300000000007</v>
      </c>
      <c r="AG652" s="4">
        <v>37481</v>
      </c>
      <c r="AH652" s="3">
        <v>27.9</v>
      </c>
      <c r="AI652" s="4">
        <v>38098</v>
      </c>
      <c r="AJ652" s="3">
        <v>17.25</v>
      </c>
      <c r="AK652" s="4">
        <v>37477</v>
      </c>
      <c r="AL652" s="3">
        <v>25.68</v>
      </c>
      <c r="AM652" s="4">
        <v>40634</v>
      </c>
      <c r="AN652" s="3">
        <v>-365</v>
      </c>
      <c r="AS652" s="4"/>
    </row>
    <row r="653" spans="1:45" x14ac:dyDescent="0.25">
      <c r="A653" s="4"/>
      <c r="C653" s="4"/>
      <c r="E653" s="4"/>
      <c r="G653" s="4"/>
      <c r="I653" s="4"/>
      <c r="K653" s="4"/>
      <c r="M653" s="4"/>
      <c r="Q653" s="4"/>
      <c r="S653" s="4"/>
      <c r="U653" s="4"/>
      <c r="W653" s="4"/>
      <c r="Y653" s="4"/>
      <c r="AA653" s="4"/>
      <c r="AC653" s="4"/>
      <c r="AE653" s="4">
        <v>37489</v>
      </c>
      <c r="AF653" s="3">
        <v>9437.66</v>
      </c>
      <c r="AG653" s="4">
        <v>37482</v>
      </c>
      <c r="AH653" s="3">
        <v>28.15</v>
      </c>
      <c r="AI653" s="4">
        <v>38099</v>
      </c>
      <c r="AJ653" s="3">
        <v>17.269200000000001</v>
      </c>
      <c r="AK653" s="4">
        <v>37480</v>
      </c>
      <c r="AL653" s="3">
        <v>27.1325</v>
      </c>
      <c r="AM653" s="4">
        <v>40637</v>
      </c>
      <c r="AN653" s="3">
        <v>310</v>
      </c>
      <c r="AS653" s="4"/>
    </row>
    <row r="654" spans="1:45" x14ac:dyDescent="0.25">
      <c r="A654" s="4"/>
      <c r="C654" s="4"/>
      <c r="E654" s="4"/>
      <c r="G654" s="4"/>
      <c r="I654" s="4"/>
      <c r="K654" s="4"/>
      <c r="M654" s="4"/>
      <c r="Q654" s="4"/>
      <c r="S654" s="4"/>
      <c r="U654" s="4"/>
      <c r="W654" s="4"/>
      <c r="Y654" s="4"/>
      <c r="AA654" s="4"/>
      <c r="AC654" s="4"/>
      <c r="AE654" s="4">
        <v>37490</v>
      </c>
      <c r="AF654" s="3">
        <v>9702.58</v>
      </c>
      <c r="AG654" s="4">
        <v>37483</v>
      </c>
      <c r="AH654" s="3">
        <v>29.06</v>
      </c>
      <c r="AI654" s="4">
        <v>38100</v>
      </c>
      <c r="AJ654" s="3">
        <v>17.003900000000002</v>
      </c>
      <c r="AK654" s="4">
        <v>37481</v>
      </c>
      <c r="AL654" s="3">
        <v>27.32</v>
      </c>
      <c r="AM654" s="4">
        <v>40638</v>
      </c>
      <c r="AN654" s="3">
        <v>926</v>
      </c>
      <c r="AS654" s="4"/>
    </row>
    <row r="655" spans="1:45" x14ac:dyDescent="0.25">
      <c r="A655" s="4"/>
      <c r="C655" s="4"/>
      <c r="E655" s="4"/>
      <c r="G655" s="4"/>
      <c r="I655" s="4"/>
      <c r="K655" s="4"/>
      <c r="M655" s="4"/>
      <c r="Q655" s="4"/>
      <c r="S655" s="4"/>
      <c r="U655" s="4"/>
      <c r="W655" s="4"/>
      <c r="Y655" s="4"/>
      <c r="AA655" s="4"/>
      <c r="AC655" s="4"/>
      <c r="AE655" s="4">
        <v>37491</v>
      </c>
      <c r="AF655" s="3">
        <v>9676.39</v>
      </c>
      <c r="AG655" s="4">
        <v>37484</v>
      </c>
      <c r="AH655" s="3">
        <v>29.33</v>
      </c>
      <c r="AI655" s="4">
        <v>38103</v>
      </c>
      <c r="AJ655" s="3">
        <v>17.072900000000001</v>
      </c>
      <c r="AK655" s="4">
        <v>37482</v>
      </c>
      <c r="AL655" s="3">
        <v>26.79</v>
      </c>
      <c r="AM655" s="4">
        <v>40639</v>
      </c>
      <c r="AN655" s="3">
        <v>-26</v>
      </c>
      <c r="AS655" s="4"/>
    </row>
    <row r="656" spans="1:45" x14ac:dyDescent="0.25">
      <c r="A656" s="4"/>
      <c r="C656" s="4"/>
      <c r="E656" s="4"/>
      <c r="G656" s="4"/>
      <c r="I656" s="4"/>
      <c r="K656" s="4"/>
      <c r="M656" s="4"/>
      <c r="Q656" s="4"/>
      <c r="S656" s="4"/>
      <c r="U656" s="4"/>
      <c r="W656" s="4"/>
      <c r="Y656" s="4"/>
      <c r="AA656" s="4"/>
      <c r="AC656" s="4"/>
      <c r="AE656" s="4">
        <v>37494</v>
      </c>
      <c r="AF656" s="3">
        <v>10097.56</v>
      </c>
      <c r="AG656" s="4">
        <v>37487</v>
      </c>
      <c r="AH656" s="3">
        <v>29.84</v>
      </c>
      <c r="AI656" s="4">
        <v>38104</v>
      </c>
      <c r="AJ656" s="3">
        <v>17.0427</v>
      </c>
      <c r="AK656" s="4">
        <v>37483</v>
      </c>
      <c r="AL656" s="3">
        <v>26.452200000000001</v>
      </c>
      <c r="AM656" s="4">
        <v>40640</v>
      </c>
      <c r="AN656" s="3">
        <v>-426</v>
      </c>
      <c r="AS656" s="4"/>
    </row>
    <row r="657" spans="1:45" x14ac:dyDescent="0.25">
      <c r="A657" s="4"/>
      <c r="C657" s="4"/>
      <c r="E657" s="4"/>
      <c r="G657" s="4"/>
      <c r="I657" s="4"/>
      <c r="K657" s="4"/>
      <c r="M657" s="4"/>
      <c r="Q657" s="4"/>
      <c r="S657" s="4"/>
      <c r="U657" s="4"/>
      <c r="W657" s="4"/>
      <c r="Y657" s="4"/>
      <c r="AA657" s="4"/>
      <c r="AC657" s="4"/>
      <c r="AE657" s="4">
        <v>37495</v>
      </c>
      <c r="AF657" s="3">
        <v>10371.98</v>
      </c>
      <c r="AG657" s="4">
        <v>37488</v>
      </c>
      <c r="AH657" s="3">
        <v>30.11</v>
      </c>
      <c r="AI657" s="4">
        <v>38105</v>
      </c>
      <c r="AJ657" s="3">
        <v>17.242699999999999</v>
      </c>
      <c r="AK657" s="4">
        <v>37484</v>
      </c>
      <c r="AL657" s="3">
        <v>26.132200000000001</v>
      </c>
      <c r="AM657" s="4">
        <v>40641</v>
      </c>
      <c r="AN657" s="3">
        <v>-433</v>
      </c>
      <c r="AS657" s="4"/>
    </row>
    <row r="658" spans="1:45" x14ac:dyDescent="0.25">
      <c r="A658" s="4"/>
      <c r="C658" s="4"/>
      <c r="E658" s="4"/>
      <c r="G658" s="4"/>
      <c r="I658" s="4"/>
      <c r="K658" s="4"/>
      <c r="M658" s="4"/>
      <c r="Q658" s="4"/>
      <c r="S658" s="4"/>
      <c r="U658" s="4"/>
      <c r="W658" s="4"/>
      <c r="Y658" s="4"/>
      <c r="AA658" s="4"/>
      <c r="AC658" s="4"/>
      <c r="AE658" s="4">
        <v>37496</v>
      </c>
      <c r="AF658" s="3">
        <v>10379.86</v>
      </c>
      <c r="AG658" s="4">
        <v>37489</v>
      </c>
      <c r="AH658" s="3">
        <v>29.24</v>
      </c>
      <c r="AI658" s="4">
        <v>38106</v>
      </c>
      <c r="AJ658" s="3">
        <v>17.651900000000001</v>
      </c>
      <c r="AK658" s="4">
        <v>37487</v>
      </c>
      <c r="AL658" s="3">
        <v>25.8</v>
      </c>
      <c r="AM658" s="4">
        <v>40644</v>
      </c>
      <c r="AN658" s="3">
        <v>359</v>
      </c>
      <c r="AS658" s="4"/>
    </row>
    <row r="659" spans="1:45" x14ac:dyDescent="0.25">
      <c r="A659" s="4"/>
      <c r="C659" s="4"/>
      <c r="E659" s="4"/>
      <c r="G659" s="4"/>
      <c r="I659" s="4"/>
      <c r="K659" s="4"/>
      <c r="M659" s="4"/>
      <c r="Q659" s="4"/>
      <c r="S659" s="4"/>
      <c r="U659" s="4"/>
      <c r="W659" s="4"/>
      <c r="Y659" s="4"/>
      <c r="AA659" s="4"/>
      <c r="AC659" s="4"/>
      <c r="AE659" s="4">
        <v>37497</v>
      </c>
      <c r="AF659" s="3">
        <v>10455.32</v>
      </c>
      <c r="AG659" s="4">
        <v>37490</v>
      </c>
      <c r="AH659" s="3">
        <v>28.84</v>
      </c>
      <c r="AI659" s="4">
        <v>38107</v>
      </c>
      <c r="AJ659" s="3">
        <v>17.4572</v>
      </c>
      <c r="AK659" s="4">
        <v>37488</v>
      </c>
      <c r="AL659" s="3">
        <v>25.75</v>
      </c>
      <c r="AM659" s="4">
        <v>40645</v>
      </c>
      <c r="AN659" s="3">
        <v>-177</v>
      </c>
      <c r="AS659" s="4"/>
    </row>
    <row r="660" spans="1:45" x14ac:dyDescent="0.25">
      <c r="A660" s="4"/>
      <c r="C660" s="4"/>
      <c r="E660" s="4"/>
      <c r="G660" s="4"/>
      <c r="I660" s="4"/>
      <c r="K660" s="4"/>
      <c r="M660" s="4"/>
      <c r="Q660" s="4"/>
      <c r="S660" s="4"/>
      <c r="U660" s="4"/>
      <c r="W660" s="4"/>
      <c r="Y660" s="4"/>
      <c r="AA660" s="4"/>
      <c r="AC660" s="4"/>
      <c r="AE660" s="4">
        <v>37498</v>
      </c>
      <c r="AF660" s="3">
        <v>10382.200000000001</v>
      </c>
      <c r="AG660" s="4">
        <v>37491</v>
      </c>
      <c r="AH660" s="3">
        <v>28.63</v>
      </c>
      <c r="AI660" s="4">
        <v>38110</v>
      </c>
      <c r="AJ660" s="3">
        <v>17.686699999999998</v>
      </c>
      <c r="AK660" s="4">
        <v>37489</v>
      </c>
      <c r="AL660" s="3">
        <v>25.55</v>
      </c>
      <c r="AM660" s="4">
        <v>40646</v>
      </c>
      <c r="AN660" s="3">
        <v>-63</v>
      </c>
      <c r="AS660" s="4"/>
    </row>
    <row r="661" spans="1:45" x14ac:dyDescent="0.25">
      <c r="A661" s="4"/>
      <c r="C661" s="4"/>
      <c r="E661" s="4"/>
      <c r="G661" s="4"/>
      <c r="I661" s="4"/>
      <c r="K661" s="4"/>
      <c r="M661" s="4"/>
      <c r="Q661" s="4"/>
      <c r="S661" s="4"/>
      <c r="U661" s="4"/>
      <c r="W661" s="4"/>
      <c r="Y661" s="4"/>
      <c r="AA661" s="4"/>
      <c r="AC661" s="4"/>
      <c r="AE661" s="4">
        <v>37501</v>
      </c>
      <c r="AF661" s="3">
        <v>10378.42</v>
      </c>
      <c r="AG661" s="4">
        <v>37494</v>
      </c>
      <c r="AH661" s="3">
        <v>29.28</v>
      </c>
      <c r="AI661" s="4">
        <v>38111</v>
      </c>
      <c r="AJ661" s="3">
        <v>17.6004</v>
      </c>
      <c r="AK661" s="4">
        <v>37490</v>
      </c>
      <c r="AL661" s="3">
        <v>26.344999999999999</v>
      </c>
      <c r="AM661" s="4">
        <v>40647</v>
      </c>
      <c r="AN661" s="3">
        <v>273</v>
      </c>
      <c r="AS661" s="4"/>
    </row>
    <row r="662" spans="1:45" x14ac:dyDescent="0.25">
      <c r="A662" s="4"/>
      <c r="C662" s="4"/>
      <c r="E662" s="4"/>
      <c r="G662" s="4"/>
      <c r="I662" s="4"/>
      <c r="K662" s="4"/>
      <c r="M662" s="4"/>
      <c r="Q662" s="4"/>
      <c r="S662" s="4"/>
      <c r="U662" s="4"/>
      <c r="W662" s="4"/>
      <c r="Y662" s="4"/>
      <c r="AA662" s="4"/>
      <c r="AC662" s="4"/>
      <c r="AE662" s="4">
        <v>37502</v>
      </c>
      <c r="AF662" s="3">
        <v>10135.799999999999</v>
      </c>
      <c r="AG662" s="4">
        <v>37495</v>
      </c>
      <c r="AH662" s="3">
        <v>28.83</v>
      </c>
      <c r="AI662" s="4">
        <v>38112</v>
      </c>
      <c r="AJ662" s="3">
        <v>17.521599999999999</v>
      </c>
      <c r="AK662" s="4">
        <v>37491</v>
      </c>
      <c r="AL662" s="3">
        <v>26.210699999999999</v>
      </c>
      <c r="AM662" s="4">
        <v>40648</v>
      </c>
      <c r="AN662" s="3">
        <v>227</v>
      </c>
      <c r="AS662" s="4"/>
    </row>
    <row r="663" spans="1:45" x14ac:dyDescent="0.25">
      <c r="A663" s="4"/>
      <c r="C663" s="4"/>
      <c r="E663" s="4"/>
      <c r="G663" s="4"/>
      <c r="I663" s="4"/>
      <c r="K663" s="4"/>
      <c r="M663" s="4"/>
      <c r="Q663" s="4"/>
      <c r="S663" s="4"/>
      <c r="U663" s="4"/>
      <c r="W663" s="4"/>
      <c r="Y663" s="4"/>
      <c r="AA663" s="4"/>
      <c r="AC663" s="4"/>
      <c r="AE663" s="4">
        <v>37503</v>
      </c>
      <c r="AF663" s="3">
        <v>9996.86</v>
      </c>
      <c r="AG663" s="4">
        <v>37496</v>
      </c>
      <c r="AH663" s="3">
        <v>28.34</v>
      </c>
      <c r="AI663" s="4">
        <v>38113</v>
      </c>
      <c r="AJ663" s="3">
        <v>17.595300000000002</v>
      </c>
      <c r="AK663" s="4">
        <v>37494</v>
      </c>
      <c r="AL663" s="3">
        <v>25.713100000000001</v>
      </c>
      <c r="AM663" s="4">
        <v>40651</v>
      </c>
      <c r="AN663" s="3">
        <v>90</v>
      </c>
      <c r="AS663" s="4"/>
    </row>
    <row r="664" spans="1:45" x14ac:dyDescent="0.25">
      <c r="A664" s="4"/>
      <c r="C664" s="4"/>
      <c r="E664" s="4"/>
      <c r="G664" s="4"/>
      <c r="I664" s="4"/>
      <c r="K664" s="4"/>
      <c r="M664" s="4"/>
      <c r="Q664" s="4"/>
      <c r="S664" s="4"/>
      <c r="U664" s="4"/>
      <c r="W664" s="4"/>
      <c r="Y664" s="4"/>
      <c r="AA664" s="4"/>
      <c r="AC664" s="4"/>
      <c r="AE664" s="4">
        <v>37504</v>
      </c>
      <c r="AF664" s="3">
        <v>9723.4699999999993</v>
      </c>
      <c r="AG664" s="4">
        <v>37497</v>
      </c>
      <c r="AH664" s="3">
        <v>28.92</v>
      </c>
      <c r="AI664" s="4">
        <v>38114</v>
      </c>
      <c r="AJ664" s="3">
        <v>17.911100000000001</v>
      </c>
      <c r="AK664" s="4">
        <v>37495</v>
      </c>
      <c r="AL664" s="3">
        <v>25.220199999999998</v>
      </c>
      <c r="AM664" s="4">
        <v>40652</v>
      </c>
      <c r="AN664" s="3">
        <v>-549</v>
      </c>
      <c r="AS664" s="4"/>
    </row>
    <row r="665" spans="1:45" x14ac:dyDescent="0.25">
      <c r="A665" s="4"/>
      <c r="C665" s="4"/>
      <c r="E665" s="4"/>
      <c r="G665" s="4"/>
      <c r="I665" s="4"/>
      <c r="K665" s="4"/>
      <c r="M665" s="4"/>
      <c r="Q665" s="4"/>
      <c r="S665" s="4"/>
      <c r="U665" s="4"/>
      <c r="W665" s="4"/>
      <c r="Y665" s="4"/>
      <c r="AA665" s="4"/>
      <c r="AC665" s="4"/>
      <c r="AE665" s="4">
        <v>37505</v>
      </c>
      <c r="AF665" s="3">
        <v>9716.9699999999993</v>
      </c>
      <c r="AG665" s="4">
        <v>37498</v>
      </c>
      <c r="AH665" s="3">
        <v>28.98</v>
      </c>
      <c r="AI665" s="4">
        <v>38117</v>
      </c>
      <c r="AJ665" s="3">
        <v>20.2058</v>
      </c>
      <c r="AK665" s="4">
        <v>37496</v>
      </c>
      <c r="AL665" s="3">
        <v>24.35</v>
      </c>
      <c r="AM665" s="4">
        <v>40653</v>
      </c>
      <c r="AN665" s="3">
        <v>-12</v>
      </c>
      <c r="AS665" s="4"/>
    </row>
    <row r="666" spans="1:45" x14ac:dyDescent="0.25">
      <c r="A666" s="4"/>
      <c r="C666" s="4"/>
      <c r="E666" s="4"/>
      <c r="G666" s="4"/>
      <c r="I666" s="4"/>
      <c r="K666" s="4"/>
      <c r="M666" s="4"/>
      <c r="Q666" s="4"/>
      <c r="S666" s="4"/>
      <c r="U666" s="4"/>
      <c r="W666" s="4"/>
      <c r="Y666" s="4"/>
      <c r="AA666" s="4"/>
      <c r="AC666" s="4"/>
      <c r="AE666" s="4">
        <v>37508</v>
      </c>
      <c r="AF666" s="3">
        <v>9954.36</v>
      </c>
      <c r="AG666" s="4">
        <v>37502</v>
      </c>
      <c r="AH666" s="3">
        <v>27.79</v>
      </c>
      <c r="AI666" s="4">
        <v>38118</v>
      </c>
      <c r="AJ666" s="3">
        <v>19.2697</v>
      </c>
      <c r="AK666" s="4">
        <v>37497</v>
      </c>
      <c r="AL666" s="3">
        <v>24.083300000000001</v>
      </c>
      <c r="AM666" s="4">
        <v>40658</v>
      </c>
      <c r="AN666" s="3">
        <v>175</v>
      </c>
      <c r="AS666" s="4"/>
    </row>
    <row r="667" spans="1:45" x14ac:dyDescent="0.25">
      <c r="A667" s="4"/>
      <c r="C667" s="4"/>
      <c r="E667" s="4"/>
      <c r="G667" s="4"/>
      <c r="I667" s="4"/>
      <c r="K667" s="4"/>
      <c r="M667" s="4"/>
      <c r="Q667" s="4"/>
      <c r="S667" s="4"/>
      <c r="U667" s="4"/>
      <c r="W667" s="4"/>
      <c r="Y667" s="4"/>
      <c r="AA667" s="4"/>
      <c r="AC667" s="4"/>
      <c r="AE667" s="4">
        <v>37509</v>
      </c>
      <c r="AF667" s="3">
        <v>9960.18</v>
      </c>
      <c r="AG667" s="4">
        <v>37503</v>
      </c>
      <c r="AH667" s="3">
        <v>28.27</v>
      </c>
      <c r="AI667" s="4">
        <v>38119</v>
      </c>
      <c r="AJ667" s="3">
        <v>20.057200000000002</v>
      </c>
      <c r="AK667" s="4">
        <v>37498</v>
      </c>
      <c r="AL667" s="3">
        <v>23.3903</v>
      </c>
      <c r="AM667" s="4">
        <v>40659</v>
      </c>
      <c r="AN667" s="3">
        <v>-259</v>
      </c>
      <c r="AS667" s="4"/>
    </row>
    <row r="668" spans="1:45" x14ac:dyDescent="0.25">
      <c r="A668" s="4"/>
      <c r="C668" s="4"/>
      <c r="E668" s="4"/>
      <c r="G668" s="4"/>
      <c r="I668" s="4"/>
      <c r="K668" s="4"/>
      <c r="M668" s="4"/>
      <c r="Q668" s="4"/>
      <c r="S668" s="4"/>
      <c r="U668" s="4"/>
      <c r="W668" s="4"/>
      <c r="Y668" s="4"/>
      <c r="AA668" s="4"/>
      <c r="AC668" s="4"/>
      <c r="AE668" s="4">
        <v>37510</v>
      </c>
      <c r="AF668" s="3">
        <v>10182.219999999999</v>
      </c>
      <c r="AG668" s="4">
        <v>37504</v>
      </c>
      <c r="AH668" s="3">
        <v>28.98</v>
      </c>
      <c r="AI668" s="4">
        <v>38120</v>
      </c>
      <c r="AJ668" s="3">
        <v>21.0319</v>
      </c>
      <c r="AK668" s="4">
        <v>37501</v>
      </c>
      <c r="AL668" s="3">
        <v>23.8201</v>
      </c>
      <c r="AM668" s="4">
        <v>40660</v>
      </c>
      <c r="AN668" s="3">
        <v>703</v>
      </c>
      <c r="AS668" s="4"/>
    </row>
    <row r="669" spans="1:45" x14ac:dyDescent="0.25">
      <c r="A669" s="4"/>
      <c r="C669" s="4"/>
      <c r="E669" s="4"/>
      <c r="G669" s="4"/>
      <c r="I669" s="4"/>
      <c r="K669" s="4"/>
      <c r="M669" s="4"/>
      <c r="Q669" s="4"/>
      <c r="S669" s="4"/>
      <c r="U669" s="4"/>
      <c r="W669" s="4"/>
      <c r="Y669" s="4"/>
      <c r="AA669" s="4"/>
      <c r="AC669" s="4"/>
      <c r="AE669" s="4">
        <v>37511</v>
      </c>
      <c r="AF669" s="3">
        <v>10172.540000000001</v>
      </c>
      <c r="AG669" s="4">
        <v>37505</v>
      </c>
      <c r="AH669" s="3">
        <v>29.61</v>
      </c>
      <c r="AI669" s="4">
        <v>38121</v>
      </c>
      <c r="AJ669" s="3">
        <v>19.9819</v>
      </c>
      <c r="AK669" s="4">
        <v>37502</v>
      </c>
      <c r="AL669" s="3">
        <v>24.245899999999999</v>
      </c>
      <c r="AM669" s="4">
        <v>40661</v>
      </c>
      <c r="AN669" s="3">
        <v>899</v>
      </c>
      <c r="AS669" s="4"/>
    </row>
    <row r="670" spans="1:45" x14ac:dyDescent="0.25">
      <c r="A670" s="4"/>
      <c r="C670" s="4"/>
      <c r="E670" s="4"/>
      <c r="G670" s="4"/>
      <c r="I670" s="4"/>
      <c r="K670" s="4"/>
      <c r="M670" s="4"/>
      <c r="Q670" s="4"/>
      <c r="S670" s="4"/>
      <c r="U670" s="4"/>
      <c r="W670" s="4"/>
      <c r="Y670" s="4"/>
      <c r="AA670" s="4"/>
      <c r="AC670" s="4"/>
      <c r="AE670" s="4">
        <v>37512</v>
      </c>
      <c r="AF670" s="3">
        <v>10180.94</v>
      </c>
      <c r="AG670" s="4">
        <v>37508</v>
      </c>
      <c r="AH670" s="3">
        <v>29.73</v>
      </c>
      <c r="AI670" s="4">
        <v>38124</v>
      </c>
      <c r="AJ670" s="3">
        <v>20.6052</v>
      </c>
      <c r="AK670" s="4">
        <v>37503</v>
      </c>
      <c r="AL670" s="3">
        <v>24.195</v>
      </c>
      <c r="AM670" s="4">
        <v>40662</v>
      </c>
      <c r="AN670" s="3">
        <v>-110</v>
      </c>
      <c r="AS670" s="4"/>
    </row>
    <row r="671" spans="1:45" x14ac:dyDescent="0.25">
      <c r="A671" s="4"/>
      <c r="C671" s="4"/>
      <c r="E671" s="4"/>
      <c r="G671" s="4"/>
      <c r="I671" s="4"/>
      <c r="K671" s="4"/>
      <c r="M671" s="4"/>
      <c r="Q671" s="4"/>
      <c r="S671" s="4"/>
      <c r="U671" s="4"/>
      <c r="W671" s="4"/>
      <c r="Y671" s="4"/>
      <c r="AA671" s="4"/>
      <c r="AC671" s="4"/>
      <c r="AE671" s="4">
        <v>37515</v>
      </c>
      <c r="AF671" s="3">
        <v>9831.0499999999993</v>
      </c>
      <c r="AG671" s="4">
        <v>37509</v>
      </c>
      <c r="AH671" s="3">
        <v>29.73</v>
      </c>
      <c r="AI671" s="4">
        <v>38125</v>
      </c>
      <c r="AJ671" s="3">
        <v>20.296800000000001</v>
      </c>
      <c r="AK671" s="4">
        <v>37504</v>
      </c>
      <c r="AL671" s="3">
        <v>24.545000000000002</v>
      </c>
      <c r="AM671" s="4">
        <v>40665</v>
      </c>
      <c r="AN671" s="3">
        <v>1046</v>
      </c>
      <c r="AS671" s="4"/>
    </row>
    <row r="672" spans="1:45" x14ac:dyDescent="0.25">
      <c r="A672" s="4"/>
      <c r="C672" s="4"/>
      <c r="E672" s="4"/>
      <c r="G672" s="4"/>
      <c r="I672" s="4"/>
      <c r="K672" s="4"/>
      <c r="M672" s="4"/>
      <c r="Q672" s="4"/>
      <c r="S672" s="4"/>
      <c r="U672" s="4"/>
      <c r="W672" s="4"/>
      <c r="Y672" s="4"/>
      <c r="AA672" s="4"/>
      <c r="AC672" s="4"/>
      <c r="AE672" s="4">
        <v>37516</v>
      </c>
      <c r="AF672" s="3">
        <v>9650.08</v>
      </c>
      <c r="AG672" s="4">
        <v>37510</v>
      </c>
      <c r="AH672" s="3">
        <v>29.77</v>
      </c>
      <c r="AI672" s="4">
        <v>38126</v>
      </c>
      <c r="AJ672" s="3">
        <v>20.729900000000001</v>
      </c>
      <c r="AK672" s="4">
        <v>37505</v>
      </c>
      <c r="AL672" s="3">
        <v>24.6</v>
      </c>
      <c r="AM672" s="4">
        <v>40666</v>
      </c>
      <c r="AN672" s="3">
        <v>437</v>
      </c>
      <c r="AS672" s="4"/>
    </row>
    <row r="673" spans="1:45" x14ac:dyDescent="0.25">
      <c r="A673" s="4"/>
      <c r="C673" s="4"/>
      <c r="E673" s="4"/>
      <c r="G673" s="4"/>
      <c r="I673" s="4"/>
      <c r="K673" s="4"/>
      <c r="M673" s="4"/>
      <c r="Q673" s="4"/>
      <c r="S673" s="4"/>
      <c r="U673" s="4"/>
      <c r="W673" s="4"/>
      <c r="Y673" s="4"/>
      <c r="AA673" s="4"/>
      <c r="AC673" s="4"/>
      <c r="AE673" s="4">
        <v>37517</v>
      </c>
      <c r="AF673" s="3">
        <v>9505.3799999999992</v>
      </c>
      <c r="AG673" s="4">
        <v>37511</v>
      </c>
      <c r="AH673" s="3">
        <v>28.85</v>
      </c>
      <c r="AI673" s="4">
        <v>38127</v>
      </c>
      <c r="AJ673" s="3">
        <v>21.755199999999999</v>
      </c>
      <c r="AK673" s="4">
        <v>37508</v>
      </c>
      <c r="AL673" s="3">
        <v>23.625800000000002</v>
      </c>
      <c r="AM673" s="4">
        <v>40667</v>
      </c>
      <c r="AN673" s="3">
        <v>1335</v>
      </c>
      <c r="AS673" s="4"/>
    </row>
    <row r="674" spans="1:45" x14ac:dyDescent="0.25">
      <c r="A674" s="4"/>
      <c r="C674" s="4"/>
      <c r="E674" s="4"/>
      <c r="G674" s="4"/>
      <c r="I674" s="4"/>
      <c r="K674" s="4"/>
      <c r="M674" s="4"/>
      <c r="Q674" s="4"/>
      <c r="S674" s="4"/>
      <c r="U674" s="4"/>
      <c r="W674" s="4"/>
      <c r="Y674" s="4"/>
      <c r="AA674" s="4"/>
      <c r="AC674" s="4"/>
      <c r="AE674" s="4">
        <v>37518</v>
      </c>
      <c r="AF674" s="3">
        <v>9372.32</v>
      </c>
      <c r="AG674" s="4">
        <v>37512</v>
      </c>
      <c r="AH674" s="3">
        <v>29.81</v>
      </c>
      <c r="AI674" s="4">
        <v>38128</v>
      </c>
      <c r="AJ674" s="3">
        <v>21.4971</v>
      </c>
      <c r="AK674" s="4">
        <v>37509</v>
      </c>
      <c r="AL674" s="3">
        <v>23.341799999999999</v>
      </c>
      <c r="AM674" s="4">
        <v>40668</v>
      </c>
      <c r="AN674" s="3">
        <v>447</v>
      </c>
      <c r="AS674" s="4"/>
    </row>
    <row r="675" spans="1:45" x14ac:dyDescent="0.25">
      <c r="A675" s="4"/>
      <c r="C675" s="4"/>
      <c r="E675" s="4"/>
      <c r="G675" s="4"/>
      <c r="I675" s="4"/>
      <c r="K675" s="4"/>
      <c r="M675" s="4"/>
      <c r="Q675" s="4"/>
      <c r="S675" s="4"/>
      <c r="U675" s="4"/>
      <c r="W675" s="4"/>
      <c r="Y675" s="4"/>
      <c r="AA675" s="4"/>
      <c r="AC675" s="4"/>
      <c r="AE675" s="4">
        <v>37519</v>
      </c>
      <c r="AF675" s="3">
        <v>9585.48</v>
      </c>
      <c r="AG675" s="4">
        <v>37515</v>
      </c>
      <c r="AH675" s="3">
        <v>29.67</v>
      </c>
      <c r="AI675" s="4">
        <v>38131</v>
      </c>
      <c r="AJ675" s="3">
        <v>21.109000000000002</v>
      </c>
      <c r="AK675" s="4">
        <v>37510</v>
      </c>
      <c r="AL675" s="3">
        <v>23.3</v>
      </c>
      <c r="AM675" s="4">
        <v>40669</v>
      </c>
      <c r="AN675" s="3">
        <v>330</v>
      </c>
      <c r="AS675" s="4"/>
    </row>
    <row r="676" spans="1:45" x14ac:dyDescent="0.25">
      <c r="A676" s="4"/>
      <c r="C676" s="4"/>
      <c r="E676" s="4"/>
      <c r="G676" s="4"/>
      <c r="I676" s="4"/>
      <c r="K676" s="4"/>
      <c r="M676" s="4"/>
      <c r="Q676" s="4"/>
      <c r="S676" s="4"/>
      <c r="U676" s="4"/>
      <c r="W676" s="4"/>
      <c r="Y676" s="4"/>
      <c r="AA676" s="4"/>
      <c r="AC676" s="4"/>
      <c r="AE676" s="4">
        <v>37522</v>
      </c>
      <c r="AF676" s="3">
        <v>9264.17</v>
      </c>
      <c r="AG676" s="4">
        <v>37516</v>
      </c>
      <c r="AH676" s="3">
        <v>29.08</v>
      </c>
      <c r="AI676" s="4">
        <v>38132</v>
      </c>
      <c r="AJ676" s="3">
        <v>20.9862</v>
      </c>
      <c r="AK676" s="4">
        <v>37511</v>
      </c>
      <c r="AL676" s="3">
        <v>23.35</v>
      </c>
      <c r="AM676" s="4">
        <v>40672</v>
      </c>
      <c r="AN676" s="3">
        <v>1410</v>
      </c>
      <c r="AS676" s="4"/>
    </row>
    <row r="677" spans="1:45" x14ac:dyDescent="0.25">
      <c r="A677" s="4"/>
      <c r="C677" s="4"/>
      <c r="E677" s="4"/>
      <c r="G677" s="4"/>
      <c r="I677" s="4"/>
      <c r="K677" s="4"/>
      <c r="M677" s="4"/>
      <c r="Q677" s="4"/>
      <c r="S677" s="4"/>
      <c r="U677" s="4"/>
      <c r="W677" s="4"/>
      <c r="Y677" s="4"/>
      <c r="AA677" s="4"/>
      <c r="AC677" s="4"/>
      <c r="AE677" s="4">
        <v>37523</v>
      </c>
      <c r="AF677" s="3">
        <v>9148.43</v>
      </c>
      <c r="AG677" s="4">
        <v>37517</v>
      </c>
      <c r="AH677" s="3">
        <v>29.48</v>
      </c>
      <c r="AI677" s="4">
        <v>38133</v>
      </c>
      <c r="AJ677" s="3">
        <v>21.400300000000001</v>
      </c>
      <c r="AK677" s="4">
        <v>37512</v>
      </c>
      <c r="AL677" s="3">
        <v>23.5</v>
      </c>
      <c r="AM677" s="4">
        <v>40673</v>
      </c>
      <c r="AN677" s="3">
        <v>872</v>
      </c>
      <c r="AS677" s="4"/>
    </row>
    <row r="678" spans="1:45" x14ac:dyDescent="0.25">
      <c r="A678" s="4"/>
      <c r="C678" s="4"/>
      <c r="E678" s="4"/>
      <c r="G678" s="4"/>
      <c r="I678" s="4"/>
      <c r="K678" s="4"/>
      <c r="M678" s="4"/>
      <c r="Q678" s="4"/>
      <c r="S678" s="4"/>
      <c r="U678" s="4"/>
      <c r="W678" s="4"/>
      <c r="Y678" s="4"/>
      <c r="AA678" s="4"/>
      <c r="AC678" s="4"/>
      <c r="AE678" s="4">
        <v>37524</v>
      </c>
      <c r="AF678" s="3">
        <v>9227.69</v>
      </c>
      <c r="AG678" s="4">
        <v>37518</v>
      </c>
      <c r="AH678" s="3">
        <v>29.5</v>
      </c>
      <c r="AI678" s="4">
        <v>38134</v>
      </c>
      <c r="AJ678" s="3">
        <v>21.001899999999999</v>
      </c>
      <c r="AK678" s="4">
        <v>37515</v>
      </c>
      <c r="AL678" s="3">
        <v>24.764700000000001</v>
      </c>
      <c r="AM678" s="4">
        <v>40674</v>
      </c>
      <c r="AN678" s="3">
        <v>1206</v>
      </c>
      <c r="AS678" s="4"/>
    </row>
    <row r="679" spans="1:45" x14ac:dyDescent="0.25">
      <c r="A679" s="4"/>
      <c r="C679" s="4"/>
      <c r="E679" s="4"/>
      <c r="G679" s="4"/>
      <c r="I679" s="4"/>
      <c r="K679" s="4"/>
      <c r="M679" s="4"/>
      <c r="Q679" s="4"/>
      <c r="S679" s="4"/>
      <c r="U679" s="4"/>
      <c r="W679" s="4"/>
      <c r="Y679" s="4"/>
      <c r="AA679" s="4"/>
      <c r="AC679" s="4"/>
      <c r="AE679" s="4">
        <v>37525</v>
      </c>
      <c r="AF679" s="3">
        <v>9199.01</v>
      </c>
      <c r="AG679" s="4">
        <v>37519</v>
      </c>
      <c r="AH679" s="3">
        <v>29.61</v>
      </c>
      <c r="AI679" s="4">
        <v>38135</v>
      </c>
      <c r="AJ679" s="3">
        <v>20.9297</v>
      </c>
      <c r="AK679" s="4">
        <v>37516</v>
      </c>
      <c r="AL679" s="3">
        <v>25.064800000000002</v>
      </c>
      <c r="AM679" s="4">
        <v>40675</v>
      </c>
      <c r="AN679" s="3">
        <v>-11</v>
      </c>
      <c r="AS679" s="4"/>
    </row>
    <row r="680" spans="1:45" x14ac:dyDescent="0.25">
      <c r="A680" s="4"/>
      <c r="C680" s="4"/>
      <c r="E680" s="4"/>
      <c r="G680" s="4"/>
      <c r="I680" s="4"/>
      <c r="K680" s="4"/>
      <c r="M680" s="4"/>
      <c r="Q680" s="4"/>
      <c r="S680" s="4"/>
      <c r="U680" s="4"/>
      <c r="W680" s="4"/>
      <c r="Y680" s="4"/>
      <c r="AA680" s="4"/>
      <c r="AC680" s="4"/>
      <c r="AE680" s="4">
        <v>37526</v>
      </c>
      <c r="AF680" s="3">
        <v>8715.8700000000008</v>
      </c>
      <c r="AG680" s="4">
        <v>37522</v>
      </c>
      <c r="AH680" s="3">
        <v>30.71</v>
      </c>
      <c r="AI680" s="4">
        <v>38138</v>
      </c>
      <c r="AJ680" s="3">
        <v>21.316299999999998</v>
      </c>
      <c r="AK680" s="4">
        <v>37517</v>
      </c>
      <c r="AL680" s="3">
        <v>25.710599999999999</v>
      </c>
      <c r="AM680" s="4">
        <v>40676</v>
      </c>
      <c r="AN680" s="3">
        <v>1737</v>
      </c>
      <c r="AS680" s="4"/>
    </row>
    <row r="681" spans="1:45" x14ac:dyDescent="0.25">
      <c r="A681" s="4"/>
      <c r="C681" s="4"/>
      <c r="E681" s="4"/>
      <c r="G681" s="4"/>
      <c r="I681" s="4"/>
      <c r="K681" s="4"/>
      <c r="M681" s="4"/>
      <c r="Q681" s="4"/>
      <c r="S681" s="4"/>
      <c r="U681" s="4"/>
      <c r="W681" s="4"/>
      <c r="Y681" s="4"/>
      <c r="AA681" s="4"/>
      <c r="AC681" s="4"/>
      <c r="AE681" s="4">
        <v>37529</v>
      </c>
      <c r="AF681" s="3">
        <v>8622.5400000000009</v>
      </c>
      <c r="AG681" s="4">
        <v>37523</v>
      </c>
      <c r="AH681" s="3">
        <v>30.77</v>
      </c>
      <c r="AI681" s="4">
        <v>38139</v>
      </c>
      <c r="AJ681" s="3">
        <v>20.959800000000001</v>
      </c>
      <c r="AK681" s="4">
        <v>37518</v>
      </c>
      <c r="AL681" s="3">
        <v>26.700500000000002</v>
      </c>
      <c r="AM681" s="4">
        <v>40679</v>
      </c>
      <c r="AN681" s="3">
        <v>234</v>
      </c>
      <c r="AS681" s="4"/>
    </row>
    <row r="682" spans="1:45" x14ac:dyDescent="0.25">
      <c r="A682" s="4"/>
      <c r="C682" s="4"/>
      <c r="E682" s="4"/>
      <c r="G682" s="4"/>
      <c r="I682" s="4"/>
      <c r="K682" s="4"/>
      <c r="M682" s="4"/>
      <c r="Q682" s="4"/>
      <c r="S682" s="4"/>
      <c r="U682" s="4"/>
      <c r="W682" s="4"/>
      <c r="Y682" s="4"/>
      <c r="AA682" s="4"/>
      <c r="AC682" s="4"/>
      <c r="AE682" s="4">
        <v>37530</v>
      </c>
      <c r="AF682" s="3">
        <v>8997.5300000000007</v>
      </c>
      <c r="AG682" s="4">
        <v>37524</v>
      </c>
      <c r="AH682" s="3">
        <v>30.64</v>
      </c>
      <c r="AI682" s="4">
        <v>38140</v>
      </c>
      <c r="AJ682" s="3">
        <v>20.350000000000001</v>
      </c>
      <c r="AK682" s="4">
        <v>37519</v>
      </c>
      <c r="AL682" s="3">
        <v>26.133800000000001</v>
      </c>
      <c r="AM682" s="4">
        <v>40680</v>
      </c>
      <c r="AN682" s="3">
        <v>-106</v>
      </c>
      <c r="AS682" s="4"/>
    </row>
    <row r="683" spans="1:45" x14ac:dyDescent="0.25">
      <c r="A683" s="4"/>
      <c r="C683" s="4"/>
      <c r="E683" s="4"/>
      <c r="G683" s="4"/>
      <c r="I683" s="4"/>
      <c r="K683" s="4"/>
      <c r="M683" s="4"/>
      <c r="Q683" s="4"/>
      <c r="S683" s="4"/>
      <c r="U683" s="4"/>
      <c r="W683" s="4"/>
      <c r="Y683" s="4"/>
      <c r="AA683" s="4"/>
      <c r="AC683" s="4"/>
      <c r="AE683" s="4">
        <v>37531</v>
      </c>
      <c r="AF683" s="3">
        <v>8820.0499999999993</v>
      </c>
      <c r="AG683" s="4">
        <v>37525</v>
      </c>
      <c r="AH683" s="3">
        <v>30.41</v>
      </c>
      <c r="AI683" s="4">
        <v>38141</v>
      </c>
      <c r="AJ683" s="3">
        <v>20.7377</v>
      </c>
      <c r="AK683" s="4">
        <v>37522</v>
      </c>
      <c r="AL683" s="3">
        <v>27.340599999999998</v>
      </c>
      <c r="AM683" s="4">
        <v>40681</v>
      </c>
      <c r="AN683" s="3">
        <v>-489</v>
      </c>
      <c r="AS683" s="4"/>
    </row>
    <row r="684" spans="1:45" x14ac:dyDescent="0.25">
      <c r="A684" s="4"/>
      <c r="C684" s="4"/>
      <c r="E684" s="4"/>
      <c r="G684" s="4"/>
      <c r="I684" s="4"/>
      <c r="K684" s="4"/>
      <c r="M684" s="4"/>
      <c r="Q684" s="4"/>
      <c r="S684" s="4"/>
      <c r="U684" s="4"/>
      <c r="W684" s="4"/>
      <c r="Y684" s="4"/>
      <c r="AA684" s="4"/>
      <c r="AC684" s="4"/>
      <c r="AE684" s="4">
        <v>37532</v>
      </c>
      <c r="AF684" s="3">
        <v>9139.8799999999992</v>
      </c>
      <c r="AG684" s="4">
        <v>37526</v>
      </c>
      <c r="AH684" s="3">
        <v>30.54</v>
      </c>
      <c r="AI684" s="4">
        <v>38142</v>
      </c>
      <c r="AJ684" s="3">
        <v>19.920300000000001</v>
      </c>
      <c r="AK684" s="4">
        <v>37523</v>
      </c>
      <c r="AL684" s="3">
        <v>27.623000000000001</v>
      </c>
      <c r="AM684" s="4">
        <v>40682</v>
      </c>
      <c r="AN684" s="3">
        <v>542</v>
      </c>
      <c r="AS684" s="4"/>
    </row>
    <row r="685" spans="1:45" x14ac:dyDescent="0.25">
      <c r="A685" s="4"/>
      <c r="C685" s="4"/>
      <c r="E685" s="4"/>
      <c r="G685" s="4"/>
      <c r="I685" s="4"/>
      <c r="K685" s="4"/>
      <c r="M685" s="4"/>
      <c r="Q685" s="4"/>
      <c r="S685" s="4"/>
      <c r="U685" s="4"/>
      <c r="W685" s="4"/>
      <c r="Y685" s="4"/>
      <c r="AA685" s="4"/>
      <c r="AC685" s="4"/>
      <c r="AE685" s="4">
        <v>37533</v>
      </c>
      <c r="AF685" s="3">
        <v>9259.76</v>
      </c>
      <c r="AG685" s="4">
        <v>37529</v>
      </c>
      <c r="AH685" s="3">
        <v>30.45</v>
      </c>
      <c r="AI685" s="4">
        <v>38145</v>
      </c>
      <c r="AJ685" s="3">
        <v>19.5075</v>
      </c>
      <c r="AK685" s="4">
        <v>37524</v>
      </c>
      <c r="AL685" s="3">
        <v>27.435700000000001</v>
      </c>
      <c r="AM685" s="4">
        <v>40683</v>
      </c>
      <c r="AN685" s="3">
        <v>-723</v>
      </c>
      <c r="AS685" s="4"/>
    </row>
    <row r="686" spans="1:45" x14ac:dyDescent="0.25">
      <c r="A686" s="4"/>
      <c r="C686" s="4"/>
      <c r="E686" s="4"/>
      <c r="G686" s="4"/>
      <c r="I686" s="4"/>
      <c r="K686" s="4"/>
      <c r="M686" s="4"/>
      <c r="Q686" s="4"/>
      <c r="S686" s="4"/>
      <c r="U686" s="4"/>
      <c r="W686" s="4"/>
      <c r="Y686" s="4"/>
      <c r="AA686" s="4"/>
      <c r="AC686" s="4"/>
      <c r="AE686" s="4">
        <v>37536</v>
      </c>
      <c r="AF686" s="3">
        <v>8863.1299999999992</v>
      </c>
      <c r="AG686" s="4">
        <v>37530</v>
      </c>
      <c r="AH686" s="3">
        <v>30.83</v>
      </c>
      <c r="AI686" s="4">
        <v>38146</v>
      </c>
      <c r="AJ686" s="3">
        <v>18.846299999999999</v>
      </c>
      <c r="AK686" s="4">
        <v>37525</v>
      </c>
      <c r="AL686" s="3">
        <v>27.324100000000001</v>
      </c>
      <c r="AM686" s="4">
        <v>40686</v>
      </c>
      <c r="AN686" s="3">
        <v>69</v>
      </c>
      <c r="AS686" s="4"/>
    </row>
    <row r="687" spans="1:45" x14ac:dyDescent="0.25">
      <c r="A687" s="4"/>
      <c r="C687" s="4"/>
      <c r="E687" s="4"/>
      <c r="G687" s="4"/>
      <c r="I687" s="4"/>
      <c r="K687" s="4"/>
      <c r="M687" s="4"/>
      <c r="Q687" s="4"/>
      <c r="S687" s="4"/>
      <c r="U687" s="4"/>
      <c r="W687" s="4"/>
      <c r="Y687" s="4"/>
      <c r="AA687" s="4"/>
      <c r="AC687" s="4"/>
      <c r="AE687" s="4">
        <v>37537</v>
      </c>
      <c r="AF687" s="3">
        <v>8846.5300000000007</v>
      </c>
      <c r="AG687" s="4">
        <v>37531</v>
      </c>
      <c r="AH687" s="3">
        <v>30.49</v>
      </c>
      <c r="AI687" s="4">
        <v>38147</v>
      </c>
      <c r="AJ687" s="3">
        <v>19.440799999999999</v>
      </c>
      <c r="AK687" s="4">
        <v>37526</v>
      </c>
      <c r="AL687" s="3">
        <v>28.742699999999999</v>
      </c>
      <c r="AM687" s="4">
        <v>40687</v>
      </c>
      <c r="AN687" s="3">
        <v>-732</v>
      </c>
      <c r="AS687" s="4"/>
    </row>
    <row r="688" spans="1:45" x14ac:dyDescent="0.25">
      <c r="A688" s="4"/>
      <c r="C688" s="4"/>
      <c r="E688" s="4"/>
      <c r="G688" s="4"/>
      <c r="I688" s="4"/>
      <c r="K688" s="4"/>
      <c r="M688" s="4"/>
      <c r="Q688" s="4"/>
      <c r="S688" s="4"/>
      <c r="U688" s="4"/>
      <c r="W688" s="4"/>
      <c r="Y688" s="4"/>
      <c r="AA688" s="4"/>
      <c r="AC688" s="4"/>
      <c r="AE688" s="4">
        <v>37538</v>
      </c>
      <c r="AF688" s="3">
        <v>8714.9</v>
      </c>
      <c r="AG688" s="4">
        <v>37532</v>
      </c>
      <c r="AH688" s="3">
        <v>29.76</v>
      </c>
      <c r="AI688" s="4">
        <v>38149</v>
      </c>
      <c r="AJ688" s="3">
        <v>19.627099999999999</v>
      </c>
      <c r="AK688" s="4">
        <v>37529</v>
      </c>
      <c r="AL688" s="3">
        <v>29.876200000000001</v>
      </c>
      <c r="AM688" s="4">
        <v>40688</v>
      </c>
      <c r="AN688" s="3">
        <v>-799</v>
      </c>
      <c r="AS688" s="4"/>
    </row>
    <row r="689" spans="1:45" x14ac:dyDescent="0.25">
      <c r="A689" s="4"/>
      <c r="C689" s="4"/>
      <c r="E689" s="4"/>
      <c r="G689" s="4"/>
      <c r="I689" s="4"/>
      <c r="K689" s="4"/>
      <c r="M689" s="4"/>
      <c r="Q689" s="4"/>
      <c r="S689" s="4"/>
      <c r="U689" s="4"/>
      <c r="W689" s="4"/>
      <c r="Y689" s="4"/>
      <c r="AA689" s="4"/>
      <c r="AC689" s="4"/>
      <c r="AE689" s="4">
        <v>37539</v>
      </c>
      <c r="AF689" s="3">
        <v>8866.24</v>
      </c>
      <c r="AG689" s="4">
        <v>37533</v>
      </c>
      <c r="AH689" s="3">
        <v>29.62</v>
      </c>
      <c r="AI689" s="4">
        <v>38152</v>
      </c>
      <c r="AJ689" s="3">
        <v>20.209399999999999</v>
      </c>
      <c r="AK689" s="4">
        <v>37530</v>
      </c>
      <c r="AL689" s="3">
        <v>28.4269</v>
      </c>
      <c r="AM689" s="4">
        <v>40689</v>
      </c>
      <c r="AN689" s="3">
        <v>-253</v>
      </c>
      <c r="AS689" s="4"/>
    </row>
    <row r="690" spans="1:45" x14ac:dyDescent="0.25">
      <c r="A690" s="4"/>
      <c r="C690" s="4"/>
      <c r="E690" s="4"/>
      <c r="G690" s="4"/>
      <c r="I690" s="4"/>
      <c r="K690" s="4"/>
      <c r="M690" s="4"/>
      <c r="Q690" s="4"/>
      <c r="S690" s="4"/>
      <c r="U690" s="4"/>
      <c r="W690" s="4"/>
      <c r="Y690" s="4"/>
      <c r="AA690" s="4"/>
      <c r="AC690" s="4"/>
      <c r="AE690" s="4">
        <v>37540</v>
      </c>
      <c r="AF690" s="3">
        <v>8854.85</v>
      </c>
      <c r="AG690" s="4">
        <v>37536</v>
      </c>
      <c r="AH690" s="3">
        <v>29.64</v>
      </c>
      <c r="AI690" s="4">
        <v>38153</v>
      </c>
      <c r="AJ690" s="3">
        <v>19.5227</v>
      </c>
      <c r="AK690" s="4">
        <v>37531</v>
      </c>
      <c r="AL690" s="3">
        <v>29.45</v>
      </c>
      <c r="AM690" s="4">
        <v>40690</v>
      </c>
      <c r="AN690" s="3">
        <v>-928</v>
      </c>
      <c r="AS690" s="4"/>
    </row>
    <row r="691" spans="1:45" x14ac:dyDescent="0.25">
      <c r="A691" s="4"/>
      <c r="C691" s="4"/>
      <c r="E691" s="4"/>
      <c r="G691" s="4"/>
      <c r="I691" s="4"/>
      <c r="K691" s="4"/>
      <c r="M691" s="4"/>
      <c r="Q691" s="4"/>
      <c r="S691" s="4"/>
      <c r="U691" s="4"/>
      <c r="W691" s="4"/>
      <c r="Y691" s="4"/>
      <c r="AA691" s="4"/>
      <c r="AC691" s="4"/>
      <c r="AE691" s="4">
        <v>37543</v>
      </c>
      <c r="AF691" s="3">
        <v>8450.85</v>
      </c>
      <c r="AG691" s="4">
        <v>37537</v>
      </c>
      <c r="AH691" s="3">
        <v>29.48</v>
      </c>
      <c r="AI691" s="4">
        <v>38154</v>
      </c>
      <c r="AJ691" s="3">
        <v>19.513999999999999</v>
      </c>
      <c r="AK691" s="4">
        <v>37532</v>
      </c>
      <c r="AL691" s="3">
        <v>30.2</v>
      </c>
      <c r="AM691" s="4">
        <v>40693</v>
      </c>
      <c r="AN691" s="3">
        <v>195</v>
      </c>
      <c r="AS691" s="4"/>
    </row>
    <row r="692" spans="1:45" x14ac:dyDescent="0.25">
      <c r="A692" s="4"/>
      <c r="C692" s="4"/>
      <c r="E692" s="4"/>
      <c r="G692" s="4"/>
      <c r="I692" s="4"/>
      <c r="K692" s="4"/>
      <c r="M692" s="4"/>
      <c r="Q692" s="4"/>
      <c r="S692" s="4"/>
      <c r="U692" s="4"/>
      <c r="W692" s="4"/>
      <c r="Y692" s="4"/>
      <c r="AA692" s="4"/>
      <c r="AC692" s="4"/>
      <c r="AE692" s="4">
        <v>37544</v>
      </c>
      <c r="AF692" s="3">
        <v>8506.91</v>
      </c>
      <c r="AG692" s="4">
        <v>37538</v>
      </c>
      <c r="AH692" s="3">
        <v>29.35</v>
      </c>
      <c r="AI692" s="4">
        <v>38155</v>
      </c>
      <c r="AJ692" s="3">
        <v>19.541899999999998</v>
      </c>
      <c r="AK692" s="4">
        <v>37533</v>
      </c>
      <c r="AL692" s="3">
        <v>30.74</v>
      </c>
      <c r="AM692" s="4">
        <v>40694</v>
      </c>
      <c r="AN692" s="3">
        <v>-564</v>
      </c>
      <c r="AS692" s="4"/>
    </row>
    <row r="693" spans="1:45" x14ac:dyDescent="0.25">
      <c r="A693" s="4"/>
      <c r="C693" s="4"/>
      <c r="E693" s="4"/>
      <c r="G693" s="4"/>
      <c r="I693" s="4"/>
      <c r="K693" s="4"/>
      <c r="M693" s="4"/>
      <c r="Q693" s="4"/>
      <c r="S693" s="4"/>
      <c r="U693" s="4"/>
      <c r="W693" s="4"/>
      <c r="Y693" s="4"/>
      <c r="AA693" s="4"/>
      <c r="AC693" s="4"/>
      <c r="AE693" s="4">
        <v>37545</v>
      </c>
      <c r="AF693" s="3">
        <v>8370.8799999999992</v>
      </c>
      <c r="AG693" s="4">
        <v>37539</v>
      </c>
      <c r="AH693" s="3">
        <v>28.97</v>
      </c>
      <c r="AI693" s="4">
        <v>38156</v>
      </c>
      <c r="AJ693" s="3">
        <v>19.544499999999999</v>
      </c>
      <c r="AK693" s="4">
        <v>37536</v>
      </c>
      <c r="AL693" s="3">
        <v>28.814</v>
      </c>
      <c r="AM693" s="4">
        <v>40695</v>
      </c>
      <c r="AN693" s="3">
        <v>270</v>
      </c>
      <c r="AS693" s="4"/>
    </row>
    <row r="694" spans="1:45" x14ac:dyDescent="0.25">
      <c r="A694" s="4"/>
      <c r="C694" s="4"/>
      <c r="E694" s="4"/>
      <c r="G694" s="4"/>
      <c r="I694" s="4"/>
      <c r="K694" s="4"/>
      <c r="M694" s="4"/>
      <c r="Q694" s="4"/>
      <c r="S694" s="4"/>
      <c r="U694" s="4"/>
      <c r="W694" s="4"/>
      <c r="Y694" s="4"/>
      <c r="AA694" s="4"/>
      <c r="AC694" s="4"/>
      <c r="AE694" s="4">
        <v>37546</v>
      </c>
      <c r="AF694" s="3">
        <v>8901.86</v>
      </c>
      <c r="AG694" s="4">
        <v>37540</v>
      </c>
      <c r="AH694" s="3">
        <v>29.37</v>
      </c>
      <c r="AI694" s="4">
        <v>38159</v>
      </c>
      <c r="AJ694" s="3">
        <v>19.158300000000001</v>
      </c>
      <c r="AK694" s="4">
        <v>37537</v>
      </c>
      <c r="AL694" s="3">
        <v>28.407699999999998</v>
      </c>
      <c r="AM694" s="4">
        <v>40696</v>
      </c>
      <c r="AN694" s="3">
        <v>-99</v>
      </c>
      <c r="AS694" s="4"/>
    </row>
    <row r="695" spans="1:45" x14ac:dyDescent="0.25">
      <c r="A695" s="4"/>
      <c r="C695" s="4"/>
      <c r="E695" s="4"/>
      <c r="G695" s="4"/>
      <c r="I695" s="4"/>
      <c r="K695" s="4"/>
      <c r="M695" s="4"/>
      <c r="Q695" s="4"/>
      <c r="S695" s="4"/>
      <c r="U695" s="4"/>
      <c r="W695" s="4"/>
      <c r="Y695" s="4"/>
      <c r="AA695" s="4"/>
      <c r="AC695" s="4"/>
      <c r="AE695" s="4">
        <v>37547</v>
      </c>
      <c r="AF695" s="3">
        <v>9022.49</v>
      </c>
      <c r="AG695" s="4">
        <v>37543</v>
      </c>
      <c r="AH695" s="3">
        <v>30.03</v>
      </c>
      <c r="AI695" s="4">
        <v>38160</v>
      </c>
      <c r="AJ695" s="3">
        <v>19.185400000000001</v>
      </c>
      <c r="AK695" s="4">
        <v>37538</v>
      </c>
      <c r="AL695" s="3">
        <v>29.0168</v>
      </c>
      <c r="AM695" s="4">
        <v>40697</v>
      </c>
      <c r="AN695" s="3">
        <v>89</v>
      </c>
      <c r="AS695" s="4"/>
    </row>
    <row r="696" spans="1:45" x14ac:dyDescent="0.25">
      <c r="A696" s="4"/>
      <c r="C696" s="4"/>
      <c r="E696" s="4"/>
      <c r="G696" s="4"/>
      <c r="I696" s="4"/>
      <c r="K696" s="4"/>
      <c r="M696" s="4"/>
      <c r="Q696" s="4"/>
      <c r="S696" s="4"/>
      <c r="U696" s="4"/>
      <c r="W696" s="4"/>
      <c r="Y696" s="4"/>
      <c r="AA696" s="4"/>
      <c r="AC696" s="4"/>
      <c r="AE696" s="4">
        <v>37550</v>
      </c>
      <c r="AF696" s="3">
        <v>9128.0300000000007</v>
      </c>
      <c r="AG696" s="4">
        <v>37544</v>
      </c>
      <c r="AH696" s="3">
        <v>29.72</v>
      </c>
      <c r="AI696" s="4">
        <v>38161</v>
      </c>
      <c r="AJ696" s="3">
        <v>19.075600000000001</v>
      </c>
      <c r="AK696" s="4">
        <v>37539</v>
      </c>
      <c r="AL696" s="3">
        <v>26.55</v>
      </c>
      <c r="AM696" s="4">
        <v>40700</v>
      </c>
      <c r="AN696" s="3">
        <v>164</v>
      </c>
      <c r="AS696" s="4"/>
    </row>
    <row r="697" spans="1:45" x14ac:dyDescent="0.25">
      <c r="A697" s="4"/>
      <c r="C697" s="4"/>
      <c r="E697" s="4"/>
      <c r="G697" s="4"/>
      <c r="I697" s="4"/>
      <c r="K697" s="4"/>
      <c r="M697" s="4"/>
      <c r="Q697" s="4"/>
      <c r="S697" s="4"/>
      <c r="U697" s="4"/>
      <c r="W697" s="4"/>
      <c r="Y697" s="4"/>
      <c r="AA697" s="4"/>
      <c r="AC697" s="4"/>
      <c r="AE697" s="4">
        <v>37551</v>
      </c>
      <c r="AF697" s="3">
        <v>9331.36</v>
      </c>
      <c r="AG697" s="4">
        <v>37545</v>
      </c>
      <c r="AH697" s="3">
        <v>29.47</v>
      </c>
      <c r="AI697" s="4">
        <v>38162</v>
      </c>
      <c r="AJ697" s="3">
        <v>18.5989</v>
      </c>
      <c r="AK697" s="4">
        <v>37540</v>
      </c>
      <c r="AL697" s="3">
        <v>29.7119</v>
      </c>
      <c r="AM697" s="4">
        <v>40701</v>
      </c>
      <c r="AN697" s="3">
        <v>-2826</v>
      </c>
      <c r="AS697" s="4"/>
    </row>
    <row r="698" spans="1:45" x14ac:dyDescent="0.25">
      <c r="A698" s="4"/>
      <c r="C698" s="4"/>
      <c r="E698" s="4"/>
      <c r="G698" s="4"/>
      <c r="I698" s="4"/>
      <c r="K698" s="4"/>
      <c r="M698" s="4"/>
      <c r="Q698" s="4"/>
      <c r="S698" s="4"/>
      <c r="U698" s="4"/>
      <c r="W698" s="4"/>
      <c r="Y698" s="4"/>
      <c r="AA698" s="4"/>
      <c r="AC698" s="4"/>
      <c r="AE698" s="4">
        <v>37552</v>
      </c>
      <c r="AF698" s="3">
        <v>9840.0300000000007</v>
      </c>
      <c r="AG698" s="4">
        <v>37546</v>
      </c>
      <c r="AH698" s="3">
        <v>29.62</v>
      </c>
      <c r="AI698" s="4">
        <v>38163</v>
      </c>
      <c r="AJ698" s="3">
        <v>18.703900000000001</v>
      </c>
      <c r="AK698" s="4">
        <v>37543</v>
      </c>
      <c r="AL698" s="3">
        <v>30.337700000000002</v>
      </c>
      <c r="AM698" s="4">
        <v>40702</v>
      </c>
      <c r="AN698" s="3">
        <v>-450</v>
      </c>
      <c r="AS698" s="4"/>
    </row>
    <row r="699" spans="1:45" x14ac:dyDescent="0.25">
      <c r="A699" s="4"/>
      <c r="C699" s="4"/>
      <c r="E699" s="4"/>
      <c r="G699" s="4"/>
      <c r="I699" s="4"/>
      <c r="K699" s="4"/>
      <c r="M699" s="4"/>
      <c r="Q699" s="4"/>
      <c r="S699" s="4"/>
      <c r="U699" s="4"/>
      <c r="W699" s="4"/>
      <c r="Y699" s="4"/>
      <c r="AA699" s="4"/>
      <c r="AC699" s="4"/>
      <c r="AE699" s="4">
        <v>37553</v>
      </c>
      <c r="AF699" s="3">
        <v>9799.16</v>
      </c>
      <c r="AG699" s="4">
        <v>37547</v>
      </c>
      <c r="AH699" s="3">
        <v>29.6</v>
      </c>
      <c r="AI699" s="4">
        <v>38166</v>
      </c>
      <c r="AJ699" s="3">
        <v>19.086300000000001</v>
      </c>
      <c r="AK699" s="4">
        <v>37544</v>
      </c>
      <c r="AL699" s="3">
        <v>27.76</v>
      </c>
      <c r="AM699" s="4">
        <v>40703</v>
      </c>
      <c r="AN699" s="3">
        <v>119</v>
      </c>
      <c r="AS699" s="4"/>
    </row>
    <row r="700" spans="1:45" x14ac:dyDescent="0.25">
      <c r="A700" s="4"/>
      <c r="C700" s="4"/>
      <c r="E700" s="4"/>
      <c r="G700" s="4"/>
      <c r="I700" s="4"/>
      <c r="K700" s="4"/>
      <c r="M700" s="4"/>
      <c r="Q700" s="4"/>
      <c r="S700" s="4"/>
      <c r="U700" s="4"/>
      <c r="W700" s="4"/>
      <c r="Y700" s="4"/>
      <c r="AA700" s="4"/>
      <c r="AC700" s="4"/>
      <c r="AE700" s="4">
        <v>37554</v>
      </c>
      <c r="AF700" s="3">
        <v>10014.82</v>
      </c>
      <c r="AG700" s="4">
        <v>37550</v>
      </c>
      <c r="AH700" s="3">
        <v>28.37</v>
      </c>
      <c r="AI700" s="4">
        <v>38167</v>
      </c>
      <c r="AJ700" s="3">
        <v>18.816600000000001</v>
      </c>
      <c r="AK700" s="4">
        <v>37545</v>
      </c>
      <c r="AL700" s="3">
        <v>30.694500000000001</v>
      </c>
      <c r="AM700" s="4">
        <v>40704</v>
      </c>
      <c r="AN700" s="3">
        <v>-204</v>
      </c>
      <c r="AS700" s="4"/>
    </row>
    <row r="701" spans="1:45" x14ac:dyDescent="0.25">
      <c r="A701" s="4"/>
      <c r="C701" s="4"/>
      <c r="E701" s="4"/>
      <c r="G701" s="4"/>
      <c r="I701" s="4"/>
      <c r="K701" s="4"/>
      <c r="M701" s="4"/>
      <c r="Q701" s="4"/>
      <c r="S701" s="4"/>
      <c r="U701" s="4"/>
      <c r="W701" s="4"/>
      <c r="Y701" s="4"/>
      <c r="AA701" s="4"/>
      <c r="AC701" s="4"/>
      <c r="AE701" s="4">
        <v>37557</v>
      </c>
      <c r="AF701" s="3">
        <v>9573.94</v>
      </c>
      <c r="AG701" s="4">
        <v>37551</v>
      </c>
      <c r="AH701" s="3">
        <v>27.92</v>
      </c>
      <c r="AI701" s="4">
        <v>38168</v>
      </c>
      <c r="AJ701" s="3">
        <v>18.418800000000001</v>
      </c>
      <c r="AK701" s="4">
        <v>37546</v>
      </c>
      <c r="AL701" s="3">
        <v>29.898599999999998</v>
      </c>
      <c r="AM701" s="4">
        <v>40707</v>
      </c>
      <c r="AN701" s="3">
        <v>110</v>
      </c>
      <c r="AS701" s="4"/>
    </row>
    <row r="702" spans="1:45" x14ac:dyDescent="0.25">
      <c r="A702" s="4"/>
      <c r="C702" s="4"/>
      <c r="E702" s="4"/>
      <c r="G702" s="4"/>
      <c r="I702" s="4"/>
      <c r="K702" s="4"/>
      <c r="M702" s="4"/>
      <c r="Q702" s="4"/>
      <c r="S702" s="4"/>
      <c r="U702" s="4"/>
      <c r="W702" s="4"/>
      <c r="Y702" s="4"/>
      <c r="AA702" s="4"/>
      <c r="AC702" s="4"/>
      <c r="AE702" s="4">
        <v>37558</v>
      </c>
      <c r="AF702" s="3">
        <v>9600.76</v>
      </c>
      <c r="AG702" s="4">
        <v>37552</v>
      </c>
      <c r="AH702" s="3">
        <v>28.18</v>
      </c>
      <c r="AI702" s="4">
        <v>38169</v>
      </c>
      <c r="AJ702" s="3">
        <v>18.423400000000001</v>
      </c>
      <c r="AK702" s="4">
        <v>37547</v>
      </c>
      <c r="AL702" s="3">
        <v>28.956600000000002</v>
      </c>
      <c r="AM702" s="4">
        <v>40708</v>
      </c>
      <c r="AN702" s="3">
        <v>781</v>
      </c>
      <c r="AS702" s="4"/>
    </row>
    <row r="703" spans="1:45" x14ac:dyDescent="0.25">
      <c r="A703" s="4"/>
      <c r="C703" s="4"/>
      <c r="E703" s="4"/>
      <c r="G703" s="4"/>
      <c r="I703" s="4"/>
      <c r="K703" s="4"/>
      <c r="M703" s="4"/>
      <c r="Q703" s="4"/>
      <c r="S703" s="4"/>
      <c r="U703" s="4"/>
      <c r="W703" s="4"/>
      <c r="Y703" s="4"/>
      <c r="AA703" s="4"/>
      <c r="AC703" s="4"/>
      <c r="AE703" s="4">
        <v>37559</v>
      </c>
      <c r="AF703" s="3">
        <v>10068.64</v>
      </c>
      <c r="AG703" s="4">
        <v>37553</v>
      </c>
      <c r="AH703" s="3">
        <v>28.2</v>
      </c>
      <c r="AI703" s="4">
        <v>38170</v>
      </c>
      <c r="AJ703" s="3">
        <v>17.623699999999999</v>
      </c>
      <c r="AK703" s="4">
        <v>37550</v>
      </c>
      <c r="AL703" s="3">
        <v>28.650400000000001</v>
      </c>
      <c r="AM703" s="4">
        <v>40709</v>
      </c>
      <c r="AN703" s="3">
        <v>1395</v>
      </c>
      <c r="AS703" s="4"/>
    </row>
    <row r="704" spans="1:45" x14ac:dyDescent="0.25">
      <c r="A704" s="4"/>
      <c r="C704" s="4"/>
      <c r="E704" s="4"/>
      <c r="G704" s="4"/>
      <c r="I704" s="4"/>
      <c r="K704" s="4"/>
      <c r="M704" s="4"/>
      <c r="Q704" s="4"/>
      <c r="S704" s="4"/>
      <c r="U704" s="4"/>
      <c r="W704" s="4"/>
      <c r="Y704" s="4"/>
      <c r="AA704" s="4"/>
      <c r="AC704" s="4"/>
      <c r="AE704" s="4">
        <v>37560</v>
      </c>
      <c r="AF704" s="3">
        <v>10167.709999999999</v>
      </c>
      <c r="AG704" s="4">
        <v>37554</v>
      </c>
      <c r="AH704" s="3">
        <v>27.05</v>
      </c>
      <c r="AI704" s="4">
        <v>38173</v>
      </c>
      <c r="AJ704" s="3">
        <v>17.279</v>
      </c>
      <c r="AK704" s="4">
        <v>37551</v>
      </c>
      <c r="AL704" s="3">
        <v>28.681999999999999</v>
      </c>
      <c r="AM704" s="4">
        <v>40710</v>
      </c>
      <c r="AN704" s="3">
        <v>261</v>
      </c>
      <c r="AS704" s="4"/>
    </row>
    <row r="705" spans="1:45" x14ac:dyDescent="0.25">
      <c r="A705" s="4"/>
      <c r="C705" s="4"/>
      <c r="E705" s="4"/>
      <c r="G705" s="4"/>
      <c r="I705" s="4"/>
      <c r="K705" s="4"/>
      <c r="M705" s="4"/>
      <c r="Q705" s="4"/>
      <c r="S705" s="4"/>
      <c r="U705" s="4"/>
      <c r="W705" s="4"/>
      <c r="Y705" s="4"/>
      <c r="AA705" s="4"/>
      <c r="AC705" s="4"/>
      <c r="AE705" s="4">
        <v>37561</v>
      </c>
      <c r="AF705" s="3">
        <v>10140.049999999999</v>
      </c>
      <c r="AG705" s="4">
        <v>37557</v>
      </c>
      <c r="AH705" s="3">
        <v>27.29</v>
      </c>
      <c r="AI705" s="4">
        <v>38174</v>
      </c>
      <c r="AJ705" s="3">
        <v>17.7209</v>
      </c>
      <c r="AK705" s="4">
        <v>37552</v>
      </c>
      <c r="AL705" s="3">
        <v>28.862400000000001</v>
      </c>
      <c r="AM705" s="4">
        <v>40711</v>
      </c>
      <c r="AN705" s="3">
        <v>-370</v>
      </c>
      <c r="AS705" s="4"/>
    </row>
    <row r="706" spans="1:45" x14ac:dyDescent="0.25">
      <c r="A706" s="4"/>
      <c r="C706" s="4"/>
      <c r="E706" s="4"/>
      <c r="G706" s="4"/>
      <c r="I706" s="4"/>
      <c r="K706" s="4"/>
      <c r="M706" s="4"/>
      <c r="Q706" s="4"/>
      <c r="S706" s="4"/>
      <c r="U706" s="4"/>
      <c r="W706" s="4"/>
      <c r="Y706" s="4"/>
      <c r="AA706" s="4"/>
      <c r="AC706" s="4"/>
      <c r="AE706" s="4">
        <v>37564</v>
      </c>
      <c r="AF706" s="3">
        <v>9912.76</v>
      </c>
      <c r="AG706" s="4">
        <v>37558</v>
      </c>
      <c r="AH706" s="3">
        <v>26.86</v>
      </c>
      <c r="AI706" s="4">
        <v>38175</v>
      </c>
      <c r="AJ706" s="3">
        <v>17.662199999999999</v>
      </c>
      <c r="AK706" s="4">
        <v>37553</v>
      </c>
      <c r="AL706" s="3">
        <v>29</v>
      </c>
      <c r="AM706" s="4">
        <v>40714</v>
      </c>
      <c r="AN706" s="3">
        <v>-948</v>
      </c>
      <c r="AS706" s="4"/>
    </row>
    <row r="707" spans="1:45" x14ac:dyDescent="0.25">
      <c r="A707" s="4"/>
      <c r="C707" s="4"/>
      <c r="E707" s="4"/>
      <c r="G707" s="4"/>
      <c r="I707" s="4"/>
      <c r="K707" s="4"/>
      <c r="M707" s="4"/>
      <c r="Q707" s="4"/>
      <c r="S707" s="4"/>
      <c r="U707" s="4"/>
      <c r="W707" s="4"/>
      <c r="Y707" s="4"/>
      <c r="AA707" s="4"/>
      <c r="AC707" s="4"/>
      <c r="AE707" s="4">
        <v>37565</v>
      </c>
      <c r="AF707" s="3">
        <v>9861.2199999999993</v>
      </c>
      <c r="AG707" s="4">
        <v>37559</v>
      </c>
      <c r="AH707" s="3">
        <v>26.81</v>
      </c>
      <c r="AI707" s="4">
        <v>38176</v>
      </c>
      <c r="AJ707" s="3">
        <v>18.171099999999999</v>
      </c>
      <c r="AK707" s="4">
        <v>37554</v>
      </c>
      <c r="AL707" s="3">
        <v>29.5</v>
      </c>
      <c r="AM707" s="4">
        <v>40715</v>
      </c>
      <c r="AN707" s="3">
        <v>-732</v>
      </c>
      <c r="AS707" s="4"/>
    </row>
    <row r="708" spans="1:45" x14ac:dyDescent="0.25">
      <c r="A708" s="4"/>
      <c r="C708" s="4"/>
      <c r="E708" s="4"/>
      <c r="G708" s="4"/>
      <c r="I708" s="4"/>
      <c r="K708" s="4"/>
      <c r="M708" s="4"/>
      <c r="Q708" s="4"/>
      <c r="S708" s="4"/>
      <c r="U708" s="4"/>
      <c r="W708" s="4"/>
      <c r="Y708" s="4"/>
      <c r="AA708" s="4"/>
      <c r="AC708" s="4"/>
      <c r="AE708" s="4">
        <v>37566</v>
      </c>
      <c r="AF708" s="3">
        <v>9702.76</v>
      </c>
      <c r="AG708" s="4">
        <v>37560</v>
      </c>
      <c r="AH708" s="3">
        <v>27.22</v>
      </c>
      <c r="AI708" s="4">
        <v>38177</v>
      </c>
      <c r="AJ708" s="3">
        <v>18.1416</v>
      </c>
      <c r="AK708" s="4">
        <v>37557</v>
      </c>
      <c r="AL708" s="3">
        <v>28.5</v>
      </c>
      <c r="AM708" s="4">
        <v>40716</v>
      </c>
      <c r="AN708" s="3">
        <v>-213</v>
      </c>
      <c r="AS708" s="4"/>
    </row>
    <row r="709" spans="1:45" x14ac:dyDescent="0.25">
      <c r="A709" s="4"/>
      <c r="C709" s="4"/>
      <c r="E709" s="4"/>
      <c r="G709" s="4"/>
      <c r="I709" s="4"/>
      <c r="K709" s="4"/>
      <c r="M709" s="4"/>
      <c r="Q709" s="4"/>
      <c r="S709" s="4"/>
      <c r="U709" s="4"/>
      <c r="W709" s="4"/>
      <c r="Y709" s="4"/>
      <c r="AA709" s="4"/>
      <c r="AC709" s="4"/>
      <c r="AE709" s="4">
        <v>37567</v>
      </c>
      <c r="AF709" s="3">
        <v>9799.2999999999993</v>
      </c>
      <c r="AG709" s="4">
        <v>37561</v>
      </c>
      <c r="AH709" s="3">
        <v>27.13</v>
      </c>
      <c r="AI709" s="4">
        <v>38180</v>
      </c>
      <c r="AJ709" s="3">
        <v>18.035</v>
      </c>
      <c r="AK709" s="4">
        <v>37558</v>
      </c>
      <c r="AL709" s="3">
        <v>29.65</v>
      </c>
      <c r="AM709" s="4">
        <v>40718</v>
      </c>
      <c r="AN709" s="3">
        <v>323</v>
      </c>
      <c r="AS709" s="4"/>
    </row>
    <row r="710" spans="1:45" x14ac:dyDescent="0.25">
      <c r="A710" s="4"/>
      <c r="C710" s="4"/>
      <c r="E710" s="4"/>
      <c r="G710" s="4"/>
      <c r="I710" s="4"/>
      <c r="K710" s="4"/>
      <c r="M710" s="4"/>
      <c r="Q710" s="4"/>
      <c r="S710" s="4"/>
      <c r="U710" s="4"/>
      <c r="W710" s="4"/>
      <c r="Y710" s="4"/>
      <c r="AA710" s="4"/>
      <c r="AC710" s="4"/>
      <c r="AE710" s="4">
        <v>37568</v>
      </c>
      <c r="AF710" s="3">
        <v>9860.2900000000009</v>
      </c>
      <c r="AG710" s="4">
        <v>37564</v>
      </c>
      <c r="AH710" s="3">
        <v>26.95</v>
      </c>
      <c r="AI710" s="4">
        <v>38181</v>
      </c>
      <c r="AJ710" s="3">
        <v>18.045999999999999</v>
      </c>
      <c r="AK710" s="4">
        <v>37559</v>
      </c>
      <c r="AL710" s="3">
        <v>29.86</v>
      </c>
      <c r="AM710" s="4">
        <v>40721</v>
      </c>
      <c r="AN710" s="3">
        <v>-39</v>
      </c>
      <c r="AS710" s="4"/>
    </row>
    <row r="711" spans="1:45" x14ac:dyDescent="0.25">
      <c r="A711" s="4"/>
      <c r="C711" s="4"/>
      <c r="E711" s="4"/>
      <c r="G711" s="4"/>
      <c r="I711" s="4"/>
      <c r="K711" s="4"/>
      <c r="M711" s="4"/>
      <c r="Q711" s="4"/>
      <c r="S711" s="4"/>
      <c r="U711" s="4"/>
      <c r="W711" s="4"/>
      <c r="Y711" s="4"/>
      <c r="AA711" s="4"/>
      <c r="AC711" s="4"/>
      <c r="AE711" s="4">
        <v>37571</v>
      </c>
      <c r="AF711" s="3">
        <v>9885.65</v>
      </c>
      <c r="AG711" s="4">
        <v>37565</v>
      </c>
      <c r="AH711" s="3">
        <v>26.14</v>
      </c>
      <c r="AI711" s="4">
        <v>38182</v>
      </c>
      <c r="AJ711" s="3">
        <v>18.0456</v>
      </c>
      <c r="AK711" s="4">
        <v>37560</v>
      </c>
      <c r="AL711" s="3">
        <v>29.628900000000002</v>
      </c>
      <c r="AM711" s="4">
        <v>40722</v>
      </c>
      <c r="AN711" s="3">
        <v>-142</v>
      </c>
      <c r="AS711" s="4"/>
    </row>
    <row r="712" spans="1:45" x14ac:dyDescent="0.25">
      <c r="A712" s="4"/>
      <c r="C712" s="4"/>
      <c r="E712" s="4"/>
      <c r="G712" s="4"/>
      <c r="I712" s="4"/>
      <c r="K712" s="4"/>
      <c r="M712" s="4"/>
      <c r="Q712" s="4"/>
      <c r="S712" s="4"/>
      <c r="U712" s="4"/>
      <c r="W712" s="4"/>
      <c r="Y712" s="4"/>
      <c r="AA712" s="4"/>
      <c r="AC712" s="4"/>
      <c r="AE712" s="4">
        <v>37572</v>
      </c>
      <c r="AF712" s="3">
        <v>9720.5499999999993</v>
      </c>
      <c r="AG712" s="4">
        <v>37566</v>
      </c>
      <c r="AH712" s="3">
        <v>25.77</v>
      </c>
      <c r="AI712" s="4">
        <v>38183</v>
      </c>
      <c r="AJ712" s="3">
        <v>17.907499999999999</v>
      </c>
      <c r="AK712" s="4">
        <v>37561</v>
      </c>
      <c r="AL712" s="3">
        <v>29.75</v>
      </c>
      <c r="AM712" s="4">
        <v>40723</v>
      </c>
      <c r="AN712" s="3">
        <v>587</v>
      </c>
      <c r="AS712" s="4"/>
    </row>
    <row r="713" spans="1:45" x14ac:dyDescent="0.25">
      <c r="A713" s="4"/>
      <c r="C713" s="4"/>
      <c r="E713" s="4"/>
      <c r="G713" s="4"/>
      <c r="I713" s="4"/>
      <c r="K713" s="4"/>
      <c r="M713" s="4"/>
      <c r="Q713" s="4"/>
      <c r="S713" s="4"/>
      <c r="U713" s="4"/>
      <c r="W713" s="4"/>
      <c r="Y713" s="4"/>
      <c r="AA713" s="4"/>
      <c r="AC713" s="4"/>
      <c r="AE713" s="4">
        <v>37573</v>
      </c>
      <c r="AF713" s="3">
        <v>9763.65</v>
      </c>
      <c r="AG713" s="4">
        <v>37567</v>
      </c>
      <c r="AH713" s="3">
        <v>25.38</v>
      </c>
      <c r="AI713" s="4">
        <v>38184</v>
      </c>
      <c r="AJ713" s="3">
        <v>17.718399999999999</v>
      </c>
      <c r="AK713" s="4">
        <v>37564</v>
      </c>
      <c r="AL713" s="3">
        <v>29.858899999999998</v>
      </c>
      <c r="AM713" s="4">
        <v>40724</v>
      </c>
      <c r="AN713" s="3">
        <v>-633</v>
      </c>
      <c r="AS713" s="4"/>
    </row>
    <row r="714" spans="1:45" x14ac:dyDescent="0.25">
      <c r="A714" s="4"/>
      <c r="C714" s="4"/>
      <c r="E714" s="4"/>
      <c r="G714" s="4"/>
      <c r="I714" s="4"/>
      <c r="K714" s="4"/>
      <c r="M714" s="4"/>
      <c r="Q714" s="4"/>
      <c r="S714" s="4"/>
      <c r="U714" s="4"/>
      <c r="W714" s="4"/>
      <c r="Y714" s="4"/>
      <c r="AA714" s="4"/>
      <c r="AC714" s="4"/>
      <c r="AE714" s="4">
        <v>37574</v>
      </c>
      <c r="AF714" s="3">
        <v>9884.27</v>
      </c>
      <c r="AG714" s="4">
        <v>37568</v>
      </c>
      <c r="AH714" s="3">
        <v>25.78</v>
      </c>
      <c r="AI714" s="4">
        <v>38187</v>
      </c>
      <c r="AJ714" s="3">
        <v>17.8232</v>
      </c>
      <c r="AK714" s="4">
        <v>37565</v>
      </c>
      <c r="AL714" s="3">
        <v>30.353000000000002</v>
      </c>
      <c r="AM714" s="4">
        <v>40725</v>
      </c>
      <c r="AN714" s="3">
        <v>-804</v>
      </c>
      <c r="AS714" s="4"/>
    </row>
    <row r="715" spans="1:45" x14ac:dyDescent="0.25">
      <c r="A715" s="4"/>
      <c r="C715" s="4"/>
      <c r="E715" s="4"/>
      <c r="G715" s="4"/>
      <c r="I715" s="4"/>
      <c r="K715" s="4"/>
      <c r="M715" s="4"/>
      <c r="Q715" s="4"/>
      <c r="S715" s="4"/>
      <c r="U715" s="4"/>
      <c r="W715" s="4"/>
      <c r="Y715" s="4"/>
      <c r="AA715" s="4"/>
      <c r="AC715" s="4"/>
      <c r="AE715" s="4">
        <v>37578</v>
      </c>
      <c r="AF715" s="3">
        <v>9970.89</v>
      </c>
      <c r="AG715" s="4">
        <v>37571</v>
      </c>
      <c r="AH715" s="3">
        <v>25.94</v>
      </c>
      <c r="AI715" s="4">
        <v>38188</v>
      </c>
      <c r="AJ715" s="3">
        <v>17.9255</v>
      </c>
      <c r="AK715" s="4">
        <v>37566</v>
      </c>
      <c r="AL715" s="3">
        <v>31.5258</v>
      </c>
      <c r="AM715" s="4">
        <v>40728</v>
      </c>
      <c r="AN715" s="3">
        <v>-99</v>
      </c>
      <c r="AS715" s="4"/>
    </row>
    <row r="716" spans="1:45" x14ac:dyDescent="0.25">
      <c r="A716" s="4"/>
      <c r="C716" s="4"/>
      <c r="E716" s="4"/>
      <c r="G716" s="4"/>
      <c r="I716" s="4"/>
      <c r="K716" s="4"/>
      <c r="M716" s="4"/>
      <c r="Q716" s="4"/>
      <c r="S716" s="4"/>
      <c r="U716" s="4"/>
      <c r="W716" s="4"/>
      <c r="Y716" s="4"/>
      <c r="AA716" s="4"/>
      <c r="AC716" s="4"/>
      <c r="AE716" s="4">
        <v>37579</v>
      </c>
      <c r="AF716" s="3">
        <v>9971.23</v>
      </c>
      <c r="AG716" s="4">
        <v>37572</v>
      </c>
      <c r="AH716" s="3">
        <v>25.9</v>
      </c>
      <c r="AI716" s="4">
        <v>38189</v>
      </c>
      <c r="AJ716" s="3">
        <v>18.1479</v>
      </c>
      <c r="AK716" s="4">
        <v>37567</v>
      </c>
      <c r="AL716" s="3">
        <v>31.15</v>
      </c>
      <c r="AM716" s="4">
        <v>40729</v>
      </c>
      <c r="AN716" s="3">
        <v>507</v>
      </c>
      <c r="AS716" s="4"/>
    </row>
    <row r="717" spans="1:45" x14ac:dyDescent="0.25">
      <c r="A717" s="4"/>
      <c r="C717" s="4"/>
      <c r="E717" s="4"/>
      <c r="G717" s="4"/>
      <c r="I717" s="4"/>
      <c r="K717" s="4"/>
      <c r="M717" s="4"/>
      <c r="Q717" s="4"/>
      <c r="S717" s="4"/>
      <c r="U717" s="4"/>
      <c r="W717" s="4"/>
      <c r="Y717" s="4"/>
      <c r="AA717" s="4"/>
      <c r="AC717" s="4"/>
      <c r="AE717" s="4">
        <v>37580</v>
      </c>
      <c r="AF717" s="3">
        <v>10087.57</v>
      </c>
      <c r="AG717" s="4">
        <v>37573</v>
      </c>
      <c r="AH717" s="3">
        <v>25.19</v>
      </c>
      <c r="AI717" s="4">
        <v>38190</v>
      </c>
      <c r="AJ717" s="3">
        <v>18.357199999999999</v>
      </c>
      <c r="AK717" s="4">
        <v>37568</v>
      </c>
      <c r="AL717" s="3">
        <v>31.397300000000001</v>
      </c>
      <c r="AM717" s="4">
        <v>40730</v>
      </c>
      <c r="AN717" s="3">
        <v>1351</v>
      </c>
      <c r="AS717" s="4"/>
    </row>
    <row r="718" spans="1:45" x14ac:dyDescent="0.25">
      <c r="A718" s="4"/>
      <c r="C718" s="4"/>
      <c r="E718" s="4"/>
      <c r="G718" s="4"/>
      <c r="I718" s="4"/>
      <c r="K718" s="4"/>
      <c r="M718" s="4"/>
      <c r="Q718" s="4"/>
      <c r="S718" s="4"/>
      <c r="U718" s="4"/>
      <c r="W718" s="4"/>
      <c r="Y718" s="4"/>
      <c r="AA718" s="4"/>
      <c r="AC718" s="4"/>
      <c r="AE718" s="4">
        <v>37581</v>
      </c>
      <c r="AF718" s="3">
        <v>10289.469999999999</v>
      </c>
      <c r="AG718" s="4">
        <v>37574</v>
      </c>
      <c r="AH718" s="3">
        <v>25.29</v>
      </c>
      <c r="AI718" s="4">
        <v>38191</v>
      </c>
      <c r="AJ718" s="3">
        <v>18.759399999999999</v>
      </c>
      <c r="AK718" s="4">
        <v>37571</v>
      </c>
      <c r="AL718" s="3">
        <v>30.9</v>
      </c>
      <c r="AM718" s="4">
        <v>40731</v>
      </c>
      <c r="AN718" s="3">
        <v>-54</v>
      </c>
      <c r="AS718" s="4"/>
    </row>
    <row r="719" spans="1:45" x14ac:dyDescent="0.25">
      <c r="A719" s="4"/>
      <c r="C719" s="4"/>
      <c r="E719" s="4"/>
      <c r="G719" s="4"/>
      <c r="I719" s="4"/>
      <c r="K719" s="4"/>
      <c r="M719" s="4"/>
      <c r="Q719" s="4"/>
      <c r="S719" s="4"/>
      <c r="U719" s="4"/>
      <c r="W719" s="4"/>
      <c r="Y719" s="4"/>
      <c r="AA719" s="4"/>
      <c r="AC719" s="4"/>
      <c r="AE719" s="4">
        <v>37582</v>
      </c>
      <c r="AF719" s="3">
        <v>10404.120000000001</v>
      </c>
      <c r="AG719" s="4">
        <v>37575</v>
      </c>
      <c r="AH719" s="3">
        <v>25.51</v>
      </c>
      <c r="AI719" s="4">
        <v>38194</v>
      </c>
      <c r="AJ719" s="3">
        <v>18.692799999999998</v>
      </c>
      <c r="AK719" s="4">
        <v>37572</v>
      </c>
      <c r="AL719" s="3">
        <v>31.866</v>
      </c>
      <c r="AM719" s="4">
        <v>40732</v>
      </c>
      <c r="AN719" s="3">
        <v>620</v>
      </c>
      <c r="AS719" s="4"/>
    </row>
    <row r="720" spans="1:45" x14ac:dyDescent="0.25">
      <c r="A720" s="4"/>
      <c r="C720" s="4"/>
      <c r="E720" s="4"/>
      <c r="G720" s="4"/>
      <c r="I720" s="4"/>
      <c r="K720" s="4"/>
      <c r="M720" s="4"/>
      <c r="Q720" s="4"/>
      <c r="S720" s="4"/>
      <c r="U720" s="4"/>
      <c r="W720" s="4"/>
      <c r="Y720" s="4"/>
      <c r="AA720" s="4"/>
      <c r="AC720" s="4"/>
      <c r="AE720" s="4">
        <v>37585</v>
      </c>
      <c r="AF720" s="3">
        <v>10245.5</v>
      </c>
      <c r="AG720" s="4">
        <v>37578</v>
      </c>
      <c r="AH720" s="3">
        <v>26.71</v>
      </c>
      <c r="AI720" s="4">
        <v>38195</v>
      </c>
      <c r="AJ720" s="3">
        <v>18.564900000000002</v>
      </c>
      <c r="AK720" s="4">
        <v>37573</v>
      </c>
      <c r="AL720" s="3">
        <v>32.42</v>
      </c>
      <c r="AM720" s="4">
        <v>40735</v>
      </c>
      <c r="AN720" s="3">
        <v>7358</v>
      </c>
      <c r="AS720" s="4"/>
    </row>
    <row r="721" spans="1:45" x14ac:dyDescent="0.25">
      <c r="A721" s="4"/>
      <c r="C721" s="4"/>
      <c r="E721" s="4"/>
      <c r="G721" s="4"/>
      <c r="I721" s="4"/>
      <c r="K721" s="4"/>
      <c r="M721" s="4"/>
      <c r="Q721" s="4"/>
      <c r="S721" s="4"/>
      <c r="U721" s="4"/>
      <c r="W721" s="4"/>
      <c r="Y721" s="4"/>
      <c r="AA721" s="4"/>
      <c r="AC721" s="4"/>
      <c r="AE721" s="4">
        <v>37586</v>
      </c>
      <c r="AF721" s="3">
        <v>10131.69</v>
      </c>
      <c r="AG721" s="4">
        <v>37579</v>
      </c>
      <c r="AH721" s="3">
        <v>26.42</v>
      </c>
      <c r="AI721" s="4">
        <v>38196</v>
      </c>
      <c r="AJ721" s="3">
        <v>18.311</v>
      </c>
      <c r="AK721" s="4">
        <v>37574</v>
      </c>
      <c r="AL721" s="3">
        <v>32.2669</v>
      </c>
      <c r="AM721" s="4">
        <v>40736</v>
      </c>
      <c r="AN721" s="3">
        <v>153</v>
      </c>
      <c r="AS721" s="4"/>
    </row>
    <row r="722" spans="1:45" x14ac:dyDescent="0.25">
      <c r="A722" s="4"/>
      <c r="C722" s="4"/>
      <c r="E722" s="4"/>
      <c r="G722" s="4"/>
      <c r="I722" s="4"/>
      <c r="K722" s="4"/>
      <c r="M722" s="4"/>
      <c r="Q722" s="4"/>
      <c r="S722" s="4"/>
      <c r="U722" s="4"/>
      <c r="W722" s="4"/>
      <c r="Y722" s="4"/>
      <c r="AA722" s="4"/>
      <c r="AC722" s="4"/>
      <c r="AE722" s="4">
        <v>37587</v>
      </c>
      <c r="AF722" s="3">
        <v>10226.44</v>
      </c>
      <c r="AG722" s="4">
        <v>37580</v>
      </c>
      <c r="AH722" s="3">
        <v>26.98</v>
      </c>
      <c r="AI722" s="4">
        <v>38197</v>
      </c>
      <c r="AJ722" s="3">
        <v>18.776800000000001</v>
      </c>
      <c r="AK722" s="4">
        <v>37575</v>
      </c>
      <c r="AL722" s="3">
        <v>32.4</v>
      </c>
      <c r="AM722" s="4">
        <v>40737</v>
      </c>
      <c r="AN722" s="3">
        <v>107</v>
      </c>
      <c r="AS722" s="4"/>
    </row>
    <row r="723" spans="1:45" x14ac:dyDescent="0.25">
      <c r="A723" s="4"/>
      <c r="C723" s="4"/>
      <c r="E723" s="4"/>
      <c r="G723" s="4"/>
      <c r="I723" s="4"/>
      <c r="K723" s="4"/>
      <c r="M723" s="4"/>
      <c r="Q723" s="4"/>
      <c r="S723" s="4"/>
      <c r="U723" s="4"/>
      <c r="W723" s="4"/>
      <c r="Y723" s="4"/>
      <c r="AA723" s="4"/>
      <c r="AC723" s="4"/>
      <c r="AE723" s="4">
        <v>37588</v>
      </c>
      <c r="AF723" s="3">
        <v>10239.18</v>
      </c>
      <c r="AG723" s="4">
        <v>37581</v>
      </c>
      <c r="AH723" s="3">
        <v>26.35</v>
      </c>
      <c r="AI723" s="4">
        <v>38198</v>
      </c>
      <c r="AJ723" s="3">
        <v>19.1706</v>
      </c>
      <c r="AK723" s="4">
        <v>37578</v>
      </c>
      <c r="AL723" s="3">
        <v>32.119999999999997</v>
      </c>
      <c r="AM723" s="4">
        <v>40738</v>
      </c>
      <c r="AN723" s="3">
        <v>235</v>
      </c>
      <c r="AS723" s="4"/>
    </row>
    <row r="724" spans="1:45" x14ac:dyDescent="0.25">
      <c r="A724" s="4"/>
      <c r="C724" s="4"/>
      <c r="E724" s="4"/>
      <c r="G724" s="4"/>
      <c r="I724" s="4"/>
      <c r="K724" s="4"/>
      <c r="M724" s="4"/>
      <c r="Q724" s="4"/>
      <c r="S724" s="4"/>
      <c r="U724" s="4"/>
      <c r="W724" s="4"/>
      <c r="Y724" s="4"/>
      <c r="AA724" s="4"/>
      <c r="AC724" s="4"/>
      <c r="AE724" s="4">
        <v>37589</v>
      </c>
      <c r="AF724" s="3">
        <v>10508.81</v>
      </c>
      <c r="AG724" s="4">
        <v>37582</v>
      </c>
      <c r="AH724" s="3">
        <v>26.76</v>
      </c>
      <c r="AI724" s="4">
        <v>38201</v>
      </c>
      <c r="AJ724" s="3">
        <v>19.1874</v>
      </c>
      <c r="AK724" s="4">
        <v>37579</v>
      </c>
      <c r="AL724" s="3">
        <v>31.790800000000001</v>
      </c>
      <c r="AM724" s="4">
        <v>40739</v>
      </c>
      <c r="AN724" s="3">
        <v>758</v>
      </c>
      <c r="AS724" s="4"/>
    </row>
    <row r="725" spans="1:45" x14ac:dyDescent="0.25">
      <c r="A725" s="4"/>
      <c r="C725" s="4"/>
      <c r="E725" s="4"/>
      <c r="G725" s="4"/>
      <c r="I725" s="4"/>
      <c r="K725" s="4"/>
      <c r="M725" s="4"/>
      <c r="Q725" s="4"/>
      <c r="S725" s="4"/>
      <c r="U725" s="4"/>
      <c r="W725" s="4"/>
      <c r="Y725" s="4"/>
      <c r="AA725" s="4"/>
      <c r="AC725" s="4"/>
      <c r="AE725" s="4">
        <v>37592</v>
      </c>
      <c r="AF725" s="3">
        <v>10673.79</v>
      </c>
      <c r="AG725" s="4">
        <v>37585</v>
      </c>
      <c r="AH725" s="3">
        <v>26.11</v>
      </c>
      <c r="AI725" s="4">
        <v>38202</v>
      </c>
      <c r="AJ725" s="3">
        <v>19.110700000000001</v>
      </c>
      <c r="AK725" s="4">
        <v>37580</v>
      </c>
      <c r="AL725" s="3">
        <v>30.55</v>
      </c>
      <c r="AM725" s="4">
        <v>40742</v>
      </c>
      <c r="AN725" s="3">
        <v>233</v>
      </c>
      <c r="AS725" s="4"/>
    </row>
    <row r="726" spans="1:45" x14ac:dyDescent="0.25">
      <c r="A726" s="4"/>
      <c r="C726" s="4"/>
      <c r="E726" s="4"/>
      <c r="G726" s="4"/>
      <c r="I726" s="4"/>
      <c r="K726" s="4"/>
      <c r="M726" s="4"/>
      <c r="Q726" s="4"/>
      <c r="S726" s="4"/>
      <c r="U726" s="4"/>
      <c r="W726" s="4"/>
      <c r="Y726" s="4"/>
      <c r="AA726" s="4"/>
      <c r="AC726" s="4"/>
      <c r="AE726" s="4">
        <v>37593</v>
      </c>
      <c r="AF726" s="3">
        <v>10662.83</v>
      </c>
      <c r="AG726" s="4">
        <v>37586</v>
      </c>
      <c r="AH726" s="3">
        <v>26.4</v>
      </c>
      <c r="AI726" s="4">
        <v>38203</v>
      </c>
      <c r="AJ726" s="3">
        <v>19.5625</v>
      </c>
      <c r="AK726" s="4">
        <v>37581</v>
      </c>
      <c r="AL726" s="3">
        <v>30.48</v>
      </c>
      <c r="AM726" s="4">
        <v>40743</v>
      </c>
      <c r="AN726" s="3">
        <v>-183</v>
      </c>
      <c r="AS726" s="4"/>
    </row>
    <row r="727" spans="1:45" x14ac:dyDescent="0.25">
      <c r="A727" s="4"/>
      <c r="C727" s="4"/>
      <c r="E727" s="4"/>
      <c r="G727" s="4"/>
      <c r="I727" s="4"/>
      <c r="K727" s="4"/>
      <c r="M727" s="4"/>
      <c r="Q727" s="4"/>
      <c r="S727" s="4"/>
      <c r="U727" s="4"/>
      <c r="W727" s="4"/>
      <c r="Y727" s="4"/>
      <c r="AA727" s="4"/>
      <c r="AC727" s="4"/>
      <c r="AE727" s="4">
        <v>37594</v>
      </c>
      <c r="AF727" s="3">
        <v>10640.11</v>
      </c>
      <c r="AG727" s="4">
        <v>37587</v>
      </c>
      <c r="AH727" s="3">
        <v>26.89</v>
      </c>
      <c r="AI727" s="4">
        <v>38204</v>
      </c>
      <c r="AJ727" s="3">
        <v>20.1326</v>
      </c>
      <c r="AK727" s="4">
        <v>37582</v>
      </c>
      <c r="AL727" s="3">
        <v>30.63</v>
      </c>
      <c r="AM727" s="4">
        <v>40744</v>
      </c>
      <c r="AN727" s="3">
        <v>202</v>
      </c>
      <c r="AS727" s="4"/>
    </row>
    <row r="728" spans="1:45" x14ac:dyDescent="0.25">
      <c r="A728" s="4"/>
      <c r="C728" s="4"/>
      <c r="E728" s="4"/>
      <c r="G728" s="4"/>
      <c r="I728" s="4"/>
      <c r="K728" s="4"/>
      <c r="M728" s="4"/>
      <c r="Q728" s="4"/>
      <c r="S728" s="4"/>
      <c r="U728" s="4"/>
      <c r="W728" s="4"/>
      <c r="Y728" s="4"/>
      <c r="AA728" s="4"/>
      <c r="AC728" s="4"/>
      <c r="AE728" s="4">
        <v>37595</v>
      </c>
      <c r="AF728" s="3">
        <v>10413.09</v>
      </c>
      <c r="AG728" s="4">
        <v>37592</v>
      </c>
      <c r="AH728" s="3">
        <v>27.24</v>
      </c>
      <c r="AI728" s="4">
        <v>38205</v>
      </c>
      <c r="AJ728" s="3">
        <v>19.169699999999999</v>
      </c>
      <c r="AK728" s="4">
        <v>37585</v>
      </c>
      <c r="AL728" s="3">
        <v>30.62</v>
      </c>
      <c r="AM728" s="4">
        <v>40745</v>
      </c>
      <c r="AN728" s="3">
        <v>211</v>
      </c>
      <c r="AS728" s="4"/>
    </row>
    <row r="729" spans="1:45" x14ac:dyDescent="0.25">
      <c r="A729" s="4"/>
      <c r="C729" s="4"/>
      <c r="E729" s="4"/>
      <c r="G729" s="4"/>
      <c r="I729" s="4"/>
      <c r="K729" s="4"/>
      <c r="M729" s="4"/>
      <c r="Q729" s="4"/>
      <c r="S729" s="4"/>
      <c r="U729" s="4"/>
      <c r="W729" s="4"/>
      <c r="Y729" s="4"/>
      <c r="AA729" s="4"/>
      <c r="AC729" s="4"/>
      <c r="AE729" s="4">
        <v>37596</v>
      </c>
      <c r="AF729" s="3">
        <v>10569.02</v>
      </c>
      <c r="AG729" s="4">
        <v>37593</v>
      </c>
      <c r="AH729" s="3">
        <v>27.3</v>
      </c>
      <c r="AI729" s="4">
        <v>38208</v>
      </c>
      <c r="AJ729" s="3">
        <v>19.149100000000001</v>
      </c>
      <c r="AK729" s="4">
        <v>37586</v>
      </c>
      <c r="AL729" s="3">
        <v>30.81</v>
      </c>
      <c r="AM729" s="4">
        <v>40746</v>
      </c>
      <c r="AN729" s="3">
        <v>274</v>
      </c>
      <c r="AS729" s="4"/>
    </row>
    <row r="730" spans="1:45" x14ac:dyDescent="0.25">
      <c r="A730" s="4"/>
      <c r="C730" s="4"/>
      <c r="E730" s="4"/>
      <c r="G730" s="4"/>
      <c r="I730" s="4"/>
      <c r="K730" s="4"/>
      <c r="M730" s="4"/>
      <c r="Q730" s="4"/>
      <c r="S730" s="4"/>
      <c r="U730" s="4"/>
      <c r="W730" s="4"/>
      <c r="Y730" s="4"/>
      <c r="AA730" s="4"/>
      <c r="AC730" s="4"/>
      <c r="AE730" s="4">
        <v>37599</v>
      </c>
      <c r="AF730" s="3">
        <v>10338.75</v>
      </c>
      <c r="AG730" s="4">
        <v>37594</v>
      </c>
      <c r="AH730" s="3">
        <v>26.71</v>
      </c>
      <c r="AI730" s="4">
        <v>38209</v>
      </c>
      <c r="AJ730" s="3">
        <v>19.2697</v>
      </c>
      <c r="AK730" s="4">
        <v>37587</v>
      </c>
      <c r="AL730" s="3">
        <v>30.88</v>
      </c>
      <c r="AM730" s="4">
        <v>40749</v>
      </c>
      <c r="AN730" s="3">
        <v>238</v>
      </c>
      <c r="AS730" s="4"/>
    </row>
    <row r="731" spans="1:45" x14ac:dyDescent="0.25">
      <c r="A731" s="4"/>
      <c r="C731" s="4"/>
      <c r="E731" s="4"/>
      <c r="G731" s="4"/>
      <c r="I731" s="4"/>
      <c r="K731" s="4"/>
      <c r="M731" s="4"/>
      <c r="Q731" s="4"/>
      <c r="S731" s="4"/>
      <c r="U731" s="4"/>
      <c r="W731" s="4"/>
      <c r="Y731" s="4"/>
      <c r="AA731" s="4"/>
      <c r="AC731" s="4"/>
      <c r="AE731" s="4">
        <v>37600</v>
      </c>
      <c r="AF731" s="3">
        <v>10331.33</v>
      </c>
      <c r="AG731" s="4">
        <v>37595</v>
      </c>
      <c r="AH731" s="3">
        <v>27.29</v>
      </c>
      <c r="AI731" s="4">
        <v>38210</v>
      </c>
      <c r="AJ731" s="3">
        <v>19.110199999999999</v>
      </c>
      <c r="AK731" s="4">
        <v>37588</v>
      </c>
      <c r="AL731" s="3">
        <v>31.491800000000001</v>
      </c>
      <c r="AM731" s="4">
        <v>40750</v>
      </c>
      <c r="AN731" s="3">
        <v>627</v>
      </c>
      <c r="AS731" s="4"/>
    </row>
    <row r="732" spans="1:45" x14ac:dyDescent="0.25">
      <c r="A732" s="4"/>
      <c r="C732" s="4"/>
      <c r="E732" s="4"/>
      <c r="G732" s="4"/>
      <c r="I732" s="4"/>
      <c r="K732" s="4"/>
      <c r="M732" s="4"/>
      <c r="Q732" s="4"/>
      <c r="S732" s="4"/>
      <c r="U732" s="4"/>
      <c r="W732" s="4"/>
      <c r="Y732" s="4"/>
      <c r="AA732" s="4"/>
      <c r="AC732" s="4"/>
      <c r="AE732" s="4">
        <v>37601</v>
      </c>
      <c r="AF732" s="3">
        <v>10613.62</v>
      </c>
      <c r="AG732" s="4">
        <v>37596</v>
      </c>
      <c r="AH732" s="3">
        <v>26.93</v>
      </c>
      <c r="AI732" s="4">
        <v>38211</v>
      </c>
      <c r="AJ732" s="3">
        <v>19.1249</v>
      </c>
      <c r="AK732" s="4">
        <v>37589</v>
      </c>
      <c r="AL732" s="3">
        <v>30.88</v>
      </c>
      <c r="AM732" s="4">
        <v>40751</v>
      </c>
      <c r="AN732" s="3">
        <v>3692</v>
      </c>
      <c r="AS732" s="4"/>
    </row>
    <row r="733" spans="1:45" x14ac:dyDescent="0.25">
      <c r="A733" s="4"/>
      <c r="C733" s="4"/>
      <c r="E733" s="4"/>
      <c r="G733" s="4"/>
      <c r="I733" s="4"/>
      <c r="K733" s="4"/>
      <c r="M733" s="4"/>
      <c r="Q733" s="4"/>
      <c r="S733" s="4"/>
      <c r="U733" s="4"/>
      <c r="W733" s="4"/>
      <c r="Y733" s="4"/>
      <c r="AA733" s="4"/>
      <c r="AC733" s="4"/>
      <c r="AE733" s="4">
        <v>37602</v>
      </c>
      <c r="AF733" s="3">
        <v>10586.92</v>
      </c>
      <c r="AG733" s="4">
        <v>37599</v>
      </c>
      <c r="AH733" s="3">
        <v>27.2</v>
      </c>
      <c r="AI733" s="4">
        <v>38212</v>
      </c>
      <c r="AJ733" s="3">
        <v>19.0473</v>
      </c>
      <c r="AK733" s="4">
        <v>37592</v>
      </c>
      <c r="AL733" s="3">
        <v>30.992599999999999</v>
      </c>
      <c r="AM733" s="4">
        <v>40752</v>
      </c>
      <c r="AN733" s="3">
        <v>201</v>
      </c>
      <c r="AS733" s="4"/>
    </row>
    <row r="734" spans="1:45" x14ac:dyDescent="0.25">
      <c r="A734" s="4"/>
      <c r="C734" s="4"/>
      <c r="E734" s="4"/>
      <c r="G734" s="4"/>
      <c r="I734" s="4"/>
      <c r="K734" s="4"/>
      <c r="M734" s="4"/>
      <c r="Q734" s="4"/>
      <c r="S734" s="4"/>
      <c r="U734" s="4"/>
      <c r="W734" s="4"/>
      <c r="Y734" s="4"/>
      <c r="AA734" s="4"/>
      <c r="AC734" s="4"/>
      <c r="AE734" s="4">
        <v>37603</v>
      </c>
      <c r="AF734" s="3">
        <v>10564.35</v>
      </c>
      <c r="AG734" s="4">
        <v>37600</v>
      </c>
      <c r="AH734" s="3">
        <v>27.74</v>
      </c>
      <c r="AI734" s="4">
        <v>38215</v>
      </c>
      <c r="AJ734" s="3">
        <v>18.875699999999998</v>
      </c>
      <c r="AK734" s="4">
        <v>37593</v>
      </c>
      <c r="AL734" s="3">
        <v>31.06</v>
      </c>
      <c r="AM734" s="4">
        <v>40753</v>
      </c>
      <c r="AN734" s="3">
        <v>196</v>
      </c>
      <c r="AS734" s="4"/>
    </row>
    <row r="735" spans="1:45" x14ac:dyDescent="0.25">
      <c r="A735" s="4"/>
      <c r="C735" s="4"/>
      <c r="E735" s="4"/>
      <c r="G735" s="4"/>
      <c r="I735" s="4"/>
      <c r="K735" s="4"/>
      <c r="M735" s="4"/>
      <c r="Q735" s="4"/>
      <c r="S735" s="4"/>
      <c r="U735" s="4"/>
      <c r="W735" s="4"/>
      <c r="Y735" s="4"/>
      <c r="AA735" s="4"/>
      <c r="AC735" s="4"/>
      <c r="AE735" s="4">
        <v>37606</v>
      </c>
      <c r="AF735" s="3">
        <v>10771.08</v>
      </c>
      <c r="AG735" s="4">
        <v>37601</v>
      </c>
      <c r="AH735" s="3">
        <v>27.4</v>
      </c>
      <c r="AI735" s="4">
        <v>38216</v>
      </c>
      <c r="AJ735" s="3">
        <v>18.812000000000001</v>
      </c>
      <c r="AK735" s="4">
        <v>37594</v>
      </c>
      <c r="AL735" s="3">
        <v>31.42</v>
      </c>
      <c r="AM735" s="4">
        <v>40756</v>
      </c>
      <c r="AN735" s="3">
        <v>706</v>
      </c>
      <c r="AS735" s="4"/>
    </row>
    <row r="736" spans="1:45" x14ac:dyDescent="0.25">
      <c r="A736" s="4"/>
      <c r="C736" s="4"/>
      <c r="E736" s="4"/>
      <c r="G736" s="4"/>
      <c r="I736" s="4"/>
      <c r="K736" s="4"/>
      <c r="M736" s="4"/>
      <c r="Q736" s="4"/>
      <c r="S736" s="4"/>
      <c r="U736" s="4"/>
      <c r="W736" s="4"/>
      <c r="Y736" s="4"/>
      <c r="AA736" s="4"/>
      <c r="AC736" s="4"/>
      <c r="AE736" s="4">
        <v>37607</v>
      </c>
      <c r="AF736" s="3">
        <v>10832.56</v>
      </c>
      <c r="AG736" s="4">
        <v>37602</v>
      </c>
      <c r="AH736" s="3">
        <v>28.01</v>
      </c>
      <c r="AI736" s="4">
        <v>38217</v>
      </c>
      <c r="AJ736" s="3">
        <v>18.8675</v>
      </c>
      <c r="AK736" s="4">
        <v>37595</v>
      </c>
      <c r="AL736" s="3">
        <v>31.92</v>
      </c>
      <c r="AM736" s="4">
        <v>40757</v>
      </c>
      <c r="AN736" s="3">
        <v>653</v>
      </c>
      <c r="AS736" s="4"/>
    </row>
    <row r="737" spans="1:45" x14ac:dyDescent="0.25">
      <c r="A737" s="4"/>
      <c r="C737" s="4"/>
      <c r="E737" s="4"/>
      <c r="G737" s="4"/>
      <c r="I737" s="4"/>
      <c r="K737" s="4"/>
      <c r="M737" s="4"/>
      <c r="Q737" s="4"/>
      <c r="S737" s="4"/>
      <c r="U737" s="4"/>
      <c r="W737" s="4"/>
      <c r="Y737" s="4"/>
      <c r="AA737" s="4"/>
      <c r="AC737" s="4"/>
      <c r="AE737" s="4">
        <v>37608</v>
      </c>
      <c r="AF737" s="3">
        <v>10984.5</v>
      </c>
      <c r="AG737" s="4">
        <v>37603</v>
      </c>
      <c r="AH737" s="3">
        <v>28.44</v>
      </c>
      <c r="AI737" s="4">
        <v>38218</v>
      </c>
      <c r="AJ737" s="3">
        <v>18.459700000000002</v>
      </c>
      <c r="AK737" s="4">
        <v>37596</v>
      </c>
      <c r="AL737" s="3">
        <v>31.42</v>
      </c>
      <c r="AM737" s="4">
        <v>40758</v>
      </c>
      <c r="AN737" s="3">
        <v>43</v>
      </c>
      <c r="AS737" s="4"/>
    </row>
    <row r="738" spans="1:45" x14ac:dyDescent="0.25">
      <c r="A738" s="4"/>
      <c r="C738" s="4"/>
      <c r="E738" s="4"/>
      <c r="G738" s="4"/>
      <c r="I738" s="4"/>
      <c r="K738" s="4"/>
      <c r="M738" s="4"/>
      <c r="Q738" s="4"/>
      <c r="S738" s="4"/>
      <c r="U738" s="4"/>
      <c r="W738" s="4"/>
      <c r="Y738" s="4"/>
      <c r="AA738" s="4"/>
      <c r="AC738" s="4"/>
      <c r="AE738" s="4">
        <v>37609</v>
      </c>
      <c r="AF738" s="3">
        <v>11207.5</v>
      </c>
      <c r="AG738" s="4">
        <v>37606</v>
      </c>
      <c r="AH738" s="3">
        <v>30.1</v>
      </c>
      <c r="AI738" s="4">
        <v>38219</v>
      </c>
      <c r="AJ738" s="3">
        <v>18.587700000000002</v>
      </c>
      <c r="AK738" s="4">
        <v>37599</v>
      </c>
      <c r="AL738" s="3">
        <v>31.87</v>
      </c>
      <c r="AM738" s="4">
        <v>40759</v>
      </c>
      <c r="AN738" s="3">
        <v>1797</v>
      </c>
      <c r="AS738" s="4"/>
    </row>
    <row r="739" spans="1:45" x14ac:dyDescent="0.25">
      <c r="A739" s="4"/>
      <c r="C739" s="4"/>
      <c r="E739" s="4"/>
      <c r="G739" s="4"/>
      <c r="I739" s="4"/>
      <c r="K739" s="4"/>
      <c r="M739" s="4"/>
      <c r="Q739" s="4"/>
      <c r="S739" s="4"/>
      <c r="U739" s="4"/>
      <c r="W739" s="4"/>
      <c r="Y739" s="4"/>
      <c r="AA739" s="4"/>
      <c r="AC739" s="4"/>
      <c r="AE739" s="4">
        <v>37610</v>
      </c>
      <c r="AF739" s="3">
        <v>11489.99</v>
      </c>
      <c r="AG739" s="4">
        <v>37607</v>
      </c>
      <c r="AH739" s="3">
        <v>30.1</v>
      </c>
      <c r="AI739" s="4">
        <v>38222</v>
      </c>
      <c r="AJ739" s="3">
        <v>18.734300000000001</v>
      </c>
      <c r="AK739" s="4">
        <v>37600</v>
      </c>
      <c r="AL739" s="3">
        <v>32.229999999999997</v>
      </c>
      <c r="AM739" s="4">
        <v>40760</v>
      </c>
      <c r="AN739" s="3">
        <v>380</v>
      </c>
      <c r="AS739" s="4"/>
    </row>
    <row r="740" spans="1:45" x14ac:dyDescent="0.25">
      <c r="A740" s="4"/>
      <c r="C740" s="4"/>
      <c r="E740" s="4"/>
      <c r="G740" s="4"/>
      <c r="I740" s="4"/>
      <c r="K740" s="4"/>
      <c r="M740" s="4"/>
      <c r="Q740" s="4"/>
      <c r="S740" s="4"/>
      <c r="U740" s="4"/>
      <c r="W740" s="4"/>
      <c r="Y740" s="4"/>
      <c r="AA740" s="4"/>
      <c r="AC740" s="4"/>
      <c r="AE740" s="4">
        <v>37613</v>
      </c>
      <c r="AF740" s="3">
        <v>11470.15</v>
      </c>
      <c r="AG740" s="4">
        <v>37608</v>
      </c>
      <c r="AH740" s="3">
        <v>30.44</v>
      </c>
      <c r="AI740" s="4">
        <v>38223</v>
      </c>
      <c r="AJ740" s="3">
        <v>18.820799999999998</v>
      </c>
      <c r="AK740" s="4">
        <v>37601</v>
      </c>
      <c r="AL740" s="3">
        <v>31.62</v>
      </c>
      <c r="AM740" s="4">
        <v>40763</v>
      </c>
      <c r="AN740" s="3">
        <v>1311</v>
      </c>
      <c r="AS740" s="4"/>
    </row>
    <row r="741" spans="1:45" x14ac:dyDescent="0.25">
      <c r="A741" s="4"/>
      <c r="C741" s="4"/>
      <c r="E741" s="4"/>
      <c r="G741" s="4"/>
      <c r="I741" s="4"/>
      <c r="K741" s="4"/>
      <c r="M741" s="4"/>
      <c r="Q741" s="4"/>
      <c r="S741" s="4"/>
      <c r="U741" s="4"/>
      <c r="W741" s="4"/>
      <c r="Y741" s="4"/>
      <c r="AA741" s="4"/>
      <c r="AC741" s="4"/>
      <c r="AE741" s="4">
        <v>37616</v>
      </c>
      <c r="AF741" s="3">
        <v>11318.08</v>
      </c>
      <c r="AG741" s="4">
        <v>37609</v>
      </c>
      <c r="AH741" s="3">
        <v>30.56</v>
      </c>
      <c r="AI741" s="4">
        <v>38224</v>
      </c>
      <c r="AJ741" s="3">
        <v>18.848300000000002</v>
      </c>
      <c r="AK741" s="4">
        <v>37602</v>
      </c>
      <c r="AL741" s="3">
        <v>31.344200000000001</v>
      </c>
      <c r="AM741" s="4">
        <v>40764</v>
      </c>
      <c r="AN741" s="3">
        <v>2132</v>
      </c>
      <c r="AS741" s="4"/>
    </row>
    <row r="742" spans="1:45" x14ac:dyDescent="0.25">
      <c r="A742" s="4"/>
      <c r="C742" s="4"/>
      <c r="E742" s="4"/>
      <c r="G742" s="4"/>
      <c r="I742" s="4"/>
      <c r="K742" s="4"/>
      <c r="M742" s="4"/>
      <c r="Q742" s="4"/>
      <c r="S742" s="4"/>
      <c r="U742" s="4"/>
      <c r="W742" s="4"/>
      <c r="Y742" s="4"/>
      <c r="AA742" s="4"/>
      <c r="AC742" s="4"/>
      <c r="AE742" s="4">
        <v>37617</v>
      </c>
      <c r="AF742" s="3">
        <v>11234.49</v>
      </c>
      <c r="AG742" s="4">
        <v>37610</v>
      </c>
      <c r="AH742" s="3">
        <v>30.3</v>
      </c>
      <c r="AI742" s="4">
        <v>38225</v>
      </c>
      <c r="AJ742" s="3">
        <v>18.892800000000001</v>
      </c>
      <c r="AK742" s="4">
        <v>37603</v>
      </c>
      <c r="AL742" s="3">
        <v>31.185400000000001</v>
      </c>
      <c r="AM742" s="4">
        <v>40765</v>
      </c>
      <c r="AN742" s="3">
        <v>820</v>
      </c>
      <c r="AS742" s="4"/>
    </row>
    <row r="743" spans="1:45" x14ac:dyDescent="0.25">
      <c r="A743" s="4"/>
      <c r="C743" s="4"/>
      <c r="E743" s="4"/>
      <c r="G743" s="4"/>
      <c r="I743" s="4"/>
      <c r="K743" s="4"/>
      <c r="M743" s="4"/>
      <c r="Q743" s="4"/>
      <c r="S743" s="4"/>
      <c r="U743" s="4"/>
      <c r="W743" s="4"/>
      <c r="Y743" s="4"/>
      <c r="AA743" s="4"/>
      <c r="AC743" s="4"/>
      <c r="AE743" s="4">
        <v>37620</v>
      </c>
      <c r="AF743" s="3">
        <v>11268.47</v>
      </c>
      <c r="AG743" s="4">
        <v>37613</v>
      </c>
      <c r="AH743" s="3">
        <v>31.75</v>
      </c>
      <c r="AI743" s="4">
        <v>38226</v>
      </c>
      <c r="AJ743" s="3">
        <v>19.2196</v>
      </c>
      <c r="AK743" s="4">
        <v>37606</v>
      </c>
      <c r="AL743" s="3">
        <v>30.613499999999998</v>
      </c>
      <c r="AM743" s="4">
        <v>40766</v>
      </c>
      <c r="AN743" s="3">
        <v>-120</v>
      </c>
      <c r="AS743" s="4"/>
    </row>
    <row r="744" spans="1:45" x14ac:dyDescent="0.25">
      <c r="A744" s="4"/>
      <c r="C744" s="4"/>
      <c r="E744" s="4"/>
      <c r="G744" s="4"/>
      <c r="I744" s="4"/>
      <c r="K744" s="4"/>
      <c r="M744" s="4"/>
      <c r="Q744" s="4"/>
      <c r="S744" s="4"/>
      <c r="U744" s="4"/>
      <c r="W744" s="4"/>
      <c r="Y744" s="4"/>
      <c r="AA744" s="4"/>
      <c r="AC744" s="4"/>
      <c r="AE744" s="4">
        <v>37623</v>
      </c>
      <c r="AF744" s="3">
        <v>11602.98</v>
      </c>
      <c r="AG744" s="4">
        <v>37614</v>
      </c>
      <c r="AH744" s="3">
        <v>31.97</v>
      </c>
      <c r="AI744" s="4">
        <v>38229</v>
      </c>
      <c r="AJ744" s="3">
        <v>19.121300000000002</v>
      </c>
      <c r="AK744" s="4">
        <v>37607</v>
      </c>
      <c r="AL744" s="3">
        <v>29.31</v>
      </c>
      <c r="AM744" s="4">
        <v>40767</v>
      </c>
      <c r="AN744" s="3">
        <v>-145</v>
      </c>
      <c r="AS744" s="4"/>
    </row>
    <row r="745" spans="1:45" x14ac:dyDescent="0.25">
      <c r="A745" s="4"/>
      <c r="C745" s="4"/>
      <c r="E745" s="4"/>
      <c r="G745" s="4"/>
      <c r="I745" s="4"/>
      <c r="K745" s="4"/>
      <c r="M745" s="4"/>
      <c r="Q745" s="4"/>
      <c r="S745" s="4"/>
      <c r="U745" s="4"/>
      <c r="W745" s="4"/>
      <c r="Y745" s="4"/>
      <c r="AA745" s="4"/>
      <c r="AC745" s="4"/>
      <c r="AE745" s="4">
        <v>37624</v>
      </c>
      <c r="AF745" s="3">
        <v>11600.23</v>
      </c>
      <c r="AG745" s="4">
        <v>37616</v>
      </c>
      <c r="AH745" s="3">
        <v>32.49</v>
      </c>
      <c r="AI745" s="4">
        <v>38230</v>
      </c>
      <c r="AJ745" s="3">
        <v>19.053799999999999</v>
      </c>
      <c r="AK745" s="4">
        <v>37608</v>
      </c>
      <c r="AL745" s="3">
        <v>28.1</v>
      </c>
      <c r="AM745" s="4">
        <v>40770</v>
      </c>
      <c r="AN745" s="3">
        <v>-206</v>
      </c>
      <c r="AS745" s="4"/>
    </row>
    <row r="746" spans="1:45" x14ac:dyDescent="0.25">
      <c r="A746" s="4"/>
      <c r="C746" s="4"/>
      <c r="E746" s="4"/>
      <c r="G746" s="4"/>
      <c r="I746" s="4"/>
      <c r="K746" s="4"/>
      <c r="M746" s="4"/>
      <c r="Q746" s="4"/>
      <c r="S746" s="4"/>
      <c r="U746" s="4"/>
      <c r="W746" s="4"/>
      <c r="Y746" s="4"/>
      <c r="AA746" s="4"/>
      <c r="AC746" s="4"/>
      <c r="AE746" s="4">
        <v>37627</v>
      </c>
      <c r="AF746" s="3">
        <v>12019.7</v>
      </c>
      <c r="AG746" s="4">
        <v>37617</v>
      </c>
      <c r="AH746" s="3">
        <v>32.72</v>
      </c>
      <c r="AI746" s="4">
        <v>38231</v>
      </c>
      <c r="AJ746" s="3">
        <v>19.154</v>
      </c>
      <c r="AK746" s="4">
        <v>37609</v>
      </c>
      <c r="AL746" s="3">
        <v>28.3962</v>
      </c>
      <c r="AM746" s="4">
        <v>40771</v>
      </c>
      <c r="AN746" s="3">
        <v>32</v>
      </c>
      <c r="AS746" s="4"/>
    </row>
    <row r="747" spans="1:45" x14ac:dyDescent="0.25">
      <c r="A747" s="4"/>
      <c r="C747" s="4"/>
      <c r="E747" s="4"/>
      <c r="G747" s="4"/>
      <c r="I747" s="4"/>
      <c r="K747" s="4"/>
      <c r="M747" s="4"/>
      <c r="Q747" s="4"/>
      <c r="S747" s="4"/>
      <c r="U747" s="4"/>
      <c r="W747" s="4"/>
      <c r="Y747" s="4"/>
      <c r="AA747" s="4"/>
      <c r="AC747" s="4"/>
      <c r="AE747" s="4">
        <v>37628</v>
      </c>
      <c r="AF747" s="3">
        <v>11876.09</v>
      </c>
      <c r="AG747" s="4">
        <v>37620</v>
      </c>
      <c r="AH747" s="3">
        <v>31.37</v>
      </c>
      <c r="AI747" s="4">
        <v>38232</v>
      </c>
      <c r="AJ747" s="3">
        <v>19.109100000000002</v>
      </c>
      <c r="AK747" s="4">
        <v>37610</v>
      </c>
      <c r="AL747" s="3">
        <v>28.62</v>
      </c>
      <c r="AM747" s="4">
        <v>40772</v>
      </c>
      <c r="AN747" s="3">
        <v>-825</v>
      </c>
      <c r="AS747" s="4"/>
    </row>
    <row r="748" spans="1:45" x14ac:dyDescent="0.25">
      <c r="A748" s="4"/>
      <c r="C748" s="4"/>
      <c r="E748" s="4"/>
      <c r="G748" s="4"/>
      <c r="I748" s="4"/>
      <c r="K748" s="4"/>
      <c r="M748" s="4"/>
      <c r="Q748" s="4"/>
      <c r="S748" s="4"/>
      <c r="U748" s="4"/>
      <c r="W748" s="4"/>
      <c r="Y748" s="4"/>
      <c r="AA748" s="4"/>
      <c r="AC748" s="4"/>
      <c r="AE748" s="4">
        <v>37629</v>
      </c>
      <c r="AF748" s="3">
        <v>11785.54</v>
      </c>
      <c r="AG748" s="4">
        <v>37621</v>
      </c>
      <c r="AH748" s="3">
        <v>31.2</v>
      </c>
      <c r="AI748" s="4">
        <v>38233</v>
      </c>
      <c r="AJ748" s="3">
        <v>19.0091</v>
      </c>
      <c r="AK748" s="4">
        <v>37613</v>
      </c>
      <c r="AL748" s="3">
        <v>28.853000000000002</v>
      </c>
      <c r="AM748" s="4">
        <v>40773</v>
      </c>
      <c r="AN748" s="3">
        <v>1211</v>
      </c>
      <c r="AS748" s="4"/>
    </row>
    <row r="749" spans="1:45" x14ac:dyDescent="0.25">
      <c r="A749" s="4"/>
      <c r="C749" s="4"/>
      <c r="E749" s="4"/>
      <c r="G749" s="4"/>
      <c r="I749" s="4"/>
      <c r="K749" s="4"/>
      <c r="M749" s="4"/>
      <c r="Q749" s="4"/>
      <c r="S749" s="4"/>
      <c r="U749" s="4"/>
      <c r="W749" s="4"/>
      <c r="Y749" s="4"/>
      <c r="AA749" s="4"/>
      <c r="AC749" s="4"/>
      <c r="AE749" s="4">
        <v>37630</v>
      </c>
      <c r="AF749" s="3">
        <v>11911.72</v>
      </c>
      <c r="AG749" s="4">
        <v>37623</v>
      </c>
      <c r="AH749" s="3">
        <v>31.85</v>
      </c>
      <c r="AI749" s="4">
        <v>38236</v>
      </c>
      <c r="AJ749" s="3">
        <v>18.994399999999999</v>
      </c>
      <c r="AK749" s="4">
        <v>37614</v>
      </c>
      <c r="AL749" s="3">
        <v>28.83</v>
      </c>
      <c r="AM749" s="4">
        <v>40774</v>
      </c>
      <c r="AN749" s="3">
        <v>-29</v>
      </c>
      <c r="AS749" s="4"/>
    </row>
    <row r="750" spans="1:45" x14ac:dyDescent="0.25">
      <c r="A750" s="4"/>
      <c r="C750" s="4"/>
      <c r="E750" s="4"/>
      <c r="G750" s="4"/>
      <c r="I750" s="4"/>
      <c r="K750" s="4"/>
      <c r="M750" s="4"/>
      <c r="Q750" s="4"/>
      <c r="S750" s="4"/>
      <c r="U750" s="4"/>
      <c r="W750" s="4"/>
      <c r="Y750" s="4"/>
      <c r="AA750" s="4"/>
      <c r="AC750" s="4"/>
      <c r="AE750" s="4">
        <v>37631</v>
      </c>
      <c r="AF750" s="3">
        <v>12242.92</v>
      </c>
      <c r="AG750" s="4">
        <v>37624</v>
      </c>
      <c r="AH750" s="3">
        <v>33.08</v>
      </c>
      <c r="AI750" s="4">
        <v>38238</v>
      </c>
      <c r="AJ750" s="3">
        <v>19.039899999999999</v>
      </c>
      <c r="AK750" s="4">
        <v>37615</v>
      </c>
      <c r="AL750" s="3">
        <v>28.83</v>
      </c>
      <c r="AM750" s="4">
        <v>40777</v>
      </c>
      <c r="AN750" s="3">
        <v>-295</v>
      </c>
      <c r="AS750" s="4"/>
    </row>
    <row r="751" spans="1:45" x14ac:dyDescent="0.25">
      <c r="A751" s="4"/>
      <c r="C751" s="4"/>
      <c r="E751" s="4"/>
      <c r="G751" s="4"/>
      <c r="I751" s="4"/>
      <c r="K751" s="4"/>
      <c r="M751" s="4"/>
      <c r="Q751" s="4"/>
      <c r="S751" s="4"/>
      <c r="U751" s="4"/>
      <c r="W751" s="4"/>
      <c r="Y751" s="4"/>
      <c r="AA751" s="4"/>
      <c r="AC751" s="4"/>
      <c r="AE751" s="4">
        <v>37634</v>
      </c>
      <c r="AF751" s="3">
        <v>12110.27</v>
      </c>
      <c r="AG751" s="4">
        <v>37627</v>
      </c>
      <c r="AH751" s="3">
        <v>32.1</v>
      </c>
      <c r="AI751" s="4">
        <v>38239</v>
      </c>
      <c r="AJ751" s="3">
        <v>19.093299999999999</v>
      </c>
      <c r="AK751" s="4">
        <v>37616</v>
      </c>
      <c r="AL751" s="3">
        <v>28.95</v>
      </c>
      <c r="AM751" s="4">
        <v>40778</v>
      </c>
      <c r="AN751" s="3">
        <v>-203</v>
      </c>
      <c r="AS751" s="4"/>
    </row>
    <row r="752" spans="1:45" x14ac:dyDescent="0.25">
      <c r="A752" s="4"/>
      <c r="C752" s="4"/>
      <c r="E752" s="4"/>
      <c r="G752" s="4"/>
      <c r="I752" s="4"/>
      <c r="K752" s="4"/>
      <c r="M752" s="4"/>
      <c r="Q752" s="4"/>
      <c r="S752" s="4"/>
      <c r="U752" s="4"/>
      <c r="W752" s="4"/>
      <c r="Y752" s="4"/>
      <c r="AA752" s="4"/>
      <c r="AC752" s="4"/>
      <c r="AE752" s="4">
        <v>37635</v>
      </c>
      <c r="AF752" s="3">
        <v>12174.66</v>
      </c>
      <c r="AG752" s="4">
        <v>37628</v>
      </c>
      <c r="AH752" s="3">
        <v>31.08</v>
      </c>
      <c r="AI752" s="4">
        <v>38240</v>
      </c>
      <c r="AJ752" s="3">
        <v>19.0489</v>
      </c>
      <c r="AK752" s="4">
        <v>37617</v>
      </c>
      <c r="AL752" s="3">
        <v>28.88</v>
      </c>
      <c r="AM752" s="4">
        <v>40779</v>
      </c>
      <c r="AN752" s="3">
        <v>-198</v>
      </c>
      <c r="AS752" s="4"/>
    </row>
    <row r="753" spans="1:45" x14ac:dyDescent="0.25">
      <c r="A753" s="4"/>
      <c r="C753" s="4"/>
      <c r="E753" s="4"/>
      <c r="G753" s="4"/>
      <c r="I753" s="4"/>
      <c r="K753" s="4"/>
      <c r="M753" s="4"/>
      <c r="Q753" s="4"/>
      <c r="S753" s="4"/>
      <c r="U753" s="4"/>
      <c r="W753" s="4"/>
      <c r="Y753" s="4"/>
      <c r="AA753" s="4"/>
      <c r="AC753" s="4"/>
      <c r="AE753" s="4">
        <v>37636</v>
      </c>
      <c r="AF753" s="3">
        <v>11971.31</v>
      </c>
      <c r="AG753" s="4">
        <v>37629</v>
      </c>
      <c r="AH753" s="3">
        <v>30.56</v>
      </c>
      <c r="AI753" s="4">
        <v>38243</v>
      </c>
      <c r="AJ753" s="3">
        <v>18.840499999999999</v>
      </c>
      <c r="AK753" s="4">
        <v>37620</v>
      </c>
      <c r="AL753" s="3">
        <v>29.03</v>
      </c>
      <c r="AM753" s="4">
        <v>40780</v>
      </c>
      <c r="AN753" s="3">
        <v>-986</v>
      </c>
      <c r="AS753" s="4"/>
    </row>
    <row r="754" spans="1:45" x14ac:dyDescent="0.25">
      <c r="A754" s="4"/>
      <c r="C754" s="4"/>
      <c r="E754" s="4"/>
      <c r="G754" s="4"/>
      <c r="I754" s="4"/>
      <c r="K754" s="4"/>
      <c r="M754" s="4"/>
      <c r="Q754" s="4"/>
      <c r="S754" s="4"/>
      <c r="U754" s="4"/>
      <c r="W754" s="4"/>
      <c r="Y754" s="4"/>
      <c r="AA754" s="4"/>
      <c r="AC754" s="4"/>
      <c r="AE754" s="4">
        <v>37637</v>
      </c>
      <c r="AF754" s="3">
        <v>11951.93</v>
      </c>
      <c r="AG754" s="4">
        <v>37630</v>
      </c>
      <c r="AH754" s="3">
        <v>31.99</v>
      </c>
      <c r="AI754" s="4">
        <v>38244</v>
      </c>
      <c r="AJ754" s="3">
        <v>18.576899999999998</v>
      </c>
      <c r="AK754" s="4">
        <v>37621</v>
      </c>
      <c r="AL754" s="3">
        <v>29.03</v>
      </c>
      <c r="AM754" s="4">
        <v>40781</v>
      </c>
      <c r="AN754" s="3">
        <v>-674</v>
      </c>
      <c r="AS754" s="4"/>
    </row>
    <row r="755" spans="1:45" x14ac:dyDescent="0.25">
      <c r="A755" s="4"/>
      <c r="C755" s="4"/>
      <c r="E755" s="4"/>
      <c r="G755" s="4"/>
      <c r="I755" s="4"/>
      <c r="K755" s="4"/>
      <c r="M755" s="4"/>
      <c r="Q755" s="4"/>
      <c r="S755" s="4"/>
      <c r="U755" s="4"/>
      <c r="W755" s="4"/>
      <c r="Y755" s="4"/>
      <c r="AA755" s="4"/>
      <c r="AC755" s="4"/>
      <c r="AE755" s="4">
        <v>37638</v>
      </c>
      <c r="AF755" s="3">
        <v>11675.7</v>
      </c>
      <c r="AG755" s="4">
        <v>37631</v>
      </c>
      <c r="AH755" s="3">
        <v>31.68</v>
      </c>
      <c r="AI755" s="4">
        <v>38245</v>
      </c>
      <c r="AJ755" s="3">
        <v>18.410699999999999</v>
      </c>
      <c r="AK755" s="4">
        <v>37623</v>
      </c>
      <c r="AL755" s="3">
        <v>28.79</v>
      </c>
      <c r="AM755" s="4">
        <v>40784</v>
      </c>
      <c r="AN755" s="3">
        <v>-523</v>
      </c>
      <c r="AS755" s="4"/>
    </row>
    <row r="756" spans="1:45" x14ac:dyDescent="0.25">
      <c r="A756" s="4"/>
      <c r="C756" s="4"/>
      <c r="E756" s="4"/>
      <c r="G756" s="4"/>
      <c r="I756" s="4"/>
      <c r="K756" s="4"/>
      <c r="M756" s="4"/>
      <c r="Q756" s="4"/>
      <c r="S756" s="4"/>
      <c r="U756" s="4"/>
      <c r="W756" s="4"/>
      <c r="Y756" s="4"/>
      <c r="AA756" s="4"/>
      <c r="AC756" s="4"/>
      <c r="AE756" s="4">
        <v>37641</v>
      </c>
      <c r="AF756" s="3">
        <v>11648.38</v>
      </c>
      <c r="AG756" s="4">
        <v>37634</v>
      </c>
      <c r="AH756" s="3">
        <v>32.26</v>
      </c>
      <c r="AI756" s="4">
        <v>38246</v>
      </c>
      <c r="AJ756" s="3">
        <v>18.4191</v>
      </c>
      <c r="AK756" s="4">
        <v>37624</v>
      </c>
      <c r="AL756" s="3">
        <v>27.894100000000002</v>
      </c>
      <c r="AM756" s="4">
        <v>40785</v>
      </c>
      <c r="AN756" s="3">
        <v>-1030</v>
      </c>
      <c r="AS756" s="4"/>
    </row>
    <row r="757" spans="1:45" x14ac:dyDescent="0.25">
      <c r="A757" s="4"/>
      <c r="C757" s="4"/>
      <c r="E757" s="4"/>
      <c r="G757" s="4"/>
      <c r="I757" s="4"/>
      <c r="K757" s="4"/>
      <c r="M757" s="4"/>
      <c r="Q757" s="4"/>
      <c r="S757" s="4"/>
      <c r="U757" s="4"/>
      <c r="W757" s="4"/>
      <c r="Y757" s="4"/>
      <c r="AA757" s="4"/>
      <c r="AC757" s="4"/>
      <c r="AE757" s="4">
        <v>37642</v>
      </c>
      <c r="AF757" s="3">
        <v>11434.71</v>
      </c>
      <c r="AG757" s="4">
        <v>37635</v>
      </c>
      <c r="AH757" s="3">
        <v>32.369999999999997</v>
      </c>
      <c r="AI757" s="4">
        <v>38247</v>
      </c>
      <c r="AJ757" s="3">
        <v>18.352499999999999</v>
      </c>
      <c r="AK757" s="4">
        <v>37627</v>
      </c>
      <c r="AL757" s="3">
        <v>26.89</v>
      </c>
      <c r="AM757" s="4">
        <v>40786</v>
      </c>
      <c r="AN757" s="3">
        <v>304</v>
      </c>
      <c r="AS757" s="4"/>
    </row>
    <row r="758" spans="1:45" x14ac:dyDescent="0.25">
      <c r="A758" s="4"/>
      <c r="C758" s="4"/>
      <c r="E758" s="4"/>
      <c r="G758" s="4"/>
      <c r="I758" s="4"/>
      <c r="K758" s="4"/>
      <c r="M758" s="4"/>
      <c r="Q758" s="4"/>
      <c r="S758" s="4"/>
      <c r="U758" s="4"/>
      <c r="W758" s="4"/>
      <c r="Y758" s="4"/>
      <c r="AA758" s="4"/>
      <c r="AC758" s="4"/>
      <c r="AE758" s="4">
        <v>37643</v>
      </c>
      <c r="AF758" s="3">
        <v>11142.48</v>
      </c>
      <c r="AG758" s="4">
        <v>37636</v>
      </c>
      <c r="AH758" s="3">
        <v>33.21</v>
      </c>
      <c r="AI758" s="4">
        <v>38250</v>
      </c>
      <c r="AJ758" s="3">
        <v>18.381900000000002</v>
      </c>
      <c r="AK758" s="4">
        <v>37628</v>
      </c>
      <c r="AL758" s="3">
        <v>26.65</v>
      </c>
      <c r="AM758" s="4">
        <v>40787</v>
      </c>
      <c r="AN758" s="3">
        <v>2653</v>
      </c>
      <c r="AS758" s="4"/>
    </row>
    <row r="759" spans="1:45" x14ac:dyDescent="0.25">
      <c r="A759" s="4"/>
      <c r="C759" s="4"/>
      <c r="E759" s="4"/>
      <c r="G759" s="4"/>
      <c r="I759" s="4"/>
      <c r="K759" s="4"/>
      <c r="M759" s="4"/>
      <c r="Q759" s="4"/>
      <c r="S759" s="4"/>
      <c r="U759" s="4"/>
      <c r="W759" s="4"/>
      <c r="Y759" s="4"/>
      <c r="AA759" s="4"/>
      <c r="AC759" s="4"/>
      <c r="AE759" s="4">
        <v>37644</v>
      </c>
      <c r="AF759" s="3">
        <v>11162.14</v>
      </c>
      <c r="AG759" s="4">
        <v>37637</v>
      </c>
      <c r="AH759" s="3">
        <v>33.659999999999997</v>
      </c>
      <c r="AI759" s="4">
        <v>38251</v>
      </c>
      <c r="AJ759" s="3">
        <v>18.2547</v>
      </c>
      <c r="AK759" s="4">
        <v>37629</v>
      </c>
      <c r="AL759" s="3">
        <v>26.39</v>
      </c>
      <c r="AM759" s="4">
        <v>40788</v>
      </c>
      <c r="AN759" s="3">
        <v>2618</v>
      </c>
      <c r="AS759" s="4"/>
    </row>
    <row r="760" spans="1:45" x14ac:dyDescent="0.25">
      <c r="A760" s="4"/>
      <c r="C760" s="4"/>
      <c r="E760" s="4"/>
      <c r="G760" s="4"/>
      <c r="I760" s="4"/>
      <c r="K760" s="4"/>
      <c r="M760" s="4"/>
      <c r="Q760" s="4"/>
      <c r="S760" s="4"/>
      <c r="U760" s="4"/>
      <c r="W760" s="4"/>
      <c r="Y760" s="4"/>
      <c r="AA760" s="4"/>
      <c r="AC760" s="4"/>
      <c r="AE760" s="4">
        <v>37645</v>
      </c>
      <c r="AF760" s="3">
        <v>10783.65</v>
      </c>
      <c r="AG760" s="4">
        <v>37638</v>
      </c>
      <c r="AH760" s="3">
        <v>32.96</v>
      </c>
      <c r="AI760" s="4">
        <v>38252</v>
      </c>
      <c r="AJ760" s="3">
        <v>18.290900000000001</v>
      </c>
      <c r="AK760" s="4">
        <v>37630</v>
      </c>
      <c r="AL760" s="3">
        <v>26.28</v>
      </c>
      <c r="AM760" s="4">
        <v>40791</v>
      </c>
      <c r="AN760" s="3">
        <v>634</v>
      </c>
      <c r="AS760" s="4"/>
    </row>
    <row r="761" spans="1:45" x14ac:dyDescent="0.25">
      <c r="A761" s="4"/>
      <c r="C761" s="4"/>
      <c r="E761" s="4"/>
      <c r="G761" s="4"/>
      <c r="I761" s="4"/>
      <c r="K761" s="4"/>
      <c r="M761" s="4"/>
      <c r="Q761" s="4"/>
      <c r="S761" s="4"/>
      <c r="U761" s="4"/>
      <c r="W761" s="4"/>
      <c r="Y761" s="4"/>
      <c r="AA761" s="4"/>
      <c r="AC761" s="4"/>
      <c r="AE761" s="4">
        <v>37648</v>
      </c>
      <c r="AF761" s="3">
        <v>10529.77</v>
      </c>
      <c r="AG761" s="4">
        <v>37642</v>
      </c>
      <c r="AH761" s="3">
        <v>33.19</v>
      </c>
      <c r="AI761" s="4">
        <v>38253</v>
      </c>
      <c r="AJ761" s="3">
        <v>18.126000000000001</v>
      </c>
      <c r="AK761" s="4">
        <v>37631</v>
      </c>
      <c r="AL761" s="3">
        <v>25.64</v>
      </c>
      <c r="AM761" s="4">
        <v>40792</v>
      </c>
      <c r="AN761" s="3">
        <v>745</v>
      </c>
      <c r="AS761" s="4"/>
    </row>
    <row r="762" spans="1:45" x14ac:dyDescent="0.25">
      <c r="A762" s="4"/>
      <c r="C762" s="4"/>
      <c r="E762" s="4"/>
      <c r="G762" s="4"/>
      <c r="I762" s="4"/>
      <c r="K762" s="4"/>
      <c r="M762" s="4"/>
      <c r="Q762" s="4"/>
      <c r="S762" s="4"/>
      <c r="U762" s="4"/>
      <c r="W762" s="4"/>
      <c r="Y762" s="4"/>
      <c r="AA762" s="4"/>
      <c r="AC762" s="4"/>
      <c r="AE762" s="4">
        <v>37649</v>
      </c>
      <c r="AF762" s="3">
        <v>10516.84</v>
      </c>
      <c r="AG762" s="4">
        <v>37643</v>
      </c>
      <c r="AH762" s="3">
        <v>32.85</v>
      </c>
      <c r="AI762" s="4">
        <v>38254</v>
      </c>
      <c r="AJ762" s="3">
        <v>18.103200000000001</v>
      </c>
      <c r="AK762" s="4">
        <v>37634</v>
      </c>
      <c r="AL762" s="3">
        <v>26.13</v>
      </c>
      <c r="AM762" s="4">
        <v>40794</v>
      </c>
      <c r="AN762" s="3">
        <v>748</v>
      </c>
      <c r="AS762" s="4"/>
    </row>
    <row r="763" spans="1:45" x14ac:dyDescent="0.25">
      <c r="A763" s="4"/>
      <c r="C763" s="4"/>
      <c r="E763" s="4"/>
      <c r="G763" s="4"/>
      <c r="I763" s="4"/>
      <c r="K763" s="4"/>
      <c r="M763" s="4"/>
      <c r="Q763" s="4"/>
      <c r="S763" s="4"/>
      <c r="U763" s="4"/>
      <c r="W763" s="4"/>
      <c r="Y763" s="4"/>
      <c r="AA763" s="4"/>
      <c r="AC763" s="4"/>
      <c r="AE763" s="4">
        <v>37650</v>
      </c>
      <c r="AF763" s="3">
        <v>10863.31</v>
      </c>
      <c r="AG763" s="4">
        <v>37644</v>
      </c>
      <c r="AH763" s="3">
        <v>32.25</v>
      </c>
      <c r="AI763" s="4">
        <v>38257</v>
      </c>
      <c r="AJ763" s="3">
        <v>18.109100000000002</v>
      </c>
      <c r="AK763" s="4">
        <v>37635</v>
      </c>
      <c r="AL763" s="3">
        <v>25.858000000000001</v>
      </c>
      <c r="AM763" s="4">
        <v>40795</v>
      </c>
      <c r="AN763" s="3">
        <v>721</v>
      </c>
      <c r="AS763" s="4"/>
    </row>
    <row r="764" spans="1:45" x14ac:dyDescent="0.25">
      <c r="A764" s="4"/>
      <c r="C764" s="4"/>
      <c r="E764" s="4"/>
      <c r="G764" s="4"/>
      <c r="I764" s="4"/>
      <c r="K764" s="4"/>
      <c r="M764" s="4"/>
      <c r="Q764" s="4"/>
      <c r="S764" s="4"/>
      <c r="U764" s="4"/>
      <c r="W764" s="4"/>
      <c r="Y764" s="4"/>
      <c r="AA764" s="4"/>
      <c r="AC764" s="4"/>
      <c r="AE764" s="4">
        <v>37651</v>
      </c>
      <c r="AF764" s="3">
        <v>10750.79</v>
      </c>
      <c r="AG764" s="4">
        <v>37645</v>
      </c>
      <c r="AH764" s="3">
        <v>33.28</v>
      </c>
      <c r="AI764" s="4">
        <v>38258</v>
      </c>
      <c r="AJ764" s="3">
        <v>18.0213</v>
      </c>
      <c r="AK764" s="4">
        <v>37636</v>
      </c>
      <c r="AL764" s="3">
        <v>26.45</v>
      </c>
      <c r="AM764" s="4">
        <v>40798</v>
      </c>
      <c r="AN764" s="3">
        <v>159</v>
      </c>
      <c r="AS764" s="4"/>
    </row>
    <row r="765" spans="1:45" x14ac:dyDescent="0.25">
      <c r="A765" s="4"/>
      <c r="C765" s="4"/>
      <c r="E765" s="4"/>
      <c r="G765" s="4"/>
      <c r="I765" s="4"/>
      <c r="K765" s="4"/>
      <c r="M765" s="4"/>
      <c r="Q765" s="4"/>
      <c r="S765" s="4"/>
      <c r="U765" s="4"/>
      <c r="W765" s="4"/>
      <c r="Y765" s="4"/>
      <c r="AA765" s="4"/>
      <c r="AC765" s="4"/>
      <c r="AE765" s="4">
        <v>37652</v>
      </c>
      <c r="AF765" s="3">
        <v>10941.09</v>
      </c>
      <c r="AG765" s="4">
        <v>37648</v>
      </c>
      <c r="AH765" s="3">
        <v>32.29</v>
      </c>
      <c r="AI765" s="4">
        <v>38259</v>
      </c>
      <c r="AJ765" s="3">
        <v>17.936</v>
      </c>
      <c r="AK765" s="4">
        <v>37637</v>
      </c>
      <c r="AL765" s="3">
        <v>26.35</v>
      </c>
      <c r="AM765" s="4">
        <v>40799</v>
      </c>
      <c r="AN765" s="3">
        <v>298</v>
      </c>
      <c r="AS765" s="4"/>
    </row>
    <row r="766" spans="1:45" x14ac:dyDescent="0.25">
      <c r="A766" s="4"/>
      <c r="C766" s="4"/>
      <c r="E766" s="4"/>
      <c r="G766" s="4"/>
      <c r="I766" s="4"/>
      <c r="K766" s="4"/>
      <c r="M766" s="4"/>
      <c r="Q766" s="4"/>
      <c r="S766" s="4"/>
      <c r="U766" s="4"/>
      <c r="W766" s="4"/>
      <c r="Y766" s="4"/>
      <c r="AA766" s="4"/>
      <c r="AC766" s="4"/>
      <c r="AE766" s="4">
        <v>37655</v>
      </c>
      <c r="AF766" s="3">
        <v>10910.01</v>
      </c>
      <c r="AG766" s="4">
        <v>37649</v>
      </c>
      <c r="AH766" s="3">
        <v>32.67</v>
      </c>
      <c r="AI766" s="4">
        <v>38260</v>
      </c>
      <c r="AJ766" s="3">
        <v>17.920200000000001</v>
      </c>
      <c r="AK766" s="4">
        <v>37638</v>
      </c>
      <c r="AL766" s="3">
        <v>26.414200000000001</v>
      </c>
      <c r="AM766" s="4">
        <v>40800</v>
      </c>
      <c r="AN766" s="3">
        <v>190</v>
      </c>
      <c r="AS766" s="4"/>
    </row>
    <row r="767" spans="1:45" x14ac:dyDescent="0.25">
      <c r="A767" s="4"/>
      <c r="C767" s="4"/>
      <c r="E767" s="4"/>
      <c r="G767" s="4"/>
      <c r="I767" s="4"/>
      <c r="K767" s="4"/>
      <c r="M767" s="4"/>
      <c r="Q767" s="4"/>
      <c r="S767" s="4"/>
      <c r="U767" s="4"/>
      <c r="W767" s="4"/>
      <c r="Y767" s="4"/>
      <c r="AA767" s="4"/>
      <c r="AC767" s="4"/>
      <c r="AE767" s="4">
        <v>37656</v>
      </c>
      <c r="AF767" s="3">
        <v>10577.17</v>
      </c>
      <c r="AG767" s="4">
        <v>37650</v>
      </c>
      <c r="AH767" s="3">
        <v>33.630000000000003</v>
      </c>
      <c r="AI767" s="4">
        <v>38261</v>
      </c>
      <c r="AJ767" s="3">
        <v>17.988299999999999</v>
      </c>
      <c r="AK767" s="4">
        <v>37641</v>
      </c>
      <c r="AL767" s="3">
        <v>26.605699999999999</v>
      </c>
      <c r="AM767" s="4">
        <v>40801</v>
      </c>
      <c r="AN767" s="3">
        <v>342</v>
      </c>
      <c r="AS767" s="4"/>
    </row>
    <row r="768" spans="1:45" x14ac:dyDescent="0.25">
      <c r="A768" s="4"/>
      <c r="C768" s="4"/>
      <c r="E768" s="4"/>
      <c r="G768" s="4"/>
      <c r="I768" s="4"/>
      <c r="K768" s="4"/>
      <c r="M768" s="4"/>
      <c r="Q768" s="4"/>
      <c r="S768" s="4"/>
      <c r="U768" s="4"/>
      <c r="W768" s="4"/>
      <c r="Y768" s="4"/>
      <c r="AA768" s="4"/>
      <c r="AC768" s="4"/>
      <c r="AE768" s="4">
        <v>37657</v>
      </c>
      <c r="AF768" s="3">
        <v>10591.81</v>
      </c>
      <c r="AG768" s="4">
        <v>37651</v>
      </c>
      <c r="AH768" s="3">
        <v>33.85</v>
      </c>
      <c r="AI768" s="4">
        <v>38264</v>
      </c>
      <c r="AJ768" s="3">
        <v>17.8111</v>
      </c>
      <c r="AK768" s="4">
        <v>37642</v>
      </c>
      <c r="AL768" s="3">
        <v>26.77</v>
      </c>
      <c r="AM768" s="4">
        <v>40802</v>
      </c>
      <c r="AN768" s="3">
        <v>-594</v>
      </c>
      <c r="AS768" s="4"/>
    </row>
    <row r="769" spans="1:45" x14ac:dyDescent="0.25">
      <c r="A769" s="4"/>
      <c r="C769" s="4"/>
      <c r="E769" s="4"/>
      <c r="G769" s="4"/>
      <c r="I769" s="4"/>
      <c r="K769" s="4"/>
      <c r="M769" s="4"/>
      <c r="Q769" s="4"/>
      <c r="S769" s="4"/>
      <c r="U769" s="4"/>
      <c r="W769" s="4"/>
      <c r="Y769" s="4"/>
      <c r="AA769" s="4"/>
      <c r="AC769" s="4"/>
      <c r="AE769" s="4">
        <v>37658</v>
      </c>
      <c r="AF769" s="3">
        <v>10565.83</v>
      </c>
      <c r="AG769" s="4">
        <v>37652</v>
      </c>
      <c r="AH769" s="3">
        <v>33.51</v>
      </c>
      <c r="AI769" s="4">
        <v>38265</v>
      </c>
      <c r="AJ769" s="3">
        <v>17.813199999999998</v>
      </c>
      <c r="AK769" s="4">
        <v>37643</v>
      </c>
      <c r="AL769" s="3">
        <v>26.84</v>
      </c>
      <c r="AM769" s="4">
        <v>40805</v>
      </c>
      <c r="AN769" s="3">
        <v>920</v>
      </c>
      <c r="AS769" s="4"/>
    </row>
    <row r="770" spans="1:45" x14ac:dyDescent="0.25">
      <c r="A770" s="4"/>
      <c r="C770" s="4"/>
      <c r="E770" s="4"/>
      <c r="G770" s="4"/>
      <c r="I770" s="4"/>
      <c r="K770" s="4"/>
      <c r="M770" s="4"/>
      <c r="Q770" s="4"/>
      <c r="S770" s="4"/>
      <c r="U770" s="4"/>
      <c r="W770" s="4"/>
      <c r="Y770" s="4"/>
      <c r="AA770" s="4"/>
      <c r="AC770" s="4"/>
      <c r="AE770" s="4">
        <v>37659</v>
      </c>
      <c r="AF770" s="3">
        <v>10380.59</v>
      </c>
      <c r="AG770" s="4">
        <v>37655</v>
      </c>
      <c r="AH770" s="3">
        <v>32.76</v>
      </c>
      <c r="AI770" s="4">
        <v>38266</v>
      </c>
      <c r="AJ770" s="3">
        <v>18.003399999999999</v>
      </c>
      <c r="AK770" s="4">
        <v>37644</v>
      </c>
      <c r="AL770" s="3">
        <v>27.47</v>
      </c>
      <c r="AM770" s="4">
        <v>40806</v>
      </c>
      <c r="AN770" s="3">
        <v>134</v>
      </c>
      <c r="AS770" s="4"/>
    </row>
    <row r="771" spans="1:45" x14ac:dyDescent="0.25">
      <c r="A771" s="4"/>
      <c r="C771" s="4"/>
      <c r="E771" s="4"/>
      <c r="G771" s="4"/>
      <c r="I771" s="4"/>
      <c r="K771" s="4"/>
      <c r="M771" s="4"/>
      <c r="Q771" s="4"/>
      <c r="S771" s="4"/>
      <c r="U771" s="4"/>
      <c r="W771" s="4"/>
      <c r="Y771" s="4"/>
      <c r="AA771" s="4"/>
      <c r="AC771" s="4"/>
      <c r="AE771" s="4">
        <v>37662</v>
      </c>
      <c r="AF771" s="3">
        <v>10479.61</v>
      </c>
      <c r="AG771" s="4">
        <v>37656</v>
      </c>
      <c r="AH771" s="3">
        <v>33.58</v>
      </c>
      <c r="AI771" s="4">
        <v>38267</v>
      </c>
      <c r="AJ771" s="3">
        <v>18.072900000000001</v>
      </c>
      <c r="AK771" s="4">
        <v>37645</v>
      </c>
      <c r="AL771" s="3">
        <v>28.93</v>
      </c>
      <c r="AM771" s="4">
        <v>40807</v>
      </c>
      <c r="AN771" s="3">
        <v>471</v>
      </c>
      <c r="AS771" s="4"/>
    </row>
    <row r="772" spans="1:45" x14ac:dyDescent="0.25">
      <c r="A772" s="4"/>
      <c r="C772" s="4"/>
      <c r="E772" s="4"/>
      <c r="G772" s="4"/>
      <c r="I772" s="4"/>
      <c r="K772" s="4"/>
      <c r="M772" s="4"/>
      <c r="Q772" s="4"/>
      <c r="S772" s="4"/>
      <c r="U772" s="4"/>
      <c r="W772" s="4"/>
      <c r="Y772" s="4"/>
      <c r="AA772" s="4"/>
      <c r="AC772" s="4"/>
      <c r="AE772" s="4">
        <v>37663</v>
      </c>
      <c r="AF772" s="3">
        <v>10509.42</v>
      </c>
      <c r="AG772" s="4">
        <v>37657</v>
      </c>
      <c r="AH772" s="3">
        <v>33.93</v>
      </c>
      <c r="AI772" s="4">
        <v>38268</v>
      </c>
      <c r="AJ772" s="3">
        <v>17.844000000000001</v>
      </c>
      <c r="AK772" s="4">
        <v>37648</v>
      </c>
      <c r="AL772" s="3">
        <v>29.67</v>
      </c>
      <c r="AM772" s="4">
        <v>40808</v>
      </c>
      <c r="AN772" s="3">
        <v>-1140</v>
      </c>
      <c r="AS772" s="4"/>
    </row>
    <row r="773" spans="1:45" x14ac:dyDescent="0.25">
      <c r="A773" s="4"/>
      <c r="C773" s="4"/>
      <c r="E773" s="4"/>
      <c r="G773" s="4"/>
      <c r="I773" s="4"/>
      <c r="K773" s="4"/>
      <c r="M773" s="4"/>
      <c r="Q773" s="4"/>
      <c r="S773" s="4"/>
      <c r="U773" s="4"/>
      <c r="W773" s="4"/>
      <c r="Y773" s="4"/>
      <c r="AA773" s="4"/>
      <c r="AC773" s="4"/>
      <c r="AE773" s="4">
        <v>37664</v>
      </c>
      <c r="AF773" s="3">
        <v>10509.87</v>
      </c>
      <c r="AG773" s="4">
        <v>37658</v>
      </c>
      <c r="AH773" s="3">
        <v>34.159999999999997</v>
      </c>
      <c r="AI773" s="4">
        <v>38271</v>
      </c>
      <c r="AJ773" s="3">
        <v>17.885899999999999</v>
      </c>
      <c r="AK773" s="4">
        <v>37649</v>
      </c>
      <c r="AL773" s="3">
        <v>29.06</v>
      </c>
      <c r="AM773" s="4">
        <v>40809</v>
      </c>
      <c r="AN773" s="3">
        <v>-817</v>
      </c>
      <c r="AS773" s="4"/>
    </row>
    <row r="774" spans="1:45" x14ac:dyDescent="0.25">
      <c r="A774" s="4"/>
      <c r="C774" s="4"/>
      <c r="E774" s="4"/>
      <c r="G774" s="4"/>
      <c r="I774" s="4"/>
      <c r="K774" s="4"/>
      <c r="M774" s="4"/>
      <c r="Q774" s="4"/>
      <c r="S774" s="4"/>
      <c r="U774" s="4"/>
      <c r="W774" s="4"/>
      <c r="Y774" s="4"/>
      <c r="AA774" s="4"/>
      <c r="AC774" s="4"/>
      <c r="AE774" s="4">
        <v>37665</v>
      </c>
      <c r="AF774" s="3">
        <v>10107.77</v>
      </c>
      <c r="AG774" s="4">
        <v>37659</v>
      </c>
      <c r="AH774" s="3">
        <v>35.119999999999997</v>
      </c>
      <c r="AI774" s="4">
        <v>38272</v>
      </c>
      <c r="AJ774" s="3">
        <v>17.36</v>
      </c>
      <c r="AK774" s="4">
        <v>37650</v>
      </c>
      <c r="AL774" s="3">
        <v>28.202200000000001</v>
      </c>
      <c r="AM774" s="4">
        <v>40812</v>
      </c>
      <c r="AN774" s="3">
        <v>74</v>
      </c>
      <c r="AS774" s="4"/>
    </row>
    <row r="775" spans="1:45" x14ac:dyDescent="0.25">
      <c r="A775" s="4"/>
      <c r="C775" s="4"/>
      <c r="E775" s="4"/>
      <c r="G775" s="4"/>
      <c r="I775" s="4"/>
      <c r="K775" s="4"/>
      <c r="M775" s="4"/>
      <c r="Q775" s="4"/>
      <c r="S775" s="4"/>
      <c r="U775" s="4"/>
      <c r="W775" s="4"/>
      <c r="Y775" s="4"/>
      <c r="AA775" s="4"/>
      <c r="AC775" s="4"/>
      <c r="AE775" s="4">
        <v>37666</v>
      </c>
      <c r="AF775" s="3">
        <v>10080.83</v>
      </c>
      <c r="AG775" s="4">
        <v>37662</v>
      </c>
      <c r="AH775" s="3">
        <v>34.479999999999997</v>
      </c>
      <c r="AI775" s="4">
        <v>38273</v>
      </c>
      <c r="AJ775" s="3">
        <v>18.129000000000001</v>
      </c>
      <c r="AK775" s="4">
        <v>37651</v>
      </c>
      <c r="AL775" s="3">
        <v>28.87</v>
      </c>
      <c r="AM775" s="4">
        <v>40813</v>
      </c>
      <c r="AN775" s="3">
        <v>110</v>
      </c>
      <c r="AS775" s="4"/>
    </row>
    <row r="776" spans="1:45" x14ac:dyDescent="0.25">
      <c r="A776" s="4"/>
      <c r="C776" s="4"/>
      <c r="E776" s="4"/>
      <c r="G776" s="4"/>
      <c r="I776" s="4"/>
      <c r="K776" s="4"/>
      <c r="M776" s="4"/>
      <c r="Q776" s="4"/>
      <c r="S776" s="4"/>
      <c r="U776" s="4"/>
      <c r="W776" s="4"/>
      <c r="Y776" s="4"/>
      <c r="AA776" s="4"/>
      <c r="AC776" s="4"/>
      <c r="AE776" s="4">
        <v>37669</v>
      </c>
      <c r="AF776" s="3">
        <v>10188.99</v>
      </c>
      <c r="AG776" s="4">
        <v>37663</v>
      </c>
      <c r="AH776" s="3">
        <v>35.44</v>
      </c>
      <c r="AI776" s="4">
        <v>38274</v>
      </c>
      <c r="AJ776" s="3">
        <v>18.3386</v>
      </c>
      <c r="AK776" s="4">
        <v>37652</v>
      </c>
      <c r="AL776" s="3">
        <v>29.17</v>
      </c>
      <c r="AM776" s="4">
        <v>40814</v>
      </c>
      <c r="AN776" s="3">
        <v>1040</v>
      </c>
      <c r="AS776" s="4"/>
    </row>
    <row r="777" spans="1:45" x14ac:dyDescent="0.25">
      <c r="A777" s="4"/>
      <c r="C777" s="4"/>
      <c r="E777" s="4"/>
      <c r="G777" s="4"/>
      <c r="I777" s="4"/>
      <c r="K777" s="4"/>
      <c r="M777" s="4"/>
      <c r="Q777" s="4"/>
      <c r="S777" s="4"/>
      <c r="U777" s="4"/>
      <c r="W777" s="4"/>
      <c r="Y777" s="4"/>
      <c r="AA777" s="4"/>
      <c r="AC777" s="4"/>
      <c r="AE777" s="4">
        <v>37670</v>
      </c>
      <c r="AF777" s="3">
        <v>10449.69</v>
      </c>
      <c r="AG777" s="4">
        <v>37664</v>
      </c>
      <c r="AH777" s="3">
        <v>35.770000000000003</v>
      </c>
      <c r="AI777" s="4">
        <v>38275</v>
      </c>
      <c r="AJ777" s="3">
        <v>18.168900000000001</v>
      </c>
      <c r="AK777" s="4">
        <v>37655</v>
      </c>
      <c r="AL777" s="3">
        <v>28.89</v>
      </c>
      <c r="AM777" s="4">
        <v>40815</v>
      </c>
      <c r="AN777" s="3">
        <v>-808</v>
      </c>
      <c r="AS777" s="4"/>
    </row>
    <row r="778" spans="1:45" x14ac:dyDescent="0.25">
      <c r="A778" s="4"/>
      <c r="C778" s="4"/>
      <c r="E778" s="4"/>
      <c r="G778" s="4"/>
      <c r="I778" s="4"/>
      <c r="K778" s="4"/>
      <c r="M778" s="4"/>
      <c r="Q778" s="4"/>
      <c r="S778" s="4"/>
      <c r="U778" s="4"/>
      <c r="W778" s="4"/>
      <c r="Y778" s="4"/>
      <c r="AA778" s="4"/>
      <c r="AC778" s="4"/>
      <c r="AE778" s="4">
        <v>37671</v>
      </c>
      <c r="AF778" s="3">
        <v>10251.86</v>
      </c>
      <c r="AG778" s="4">
        <v>37665</v>
      </c>
      <c r="AH778" s="3">
        <v>36.36</v>
      </c>
      <c r="AI778" s="4">
        <v>38278</v>
      </c>
      <c r="AJ778" s="3">
        <v>18.221699999999998</v>
      </c>
      <c r="AK778" s="4">
        <v>37656</v>
      </c>
      <c r="AL778" s="3">
        <v>29.36</v>
      </c>
      <c r="AM778" s="4">
        <v>40816</v>
      </c>
      <c r="AN778" s="3">
        <v>-14</v>
      </c>
      <c r="AS778" s="4"/>
    </row>
    <row r="779" spans="1:45" x14ac:dyDescent="0.25">
      <c r="A779" s="4"/>
      <c r="C779" s="4"/>
      <c r="E779" s="4"/>
      <c r="G779" s="4"/>
      <c r="I779" s="4"/>
      <c r="K779" s="4"/>
      <c r="M779" s="4"/>
      <c r="Q779" s="4"/>
      <c r="S779" s="4"/>
      <c r="U779" s="4"/>
      <c r="W779" s="4"/>
      <c r="Y779" s="4"/>
      <c r="AA779" s="4"/>
      <c r="AC779" s="4"/>
      <c r="AE779" s="4">
        <v>37672</v>
      </c>
      <c r="AF779" s="3">
        <v>10216.84</v>
      </c>
      <c r="AG779" s="4">
        <v>37666</v>
      </c>
      <c r="AH779" s="3">
        <v>36.799999999999997</v>
      </c>
      <c r="AI779" s="4">
        <v>38279</v>
      </c>
      <c r="AJ779" s="3">
        <v>18.212299999999999</v>
      </c>
      <c r="AK779" s="4">
        <v>37657</v>
      </c>
      <c r="AL779" s="3">
        <v>29.42</v>
      </c>
      <c r="AM779" s="4">
        <v>40819</v>
      </c>
      <c r="AN779" s="3">
        <v>2200</v>
      </c>
      <c r="AS779" s="4"/>
    </row>
    <row r="780" spans="1:45" x14ac:dyDescent="0.25">
      <c r="A780" s="4"/>
      <c r="C780" s="4"/>
      <c r="E780" s="4"/>
      <c r="G780" s="4"/>
      <c r="I780" s="4"/>
      <c r="K780" s="4"/>
      <c r="M780" s="4"/>
      <c r="Q780" s="4"/>
      <c r="S780" s="4"/>
      <c r="U780" s="4"/>
      <c r="W780" s="4"/>
      <c r="Y780" s="4"/>
      <c r="AA780" s="4"/>
      <c r="AC780" s="4"/>
      <c r="AE780" s="4">
        <v>37673</v>
      </c>
      <c r="AF780" s="3">
        <v>10330.870000000001</v>
      </c>
      <c r="AG780" s="4">
        <v>37670</v>
      </c>
      <c r="AH780" s="3">
        <v>36.96</v>
      </c>
      <c r="AI780" s="4">
        <v>38280</v>
      </c>
      <c r="AJ780" s="3">
        <v>18.002800000000001</v>
      </c>
      <c r="AK780" s="4">
        <v>37658</v>
      </c>
      <c r="AL780" s="3">
        <v>29.59</v>
      </c>
      <c r="AM780" s="4">
        <v>40820</v>
      </c>
      <c r="AN780" s="3">
        <v>502</v>
      </c>
      <c r="AS780" s="4"/>
    </row>
    <row r="781" spans="1:45" x14ac:dyDescent="0.25">
      <c r="A781" s="4"/>
      <c r="C781" s="4"/>
      <c r="E781" s="4"/>
      <c r="G781" s="4"/>
      <c r="I781" s="4"/>
      <c r="K781" s="4"/>
      <c r="M781" s="4"/>
      <c r="Q781" s="4"/>
      <c r="S781" s="4"/>
      <c r="U781" s="4"/>
      <c r="W781" s="4"/>
      <c r="Y781" s="4"/>
      <c r="AA781" s="4"/>
      <c r="AC781" s="4"/>
      <c r="AE781" s="4">
        <v>37676</v>
      </c>
      <c r="AF781" s="3">
        <v>10253.51</v>
      </c>
      <c r="AG781" s="4">
        <v>37671</v>
      </c>
      <c r="AH781" s="3">
        <v>37.159999999999997</v>
      </c>
      <c r="AI781" s="4">
        <v>38281</v>
      </c>
      <c r="AJ781" s="3">
        <v>18.122800000000002</v>
      </c>
      <c r="AK781" s="4">
        <v>37659</v>
      </c>
      <c r="AL781" s="3">
        <v>29.465</v>
      </c>
      <c r="AM781" s="4">
        <v>40821</v>
      </c>
      <c r="AN781" s="3">
        <v>345</v>
      </c>
      <c r="AS781" s="4"/>
    </row>
    <row r="782" spans="1:45" x14ac:dyDescent="0.25">
      <c r="A782" s="4"/>
      <c r="C782" s="4"/>
      <c r="E782" s="4"/>
      <c r="G782" s="4"/>
      <c r="I782" s="4"/>
      <c r="K782" s="4"/>
      <c r="M782" s="4"/>
      <c r="Q782" s="4"/>
      <c r="S782" s="4"/>
      <c r="U782" s="4"/>
      <c r="W782" s="4"/>
      <c r="Y782" s="4"/>
      <c r="AA782" s="4"/>
      <c r="AC782" s="4"/>
      <c r="AE782" s="4">
        <v>37677</v>
      </c>
      <c r="AF782" s="3">
        <v>10191.93</v>
      </c>
      <c r="AG782" s="4">
        <v>37672</v>
      </c>
      <c r="AH782" s="3">
        <v>36.79</v>
      </c>
      <c r="AI782" s="4">
        <v>38282</v>
      </c>
      <c r="AJ782" s="3">
        <v>18.212299999999999</v>
      </c>
      <c r="AK782" s="4">
        <v>37662</v>
      </c>
      <c r="AL782" s="3">
        <v>28.528199999999998</v>
      </c>
      <c r="AM782" s="4">
        <v>40822</v>
      </c>
      <c r="AN782" s="3">
        <v>885</v>
      </c>
      <c r="AS782" s="4"/>
    </row>
    <row r="783" spans="1:45" x14ac:dyDescent="0.25">
      <c r="A783" s="4"/>
      <c r="C783" s="4"/>
      <c r="E783" s="4"/>
      <c r="G783" s="4"/>
      <c r="I783" s="4"/>
      <c r="K783" s="4"/>
      <c r="M783" s="4"/>
      <c r="Q783" s="4"/>
      <c r="S783" s="4"/>
      <c r="U783" s="4"/>
      <c r="W783" s="4"/>
      <c r="Y783" s="4"/>
      <c r="AA783" s="4"/>
      <c r="AC783" s="4"/>
      <c r="AE783" s="4">
        <v>37678</v>
      </c>
      <c r="AF783" s="3">
        <v>9994.89</v>
      </c>
      <c r="AG783" s="4">
        <v>37673</v>
      </c>
      <c r="AH783" s="3">
        <v>35.58</v>
      </c>
      <c r="AI783" s="4">
        <v>38285</v>
      </c>
      <c r="AJ783" s="3">
        <v>18.420200000000001</v>
      </c>
      <c r="AK783" s="4">
        <v>37663</v>
      </c>
      <c r="AL783" s="3">
        <v>29.184999999999999</v>
      </c>
      <c r="AM783" s="4">
        <v>40823</v>
      </c>
      <c r="AN783" s="3">
        <v>-474</v>
      </c>
      <c r="AS783" s="4"/>
    </row>
    <row r="784" spans="1:45" x14ac:dyDescent="0.25">
      <c r="A784" s="4"/>
      <c r="C784" s="4"/>
      <c r="E784" s="4"/>
      <c r="G784" s="4"/>
      <c r="I784" s="4"/>
      <c r="K784" s="4"/>
      <c r="M784" s="4"/>
      <c r="Q784" s="4"/>
      <c r="S784" s="4"/>
      <c r="U784" s="4"/>
      <c r="W784" s="4"/>
      <c r="Y784" s="4"/>
      <c r="AA784" s="4"/>
      <c r="AC784" s="4"/>
      <c r="AE784" s="4">
        <v>37679</v>
      </c>
      <c r="AF784" s="3">
        <v>10126.049999999999</v>
      </c>
      <c r="AG784" s="4">
        <v>37676</v>
      </c>
      <c r="AH784" s="3">
        <v>36.479999999999997</v>
      </c>
      <c r="AI784" s="4">
        <v>38286</v>
      </c>
      <c r="AJ784" s="3">
        <v>18.3916</v>
      </c>
      <c r="AK784" s="4">
        <v>37664</v>
      </c>
      <c r="AL784" s="3">
        <v>29.45</v>
      </c>
      <c r="AM784" s="4">
        <v>40826</v>
      </c>
      <c r="AN784" s="3">
        <v>-69</v>
      </c>
      <c r="AS784" s="4"/>
    </row>
    <row r="785" spans="1:45" x14ac:dyDescent="0.25">
      <c r="A785" s="4"/>
      <c r="C785" s="4"/>
      <c r="E785" s="4"/>
      <c r="G785" s="4"/>
      <c r="I785" s="4"/>
      <c r="K785" s="4"/>
      <c r="M785" s="4"/>
      <c r="Q785" s="4"/>
      <c r="S785" s="4"/>
      <c r="U785" s="4"/>
      <c r="W785" s="4"/>
      <c r="Y785" s="4"/>
      <c r="AA785" s="4"/>
      <c r="AC785" s="4"/>
      <c r="AE785" s="4">
        <v>37680</v>
      </c>
      <c r="AF785" s="3">
        <v>10280.61</v>
      </c>
      <c r="AG785" s="4">
        <v>37677</v>
      </c>
      <c r="AH785" s="3">
        <v>36.06</v>
      </c>
      <c r="AI785" s="4">
        <v>38287</v>
      </c>
      <c r="AJ785" s="3">
        <v>18.327200000000001</v>
      </c>
      <c r="AK785" s="4">
        <v>37665</v>
      </c>
      <c r="AL785" s="3">
        <v>29.825900000000001</v>
      </c>
      <c r="AM785" s="4">
        <v>40827</v>
      </c>
      <c r="AN785" s="3">
        <v>131</v>
      </c>
      <c r="AS785" s="4"/>
    </row>
    <row r="786" spans="1:45" x14ac:dyDescent="0.25">
      <c r="A786" s="4"/>
      <c r="C786" s="4"/>
      <c r="E786" s="4"/>
      <c r="G786" s="4"/>
      <c r="I786" s="4"/>
      <c r="K786" s="4"/>
      <c r="M786" s="4"/>
      <c r="Q786" s="4"/>
      <c r="S786" s="4"/>
      <c r="U786" s="4"/>
      <c r="W786" s="4"/>
      <c r="Y786" s="4"/>
      <c r="AA786" s="4"/>
      <c r="AC786" s="4"/>
      <c r="AE786" s="4">
        <v>37685</v>
      </c>
      <c r="AF786" s="3">
        <v>10305.52</v>
      </c>
      <c r="AG786" s="4">
        <v>37678</v>
      </c>
      <c r="AH786" s="3">
        <v>37.700000000000003</v>
      </c>
      <c r="AI786" s="4">
        <v>38288</v>
      </c>
      <c r="AJ786" s="3">
        <v>18.3872</v>
      </c>
      <c r="AK786" s="4">
        <v>37666</v>
      </c>
      <c r="AL786" s="3">
        <v>29.802099999999999</v>
      </c>
      <c r="AM786" s="4">
        <v>40829</v>
      </c>
      <c r="AN786" s="3">
        <v>461</v>
      </c>
      <c r="AS786" s="4"/>
    </row>
    <row r="787" spans="1:45" x14ac:dyDescent="0.25">
      <c r="A787" s="4"/>
      <c r="C787" s="4"/>
      <c r="E787" s="4"/>
      <c r="G787" s="4"/>
      <c r="I787" s="4"/>
      <c r="K787" s="4"/>
      <c r="M787" s="4"/>
      <c r="Q787" s="4"/>
      <c r="S787" s="4"/>
      <c r="U787" s="4"/>
      <c r="W787" s="4"/>
      <c r="Y787" s="4"/>
      <c r="AA787" s="4"/>
      <c r="AC787" s="4"/>
      <c r="AE787" s="4">
        <v>37686</v>
      </c>
      <c r="AF787" s="3">
        <v>10615.31</v>
      </c>
      <c r="AG787" s="4">
        <v>37679</v>
      </c>
      <c r="AH787" s="3">
        <v>37.200000000000003</v>
      </c>
      <c r="AI787" s="4">
        <v>38289</v>
      </c>
      <c r="AJ787" s="3">
        <v>18.367599999999999</v>
      </c>
      <c r="AK787" s="4">
        <v>37669</v>
      </c>
      <c r="AL787" s="3">
        <v>29.6343</v>
      </c>
      <c r="AM787" s="4">
        <v>40830</v>
      </c>
      <c r="AN787" s="3">
        <v>-578</v>
      </c>
      <c r="AS787" s="4"/>
    </row>
    <row r="788" spans="1:45" x14ac:dyDescent="0.25">
      <c r="A788" s="4"/>
      <c r="C788" s="4"/>
      <c r="E788" s="4"/>
      <c r="G788" s="4"/>
      <c r="I788" s="4"/>
      <c r="K788" s="4"/>
      <c r="M788" s="4"/>
      <c r="Q788" s="4"/>
      <c r="S788" s="4"/>
      <c r="U788" s="4"/>
      <c r="W788" s="4"/>
      <c r="Y788" s="4"/>
      <c r="AA788" s="4"/>
      <c r="AC788" s="4"/>
      <c r="AE788" s="4">
        <v>37687</v>
      </c>
      <c r="AF788" s="3">
        <v>10723.79</v>
      </c>
      <c r="AG788" s="4">
        <v>37680</v>
      </c>
      <c r="AH788" s="3">
        <v>36.6</v>
      </c>
      <c r="AI788" s="4">
        <v>38292</v>
      </c>
      <c r="AJ788" s="3">
        <v>18.372800000000002</v>
      </c>
      <c r="AK788" s="4">
        <v>37670</v>
      </c>
      <c r="AL788" s="3">
        <v>29.337</v>
      </c>
      <c r="AM788" s="4">
        <v>40833</v>
      </c>
      <c r="AN788" s="3">
        <v>1025</v>
      </c>
      <c r="AS788" s="4"/>
    </row>
    <row r="789" spans="1:45" x14ac:dyDescent="0.25">
      <c r="A789" s="4"/>
      <c r="C789" s="4"/>
      <c r="E789" s="4"/>
      <c r="G789" s="4"/>
      <c r="I789" s="4"/>
      <c r="K789" s="4"/>
      <c r="M789" s="4"/>
      <c r="Q789" s="4"/>
      <c r="S789" s="4"/>
      <c r="U789" s="4"/>
      <c r="W789" s="4"/>
      <c r="Y789" s="4"/>
      <c r="AA789" s="4"/>
      <c r="AC789" s="4"/>
      <c r="AE789" s="4">
        <v>37690</v>
      </c>
      <c r="AF789" s="3">
        <v>10308.61</v>
      </c>
      <c r="AG789" s="4">
        <v>37683</v>
      </c>
      <c r="AH789" s="3">
        <v>35.880000000000003</v>
      </c>
      <c r="AI789" s="4">
        <v>38293</v>
      </c>
      <c r="AJ789" s="3">
        <v>17.36</v>
      </c>
      <c r="AK789" s="4">
        <v>37671</v>
      </c>
      <c r="AL789" s="3">
        <v>29.65</v>
      </c>
      <c r="AM789" s="4">
        <v>40834</v>
      </c>
      <c r="AN789" s="3">
        <v>312</v>
      </c>
      <c r="AS789" s="4"/>
    </row>
    <row r="790" spans="1:45" x14ac:dyDescent="0.25">
      <c r="A790" s="4"/>
      <c r="C790" s="4"/>
      <c r="E790" s="4"/>
      <c r="G790" s="4"/>
      <c r="I790" s="4"/>
      <c r="K790" s="4"/>
      <c r="M790" s="4"/>
      <c r="Q790" s="4"/>
      <c r="S790" s="4"/>
      <c r="U790" s="4"/>
      <c r="W790" s="4"/>
      <c r="Y790" s="4"/>
      <c r="AA790" s="4"/>
      <c r="AC790" s="4"/>
      <c r="AE790" s="4">
        <v>37691</v>
      </c>
      <c r="AF790" s="3">
        <v>10339.68</v>
      </c>
      <c r="AG790" s="4">
        <v>37684</v>
      </c>
      <c r="AH790" s="3">
        <v>36.89</v>
      </c>
      <c r="AI790" s="4">
        <v>38294</v>
      </c>
      <c r="AJ790" s="3">
        <v>18.402000000000001</v>
      </c>
      <c r="AK790" s="4">
        <v>37672</v>
      </c>
      <c r="AL790" s="3">
        <v>29.26</v>
      </c>
      <c r="AM790" s="4">
        <v>40835</v>
      </c>
      <c r="AN790" s="3">
        <v>-73</v>
      </c>
      <c r="AS790" s="4"/>
    </row>
    <row r="791" spans="1:45" x14ac:dyDescent="0.25">
      <c r="A791" s="4"/>
      <c r="C791" s="4"/>
      <c r="E791" s="4"/>
      <c r="G791" s="4"/>
      <c r="I791" s="4"/>
      <c r="K791" s="4"/>
      <c r="M791" s="4"/>
      <c r="Q791" s="4"/>
      <c r="S791" s="4"/>
      <c r="U791" s="4"/>
      <c r="W791" s="4"/>
      <c r="Y791" s="4"/>
      <c r="AA791" s="4"/>
      <c r="AC791" s="4"/>
      <c r="AE791" s="4">
        <v>37692</v>
      </c>
      <c r="AF791" s="3">
        <v>10576.93</v>
      </c>
      <c r="AG791" s="4">
        <v>37685</v>
      </c>
      <c r="AH791" s="3">
        <v>36.69</v>
      </c>
      <c r="AI791" s="4">
        <v>38295</v>
      </c>
      <c r="AJ791" s="3">
        <v>18.389399999999998</v>
      </c>
      <c r="AK791" s="4">
        <v>37673</v>
      </c>
      <c r="AL791" s="3">
        <v>29.65</v>
      </c>
      <c r="AM791" s="4">
        <v>40836</v>
      </c>
      <c r="AN791" s="3">
        <v>141</v>
      </c>
      <c r="AS791" s="4"/>
    </row>
    <row r="792" spans="1:45" x14ac:dyDescent="0.25">
      <c r="A792" s="4"/>
      <c r="C792" s="4"/>
      <c r="E792" s="4"/>
      <c r="G792" s="4"/>
      <c r="I792" s="4"/>
      <c r="K792" s="4"/>
      <c r="M792" s="4"/>
      <c r="Q792" s="4"/>
      <c r="S792" s="4"/>
      <c r="U792" s="4"/>
      <c r="W792" s="4"/>
      <c r="Y792" s="4"/>
      <c r="AA792" s="4"/>
      <c r="AC792" s="4"/>
      <c r="AE792" s="4">
        <v>37693</v>
      </c>
      <c r="AF792" s="3">
        <v>10783.04</v>
      </c>
      <c r="AG792" s="4">
        <v>37686</v>
      </c>
      <c r="AH792" s="3">
        <v>37</v>
      </c>
      <c r="AI792" s="4">
        <v>38296</v>
      </c>
      <c r="AJ792" s="3">
        <v>18.4956</v>
      </c>
      <c r="AK792" s="4">
        <v>37676</v>
      </c>
      <c r="AL792" s="3">
        <v>29.444299999999998</v>
      </c>
      <c r="AM792" s="4">
        <v>40837</v>
      </c>
      <c r="AN792" s="3">
        <v>-941</v>
      </c>
      <c r="AS792" s="4"/>
    </row>
    <row r="793" spans="1:45" x14ac:dyDescent="0.25">
      <c r="A793" s="4"/>
      <c r="C793" s="4"/>
      <c r="E793" s="4"/>
      <c r="G793" s="4"/>
      <c r="I793" s="4"/>
      <c r="K793" s="4"/>
      <c r="M793" s="4"/>
      <c r="Q793" s="4"/>
      <c r="S793" s="4"/>
      <c r="U793" s="4"/>
      <c r="W793" s="4"/>
      <c r="Y793" s="4"/>
      <c r="AA793" s="4"/>
      <c r="AC793" s="4"/>
      <c r="AE793" s="4">
        <v>37694</v>
      </c>
      <c r="AF793" s="3">
        <v>10817.36</v>
      </c>
      <c r="AG793" s="4">
        <v>37687</v>
      </c>
      <c r="AH793" s="3">
        <v>37.78</v>
      </c>
      <c r="AI793" s="4">
        <v>38299</v>
      </c>
      <c r="AJ793" s="3">
        <v>18.578800000000001</v>
      </c>
      <c r="AK793" s="4">
        <v>37677</v>
      </c>
      <c r="AL793" s="3">
        <v>29.552299999999999</v>
      </c>
      <c r="AM793" s="4">
        <v>40840</v>
      </c>
      <c r="AN793" s="3">
        <v>-651</v>
      </c>
      <c r="AS793" s="4"/>
    </row>
    <row r="794" spans="1:45" x14ac:dyDescent="0.25">
      <c r="A794" s="4"/>
      <c r="C794" s="4"/>
      <c r="E794" s="4"/>
      <c r="G794" s="4"/>
      <c r="I794" s="4"/>
      <c r="K794" s="4"/>
      <c r="M794" s="4"/>
      <c r="Q794" s="4"/>
      <c r="S794" s="4"/>
      <c r="U794" s="4"/>
      <c r="W794" s="4"/>
      <c r="Y794" s="4"/>
      <c r="AA794" s="4"/>
      <c r="AC794" s="4"/>
      <c r="AE794" s="4">
        <v>37697</v>
      </c>
      <c r="AF794" s="3">
        <v>10874.75</v>
      </c>
      <c r="AG794" s="4">
        <v>37690</v>
      </c>
      <c r="AH794" s="3">
        <v>37.270000000000003</v>
      </c>
      <c r="AI794" s="4">
        <v>38300</v>
      </c>
      <c r="AJ794" s="3">
        <v>18.367799999999999</v>
      </c>
      <c r="AK794" s="4">
        <v>37678</v>
      </c>
      <c r="AL794" s="3">
        <v>29.2041</v>
      </c>
      <c r="AM794" s="4">
        <v>40841</v>
      </c>
      <c r="AN794" s="3">
        <v>-918</v>
      </c>
      <c r="AS794" s="4"/>
    </row>
    <row r="795" spans="1:45" x14ac:dyDescent="0.25">
      <c r="A795" s="4"/>
      <c r="C795" s="4"/>
      <c r="E795" s="4"/>
      <c r="G795" s="4"/>
      <c r="I795" s="4"/>
      <c r="K795" s="4"/>
      <c r="M795" s="4"/>
      <c r="Q795" s="4"/>
      <c r="S795" s="4"/>
      <c r="U795" s="4"/>
      <c r="W795" s="4"/>
      <c r="Y795" s="4"/>
      <c r="AA795" s="4"/>
      <c r="AC795" s="4"/>
      <c r="AE795" s="4">
        <v>37698</v>
      </c>
      <c r="AF795" s="3">
        <v>11150.99</v>
      </c>
      <c r="AG795" s="4">
        <v>37691</v>
      </c>
      <c r="AH795" s="3">
        <v>36.72</v>
      </c>
      <c r="AI795" s="4">
        <v>38301</v>
      </c>
      <c r="AJ795" s="3">
        <v>18.4543</v>
      </c>
      <c r="AK795" s="4">
        <v>37679</v>
      </c>
      <c r="AL795" s="3">
        <v>29.38</v>
      </c>
      <c r="AM795" s="4">
        <v>40842</v>
      </c>
      <c r="AN795" s="3">
        <v>-1503</v>
      </c>
      <c r="AS795" s="4"/>
    </row>
    <row r="796" spans="1:45" x14ac:dyDescent="0.25">
      <c r="A796" s="4"/>
      <c r="C796" s="4"/>
      <c r="E796" s="4"/>
      <c r="G796" s="4"/>
      <c r="I796" s="4"/>
      <c r="K796" s="4"/>
      <c r="M796" s="4"/>
      <c r="Q796" s="4"/>
      <c r="S796" s="4"/>
      <c r="U796" s="4"/>
      <c r="W796" s="4"/>
      <c r="Y796" s="4"/>
      <c r="AA796" s="4"/>
      <c r="AC796" s="4"/>
      <c r="AE796" s="4">
        <v>37699</v>
      </c>
      <c r="AF796" s="3">
        <v>11006.39</v>
      </c>
      <c r="AG796" s="4">
        <v>37692</v>
      </c>
      <c r="AH796" s="3">
        <v>37.83</v>
      </c>
      <c r="AI796" s="4">
        <v>38302</v>
      </c>
      <c r="AJ796" s="3">
        <v>18.410299999999999</v>
      </c>
      <c r="AK796" s="4">
        <v>37680</v>
      </c>
      <c r="AL796" s="3">
        <v>29.132200000000001</v>
      </c>
      <c r="AM796" s="4">
        <v>40843</v>
      </c>
      <c r="AN796" s="3">
        <v>-2157</v>
      </c>
      <c r="AS796" s="4"/>
    </row>
    <row r="797" spans="1:45" x14ac:dyDescent="0.25">
      <c r="A797" s="4"/>
      <c r="C797" s="4"/>
      <c r="E797" s="4"/>
      <c r="G797" s="4"/>
      <c r="I797" s="4"/>
      <c r="K797" s="4"/>
      <c r="M797" s="4"/>
      <c r="Q797" s="4"/>
      <c r="S797" s="4"/>
      <c r="U797" s="4"/>
      <c r="W797" s="4"/>
      <c r="Y797" s="4"/>
      <c r="AA797" s="4"/>
      <c r="AC797" s="4"/>
      <c r="AE797" s="4">
        <v>37700</v>
      </c>
      <c r="AF797" s="3">
        <v>11158.98</v>
      </c>
      <c r="AG797" s="4">
        <v>37693</v>
      </c>
      <c r="AH797" s="3">
        <v>36.01</v>
      </c>
      <c r="AI797" s="4">
        <v>38303</v>
      </c>
      <c r="AJ797" s="3">
        <v>18.122699999999998</v>
      </c>
      <c r="AK797" s="4">
        <v>37683</v>
      </c>
      <c r="AL797" s="3">
        <v>29.23</v>
      </c>
      <c r="AM797" s="4">
        <v>40844</v>
      </c>
      <c r="AN797" s="3">
        <v>1256</v>
      </c>
      <c r="AS797" s="4"/>
    </row>
    <row r="798" spans="1:45" x14ac:dyDescent="0.25">
      <c r="A798" s="4"/>
      <c r="C798" s="4"/>
      <c r="E798" s="4"/>
      <c r="G798" s="4"/>
      <c r="I798" s="4"/>
      <c r="K798" s="4"/>
      <c r="M798" s="4"/>
      <c r="Q798" s="4"/>
      <c r="S798" s="4"/>
      <c r="U798" s="4"/>
      <c r="W798" s="4"/>
      <c r="Y798" s="4"/>
      <c r="AA798" s="4"/>
      <c r="AC798" s="4"/>
      <c r="AE798" s="4">
        <v>37701</v>
      </c>
      <c r="AF798" s="3">
        <v>11377.42</v>
      </c>
      <c r="AG798" s="4">
        <v>37694</v>
      </c>
      <c r="AH798" s="3">
        <v>35.380000000000003</v>
      </c>
      <c r="AI798" s="4">
        <v>38306</v>
      </c>
      <c r="AJ798" s="3">
        <v>17.36</v>
      </c>
      <c r="AK798" s="4">
        <v>37684</v>
      </c>
      <c r="AL798" s="3">
        <v>29.23</v>
      </c>
      <c r="AM798" s="4">
        <v>40847</v>
      </c>
      <c r="AN798" s="3">
        <v>-29</v>
      </c>
      <c r="AS798" s="4"/>
    </row>
    <row r="799" spans="1:45" x14ac:dyDescent="0.25">
      <c r="A799" s="4"/>
      <c r="C799" s="4"/>
      <c r="E799" s="4"/>
      <c r="G799" s="4"/>
      <c r="I799" s="4"/>
      <c r="K799" s="4"/>
      <c r="M799" s="4"/>
      <c r="Q799" s="4"/>
      <c r="S799" s="4"/>
      <c r="U799" s="4"/>
      <c r="W799" s="4"/>
      <c r="Y799" s="4"/>
      <c r="AA799" s="4"/>
      <c r="AC799" s="4"/>
      <c r="AE799" s="4">
        <v>37704</v>
      </c>
      <c r="AF799" s="3">
        <v>11052.62</v>
      </c>
      <c r="AG799" s="4">
        <v>37697</v>
      </c>
      <c r="AH799" s="3">
        <v>34.93</v>
      </c>
      <c r="AI799" s="4">
        <v>38307</v>
      </c>
      <c r="AJ799" s="3">
        <v>17.977</v>
      </c>
      <c r="AK799" s="4">
        <v>37685</v>
      </c>
      <c r="AL799" s="3">
        <v>29.061</v>
      </c>
      <c r="AM799" s="4">
        <v>40848</v>
      </c>
      <c r="AN799" s="3">
        <v>432</v>
      </c>
      <c r="AS799" s="4"/>
    </row>
    <row r="800" spans="1:45" x14ac:dyDescent="0.25">
      <c r="A800" s="4"/>
      <c r="C800" s="4"/>
      <c r="E800" s="4"/>
      <c r="G800" s="4"/>
      <c r="I800" s="4"/>
      <c r="K800" s="4"/>
      <c r="M800" s="4"/>
      <c r="Q800" s="4"/>
      <c r="S800" s="4"/>
      <c r="U800" s="4"/>
      <c r="W800" s="4"/>
      <c r="Y800" s="4"/>
      <c r="AA800" s="4"/>
      <c r="AC800" s="4"/>
      <c r="AE800" s="4">
        <v>37705</v>
      </c>
      <c r="AF800" s="3">
        <v>11232.26</v>
      </c>
      <c r="AG800" s="4">
        <v>37698</v>
      </c>
      <c r="AH800" s="3">
        <v>31.67</v>
      </c>
      <c r="AI800" s="4">
        <v>38308</v>
      </c>
      <c r="AJ800" s="3">
        <v>17.7392</v>
      </c>
      <c r="AK800" s="4">
        <v>37686</v>
      </c>
      <c r="AL800" s="3">
        <v>28.412800000000001</v>
      </c>
      <c r="AM800" s="4">
        <v>40850</v>
      </c>
      <c r="AN800" s="3">
        <v>-776</v>
      </c>
      <c r="AS800" s="4"/>
    </row>
    <row r="801" spans="1:45" x14ac:dyDescent="0.25">
      <c r="A801" s="4"/>
      <c r="C801" s="4"/>
      <c r="E801" s="4"/>
      <c r="G801" s="4"/>
      <c r="I801" s="4"/>
      <c r="K801" s="4"/>
      <c r="M801" s="4"/>
      <c r="Q801" s="4"/>
      <c r="S801" s="4"/>
      <c r="U801" s="4"/>
      <c r="W801" s="4"/>
      <c r="Y801" s="4"/>
      <c r="AA801" s="4"/>
      <c r="AC801" s="4"/>
      <c r="AE801" s="4">
        <v>37706</v>
      </c>
      <c r="AF801" s="3">
        <v>11206.3</v>
      </c>
      <c r="AG801" s="4">
        <v>37699</v>
      </c>
      <c r="AH801" s="3">
        <v>29.88</v>
      </c>
      <c r="AI801" s="4">
        <v>38309</v>
      </c>
      <c r="AJ801" s="3">
        <v>17.937100000000001</v>
      </c>
      <c r="AK801" s="4">
        <v>37687</v>
      </c>
      <c r="AL801" s="3">
        <v>28.388500000000001</v>
      </c>
      <c r="AM801" s="4">
        <v>40851</v>
      </c>
      <c r="AN801" s="3">
        <v>308</v>
      </c>
      <c r="AS801" s="4"/>
    </row>
    <row r="802" spans="1:45" x14ac:dyDescent="0.25">
      <c r="A802" s="4"/>
      <c r="C802" s="4"/>
      <c r="E802" s="4"/>
      <c r="G802" s="4"/>
      <c r="I802" s="4"/>
      <c r="K802" s="4"/>
      <c r="M802" s="4"/>
      <c r="Q802" s="4"/>
      <c r="S802" s="4"/>
      <c r="U802" s="4"/>
      <c r="W802" s="4"/>
      <c r="Y802" s="4"/>
      <c r="AA802" s="4"/>
      <c r="AC802" s="4"/>
      <c r="AE802" s="4">
        <v>37707</v>
      </c>
      <c r="AF802" s="3">
        <v>11233.48</v>
      </c>
      <c r="AG802" s="4">
        <v>37700</v>
      </c>
      <c r="AH802" s="3">
        <v>28.61</v>
      </c>
      <c r="AI802" s="4">
        <v>38310</v>
      </c>
      <c r="AJ802" s="3">
        <v>18.033200000000001</v>
      </c>
      <c r="AK802" s="4">
        <v>37690</v>
      </c>
      <c r="AL802" s="3">
        <v>28.366399999999999</v>
      </c>
      <c r="AM802" s="4">
        <v>40854</v>
      </c>
      <c r="AN802" s="3">
        <v>-209</v>
      </c>
      <c r="AS802" s="4"/>
    </row>
    <row r="803" spans="1:45" x14ac:dyDescent="0.25">
      <c r="A803" s="4"/>
      <c r="C803" s="4"/>
      <c r="E803" s="4"/>
      <c r="G803" s="4"/>
      <c r="I803" s="4"/>
      <c r="K803" s="4"/>
      <c r="M803" s="4"/>
      <c r="Q803" s="4"/>
      <c r="S803" s="4"/>
      <c r="U803" s="4"/>
      <c r="W803" s="4"/>
      <c r="Y803" s="4"/>
      <c r="AA803" s="4"/>
      <c r="AC803" s="4"/>
      <c r="AE803" s="4">
        <v>37708</v>
      </c>
      <c r="AF803" s="3">
        <v>11396.2</v>
      </c>
      <c r="AG803" s="4">
        <v>37701</v>
      </c>
      <c r="AH803" s="3">
        <v>26.91</v>
      </c>
      <c r="AI803" s="4">
        <v>38313</v>
      </c>
      <c r="AJ803" s="3">
        <v>18.024999999999999</v>
      </c>
      <c r="AK803" s="4">
        <v>37691</v>
      </c>
      <c r="AL803" s="3">
        <v>28.220600000000001</v>
      </c>
      <c r="AM803" s="4">
        <v>40855</v>
      </c>
      <c r="AN803" s="3">
        <v>-542</v>
      </c>
      <c r="AS803" s="4"/>
    </row>
    <row r="804" spans="1:45" x14ac:dyDescent="0.25">
      <c r="A804" s="4"/>
      <c r="C804" s="4"/>
      <c r="E804" s="4"/>
      <c r="G804" s="4"/>
      <c r="I804" s="4"/>
      <c r="K804" s="4"/>
      <c r="M804" s="4"/>
      <c r="Q804" s="4"/>
      <c r="S804" s="4"/>
      <c r="U804" s="4"/>
      <c r="W804" s="4"/>
      <c r="Y804" s="4"/>
      <c r="AA804" s="4"/>
      <c r="AC804" s="4"/>
      <c r="AE804" s="4">
        <v>37711</v>
      </c>
      <c r="AF804" s="3">
        <v>11273.63</v>
      </c>
      <c r="AG804" s="4">
        <v>37704</v>
      </c>
      <c r="AH804" s="3">
        <v>28.66</v>
      </c>
      <c r="AI804" s="4">
        <v>38314</v>
      </c>
      <c r="AJ804" s="3">
        <v>17.9175</v>
      </c>
      <c r="AK804" s="4">
        <v>37692</v>
      </c>
      <c r="AL804" s="3">
        <v>27.8918</v>
      </c>
      <c r="AM804" s="4">
        <v>40856</v>
      </c>
      <c r="AN804" s="3">
        <v>888</v>
      </c>
      <c r="AS804" s="4"/>
    </row>
    <row r="805" spans="1:45" x14ac:dyDescent="0.25">
      <c r="A805" s="4"/>
      <c r="C805" s="4"/>
      <c r="E805" s="4"/>
      <c r="G805" s="4"/>
      <c r="I805" s="4"/>
      <c r="K805" s="4"/>
      <c r="M805" s="4"/>
      <c r="Q805" s="4"/>
      <c r="S805" s="4"/>
      <c r="U805" s="4"/>
      <c r="W805" s="4"/>
      <c r="Y805" s="4"/>
      <c r="AA805" s="4"/>
      <c r="AC805" s="4"/>
      <c r="AE805" s="4">
        <v>37712</v>
      </c>
      <c r="AF805" s="3">
        <v>11592.1</v>
      </c>
      <c r="AG805" s="4">
        <v>37705</v>
      </c>
      <c r="AH805" s="3">
        <v>27.97</v>
      </c>
      <c r="AI805" s="4">
        <v>38315</v>
      </c>
      <c r="AJ805" s="3">
        <v>17.6693</v>
      </c>
      <c r="AK805" s="4">
        <v>37693</v>
      </c>
      <c r="AL805" s="3">
        <v>27.538900000000002</v>
      </c>
      <c r="AM805" s="4">
        <v>40857</v>
      </c>
      <c r="AN805" s="3">
        <v>1487</v>
      </c>
      <c r="AS805" s="4"/>
    </row>
    <row r="806" spans="1:45" x14ac:dyDescent="0.25">
      <c r="A806" s="4"/>
      <c r="C806" s="4"/>
      <c r="E806" s="4"/>
      <c r="G806" s="4"/>
      <c r="I806" s="4"/>
      <c r="K806" s="4"/>
      <c r="M806" s="4"/>
      <c r="Q806" s="4"/>
      <c r="S806" s="4"/>
      <c r="U806" s="4"/>
      <c r="W806" s="4"/>
      <c r="Y806" s="4"/>
      <c r="AA806" s="4"/>
      <c r="AC806" s="4"/>
      <c r="AE806" s="4">
        <v>37713</v>
      </c>
      <c r="AF806" s="3">
        <v>11872</v>
      </c>
      <c r="AG806" s="4">
        <v>37706</v>
      </c>
      <c r="AH806" s="3">
        <v>28.63</v>
      </c>
      <c r="AI806" s="4">
        <v>38316</v>
      </c>
      <c r="AJ806" s="3">
        <v>17.6797</v>
      </c>
      <c r="AK806" s="4">
        <v>37694</v>
      </c>
      <c r="AL806" s="3">
        <v>28.6</v>
      </c>
      <c r="AM806" s="4">
        <v>40858</v>
      </c>
      <c r="AN806" s="3">
        <v>-324</v>
      </c>
      <c r="AS806" s="4"/>
    </row>
    <row r="807" spans="1:45" x14ac:dyDescent="0.25">
      <c r="A807" s="4"/>
      <c r="C807" s="4"/>
      <c r="E807" s="4"/>
      <c r="G807" s="4"/>
      <c r="I807" s="4"/>
      <c r="K807" s="4"/>
      <c r="M807" s="4"/>
      <c r="Q807" s="4"/>
      <c r="S807" s="4"/>
      <c r="U807" s="4"/>
      <c r="W807" s="4"/>
      <c r="Y807" s="4"/>
      <c r="AA807" s="4"/>
      <c r="AC807" s="4"/>
      <c r="AE807" s="4">
        <v>37714</v>
      </c>
      <c r="AF807" s="3">
        <v>12006.2</v>
      </c>
      <c r="AG807" s="4">
        <v>37707</v>
      </c>
      <c r="AH807" s="3">
        <v>30.37</v>
      </c>
      <c r="AI807" s="4">
        <v>38317</v>
      </c>
      <c r="AJ807" s="3">
        <v>17.925999999999998</v>
      </c>
      <c r="AK807" s="4">
        <v>37697</v>
      </c>
      <c r="AL807" s="3">
        <v>27.663699999999999</v>
      </c>
      <c r="AM807" s="4">
        <v>40861</v>
      </c>
      <c r="AN807" s="3">
        <v>6</v>
      </c>
      <c r="AS807" s="4"/>
    </row>
    <row r="808" spans="1:45" x14ac:dyDescent="0.25">
      <c r="A808" s="4"/>
      <c r="C808" s="4"/>
      <c r="E808" s="4"/>
      <c r="G808" s="4"/>
      <c r="I808" s="4"/>
      <c r="K808" s="4"/>
      <c r="M808" s="4"/>
      <c r="Q808" s="4"/>
      <c r="S808" s="4"/>
      <c r="U808" s="4"/>
      <c r="W808" s="4"/>
      <c r="Y808" s="4"/>
      <c r="AA808" s="4"/>
      <c r="AC808" s="4"/>
      <c r="AE808" s="4">
        <v>37715</v>
      </c>
      <c r="AF808" s="3">
        <v>12065.51</v>
      </c>
      <c r="AG808" s="4">
        <v>37708</v>
      </c>
      <c r="AH808" s="3">
        <v>30.16</v>
      </c>
      <c r="AI808" s="4">
        <v>38320</v>
      </c>
      <c r="AJ808" s="3">
        <v>17.995000000000001</v>
      </c>
      <c r="AK808" s="4">
        <v>37698</v>
      </c>
      <c r="AL808" s="3">
        <v>27.16</v>
      </c>
      <c r="AM808" s="4">
        <v>40863</v>
      </c>
      <c r="AN808" s="3">
        <v>-629</v>
      </c>
      <c r="AS808" s="4"/>
    </row>
    <row r="809" spans="1:45" x14ac:dyDescent="0.25">
      <c r="A809" s="4"/>
      <c r="C809" s="4"/>
      <c r="E809" s="4"/>
      <c r="G809" s="4"/>
      <c r="I809" s="4"/>
      <c r="K809" s="4"/>
      <c r="M809" s="4"/>
      <c r="Q809" s="4"/>
      <c r="S809" s="4"/>
      <c r="U809" s="4"/>
      <c r="W809" s="4"/>
      <c r="Y809" s="4"/>
      <c r="AA809" s="4"/>
      <c r="AC809" s="4"/>
      <c r="AE809" s="4">
        <v>37718</v>
      </c>
      <c r="AF809" s="3">
        <v>12135.96</v>
      </c>
      <c r="AG809" s="4">
        <v>37711</v>
      </c>
      <c r="AH809" s="3">
        <v>31.04</v>
      </c>
      <c r="AI809" s="4">
        <v>38321</v>
      </c>
      <c r="AJ809" s="3">
        <v>17.8276</v>
      </c>
      <c r="AK809" s="4">
        <v>37699</v>
      </c>
      <c r="AL809" s="3">
        <v>27.490400000000001</v>
      </c>
      <c r="AM809" s="4">
        <v>40864</v>
      </c>
      <c r="AN809" s="3">
        <v>274</v>
      </c>
      <c r="AS809" s="4"/>
    </row>
    <row r="810" spans="1:45" x14ac:dyDescent="0.25">
      <c r="A810" s="4"/>
      <c r="C810" s="4"/>
      <c r="E810" s="4"/>
      <c r="G810" s="4"/>
      <c r="I810" s="4"/>
      <c r="K810" s="4"/>
      <c r="M810" s="4"/>
      <c r="Q810" s="4"/>
      <c r="S810" s="4"/>
      <c r="U810" s="4"/>
      <c r="W810" s="4"/>
      <c r="Y810" s="4"/>
      <c r="AA810" s="4"/>
      <c r="AC810" s="4"/>
      <c r="AE810" s="4">
        <v>37719</v>
      </c>
      <c r="AF810" s="3">
        <v>11778.52</v>
      </c>
      <c r="AG810" s="4">
        <v>37712</v>
      </c>
      <c r="AH810" s="3">
        <v>29.78</v>
      </c>
      <c r="AI810" s="4">
        <v>38322</v>
      </c>
      <c r="AJ810" s="3">
        <v>17.659300000000002</v>
      </c>
      <c r="AK810" s="4">
        <v>37700</v>
      </c>
      <c r="AL810" s="3">
        <v>27.76</v>
      </c>
      <c r="AM810" s="4">
        <v>40865</v>
      </c>
      <c r="AN810" s="3">
        <v>293</v>
      </c>
      <c r="AS810" s="4"/>
    </row>
    <row r="811" spans="1:45" x14ac:dyDescent="0.25">
      <c r="A811" s="4"/>
      <c r="C811" s="4"/>
      <c r="E811" s="4"/>
      <c r="G811" s="4"/>
      <c r="I811" s="4"/>
      <c r="K811" s="4"/>
      <c r="M811" s="4"/>
      <c r="Q811" s="4"/>
      <c r="S811" s="4"/>
      <c r="U811" s="4"/>
      <c r="W811" s="4"/>
      <c r="Y811" s="4"/>
      <c r="AA811" s="4"/>
      <c r="AC811" s="4"/>
      <c r="AE811" s="4">
        <v>37720</v>
      </c>
      <c r="AF811" s="3">
        <v>11758.9</v>
      </c>
      <c r="AG811" s="4">
        <v>37713</v>
      </c>
      <c r="AH811" s="3">
        <v>28.56</v>
      </c>
      <c r="AI811" s="4">
        <v>38323</v>
      </c>
      <c r="AJ811" s="3">
        <v>17.644100000000002</v>
      </c>
      <c r="AK811" s="4">
        <v>37701</v>
      </c>
      <c r="AL811" s="3">
        <v>27.136600000000001</v>
      </c>
      <c r="AM811" s="4">
        <v>40868</v>
      </c>
      <c r="AN811" s="3">
        <v>526</v>
      </c>
      <c r="AS811" s="4"/>
    </row>
    <row r="812" spans="1:45" x14ac:dyDescent="0.25">
      <c r="A812" s="4"/>
      <c r="C812" s="4"/>
      <c r="E812" s="4"/>
      <c r="G812" s="4"/>
      <c r="I812" s="4"/>
      <c r="K812" s="4"/>
      <c r="M812" s="4"/>
      <c r="Q812" s="4"/>
      <c r="S812" s="4"/>
      <c r="U812" s="4"/>
      <c r="W812" s="4"/>
      <c r="Y812" s="4"/>
      <c r="AA812" s="4"/>
      <c r="AC812" s="4"/>
      <c r="AE812" s="4">
        <v>37721</v>
      </c>
      <c r="AF812" s="3">
        <v>11591.45</v>
      </c>
      <c r="AG812" s="4">
        <v>37714</v>
      </c>
      <c r="AH812" s="3">
        <v>28.97</v>
      </c>
      <c r="AI812" s="4">
        <v>38324</v>
      </c>
      <c r="AJ812" s="3">
        <v>17.4727</v>
      </c>
      <c r="AK812" s="4">
        <v>37704</v>
      </c>
      <c r="AL812" s="3">
        <v>27.1753</v>
      </c>
      <c r="AM812" s="4">
        <v>40869</v>
      </c>
      <c r="AN812" s="3">
        <v>37</v>
      </c>
      <c r="AS812" s="4"/>
    </row>
    <row r="813" spans="1:45" x14ac:dyDescent="0.25">
      <c r="A813" s="4"/>
      <c r="C813" s="4"/>
      <c r="E813" s="4"/>
      <c r="G813" s="4"/>
      <c r="I813" s="4"/>
      <c r="K813" s="4"/>
      <c r="M813" s="4"/>
      <c r="Q813" s="4"/>
      <c r="S813" s="4"/>
      <c r="U813" s="4"/>
      <c r="W813" s="4"/>
      <c r="Y813" s="4"/>
      <c r="AA813" s="4"/>
      <c r="AC813" s="4"/>
      <c r="AE813" s="4">
        <v>37722</v>
      </c>
      <c r="AF813" s="3">
        <v>11718.77</v>
      </c>
      <c r="AG813" s="4">
        <v>37715</v>
      </c>
      <c r="AH813" s="3">
        <v>28.62</v>
      </c>
      <c r="AI813" s="4">
        <v>38327</v>
      </c>
      <c r="AJ813" s="3">
        <v>17.594899999999999</v>
      </c>
      <c r="AK813" s="4">
        <v>37705</v>
      </c>
      <c r="AL813" s="3">
        <v>28.5</v>
      </c>
      <c r="AM813" s="4">
        <v>40870</v>
      </c>
      <c r="AN813" s="3">
        <v>381</v>
      </c>
      <c r="AS813" s="4"/>
    </row>
    <row r="814" spans="1:45" x14ac:dyDescent="0.25">
      <c r="A814" s="4"/>
      <c r="C814" s="4"/>
      <c r="E814" s="4"/>
      <c r="G814" s="4"/>
      <c r="I814" s="4"/>
      <c r="K814" s="4"/>
      <c r="M814" s="4"/>
      <c r="Q814" s="4"/>
      <c r="S814" s="4"/>
      <c r="U814" s="4"/>
      <c r="W814" s="4"/>
      <c r="Y814" s="4"/>
      <c r="AA814" s="4"/>
      <c r="AC814" s="4"/>
      <c r="AE814" s="4">
        <v>37725</v>
      </c>
      <c r="AF814" s="3">
        <v>11873.91</v>
      </c>
      <c r="AG814" s="4">
        <v>37718</v>
      </c>
      <c r="AH814" s="3">
        <v>27.96</v>
      </c>
      <c r="AI814" s="4">
        <v>38328</v>
      </c>
      <c r="AJ814" s="3">
        <v>17.8124</v>
      </c>
      <c r="AK814" s="4">
        <v>37706</v>
      </c>
      <c r="AL814" s="3">
        <v>26.894400000000001</v>
      </c>
      <c r="AM814" s="4">
        <v>40871</v>
      </c>
      <c r="AN814" s="3">
        <v>-569</v>
      </c>
      <c r="AS814" s="4"/>
    </row>
    <row r="815" spans="1:45" x14ac:dyDescent="0.25">
      <c r="A815" s="4"/>
      <c r="C815" s="4"/>
      <c r="E815" s="4"/>
      <c r="G815" s="4"/>
      <c r="I815" s="4"/>
      <c r="K815" s="4"/>
      <c r="M815" s="4"/>
      <c r="Q815" s="4"/>
      <c r="S815" s="4"/>
      <c r="U815" s="4"/>
      <c r="W815" s="4"/>
      <c r="Y815" s="4"/>
      <c r="AA815" s="4"/>
      <c r="AC815" s="4"/>
      <c r="AE815" s="4">
        <v>37726</v>
      </c>
      <c r="AF815" s="3">
        <v>12106</v>
      </c>
      <c r="AG815" s="4">
        <v>37719</v>
      </c>
      <c r="AH815" s="3">
        <v>28</v>
      </c>
      <c r="AI815" s="4">
        <v>38329</v>
      </c>
      <c r="AJ815" s="3">
        <v>17.652100000000001</v>
      </c>
      <c r="AK815" s="4">
        <v>37707</v>
      </c>
      <c r="AL815" s="3">
        <v>27.27</v>
      </c>
      <c r="AM815" s="4">
        <v>40872</v>
      </c>
      <c r="AN815" s="3">
        <v>-896</v>
      </c>
      <c r="AS815" s="4"/>
    </row>
    <row r="816" spans="1:45" x14ac:dyDescent="0.25">
      <c r="A816" s="4"/>
      <c r="C816" s="4"/>
      <c r="E816" s="4"/>
      <c r="G816" s="4"/>
      <c r="I816" s="4"/>
      <c r="K816" s="4"/>
      <c r="M816" s="4"/>
      <c r="Q816" s="4"/>
      <c r="S816" s="4"/>
      <c r="U816" s="4"/>
      <c r="W816" s="4"/>
      <c r="Y816" s="4"/>
      <c r="AA816" s="4"/>
      <c r="AC816" s="4"/>
      <c r="AE816" s="4">
        <v>37727</v>
      </c>
      <c r="AF816" s="3">
        <v>12043.14</v>
      </c>
      <c r="AG816" s="4">
        <v>37720</v>
      </c>
      <c r="AH816" s="3">
        <v>28.85</v>
      </c>
      <c r="AI816" s="4">
        <v>38330</v>
      </c>
      <c r="AJ816" s="3">
        <v>17.627600000000001</v>
      </c>
      <c r="AK816" s="4">
        <v>37708</v>
      </c>
      <c r="AL816" s="3">
        <v>27.04</v>
      </c>
      <c r="AM816" s="4">
        <v>40875</v>
      </c>
      <c r="AN816" s="3">
        <v>-1000</v>
      </c>
      <c r="AS816" s="4"/>
    </row>
    <row r="817" spans="1:45" x14ac:dyDescent="0.25">
      <c r="A817" s="4"/>
      <c r="C817" s="4"/>
      <c r="E817" s="4"/>
      <c r="G817" s="4"/>
      <c r="I817" s="4"/>
      <c r="K817" s="4"/>
      <c r="M817" s="4"/>
      <c r="Q817" s="4"/>
      <c r="S817" s="4"/>
      <c r="U817" s="4"/>
      <c r="W817" s="4"/>
      <c r="Y817" s="4"/>
      <c r="AA817" s="4"/>
      <c r="AC817" s="4"/>
      <c r="AE817" s="4">
        <v>37728</v>
      </c>
      <c r="AF817" s="3">
        <v>12395.4</v>
      </c>
      <c r="AG817" s="4">
        <v>37721</v>
      </c>
      <c r="AH817" s="3">
        <v>27.46</v>
      </c>
      <c r="AI817" s="4">
        <v>38331</v>
      </c>
      <c r="AJ817" s="3">
        <v>17.4312</v>
      </c>
      <c r="AK817" s="4">
        <v>37711</v>
      </c>
      <c r="AL817" s="3">
        <v>27.136800000000001</v>
      </c>
      <c r="AM817" s="4">
        <v>40876</v>
      </c>
      <c r="AN817" s="3">
        <v>-869</v>
      </c>
      <c r="AS817" s="4"/>
    </row>
    <row r="818" spans="1:45" x14ac:dyDescent="0.25">
      <c r="A818" s="4"/>
      <c r="C818" s="4"/>
      <c r="E818" s="4"/>
      <c r="G818" s="4"/>
      <c r="I818" s="4"/>
      <c r="K818" s="4"/>
      <c r="M818" s="4"/>
      <c r="Q818" s="4"/>
      <c r="S818" s="4"/>
      <c r="U818" s="4"/>
      <c r="W818" s="4"/>
      <c r="Y818" s="4"/>
      <c r="AA818" s="4"/>
      <c r="AC818" s="4"/>
      <c r="AE818" s="4">
        <v>37733</v>
      </c>
      <c r="AF818" s="3">
        <v>12452.48</v>
      </c>
      <c r="AG818" s="4">
        <v>37722</v>
      </c>
      <c r="AH818" s="3">
        <v>28.14</v>
      </c>
      <c r="AI818" s="4">
        <v>38334</v>
      </c>
      <c r="AJ818" s="3">
        <v>17.2014</v>
      </c>
      <c r="AK818" s="4">
        <v>37712</v>
      </c>
      <c r="AL818" s="3">
        <v>26.678599999999999</v>
      </c>
      <c r="AM818" s="4">
        <v>40877</v>
      </c>
      <c r="AN818" s="3">
        <v>241</v>
      </c>
      <c r="AS818" s="4"/>
    </row>
    <row r="819" spans="1:45" x14ac:dyDescent="0.25">
      <c r="A819" s="4"/>
      <c r="C819" s="4"/>
      <c r="E819" s="4"/>
      <c r="G819" s="4"/>
      <c r="I819" s="4"/>
      <c r="K819" s="4"/>
      <c r="M819" s="4"/>
      <c r="Q819" s="4"/>
      <c r="S819" s="4"/>
      <c r="U819" s="4"/>
      <c r="W819" s="4"/>
      <c r="Y819" s="4"/>
      <c r="AA819" s="4"/>
      <c r="AC819" s="4"/>
      <c r="AE819" s="4">
        <v>37734</v>
      </c>
      <c r="AF819" s="3">
        <v>12394.36</v>
      </c>
      <c r="AG819" s="4">
        <v>37725</v>
      </c>
      <c r="AH819" s="3">
        <v>28.63</v>
      </c>
      <c r="AI819" s="4">
        <v>38335</v>
      </c>
      <c r="AJ819" s="3">
        <v>17.135999999999999</v>
      </c>
      <c r="AK819" s="4">
        <v>37713</v>
      </c>
      <c r="AL819" s="3">
        <v>26.264500000000002</v>
      </c>
      <c r="AM819" s="4">
        <v>40878</v>
      </c>
      <c r="AN819" s="3">
        <v>-693</v>
      </c>
      <c r="AS819" s="4"/>
    </row>
    <row r="820" spans="1:45" x14ac:dyDescent="0.25">
      <c r="A820" s="4"/>
      <c r="C820" s="4"/>
      <c r="E820" s="4"/>
      <c r="G820" s="4"/>
      <c r="I820" s="4"/>
      <c r="K820" s="4"/>
      <c r="M820" s="4"/>
      <c r="Q820" s="4"/>
      <c r="S820" s="4"/>
      <c r="U820" s="4"/>
      <c r="W820" s="4"/>
      <c r="Y820" s="4"/>
      <c r="AA820" s="4"/>
      <c r="AC820" s="4"/>
      <c r="AE820" s="4">
        <v>37735</v>
      </c>
      <c r="AF820" s="3">
        <v>12120.34</v>
      </c>
      <c r="AG820" s="4">
        <v>37726</v>
      </c>
      <c r="AH820" s="3">
        <v>29.29</v>
      </c>
      <c r="AI820" s="4">
        <v>38336</v>
      </c>
      <c r="AJ820" s="3">
        <v>17.137699999999999</v>
      </c>
      <c r="AK820" s="4">
        <v>37714</v>
      </c>
      <c r="AL820" s="3">
        <v>25.71</v>
      </c>
      <c r="AM820" s="4">
        <v>40879</v>
      </c>
      <c r="AN820" s="3">
        <v>525</v>
      </c>
      <c r="AS820" s="4"/>
    </row>
    <row r="821" spans="1:45" x14ac:dyDescent="0.25">
      <c r="A821" s="4"/>
      <c r="C821" s="4"/>
      <c r="E821" s="4"/>
      <c r="G821" s="4"/>
      <c r="I821" s="4"/>
      <c r="K821" s="4"/>
      <c r="M821" s="4"/>
      <c r="Q821" s="4"/>
      <c r="S821" s="4"/>
      <c r="U821" s="4"/>
      <c r="W821" s="4"/>
      <c r="Y821" s="4"/>
      <c r="AA821" s="4"/>
      <c r="AC821" s="4"/>
      <c r="AE821" s="4">
        <v>37736</v>
      </c>
      <c r="AF821" s="3">
        <v>12126.05</v>
      </c>
      <c r="AG821" s="4">
        <v>37727</v>
      </c>
      <c r="AH821" s="3">
        <v>29.18</v>
      </c>
      <c r="AI821" s="4">
        <v>38337</v>
      </c>
      <c r="AJ821" s="3">
        <v>17.025300000000001</v>
      </c>
      <c r="AK821" s="4">
        <v>37715</v>
      </c>
      <c r="AL821" s="3">
        <v>25.561399999999999</v>
      </c>
      <c r="AM821" s="4">
        <v>40882</v>
      </c>
      <c r="AN821" s="3">
        <v>387</v>
      </c>
      <c r="AS821" s="4"/>
    </row>
    <row r="822" spans="1:45" x14ac:dyDescent="0.25">
      <c r="A822" s="4"/>
      <c r="C822" s="4"/>
      <c r="E822" s="4"/>
      <c r="G822" s="4"/>
      <c r="I822" s="4"/>
      <c r="K822" s="4"/>
      <c r="M822" s="4"/>
      <c r="Q822" s="4"/>
      <c r="S822" s="4"/>
      <c r="U822" s="4"/>
      <c r="W822" s="4"/>
      <c r="Y822" s="4"/>
      <c r="AA822" s="4"/>
      <c r="AC822" s="4"/>
      <c r="AE822" s="4">
        <v>37739</v>
      </c>
      <c r="AF822" s="3">
        <v>12462.4</v>
      </c>
      <c r="AG822" s="4">
        <v>37728</v>
      </c>
      <c r="AH822" s="3">
        <v>30.55</v>
      </c>
      <c r="AI822" s="4">
        <v>38338</v>
      </c>
      <c r="AJ822" s="3">
        <v>16.626999999999999</v>
      </c>
      <c r="AK822" s="4">
        <v>37718</v>
      </c>
      <c r="AL822" s="3">
        <v>25.151599999999998</v>
      </c>
      <c r="AM822" s="4">
        <v>40883</v>
      </c>
      <c r="AN822" s="3">
        <v>-361</v>
      </c>
      <c r="AS822" s="4"/>
    </row>
    <row r="823" spans="1:45" x14ac:dyDescent="0.25">
      <c r="A823" s="4"/>
      <c r="C823" s="4"/>
      <c r="E823" s="4"/>
      <c r="G823" s="4"/>
      <c r="I823" s="4"/>
      <c r="K823" s="4"/>
      <c r="M823" s="4"/>
      <c r="Q823" s="4"/>
      <c r="S823" s="4"/>
      <c r="U823" s="4"/>
      <c r="W823" s="4"/>
      <c r="Y823" s="4"/>
      <c r="AA823" s="4"/>
      <c r="AC823" s="4"/>
      <c r="AE823" s="4">
        <v>37740</v>
      </c>
      <c r="AF823" s="3">
        <v>12677.98</v>
      </c>
      <c r="AG823" s="4">
        <v>37732</v>
      </c>
      <c r="AH823" s="3">
        <v>30.87</v>
      </c>
      <c r="AI823" s="4">
        <v>38341</v>
      </c>
      <c r="AJ823" s="3">
        <v>16.471900000000002</v>
      </c>
      <c r="AK823" s="4">
        <v>37719</v>
      </c>
      <c r="AL823" s="3">
        <v>25.4785</v>
      </c>
      <c r="AM823" s="4">
        <v>40884</v>
      </c>
      <c r="AN823" s="3">
        <v>-104</v>
      </c>
      <c r="AS823" s="4"/>
    </row>
    <row r="824" spans="1:45" x14ac:dyDescent="0.25">
      <c r="A824" s="4"/>
      <c r="C824" s="4"/>
      <c r="E824" s="4"/>
      <c r="G824" s="4"/>
      <c r="I824" s="4"/>
      <c r="K824" s="4"/>
      <c r="M824" s="4"/>
      <c r="Q824" s="4"/>
      <c r="S824" s="4"/>
      <c r="U824" s="4"/>
      <c r="W824" s="4"/>
      <c r="Y824" s="4"/>
      <c r="AA824" s="4"/>
      <c r="AC824" s="4"/>
      <c r="AE824" s="4">
        <v>37741</v>
      </c>
      <c r="AF824" s="3">
        <v>12556.7</v>
      </c>
      <c r="AG824" s="4">
        <v>37733</v>
      </c>
      <c r="AH824" s="3">
        <v>29.91</v>
      </c>
      <c r="AI824" s="4">
        <v>38342</v>
      </c>
      <c r="AJ824" s="3">
        <v>16.523800000000001</v>
      </c>
      <c r="AK824" s="4">
        <v>37720</v>
      </c>
      <c r="AL824" s="3">
        <v>25.655000000000001</v>
      </c>
      <c r="AM824" s="4">
        <v>40885</v>
      </c>
      <c r="AN824" s="3">
        <v>437</v>
      </c>
      <c r="AS824" s="4"/>
    </row>
    <row r="825" spans="1:45" x14ac:dyDescent="0.25">
      <c r="A825" s="4"/>
      <c r="C825" s="4"/>
      <c r="E825" s="4"/>
      <c r="G825" s="4"/>
      <c r="I825" s="4"/>
      <c r="K825" s="4"/>
      <c r="M825" s="4"/>
      <c r="Q825" s="4"/>
      <c r="S825" s="4"/>
      <c r="U825" s="4"/>
      <c r="W825" s="4"/>
      <c r="Y825" s="4"/>
      <c r="AA825" s="4"/>
      <c r="AC825" s="4"/>
      <c r="AE825" s="4">
        <v>37743</v>
      </c>
      <c r="AF825" s="3">
        <v>12810.08</v>
      </c>
      <c r="AG825" s="4">
        <v>37734</v>
      </c>
      <c r="AH825" s="3">
        <v>26.65</v>
      </c>
      <c r="AI825" s="4">
        <v>38343</v>
      </c>
      <c r="AJ825" s="3">
        <v>16.516200000000001</v>
      </c>
      <c r="AK825" s="4">
        <v>37721</v>
      </c>
      <c r="AL825" s="3">
        <v>26.133500000000002</v>
      </c>
      <c r="AM825" s="4">
        <v>40886</v>
      </c>
      <c r="AN825" s="3">
        <v>-615</v>
      </c>
      <c r="AS825" s="4"/>
    </row>
    <row r="826" spans="1:45" x14ac:dyDescent="0.25">
      <c r="A826" s="4"/>
      <c r="C826" s="4"/>
      <c r="E826" s="4"/>
      <c r="G826" s="4"/>
      <c r="I826" s="4"/>
      <c r="K826" s="4"/>
      <c r="M826" s="4"/>
      <c r="Q826" s="4"/>
      <c r="S826" s="4"/>
      <c r="U826" s="4"/>
      <c r="W826" s="4"/>
      <c r="Y826" s="4"/>
      <c r="AA826" s="4"/>
      <c r="AC826" s="4"/>
      <c r="AE826" s="4">
        <v>37746</v>
      </c>
      <c r="AF826" s="3">
        <v>12832.76</v>
      </c>
      <c r="AG826" s="4">
        <v>37735</v>
      </c>
      <c r="AH826" s="3">
        <v>26.64</v>
      </c>
      <c r="AI826" s="4">
        <v>38344</v>
      </c>
      <c r="AJ826" s="3">
        <v>16.804099999999998</v>
      </c>
      <c r="AK826" s="4">
        <v>37722</v>
      </c>
      <c r="AL826" s="3">
        <v>26.262</v>
      </c>
      <c r="AM826" s="4">
        <v>40889</v>
      </c>
      <c r="AN826" s="3">
        <v>861</v>
      </c>
      <c r="AS826" s="4"/>
    </row>
    <row r="827" spans="1:45" x14ac:dyDescent="0.25">
      <c r="A827" s="4"/>
      <c r="C827" s="4"/>
      <c r="E827" s="4"/>
      <c r="G827" s="4"/>
      <c r="I827" s="4"/>
      <c r="K827" s="4"/>
      <c r="M827" s="4"/>
      <c r="Q827" s="4"/>
      <c r="S827" s="4"/>
      <c r="U827" s="4"/>
      <c r="W827" s="4"/>
      <c r="Y827" s="4"/>
      <c r="AA827" s="4"/>
      <c r="AC827" s="4"/>
      <c r="AE827" s="4">
        <v>37747</v>
      </c>
      <c r="AF827" s="3">
        <v>12643.57</v>
      </c>
      <c r="AG827" s="4">
        <v>37736</v>
      </c>
      <c r="AH827" s="3">
        <v>26.26</v>
      </c>
      <c r="AI827" s="4">
        <v>38345</v>
      </c>
      <c r="AJ827" s="3">
        <v>16.7941</v>
      </c>
      <c r="AK827" s="4">
        <v>37725</v>
      </c>
      <c r="AL827" s="3">
        <v>25.734300000000001</v>
      </c>
      <c r="AM827" s="4">
        <v>40890</v>
      </c>
      <c r="AN827" s="3">
        <v>-909</v>
      </c>
      <c r="AS827" s="4"/>
    </row>
    <row r="828" spans="1:45" x14ac:dyDescent="0.25">
      <c r="A828" s="4"/>
      <c r="C828" s="4"/>
      <c r="E828" s="4"/>
      <c r="G828" s="4"/>
      <c r="I828" s="4"/>
      <c r="K828" s="4"/>
      <c r="M828" s="4"/>
      <c r="Q828" s="4"/>
      <c r="S828" s="4"/>
      <c r="U828" s="4"/>
      <c r="W828" s="4"/>
      <c r="Y828" s="4"/>
      <c r="AA828" s="4"/>
      <c r="AC828" s="4"/>
      <c r="AE828" s="4">
        <v>37748</v>
      </c>
      <c r="AF828" s="3">
        <v>12956.15</v>
      </c>
      <c r="AG828" s="4">
        <v>37739</v>
      </c>
      <c r="AH828" s="3">
        <v>25.49</v>
      </c>
      <c r="AI828" s="4">
        <v>38348</v>
      </c>
      <c r="AJ828" s="3">
        <v>16.883400000000002</v>
      </c>
      <c r="AK828" s="4">
        <v>37726</v>
      </c>
      <c r="AL828" s="3">
        <v>25.336300000000001</v>
      </c>
      <c r="AM828" s="4">
        <v>40891</v>
      </c>
      <c r="AN828" s="3">
        <v>-419</v>
      </c>
      <c r="AS828" s="4"/>
    </row>
    <row r="829" spans="1:45" x14ac:dyDescent="0.25">
      <c r="A829" s="4"/>
      <c r="C829" s="4"/>
      <c r="E829" s="4"/>
      <c r="G829" s="4"/>
      <c r="I829" s="4"/>
      <c r="K829" s="4"/>
      <c r="M829" s="4"/>
      <c r="Q829" s="4"/>
      <c r="S829" s="4"/>
      <c r="U829" s="4"/>
      <c r="W829" s="4"/>
      <c r="Y829" s="4"/>
      <c r="AA829" s="4"/>
      <c r="AC829" s="4"/>
      <c r="AE829" s="4">
        <v>37749</v>
      </c>
      <c r="AF829" s="3">
        <v>12920.88</v>
      </c>
      <c r="AG829" s="4">
        <v>37740</v>
      </c>
      <c r="AH829" s="3">
        <v>25.24</v>
      </c>
      <c r="AI829" s="4">
        <v>38349</v>
      </c>
      <c r="AJ829" s="3">
        <v>17.123799999999999</v>
      </c>
      <c r="AK829" s="4">
        <v>37727</v>
      </c>
      <c r="AL829" s="3">
        <v>25.358699999999999</v>
      </c>
      <c r="AM829" s="4">
        <v>40892</v>
      </c>
      <c r="AN829" s="3">
        <v>190</v>
      </c>
      <c r="AS829" s="4"/>
    </row>
    <row r="830" spans="1:45" x14ac:dyDescent="0.25">
      <c r="A830" s="4"/>
      <c r="C830" s="4"/>
      <c r="E830" s="4"/>
      <c r="G830" s="4"/>
      <c r="I830" s="4"/>
      <c r="K830" s="4"/>
      <c r="M830" s="4"/>
      <c r="Q830" s="4"/>
      <c r="S830" s="4"/>
      <c r="U830" s="4"/>
      <c r="W830" s="4"/>
      <c r="Y830" s="4"/>
      <c r="AA830" s="4"/>
      <c r="AC830" s="4"/>
      <c r="AE830" s="4">
        <v>37750</v>
      </c>
      <c r="AF830" s="3">
        <v>13214.1</v>
      </c>
      <c r="AG830" s="4">
        <v>37741</v>
      </c>
      <c r="AH830" s="3">
        <v>25.8</v>
      </c>
      <c r="AI830" s="4">
        <v>38350</v>
      </c>
      <c r="AJ830" s="3">
        <v>16.945699999999999</v>
      </c>
      <c r="AK830" s="4">
        <v>37728</v>
      </c>
      <c r="AL830" s="3">
        <v>24.892900000000001</v>
      </c>
      <c r="AM830" s="4">
        <v>40893</v>
      </c>
      <c r="AN830" s="3">
        <v>740</v>
      </c>
      <c r="AS830" s="4"/>
    </row>
    <row r="831" spans="1:45" x14ac:dyDescent="0.25">
      <c r="A831" s="4"/>
      <c r="C831" s="4"/>
      <c r="E831" s="4"/>
      <c r="G831" s="4"/>
      <c r="I831" s="4"/>
      <c r="K831" s="4"/>
      <c r="M831" s="4"/>
      <c r="Q831" s="4"/>
      <c r="S831" s="4"/>
      <c r="U831" s="4"/>
      <c r="W831" s="4"/>
      <c r="Y831" s="4"/>
      <c r="AA831" s="4"/>
      <c r="AC831" s="4"/>
      <c r="AE831" s="4">
        <v>37753</v>
      </c>
      <c r="AF831" s="3">
        <v>13320.34</v>
      </c>
      <c r="AG831" s="4">
        <v>37742</v>
      </c>
      <c r="AH831" s="3">
        <v>26.03</v>
      </c>
      <c r="AI831" s="4">
        <v>38351</v>
      </c>
      <c r="AJ831" s="3">
        <v>16.715699999999998</v>
      </c>
      <c r="AK831" s="4">
        <v>37732</v>
      </c>
      <c r="AL831" s="3">
        <v>24.93</v>
      </c>
      <c r="AM831" s="4">
        <v>40896</v>
      </c>
      <c r="AN831" s="3">
        <v>-362</v>
      </c>
      <c r="AS831" s="4"/>
    </row>
    <row r="832" spans="1:45" x14ac:dyDescent="0.25">
      <c r="A832" s="4"/>
      <c r="C832" s="4"/>
      <c r="E832" s="4"/>
      <c r="G832" s="4"/>
      <c r="I832" s="4"/>
      <c r="K832" s="4"/>
      <c r="M832" s="4"/>
      <c r="Q832" s="4"/>
      <c r="S832" s="4"/>
      <c r="U832" s="4"/>
      <c r="W832" s="4"/>
      <c r="Y832" s="4"/>
      <c r="AA832" s="4"/>
      <c r="AC832" s="4"/>
      <c r="AE832" s="4">
        <v>37754</v>
      </c>
      <c r="AF832" s="3">
        <v>13420.65</v>
      </c>
      <c r="AG832" s="4">
        <v>37743</v>
      </c>
      <c r="AH832" s="3">
        <v>25.67</v>
      </c>
      <c r="AI832" s="4">
        <v>38352</v>
      </c>
      <c r="AJ832" s="3">
        <v>16.721699999999998</v>
      </c>
      <c r="AK832" s="4">
        <v>37733</v>
      </c>
      <c r="AL832" s="3">
        <v>24.728000000000002</v>
      </c>
      <c r="AM832" s="4">
        <v>40897</v>
      </c>
      <c r="AN832" s="3">
        <v>-254</v>
      </c>
      <c r="AS832" s="4"/>
    </row>
    <row r="833" spans="1:45" x14ac:dyDescent="0.25">
      <c r="A833" s="4"/>
      <c r="C833" s="4"/>
      <c r="E833" s="4"/>
      <c r="G833" s="4"/>
      <c r="I833" s="4"/>
      <c r="K833" s="4"/>
      <c r="M833" s="4"/>
      <c r="Q833" s="4"/>
      <c r="S833" s="4"/>
      <c r="U833" s="4"/>
      <c r="W833" s="4"/>
      <c r="Y833" s="4"/>
      <c r="AA833" s="4"/>
      <c r="AC833" s="4"/>
      <c r="AE833" s="4">
        <v>37755</v>
      </c>
      <c r="AF833" s="3">
        <v>13459.37</v>
      </c>
      <c r="AG833" s="4">
        <v>37746</v>
      </c>
      <c r="AH833" s="3">
        <v>26.49</v>
      </c>
      <c r="AI833" s="4">
        <v>38355</v>
      </c>
      <c r="AJ833" s="3">
        <v>17.015499999999999</v>
      </c>
      <c r="AK833" s="4">
        <v>37734</v>
      </c>
      <c r="AL833" s="3">
        <v>24.7</v>
      </c>
      <c r="AM833" s="4">
        <v>40898</v>
      </c>
      <c r="AN833" s="3">
        <v>-331</v>
      </c>
      <c r="AS833" s="4"/>
    </row>
    <row r="834" spans="1:45" x14ac:dyDescent="0.25">
      <c r="A834" s="4"/>
      <c r="C834" s="4"/>
      <c r="E834" s="4"/>
      <c r="G834" s="4"/>
      <c r="I834" s="4"/>
      <c r="K834" s="4"/>
      <c r="M834" s="4"/>
      <c r="Q834" s="4"/>
      <c r="S834" s="4"/>
      <c r="U834" s="4"/>
      <c r="W834" s="4"/>
      <c r="Y834" s="4"/>
      <c r="AA834" s="4"/>
      <c r="AC834" s="4"/>
      <c r="AE834" s="4">
        <v>37756</v>
      </c>
      <c r="AF834" s="3">
        <v>13129.69</v>
      </c>
      <c r="AG834" s="4">
        <v>37747</v>
      </c>
      <c r="AH834" s="3">
        <v>25.72</v>
      </c>
      <c r="AI834" s="4">
        <v>38356</v>
      </c>
      <c r="AJ834" s="3">
        <v>16.913499999999999</v>
      </c>
      <c r="AK834" s="4">
        <v>37735</v>
      </c>
      <c r="AL834" s="3">
        <v>24.857800000000001</v>
      </c>
      <c r="AM834" s="4">
        <v>40899</v>
      </c>
      <c r="AN834" s="3">
        <v>-997</v>
      </c>
      <c r="AS834" s="4"/>
    </row>
    <row r="835" spans="1:45" x14ac:dyDescent="0.25">
      <c r="A835" s="4"/>
      <c r="C835" s="4"/>
      <c r="E835" s="4"/>
      <c r="G835" s="4"/>
      <c r="I835" s="4"/>
      <c r="K835" s="4"/>
      <c r="M835" s="4"/>
      <c r="Q835" s="4"/>
      <c r="S835" s="4"/>
      <c r="U835" s="4"/>
      <c r="W835" s="4"/>
      <c r="Y835" s="4"/>
      <c r="AA835" s="4"/>
      <c r="AC835" s="4"/>
      <c r="AE835" s="4">
        <v>37757</v>
      </c>
      <c r="AF835" s="3">
        <v>13224.98</v>
      </c>
      <c r="AG835" s="4">
        <v>37748</v>
      </c>
      <c r="AH835" s="3">
        <v>26.23</v>
      </c>
      <c r="AI835" s="4">
        <v>38357</v>
      </c>
      <c r="AJ835" s="3">
        <v>17.0899</v>
      </c>
      <c r="AK835" s="4">
        <v>37736</v>
      </c>
      <c r="AL835" s="3">
        <v>24.272100000000002</v>
      </c>
      <c r="AM835" s="4">
        <v>40900</v>
      </c>
      <c r="AN835" s="3">
        <v>-202</v>
      </c>
      <c r="AS835" s="4"/>
    </row>
    <row r="836" spans="1:45" x14ac:dyDescent="0.25">
      <c r="A836" s="4"/>
      <c r="C836" s="4"/>
      <c r="E836" s="4"/>
      <c r="G836" s="4"/>
      <c r="I836" s="4"/>
      <c r="K836" s="4"/>
      <c r="M836" s="4"/>
      <c r="Q836" s="4"/>
      <c r="S836" s="4"/>
      <c r="U836" s="4"/>
      <c r="W836" s="4"/>
      <c r="Y836" s="4"/>
      <c r="AA836" s="4"/>
      <c r="AC836" s="4"/>
      <c r="AE836" s="4">
        <v>37760</v>
      </c>
      <c r="AF836" s="3">
        <v>12745.94</v>
      </c>
      <c r="AG836" s="4">
        <v>37749</v>
      </c>
      <c r="AH836" s="3">
        <v>26.98</v>
      </c>
      <c r="AI836" s="4">
        <v>38358</v>
      </c>
      <c r="AJ836" s="3">
        <v>17.251300000000001</v>
      </c>
      <c r="AK836" s="4">
        <v>37739</v>
      </c>
      <c r="AL836" s="3">
        <v>24.063400000000001</v>
      </c>
      <c r="AM836" s="4">
        <v>40903</v>
      </c>
      <c r="AN836" s="3">
        <v>-200</v>
      </c>
      <c r="AS836" s="4"/>
    </row>
    <row r="837" spans="1:45" x14ac:dyDescent="0.25">
      <c r="A837" s="4"/>
      <c r="C837" s="4"/>
      <c r="E837" s="4"/>
      <c r="G837" s="4"/>
      <c r="I837" s="4"/>
      <c r="K837" s="4"/>
      <c r="M837" s="4"/>
      <c r="Q837" s="4"/>
      <c r="S837" s="4"/>
      <c r="U837" s="4"/>
      <c r="W837" s="4"/>
      <c r="Y837" s="4"/>
      <c r="AA837" s="4"/>
      <c r="AC837" s="4"/>
      <c r="AE837" s="4">
        <v>37761</v>
      </c>
      <c r="AF837" s="3">
        <v>12745.1</v>
      </c>
      <c r="AG837" s="4">
        <v>37750</v>
      </c>
      <c r="AH837" s="3">
        <v>27.72</v>
      </c>
      <c r="AI837" s="4">
        <v>38359</v>
      </c>
      <c r="AJ837" s="3">
        <v>17.177900000000001</v>
      </c>
      <c r="AK837" s="4">
        <v>37740</v>
      </c>
      <c r="AL837" s="3">
        <v>23.903700000000001</v>
      </c>
      <c r="AM837" s="4">
        <v>40904</v>
      </c>
      <c r="AN837" s="3">
        <v>-730</v>
      </c>
      <c r="AS837" s="4"/>
    </row>
    <row r="838" spans="1:45" x14ac:dyDescent="0.25">
      <c r="A838" s="4"/>
      <c r="C838" s="4"/>
      <c r="E838" s="4"/>
      <c r="G838" s="4"/>
      <c r="I838" s="4"/>
      <c r="K838" s="4"/>
      <c r="M838" s="4"/>
      <c r="Q838" s="4"/>
      <c r="S838" s="4"/>
      <c r="U838" s="4"/>
      <c r="W838" s="4"/>
      <c r="Y838" s="4"/>
      <c r="AA838" s="4"/>
      <c r="AC838" s="4"/>
      <c r="AE838" s="4">
        <v>37762</v>
      </c>
      <c r="AF838" s="3">
        <v>13033.66</v>
      </c>
      <c r="AG838" s="4">
        <v>37753</v>
      </c>
      <c r="AH838" s="3">
        <v>27.35</v>
      </c>
      <c r="AI838" s="4">
        <v>38362</v>
      </c>
      <c r="AJ838" s="3">
        <v>17.248000000000001</v>
      </c>
      <c r="AK838" s="4">
        <v>37741</v>
      </c>
      <c r="AL838" s="3">
        <v>23.956499999999998</v>
      </c>
      <c r="AM838" s="4">
        <v>40905</v>
      </c>
      <c r="AN838" s="3">
        <v>689</v>
      </c>
      <c r="AS838" s="4"/>
    </row>
    <row r="839" spans="1:45" x14ac:dyDescent="0.25">
      <c r="A839" s="4"/>
      <c r="C839" s="4"/>
      <c r="E839" s="4"/>
      <c r="G839" s="4"/>
      <c r="I839" s="4"/>
      <c r="K839" s="4"/>
      <c r="M839" s="4"/>
      <c r="Q839" s="4"/>
      <c r="S839" s="4"/>
      <c r="U839" s="4"/>
      <c r="W839" s="4"/>
      <c r="Y839" s="4"/>
      <c r="AA839" s="4"/>
      <c r="AC839" s="4"/>
      <c r="AE839" s="4">
        <v>37763</v>
      </c>
      <c r="AF839" s="3">
        <v>13100.9</v>
      </c>
      <c r="AG839" s="4">
        <v>37754</v>
      </c>
      <c r="AH839" s="3">
        <v>28.5</v>
      </c>
      <c r="AI839" s="4">
        <v>38363</v>
      </c>
      <c r="AJ839" s="3">
        <v>17.3123</v>
      </c>
      <c r="AK839" s="4">
        <v>37743</v>
      </c>
      <c r="AL839" s="3">
        <v>24.014800000000001</v>
      </c>
      <c r="AM839" s="4">
        <v>40906</v>
      </c>
      <c r="AN839" s="3">
        <v>406</v>
      </c>
      <c r="AS839" s="4"/>
    </row>
    <row r="840" spans="1:45" x14ac:dyDescent="0.25">
      <c r="A840" s="4"/>
      <c r="C840" s="4"/>
      <c r="E840" s="4"/>
      <c r="G840" s="4"/>
      <c r="I840" s="4"/>
      <c r="K840" s="4"/>
      <c r="M840" s="4"/>
      <c r="Q840" s="4"/>
      <c r="S840" s="4"/>
      <c r="U840" s="4"/>
      <c r="W840" s="4"/>
      <c r="Y840" s="4"/>
      <c r="AA840" s="4"/>
      <c r="AC840" s="4"/>
      <c r="AE840" s="4">
        <v>37764</v>
      </c>
      <c r="AF840" s="3">
        <v>13142.69</v>
      </c>
      <c r="AG840" s="4">
        <v>37755</v>
      </c>
      <c r="AH840" s="3">
        <v>29.17</v>
      </c>
      <c r="AI840" s="4">
        <v>38364</v>
      </c>
      <c r="AJ840" s="3">
        <v>17.200299999999999</v>
      </c>
      <c r="AK840" s="4">
        <v>37746</v>
      </c>
      <c r="AL840" s="3">
        <v>24.14</v>
      </c>
      <c r="AM840" s="4">
        <v>40907</v>
      </c>
      <c r="AN840" s="3">
        <v>0</v>
      </c>
      <c r="AS840" s="4"/>
    </row>
    <row r="841" spans="1:45" x14ac:dyDescent="0.25">
      <c r="A841" s="4"/>
      <c r="C841" s="4"/>
      <c r="E841" s="4"/>
      <c r="G841" s="4"/>
      <c r="I841" s="4"/>
      <c r="K841" s="4"/>
      <c r="M841" s="4"/>
      <c r="Q841" s="4"/>
      <c r="S841" s="4"/>
      <c r="U841" s="4"/>
      <c r="W841" s="4"/>
      <c r="Y841" s="4"/>
      <c r="AA841" s="4"/>
      <c r="AC841" s="4"/>
      <c r="AE841" s="4">
        <v>37767</v>
      </c>
      <c r="AF841" s="3">
        <v>12852.46</v>
      </c>
      <c r="AG841" s="4">
        <v>37756</v>
      </c>
      <c r="AH841" s="3">
        <v>28.74</v>
      </c>
      <c r="AI841" s="4">
        <v>38365</v>
      </c>
      <c r="AJ841" s="3">
        <v>17.221499999999999</v>
      </c>
      <c r="AK841" s="4">
        <v>37747</v>
      </c>
      <c r="AL841" s="3">
        <v>23.9192</v>
      </c>
      <c r="AM841" s="4">
        <v>40910</v>
      </c>
      <c r="AN841" s="3">
        <v>-469</v>
      </c>
      <c r="AS841" s="4"/>
    </row>
    <row r="842" spans="1:45" x14ac:dyDescent="0.25">
      <c r="A842" s="4"/>
      <c r="C842" s="4"/>
      <c r="E842" s="4"/>
      <c r="G842" s="4"/>
      <c r="I842" s="4"/>
      <c r="K842" s="4"/>
      <c r="M842" s="4"/>
      <c r="Q842" s="4"/>
      <c r="S842" s="4"/>
      <c r="U842" s="4"/>
      <c r="W842" s="4"/>
      <c r="Y842" s="4"/>
      <c r="AA842" s="4"/>
      <c r="AC842" s="4"/>
      <c r="AE842" s="4">
        <v>37768</v>
      </c>
      <c r="AF842" s="3">
        <v>13246.26</v>
      </c>
      <c r="AG842" s="4">
        <v>37757</v>
      </c>
      <c r="AH842" s="3">
        <v>29.14</v>
      </c>
      <c r="AI842" s="4">
        <v>38366</v>
      </c>
      <c r="AJ842" s="3">
        <v>17.2258</v>
      </c>
      <c r="AK842" s="4">
        <v>37748</v>
      </c>
      <c r="AL842" s="3">
        <v>23.364999999999998</v>
      </c>
      <c r="AM842" s="4">
        <v>40911</v>
      </c>
      <c r="AN842" s="3">
        <v>-969</v>
      </c>
      <c r="AS842" s="4"/>
    </row>
    <row r="843" spans="1:45" x14ac:dyDescent="0.25">
      <c r="A843" s="4"/>
      <c r="C843" s="4"/>
      <c r="E843" s="4"/>
      <c r="G843" s="4"/>
      <c r="I843" s="4"/>
      <c r="K843" s="4"/>
      <c r="M843" s="4"/>
      <c r="Q843" s="4"/>
      <c r="S843" s="4"/>
      <c r="U843" s="4"/>
      <c r="W843" s="4"/>
      <c r="Y843" s="4"/>
      <c r="AA843" s="4"/>
      <c r="AC843" s="4"/>
      <c r="AE843" s="4">
        <v>37769</v>
      </c>
      <c r="AF843" s="3">
        <v>13294.34</v>
      </c>
      <c r="AG843" s="4">
        <v>37760</v>
      </c>
      <c r="AH843" s="3">
        <v>28.83</v>
      </c>
      <c r="AI843" s="4">
        <v>38369</v>
      </c>
      <c r="AJ843" s="3">
        <v>17.350000000000001</v>
      </c>
      <c r="AK843" s="4">
        <v>37749</v>
      </c>
      <c r="AL843" s="3">
        <v>23.074999999999999</v>
      </c>
      <c r="AM843" s="4">
        <v>40912</v>
      </c>
      <c r="AN843" s="3">
        <v>-66</v>
      </c>
      <c r="AS843" s="4"/>
    </row>
    <row r="844" spans="1:45" x14ac:dyDescent="0.25">
      <c r="A844" s="4"/>
      <c r="C844" s="4"/>
      <c r="E844" s="4"/>
      <c r="G844" s="4"/>
      <c r="I844" s="4"/>
      <c r="K844" s="4"/>
      <c r="M844" s="4"/>
      <c r="Q844" s="4"/>
      <c r="S844" s="4"/>
      <c r="U844" s="4"/>
      <c r="W844" s="4"/>
      <c r="Y844" s="4"/>
      <c r="AA844" s="4"/>
      <c r="AC844" s="4"/>
      <c r="AE844" s="4">
        <v>37770</v>
      </c>
      <c r="AF844" s="3">
        <v>13405.29</v>
      </c>
      <c r="AG844" s="4">
        <v>37761</v>
      </c>
      <c r="AH844" s="3">
        <v>29.28</v>
      </c>
      <c r="AI844" s="4">
        <v>38370</v>
      </c>
      <c r="AJ844" s="3">
        <v>17.391400000000001</v>
      </c>
      <c r="AK844" s="4">
        <v>37750</v>
      </c>
      <c r="AL844" s="3">
        <v>23.192599999999999</v>
      </c>
      <c r="AM844" s="4">
        <v>40913</v>
      </c>
      <c r="AN844" s="3">
        <v>689</v>
      </c>
      <c r="AS844" s="4"/>
    </row>
    <row r="845" spans="1:45" x14ac:dyDescent="0.25">
      <c r="A845" s="4"/>
      <c r="C845" s="4"/>
      <c r="E845" s="4"/>
      <c r="G845" s="4"/>
      <c r="I845" s="4"/>
      <c r="K845" s="4"/>
      <c r="M845" s="4"/>
      <c r="Q845" s="4"/>
      <c r="S845" s="4"/>
      <c r="U845" s="4"/>
      <c r="W845" s="4"/>
      <c r="Y845" s="4"/>
      <c r="AA845" s="4"/>
      <c r="AC845" s="4"/>
      <c r="AE845" s="4">
        <v>37771</v>
      </c>
      <c r="AF845" s="3">
        <v>13421.6</v>
      </c>
      <c r="AG845" s="4">
        <v>37762</v>
      </c>
      <c r="AH845" s="3">
        <v>29.03</v>
      </c>
      <c r="AI845" s="4">
        <v>38371</v>
      </c>
      <c r="AJ845" s="3">
        <v>17.388999999999999</v>
      </c>
      <c r="AK845" s="4">
        <v>37753</v>
      </c>
      <c r="AL845" s="3">
        <v>23.161799999999999</v>
      </c>
      <c r="AM845" s="4">
        <v>40914</v>
      </c>
      <c r="AN845" s="3">
        <v>110</v>
      </c>
      <c r="AS845" s="4"/>
    </row>
    <row r="846" spans="1:45" x14ac:dyDescent="0.25">
      <c r="A846" s="4"/>
      <c r="C846" s="4"/>
      <c r="E846" s="4"/>
      <c r="G846" s="4"/>
      <c r="I846" s="4"/>
      <c r="K846" s="4"/>
      <c r="M846" s="4"/>
      <c r="Q846" s="4"/>
      <c r="S846" s="4"/>
      <c r="U846" s="4"/>
      <c r="W846" s="4"/>
      <c r="Y846" s="4"/>
      <c r="AA846" s="4"/>
      <c r="AC846" s="4"/>
      <c r="AE846" s="4">
        <v>37774</v>
      </c>
      <c r="AF846" s="3">
        <v>13228.78</v>
      </c>
      <c r="AG846" s="4">
        <v>37763</v>
      </c>
      <c r="AH846" s="3">
        <v>28.85</v>
      </c>
      <c r="AI846" s="4">
        <v>38372</v>
      </c>
      <c r="AJ846" s="3">
        <v>17.487100000000002</v>
      </c>
      <c r="AK846" s="4">
        <v>37754</v>
      </c>
      <c r="AL846" s="3">
        <v>22.75</v>
      </c>
      <c r="AM846" s="4">
        <v>40917</v>
      </c>
      <c r="AN846" s="3">
        <v>64</v>
      </c>
      <c r="AS846" s="4"/>
    </row>
    <row r="847" spans="1:45" x14ac:dyDescent="0.25">
      <c r="A847" s="4"/>
      <c r="C847" s="4"/>
      <c r="E847" s="4"/>
      <c r="G847" s="4"/>
      <c r="I847" s="4"/>
      <c r="K847" s="4"/>
      <c r="M847" s="4"/>
      <c r="Q847" s="4"/>
      <c r="S847" s="4"/>
      <c r="U847" s="4"/>
      <c r="W847" s="4"/>
      <c r="Y847" s="4"/>
      <c r="AA847" s="4"/>
      <c r="AC847" s="4"/>
      <c r="AE847" s="4">
        <v>37775</v>
      </c>
      <c r="AF847" s="3">
        <v>13350.11</v>
      </c>
      <c r="AG847" s="4">
        <v>37764</v>
      </c>
      <c r="AH847" s="3">
        <v>29.16</v>
      </c>
      <c r="AI847" s="4">
        <v>38373</v>
      </c>
      <c r="AJ847" s="3">
        <v>17.416499999999999</v>
      </c>
      <c r="AK847" s="4">
        <v>37755</v>
      </c>
      <c r="AL847" s="3">
        <v>22.520600000000002</v>
      </c>
      <c r="AM847" s="4">
        <v>40918</v>
      </c>
      <c r="AN847" s="3">
        <v>-106</v>
      </c>
      <c r="AS847" s="4"/>
    </row>
    <row r="848" spans="1:45" x14ac:dyDescent="0.25">
      <c r="A848" s="4"/>
      <c r="C848" s="4"/>
      <c r="E848" s="4"/>
      <c r="G848" s="4"/>
      <c r="I848" s="4"/>
      <c r="K848" s="4"/>
      <c r="M848" s="4"/>
      <c r="Q848" s="4"/>
      <c r="S848" s="4"/>
      <c r="U848" s="4"/>
      <c r="W848" s="4"/>
      <c r="Y848" s="4"/>
      <c r="AA848" s="4"/>
      <c r="AC848" s="4"/>
      <c r="AE848" s="4">
        <v>37776</v>
      </c>
      <c r="AF848" s="3">
        <v>13718.08</v>
      </c>
      <c r="AG848" s="4">
        <v>37768</v>
      </c>
      <c r="AH848" s="3">
        <v>29.35</v>
      </c>
      <c r="AI848" s="4">
        <v>38376</v>
      </c>
      <c r="AJ848" s="3">
        <v>16.9544</v>
      </c>
      <c r="AK848" s="4">
        <v>37756</v>
      </c>
      <c r="AL848" s="3">
        <v>23.265899999999998</v>
      </c>
      <c r="AM848" s="4">
        <v>40919</v>
      </c>
      <c r="AN848" s="3">
        <v>502</v>
      </c>
      <c r="AS848" s="4"/>
    </row>
    <row r="849" spans="1:45" x14ac:dyDescent="0.25">
      <c r="A849" s="4"/>
      <c r="C849" s="4"/>
      <c r="E849" s="4"/>
      <c r="G849" s="4"/>
      <c r="I849" s="4"/>
      <c r="K849" s="4"/>
      <c r="M849" s="4"/>
      <c r="Q849" s="4"/>
      <c r="S849" s="4"/>
      <c r="U849" s="4"/>
      <c r="W849" s="4"/>
      <c r="Y849" s="4"/>
      <c r="AA849" s="4"/>
      <c r="AC849" s="4"/>
      <c r="AE849" s="4">
        <v>37777</v>
      </c>
      <c r="AF849" s="3">
        <v>13779.88</v>
      </c>
      <c r="AG849" s="4">
        <v>37769</v>
      </c>
      <c r="AH849" s="3">
        <v>28.58</v>
      </c>
      <c r="AI849" s="4">
        <v>38377</v>
      </c>
      <c r="AJ849" s="3">
        <v>17.0688</v>
      </c>
      <c r="AK849" s="4">
        <v>37757</v>
      </c>
      <c r="AL849" s="3">
        <v>23.202100000000002</v>
      </c>
      <c r="AM849" s="4">
        <v>40920</v>
      </c>
      <c r="AN849" s="3">
        <v>1354</v>
      </c>
      <c r="AS849" s="4"/>
    </row>
    <row r="850" spans="1:45" x14ac:dyDescent="0.25">
      <c r="A850" s="4"/>
      <c r="C850" s="4"/>
      <c r="E850" s="4"/>
      <c r="G850" s="4"/>
      <c r="I850" s="4"/>
      <c r="K850" s="4"/>
      <c r="M850" s="4"/>
      <c r="Q850" s="4"/>
      <c r="S850" s="4"/>
      <c r="U850" s="4"/>
      <c r="W850" s="4"/>
      <c r="Y850" s="4"/>
      <c r="AA850" s="4"/>
      <c r="AC850" s="4"/>
      <c r="AE850" s="4">
        <v>37778</v>
      </c>
      <c r="AF850" s="3">
        <v>13923.11</v>
      </c>
      <c r="AG850" s="4">
        <v>37770</v>
      </c>
      <c r="AH850" s="3">
        <v>29.1</v>
      </c>
      <c r="AI850" s="4">
        <v>38378</v>
      </c>
      <c r="AJ850" s="3">
        <v>16.6877</v>
      </c>
      <c r="AK850" s="4">
        <v>37760</v>
      </c>
      <c r="AL850" s="3">
        <v>23.0199</v>
      </c>
      <c r="AM850" s="4">
        <v>40921</v>
      </c>
      <c r="AN850" s="3">
        <v>1911</v>
      </c>
      <c r="AS850" s="4"/>
    </row>
    <row r="851" spans="1:45" x14ac:dyDescent="0.25">
      <c r="A851" s="4"/>
      <c r="C851" s="4"/>
      <c r="E851" s="4"/>
      <c r="G851" s="4"/>
      <c r="I851" s="4"/>
      <c r="K851" s="4"/>
      <c r="M851" s="4"/>
      <c r="Q851" s="4"/>
      <c r="S851" s="4"/>
      <c r="U851" s="4"/>
      <c r="W851" s="4"/>
      <c r="Y851" s="4"/>
      <c r="AA851" s="4"/>
      <c r="AC851" s="4"/>
      <c r="AE851" s="4">
        <v>37781</v>
      </c>
      <c r="AF851" s="3">
        <v>13845.73</v>
      </c>
      <c r="AG851" s="4">
        <v>37771</v>
      </c>
      <c r="AH851" s="3">
        <v>29.56</v>
      </c>
      <c r="AI851" s="4">
        <v>38379</v>
      </c>
      <c r="AJ851" s="3">
        <v>16.866099999999999</v>
      </c>
      <c r="AK851" s="4">
        <v>37761</v>
      </c>
      <c r="AL851" s="3">
        <v>23.587800000000001</v>
      </c>
      <c r="AM851" s="4">
        <v>40924</v>
      </c>
      <c r="AN851" s="3">
        <v>1488</v>
      </c>
      <c r="AS851" s="4"/>
    </row>
    <row r="852" spans="1:45" x14ac:dyDescent="0.25">
      <c r="A852" s="4"/>
      <c r="C852" s="4"/>
      <c r="E852" s="4"/>
      <c r="G852" s="4"/>
      <c r="I852" s="4"/>
      <c r="K852" s="4"/>
      <c r="M852" s="4"/>
      <c r="Q852" s="4"/>
      <c r="S852" s="4"/>
      <c r="U852" s="4"/>
      <c r="W852" s="4"/>
      <c r="Y852" s="4"/>
      <c r="AA852" s="4"/>
      <c r="AC852" s="4"/>
      <c r="AE852" s="4">
        <v>37782</v>
      </c>
      <c r="AF852" s="3">
        <v>13893.73</v>
      </c>
      <c r="AG852" s="4">
        <v>37774</v>
      </c>
      <c r="AH852" s="3">
        <v>30.71</v>
      </c>
      <c r="AI852" s="4">
        <v>38380</v>
      </c>
      <c r="AJ852" s="3">
        <v>16.9681</v>
      </c>
      <c r="AK852" s="4">
        <v>37762</v>
      </c>
      <c r="AL852" s="3">
        <v>23.15</v>
      </c>
      <c r="AM852" s="4">
        <v>40925</v>
      </c>
      <c r="AN852" s="3">
        <v>49</v>
      </c>
      <c r="AS852" s="4"/>
    </row>
    <row r="853" spans="1:45" x14ac:dyDescent="0.25">
      <c r="A853" s="4"/>
      <c r="C853" s="4"/>
      <c r="E853" s="4"/>
      <c r="G853" s="4"/>
      <c r="I853" s="4"/>
      <c r="K853" s="4"/>
      <c r="M853" s="4"/>
      <c r="Q853" s="4"/>
      <c r="S853" s="4"/>
      <c r="U853" s="4"/>
      <c r="W853" s="4"/>
      <c r="Y853" s="4"/>
      <c r="AA853" s="4"/>
      <c r="AC853" s="4"/>
      <c r="AE853" s="4">
        <v>37783</v>
      </c>
      <c r="AF853" s="3">
        <v>13876.52</v>
      </c>
      <c r="AG853" s="4">
        <v>37775</v>
      </c>
      <c r="AH853" s="3">
        <v>30.67</v>
      </c>
      <c r="AI853" s="4">
        <v>38383</v>
      </c>
      <c r="AJ853" s="3">
        <v>17.123999999999999</v>
      </c>
      <c r="AK853" s="4">
        <v>37763</v>
      </c>
      <c r="AL853" s="3">
        <v>22.902899999999999</v>
      </c>
      <c r="AM853" s="4">
        <v>40926</v>
      </c>
      <c r="AN853" s="3">
        <v>1435</v>
      </c>
      <c r="AS853" s="4"/>
    </row>
    <row r="854" spans="1:45" x14ac:dyDescent="0.25">
      <c r="A854" s="4"/>
      <c r="C854" s="4"/>
      <c r="E854" s="4"/>
      <c r="G854" s="4"/>
      <c r="I854" s="4"/>
      <c r="K854" s="4"/>
      <c r="M854" s="4"/>
      <c r="Q854" s="4"/>
      <c r="S854" s="4"/>
      <c r="U854" s="4"/>
      <c r="W854" s="4"/>
      <c r="Y854" s="4"/>
      <c r="AA854" s="4"/>
      <c r="AC854" s="4"/>
      <c r="AE854" s="4">
        <v>37784</v>
      </c>
      <c r="AF854" s="3">
        <v>13982.72</v>
      </c>
      <c r="AG854" s="4">
        <v>37776</v>
      </c>
      <c r="AH854" s="3">
        <v>30.05</v>
      </c>
      <c r="AI854" s="4">
        <v>38384</v>
      </c>
      <c r="AJ854" s="3">
        <v>17.357299999999999</v>
      </c>
      <c r="AK854" s="4">
        <v>37764</v>
      </c>
      <c r="AL854" s="3">
        <v>22.991800000000001</v>
      </c>
      <c r="AM854" s="4">
        <v>40927</v>
      </c>
      <c r="AN854" s="3">
        <v>372</v>
      </c>
      <c r="AS854" s="4"/>
    </row>
    <row r="855" spans="1:45" x14ac:dyDescent="0.25">
      <c r="A855" s="4"/>
      <c r="C855" s="4"/>
      <c r="E855" s="4"/>
      <c r="G855" s="4"/>
      <c r="I855" s="4"/>
      <c r="K855" s="4"/>
      <c r="M855" s="4"/>
      <c r="Q855" s="4"/>
      <c r="S855" s="4"/>
      <c r="U855" s="4"/>
      <c r="W855" s="4"/>
      <c r="Y855" s="4"/>
      <c r="AA855" s="4"/>
      <c r="AC855" s="4"/>
      <c r="AE855" s="4">
        <v>37785</v>
      </c>
      <c r="AF855" s="3">
        <v>13733.7</v>
      </c>
      <c r="AG855" s="4">
        <v>37777</v>
      </c>
      <c r="AH855" s="3">
        <v>30.74</v>
      </c>
      <c r="AI855" s="4">
        <v>38385</v>
      </c>
      <c r="AJ855" s="3">
        <v>17.328299999999999</v>
      </c>
      <c r="AK855" s="4">
        <v>37767</v>
      </c>
      <c r="AL855" s="3">
        <v>23.3001</v>
      </c>
      <c r="AM855" s="4">
        <v>40928</v>
      </c>
      <c r="AN855" s="3">
        <v>293</v>
      </c>
      <c r="AS855" s="4"/>
    </row>
    <row r="856" spans="1:45" x14ac:dyDescent="0.25">
      <c r="A856" s="4"/>
      <c r="C856" s="4"/>
      <c r="E856" s="4"/>
      <c r="G856" s="4"/>
      <c r="I856" s="4"/>
      <c r="K856" s="4"/>
      <c r="M856" s="4"/>
      <c r="Q856" s="4"/>
      <c r="S856" s="4"/>
      <c r="U856" s="4"/>
      <c r="W856" s="4"/>
      <c r="Y856" s="4"/>
      <c r="AA856" s="4"/>
      <c r="AC856" s="4"/>
      <c r="AE856" s="4">
        <v>37788</v>
      </c>
      <c r="AF856" s="3">
        <v>13832.86</v>
      </c>
      <c r="AG856" s="4">
        <v>37778</v>
      </c>
      <c r="AH856" s="3">
        <v>31.28</v>
      </c>
      <c r="AI856" s="4">
        <v>38386</v>
      </c>
      <c r="AJ856" s="3">
        <v>17.0031</v>
      </c>
      <c r="AK856" s="4">
        <v>37768</v>
      </c>
      <c r="AL856" s="3">
        <v>23.4983</v>
      </c>
      <c r="AM856" s="4">
        <v>40931</v>
      </c>
      <c r="AN856" s="3">
        <v>-285</v>
      </c>
      <c r="AS856" s="4"/>
    </row>
    <row r="857" spans="1:45" x14ac:dyDescent="0.25">
      <c r="A857" s="4"/>
      <c r="C857" s="4"/>
      <c r="E857" s="4"/>
      <c r="G857" s="4"/>
      <c r="I857" s="4"/>
      <c r="K857" s="4"/>
      <c r="M857" s="4"/>
      <c r="Q857" s="4"/>
      <c r="S857" s="4"/>
      <c r="U857" s="4"/>
      <c r="W857" s="4"/>
      <c r="Y857" s="4"/>
      <c r="AA857" s="4"/>
      <c r="AC857" s="4"/>
      <c r="AE857" s="4">
        <v>37789</v>
      </c>
      <c r="AF857" s="3">
        <v>13776.63</v>
      </c>
      <c r="AG857" s="4">
        <v>37781</v>
      </c>
      <c r="AH857" s="3">
        <v>31.45</v>
      </c>
      <c r="AI857" s="4">
        <v>38387</v>
      </c>
      <c r="AJ857" s="3">
        <v>17.0032</v>
      </c>
      <c r="AK857" s="4">
        <v>37769</v>
      </c>
      <c r="AL857" s="3">
        <v>23.333400000000001</v>
      </c>
      <c r="AM857" s="4">
        <v>40932</v>
      </c>
      <c r="AN857" s="3">
        <v>306</v>
      </c>
      <c r="AS857" s="4"/>
    </row>
    <row r="858" spans="1:45" x14ac:dyDescent="0.25">
      <c r="A858" s="4"/>
      <c r="C858" s="4"/>
      <c r="E858" s="4"/>
      <c r="G858" s="4"/>
      <c r="I858" s="4"/>
      <c r="K858" s="4"/>
      <c r="M858" s="4"/>
      <c r="Q858" s="4"/>
      <c r="S858" s="4"/>
      <c r="U858" s="4"/>
      <c r="W858" s="4"/>
      <c r="Y858" s="4"/>
      <c r="AA858" s="4"/>
      <c r="AC858" s="4"/>
      <c r="AE858" s="4">
        <v>37790</v>
      </c>
      <c r="AF858" s="3">
        <v>13510.5</v>
      </c>
      <c r="AG858" s="4">
        <v>37782</v>
      </c>
      <c r="AH858" s="3">
        <v>31.73</v>
      </c>
      <c r="AI858" s="4">
        <v>38391</v>
      </c>
      <c r="AJ858" s="3">
        <v>17.36</v>
      </c>
      <c r="AK858" s="4">
        <v>37770</v>
      </c>
      <c r="AL858" s="3">
        <v>23.279199999999999</v>
      </c>
      <c r="AM858" s="4">
        <v>40933</v>
      </c>
      <c r="AN858" s="3">
        <v>50</v>
      </c>
      <c r="AS858" s="4"/>
    </row>
    <row r="859" spans="1:45" x14ac:dyDescent="0.25">
      <c r="A859" s="4"/>
      <c r="C859" s="4"/>
      <c r="E859" s="4"/>
      <c r="G859" s="4"/>
      <c r="I859" s="4"/>
      <c r="K859" s="4"/>
      <c r="M859" s="4"/>
      <c r="Q859" s="4"/>
      <c r="S859" s="4"/>
      <c r="U859" s="4"/>
      <c r="W859" s="4"/>
      <c r="Y859" s="4"/>
      <c r="AA859" s="4"/>
      <c r="AC859" s="4"/>
      <c r="AE859" s="4">
        <v>37792</v>
      </c>
      <c r="AF859" s="3">
        <v>13130.96</v>
      </c>
      <c r="AG859" s="4">
        <v>37783</v>
      </c>
      <c r="AH859" s="3">
        <v>32.36</v>
      </c>
      <c r="AI859" s="4">
        <v>38392</v>
      </c>
      <c r="AJ859" s="3">
        <v>16.981999999999999</v>
      </c>
      <c r="AK859" s="4">
        <v>37771</v>
      </c>
      <c r="AL859" s="3">
        <v>23.45</v>
      </c>
      <c r="AM859" s="4">
        <v>40934</v>
      </c>
      <c r="AN859" s="3">
        <v>-631</v>
      </c>
      <c r="AS859" s="4"/>
    </row>
    <row r="860" spans="1:45" x14ac:dyDescent="0.25">
      <c r="A860" s="4"/>
      <c r="C860" s="4"/>
      <c r="E860" s="4"/>
      <c r="G860" s="4"/>
      <c r="I860" s="4"/>
      <c r="K860" s="4"/>
      <c r="M860" s="4"/>
      <c r="Q860" s="4"/>
      <c r="S860" s="4"/>
      <c r="U860" s="4"/>
      <c r="W860" s="4"/>
      <c r="Y860" s="4"/>
      <c r="AA860" s="4"/>
      <c r="AC860" s="4"/>
      <c r="AE860" s="4">
        <v>37795</v>
      </c>
      <c r="AF860" s="3">
        <v>12991.28</v>
      </c>
      <c r="AG860" s="4">
        <v>37784</v>
      </c>
      <c r="AH860" s="3">
        <v>31.51</v>
      </c>
      <c r="AI860" s="4">
        <v>38393</v>
      </c>
      <c r="AJ860" s="3">
        <v>17</v>
      </c>
      <c r="AK860" s="4">
        <v>37774</v>
      </c>
      <c r="AL860" s="3">
        <v>23.569600000000001</v>
      </c>
      <c r="AM860" s="4">
        <v>40935</v>
      </c>
      <c r="AN860" s="3">
        <v>407</v>
      </c>
      <c r="AS860" s="4"/>
    </row>
    <row r="861" spans="1:45" x14ac:dyDescent="0.25">
      <c r="A861" s="4"/>
      <c r="C861" s="4"/>
      <c r="E861" s="4"/>
      <c r="G861" s="4"/>
      <c r="I861" s="4"/>
      <c r="K861" s="4"/>
      <c r="M861" s="4"/>
      <c r="Q861" s="4"/>
      <c r="S861" s="4"/>
      <c r="U861" s="4"/>
      <c r="W861" s="4"/>
      <c r="Y861" s="4"/>
      <c r="AA861" s="4"/>
      <c r="AC861" s="4"/>
      <c r="AE861" s="4">
        <v>37796</v>
      </c>
      <c r="AF861" s="3">
        <v>13108.41</v>
      </c>
      <c r="AG861" s="4">
        <v>37785</v>
      </c>
      <c r="AH861" s="3">
        <v>30.65</v>
      </c>
      <c r="AI861" s="4">
        <v>38394</v>
      </c>
      <c r="AJ861" s="3">
        <v>17.059100000000001</v>
      </c>
      <c r="AK861" s="4">
        <v>37775</v>
      </c>
      <c r="AL861" s="3">
        <v>23.516300000000001</v>
      </c>
      <c r="AM861" s="4">
        <v>40938</v>
      </c>
      <c r="AN861" s="3">
        <v>92</v>
      </c>
      <c r="AS861" s="4"/>
    </row>
    <row r="862" spans="1:45" x14ac:dyDescent="0.25">
      <c r="A862" s="4"/>
      <c r="C862" s="4"/>
      <c r="E862" s="4"/>
      <c r="G862" s="4"/>
      <c r="I862" s="4"/>
      <c r="K862" s="4"/>
      <c r="M862" s="4"/>
      <c r="Q862" s="4"/>
      <c r="S862" s="4"/>
      <c r="U862" s="4"/>
      <c r="W862" s="4"/>
      <c r="Y862" s="4"/>
      <c r="AA862" s="4"/>
      <c r="AC862" s="4"/>
      <c r="AE862" s="4">
        <v>37797</v>
      </c>
      <c r="AF862" s="3">
        <v>13025.71</v>
      </c>
      <c r="AG862" s="4">
        <v>37788</v>
      </c>
      <c r="AH862" s="3">
        <v>31.18</v>
      </c>
      <c r="AI862" s="4">
        <v>38397</v>
      </c>
      <c r="AJ862" s="3">
        <v>17.303000000000001</v>
      </c>
      <c r="AK862" s="4">
        <v>37776</v>
      </c>
      <c r="AL862" s="3">
        <v>23.082000000000001</v>
      </c>
      <c r="AM862" s="4">
        <v>40939</v>
      </c>
      <c r="AN862" s="3">
        <v>690</v>
      </c>
      <c r="AS862" s="4"/>
    </row>
    <row r="863" spans="1:45" x14ac:dyDescent="0.25">
      <c r="A863" s="4"/>
      <c r="C863" s="4"/>
      <c r="E863" s="4"/>
      <c r="G863" s="4"/>
      <c r="I863" s="4"/>
      <c r="K863" s="4"/>
      <c r="M863" s="4"/>
      <c r="Q863" s="4"/>
      <c r="S863" s="4"/>
      <c r="U863" s="4"/>
      <c r="W863" s="4"/>
      <c r="Y863" s="4"/>
      <c r="AA863" s="4"/>
      <c r="AC863" s="4"/>
      <c r="AE863" s="4">
        <v>37798</v>
      </c>
      <c r="AF863" s="3">
        <v>13111.71</v>
      </c>
      <c r="AG863" s="4">
        <v>37789</v>
      </c>
      <c r="AH863" s="3">
        <v>31.07</v>
      </c>
      <c r="AI863" s="4">
        <v>38398</v>
      </c>
      <c r="AJ863" s="3">
        <v>17.218800000000002</v>
      </c>
      <c r="AK863" s="4">
        <v>37777</v>
      </c>
      <c r="AL863" s="3">
        <v>22.965900000000001</v>
      </c>
      <c r="AM863" s="4">
        <v>40940</v>
      </c>
      <c r="AN863" s="3">
        <v>847</v>
      </c>
      <c r="AS863" s="4"/>
    </row>
    <row r="864" spans="1:45" x14ac:dyDescent="0.25">
      <c r="A864" s="4"/>
      <c r="C864" s="4"/>
      <c r="E864" s="4"/>
      <c r="G864" s="4"/>
      <c r="I864" s="4"/>
      <c r="K864" s="4"/>
      <c r="M864" s="4"/>
      <c r="Q864" s="4"/>
      <c r="S864" s="4"/>
      <c r="U864" s="4"/>
      <c r="W864" s="4"/>
      <c r="Y864" s="4"/>
      <c r="AA864" s="4"/>
      <c r="AC864" s="4"/>
      <c r="AE864" s="4">
        <v>37799</v>
      </c>
      <c r="AF864" s="3">
        <v>13024.12</v>
      </c>
      <c r="AG864" s="4">
        <v>37790</v>
      </c>
      <c r="AH864" s="3">
        <v>30.36</v>
      </c>
      <c r="AI864" s="4">
        <v>38399</v>
      </c>
      <c r="AJ864" s="3">
        <v>17.056899999999999</v>
      </c>
      <c r="AK864" s="4">
        <v>37778</v>
      </c>
      <c r="AL864" s="3">
        <v>22.327300000000001</v>
      </c>
      <c r="AM864" s="4">
        <v>40941</v>
      </c>
      <c r="AN864" s="3">
        <v>205</v>
      </c>
      <c r="AS864" s="4"/>
    </row>
    <row r="865" spans="1:45" x14ac:dyDescent="0.25">
      <c r="A865" s="4"/>
      <c r="C865" s="4"/>
      <c r="E865" s="4"/>
      <c r="G865" s="4"/>
      <c r="I865" s="4"/>
      <c r="K865" s="4"/>
      <c r="M865" s="4"/>
      <c r="Q865" s="4"/>
      <c r="S865" s="4"/>
      <c r="U865" s="4"/>
      <c r="W865" s="4"/>
      <c r="Y865" s="4"/>
      <c r="AA865" s="4"/>
      <c r="AC865" s="4"/>
      <c r="AE865" s="4">
        <v>37802</v>
      </c>
      <c r="AF865" s="3">
        <v>12972.58</v>
      </c>
      <c r="AG865" s="4">
        <v>37791</v>
      </c>
      <c r="AH865" s="3">
        <v>29.96</v>
      </c>
      <c r="AI865" s="4">
        <v>38400</v>
      </c>
      <c r="AJ865" s="3">
        <v>16.793800000000001</v>
      </c>
      <c r="AK865" s="4">
        <v>37781</v>
      </c>
      <c r="AL865" s="3">
        <v>22.418800000000001</v>
      </c>
      <c r="AM865" s="4">
        <v>40942</v>
      </c>
      <c r="AN865" s="3">
        <v>2742</v>
      </c>
      <c r="AS865" s="4"/>
    </row>
    <row r="866" spans="1:45" x14ac:dyDescent="0.25">
      <c r="A866" s="4"/>
      <c r="C866" s="4"/>
      <c r="E866" s="4"/>
      <c r="G866" s="4"/>
      <c r="I866" s="4"/>
      <c r="K866" s="4"/>
      <c r="M866" s="4"/>
      <c r="Q866" s="4"/>
      <c r="S866" s="4"/>
      <c r="U866" s="4"/>
      <c r="W866" s="4"/>
      <c r="Y866" s="4"/>
      <c r="AA866" s="4"/>
      <c r="AC866" s="4"/>
      <c r="AE866" s="4">
        <v>37803</v>
      </c>
      <c r="AF866" s="3">
        <v>13291.1</v>
      </c>
      <c r="AG866" s="4">
        <v>37792</v>
      </c>
      <c r="AH866" s="3">
        <v>30.82</v>
      </c>
      <c r="AI866" s="4">
        <v>38401</v>
      </c>
      <c r="AJ866" s="3">
        <v>16.863199999999999</v>
      </c>
      <c r="AK866" s="4">
        <v>37782</v>
      </c>
      <c r="AL866" s="3">
        <v>22.3536</v>
      </c>
      <c r="AM866" s="4">
        <v>40945</v>
      </c>
      <c r="AN866" s="3">
        <v>-286</v>
      </c>
      <c r="AS866" s="4"/>
    </row>
    <row r="867" spans="1:45" x14ac:dyDescent="0.25">
      <c r="A867" s="4"/>
      <c r="C867" s="4"/>
      <c r="E867" s="4"/>
      <c r="G867" s="4"/>
      <c r="I867" s="4"/>
      <c r="K867" s="4"/>
      <c r="M867" s="4"/>
      <c r="Q867" s="4"/>
      <c r="S867" s="4"/>
      <c r="U867" s="4"/>
      <c r="W867" s="4"/>
      <c r="Y867" s="4"/>
      <c r="AA867" s="4"/>
      <c r="AC867" s="4"/>
      <c r="AE867" s="4">
        <v>37804</v>
      </c>
      <c r="AF867" s="3">
        <v>13310.47</v>
      </c>
      <c r="AG867" s="4">
        <v>37795</v>
      </c>
      <c r="AH867" s="3">
        <v>29.17</v>
      </c>
      <c r="AI867" s="4">
        <v>38404</v>
      </c>
      <c r="AJ867" s="3">
        <v>16.882400000000001</v>
      </c>
      <c r="AK867" s="4">
        <v>37783</v>
      </c>
      <c r="AL867" s="3">
        <v>22.2318</v>
      </c>
      <c r="AM867" s="4">
        <v>40946</v>
      </c>
      <c r="AN867" s="3">
        <v>-29</v>
      </c>
      <c r="AS867" s="4"/>
    </row>
    <row r="868" spans="1:45" x14ac:dyDescent="0.25">
      <c r="A868" s="4"/>
      <c r="C868" s="4"/>
      <c r="E868" s="4"/>
      <c r="G868" s="4"/>
      <c r="I868" s="4"/>
      <c r="K868" s="4"/>
      <c r="M868" s="4"/>
      <c r="Q868" s="4"/>
      <c r="S868" s="4"/>
      <c r="U868" s="4"/>
      <c r="W868" s="4"/>
      <c r="Y868" s="4"/>
      <c r="AA868" s="4"/>
      <c r="AC868" s="4"/>
      <c r="AE868" s="4">
        <v>37805</v>
      </c>
      <c r="AF868" s="3">
        <v>13134.41</v>
      </c>
      <c r="AG868" s="4">
        <v>37796</v>
      </c>
      <c r="AH868" s="3">
        <v>28.78</v>
      </c>
      <c r="AI868" s="4">
        <v>38405</v>
      </c>
      <c r="AJ868" s="3">
        <v>17.1388</v>
      </c>
      <c r="AK868" s="4">
        <v>37784</v>
      </c>
      <c r="AL868" s="3">
        <v>22.109300000000001</v>
      </c>
      <c r="AM868" s="4">
        <v>40947</v>
      </c>
      <c r="AN868" s="3">
        <v>3737</v>
      </c>
      <c r="AS868" s="4"/>
    </row>
    <row r="869" spans="1:45" x14ac:dyDescent="0.25">
      <c r="A869" s="4"/>
      <c r="C869" s="4"/>
      <c r="E869" s="4"/>
      <c r="G869" s="4"/>
      <c r="I869" s="4"/>
      <c r="K869" s="4"/>
      <c r="M869" s="4"/>
      <c r="Q869" s="4"/>
      <c r="S869" s="4"/>
      <c r="U869" s="4"/>
      <c r="W869" s="4"/>
      <c r="Y869" s="4"/>
      <c r="AA869" s="4"/>
      <c r="AC869" s="4"/>
      <c r="AE869" s="4">
        <v>37806</v>
      </c>
      <c r="AF869" s="3">
        <v>13273.65</v>
      </c>
      <c r="AG869" s="4">
        <v>37797</v>
      </c>
      <c r="AH869" s="3">
        <v>29.95</v>
      </c>
      <c r="AI869" s="4">
        <v>38406</v>
      </c>
      <c r="AJ869" s="3">
        <v>17.180900000000001</v>
      </c>
      <c r="AK869" s="4">
        <v>37785</v>
      </c>
      <c r="AL869" s="3">
        <v>21.790399999999998</v>
      </c>
      <c r="AM869" s="4">
        <v>40948</v>
      </c>
      <c r="AN869" s="3">
        <v>-110</v>
      </c>
      <c r="AS869" s="4"/>
    </row>
    <row r="870" spans="1:45" x14ac:dyDescent="0.25">
      <c r="A870" s="4"/>
      <c r="C870" s="4"/>
      <c r="E870" s="4"/>
      <c r="G870" s="4"/>
      <c r="I870" s="4"/>
      <c r="K870" s="4"/>
      <c r="M870" s="4"/>
      <c r="Q870" s="4"/>
      <c r="S870" s="4"/>
      <c r="U870" s="4"/>
      <c r="W870" s="4"/>
      <c r="Y870" s="4"/>
      <c r="AA870" s="4"/>
      <c r="AC870" s="4"/>
      <c r="AE870" s="4">
        <v>37809</v>
      </c>
      <c r="AF870" s="3">
        <v>13402.01</v>
      </c>
      <c r="AG870" s="4">
        <v>37798</v>
      </c>
      <c r="AH870" s="3">
        <v>29.01</v>
      </c>
      <c r="AI870" s="4">
        <v>38407</v>
      </c>
      <c r="AJ870" s="3">
        <v>16.814299999999999</v>
      </c>
      <c r="AK870" s="4">
        <v>37788</v>
      </c>
      <c r="AL870" s="3">
        <v>21.7485</v>
      </c>
      <c r="AM870" s="4">
        <v>40949</v>
      </c>
      <c r="AN870" s="3">
        <v>515</v>
      </c>
      <c r="AS870" s="4"/>
    </row>
    <row r="871" spans="1:45" x14ac:dyDescent="0.25">
      <c r="A871" s="4"/>
      <c r="C871" s="4"/>
      <c r="E871" s="4"/>
      <c r="G871" s="4"/>
      <c r="I871" s="4"/>
      <c r="K871" s="4"/>
      <c r="M871" s="4"/>
      <c r="Q871" s="4"/>
      <c r="S871" s="4"/>
      <c r="U871" s="4"/>
      <c r="W871" s="4"/>
      <c r="Y871" s="4"/>
      <c r="AA871" s="4"/>
      <c r="AC871" s="4"/>
      <c r="AE871" s="4">
        <v>37810</v>
      </c>
      <c r="AF871" s="3">
        <v>13618.8</v>
      </c>
      <c r="AG871" s="4">
        <v>37799</v>
      </c>
      <c r="AH871" s="3">
        <v>29.27</v>
      </c>
      <c r="AI871" s="4">
        <v>38408</v>
      </c>
      <c r="AJ871" s="3">
        <v>16.718499999999999</v>
      </c>
      <c r="AK871" s="4">
        <v>37789</v>
      </c>
      <c r="AL871" s="3">
        <v>21.843399999999999</v>
      </c>
      <c r="AM871" s="4">
        <v>40952</v>
      </c>
      <c r="AN871" s="3">
        <v>-735</v>
      </c>
      <c r="AS871" s="4"/>
    </row>
    <row r="872" spans="1:45" x14ac:dyDescent="0.25">
      <c r="A872" s="4"/>
      <c r="C872" s="4"/>
      <c r="E872" s="4"/>
      <c r="G872" s="4"/>
      <c r="I872" s="4"/>
      <c r="K872" s="4"/>
      <c r="M872" s="4"/>
      <c r="Q872" s="4"/>
      <c r="S872" s="4"/>
      <c r="U872" s="4"/>
      <c r="W872" s="4"/>
      <c r="Y872" s="4"/>
      <c r="AA872" s="4"/>
      <c r="AC872" s="4"/>
      <c r="AE872" s="4">
        <v>37812</v>
      </c>
      <c r="AF872" s="3">
        <v>13501.29</v>
      </c>
      <c r="AG872" s="4">
        <v>37802</v>
      </c>
      <c r="AH872" s="3">
        <v>30.19</v>
      </c>
      <c r="AI872" s="4">
        <v>38411</v>
      </c>
      <c r="AJ872" s="3">
        <v>16.607399999999998</v>
      </c>
      <c r="AK872" s="4">
        <v>37790</v>
      </c>
      <c r="AL872" s="3">
        <v>21.972200000000001</v>
      </c>
      <c r="AM872" s="4">
        <v>40953</v>
      </c>
      <c r="AN872" s="3">
        <v>229</v>
      </c>
      <c r="AS872" s="4"/>
    </row>
    <row r="873" spans="1:45" x14ac:dyDescent="0.25">
      <c r="A873" s="4"/>
      <c r="C873" s="4"/>
      <c r="E873" s="4"/>
      <c r="G873" s="4"/>
      <c r="I873" s="4"/>
      <c r="K873" s="4"/>
      <c r="M873" s="4"/>
      <c r="Q873" s="4"/>
      <c r="S873" s="4"/>
      <c r="U873" s="4"/>
      <c r="W873" s="4"/>
      <c r="Y873" s="4"/>
      <c r="AA873" s="4"/>
      <c r="AC873" s="4"/>
      <c r="AE873" s="4">
        <v>37813</v>
      </c>
      <c r="AF873" s="3">
        <v>13320.58</v>
      </c>
      <c r="AG873" s="4">
        <v>37803</v>
      </c>
      <c r="AH873" s="3">
        <v>30.4</v>
      </c>
      <c r="AI873" s="4">
        <v>38412</v>
      </c>
      <c r="AJ873" s="3">
        <v>16.750900000000001</v>
      </c>
      <c r="AK873" s="4">
        <v>37791</v>
      </c>
      <c r="AL873" s="3">
        <v>22.01</v>
      </c>
      <c r="AM873" s="4">
        <v>40954</v>
      </c>
      <c r="AN873" s="3">
        <v>-334</v>
      </c>
      <c r="AS873" s="4"/>
    </row>
    <row r="874" spans="1:45" x14ac:dyDescent="0.25">
      <c r="A874" s="4"/>
      <c r="C874" s="4"/>
      <c r="E874" s="4"/>
      <c r="G874" s="4"/>
      <c r="I874" s="4"/>
      <c r="K874" s="4"/>
      <c r="M874" s="4"/>
      <c r="Q874" s="4"/>
      <c r="S874" s="4"/>
      <c r="U874" s="4"/>
      <c r="W874" s="4"/>
      <c r="Y874" s="4"/>
      <c r="AA874" s="4"/>
      <c r="AC874" s="4"/>
      <c r="AE874" s="4">
        <v>37816</v>
      </c>
      <c r="AF874" s="3">
        <v>13588.14</v>
      </c>
      <c r="AG874" s="4">
        <v>37804</v>
      </c>
      <c r="AH874" s="3">
        <v>30.15</v>
      </c>
      <c r="AI874" s="4">
        <v>38413</v>
      </c>
      <c r="AJ874" s="3">
        <v>16.852499999999999</v>
      </c>
      <c r="AK874" s="4">
        <v>37792</v>
      </c>
      <c r="AL874" s="3">
        <v>21.973800000000001</v>
      </c>
      <c r="AM874" s="4">
        <v>40955</v>
      </c>
      <c r="AN874" s="3">
        <v>333</v>
      </c>
      <c r="AS874" s="4"/>
    </row>
    <row r="875" spans="1:45" x14ac:dyDescent="0.25">
      <c r="A875" s="4"/>
      <c r="C875" s="4"/>
      <c r="E875" s="4"/>
      <c r="G875" s="4"/>
      <c r="I875" s="4"/>
      <c r="K875" s="4"/>
      <c r="M875" s="4"/>
      <c r="Q875" s="4"/>
      <c r="S875" s="4"/>
      <c r="U875" s="4"/>
      <c r="W875" s="4"/>
      <c r="Y875" s="4"/>
      <c r="AA875" s="4"/>
      <c r="AC875" s="4"/>
      <c r="AE875" s="4">
        <v>37817</v>
      </c>
      <c r="AF875" s="3">
        <v>13614.1</v>
      </c>
      <c r="AG875" s="4">
        <v>37805</v>
      </c>
      <c r="AH875" s="3">
        <v>30.42</v>
      </c>
      <c r="AI875" s="4">
        <v>38414</v>
      </c>
      <c r="AJ875" s="3">
        <v>16.794599999999999</v>
      </c>
      <c r="AK875" s="4">
        <v>37795</v>
      </c>
      <c r="AL875" s="3">
        <v>21.8904</v>
      </c>
      <c r="AM875" s="4">
        <v>40956</v>
      </c>
      <c r="AN875" s="3">
        <v>-594</v>
      </c>
      <c r="AS875" s="4"/>
    </row>
    <row r="876" spans="1:45" x14ac:dyDescent="0.25">
      <c r="A876" s="4"/>
      <c r="C876" s="4"/>
      <c r="E876" s="4"/>
      <c r="G876" s="4"/>
      <c r="I876" s="4"/>
      <c r="K876" s="4"/>
      <c r="M876" s="4"/>
      <c r="Q876" s="4"/>
      <c r="S876" s="4"/>
      <c r="U876" s="4"/>
      <c r="W876" s="4"/>
      <c r="Y876" s="4"/>
      <c r="AA876" s="4"/>
      <c r="AC876" s="4"/>
      <c r="AE876" s="4">
        <v>37818</v>
      </c>
      <c r="AF876" s="3">
        <v>13487.24</v>
      </c>
      <c r="AG876" s="4">
        <v>37809</v>
      </c>
      <c r="AH876" s="3">
        <v>30.13</v>
      </c>
      <c r="AI876" s="4">
        <v>38415</v>
      </c>
      <c r="AJ876" s="3">
        <v>16.728999999999999</v>
      </c>
      <c r="AK876" s="4">
        <v>37796</v>
      </c>
      <c r="AL876" s="3">
        <v>21.811199999999999</v>
      </c>
      <c r="AM876" s="4">
        <v>40961</v>
      </c>
      <c r="AN876" s="3">
        <v>-345</v>
      </c>
      <c r="AS876" s="4"/>
    </row>
    <row r="877" spans="1:45" x14ac:dyDescent="0.25">
      <c r="A877" s="4"/>
      <c r="C877" s="4"/>
      <c r="E877" s="4"/>
      <c r="G877" s="4"/>
      <c r="I877" s="4"/>
      <c r="K877" s="4"/>
      <c r="M877" s="4"/>
      <c r="Q877" s="4"/>
      <c r="S877" s="4"/>
      <c r="U877" s="4"/>
      <c r="W877" s="4"/>
      <c r="Y877" s="4"/>
      <c r="AA877" s="4"/>
      <c r="AC877" s="4"/>
      <c r="AE877" s="4">
        <v>37819</v>
      </c>
      <c r="AF877" s="3">
        <v>13622.29</v>
      </c>
      <c r="AG877" s="4">
        <v>37810</v>
      </c>
      <c r="AH877" s="3">
        <v>30.22</v>
      </c>
      <c r="AI877" s="4">
        <v>38418</v>
      </c>
      <c r="AJ877" s="3">
        <v>16.565799999999999</v>
      </c>
      <c r="AK877" s="4">
        <v>37797</v>
      </c>
      <c r="AL877" s="3">
        <v>22.0213</v>
      </c>
      <c r="AM877" s="4">
        <v>40962</v>
      </c>
      <c r="AN877" s="3">
        <v>104</v>
      </c>
      <c r="AS877" s="4"/>
    </row>
    <row r="878" spans="1:45" x14ac:dyDescent="0.25">
      <c r="A878" s="4"/>
      <c r="C878" s="4"/>
      <c r="E878" s="4"/>
      <c r="G878" s="4"/>
      <c r="I878" s="4"/>
      <c r="K878" s="4"/>
      <c r="M878" s="4"/>
      <c r="Q878" s="4"/>
      <c r="S878" s="4"/>
      <c r="U878" s="4"/>
      <c r="W878" s="4"/>
      <c r="Y878" s="4"/>
      <c r="AA878" s="4"/>
      <c r="AC878" s="4"/>
      <c r="AE878" s="4">
        <v>37820</v>
      </c>
      <c r="AF878" s="3">
        <v>13794.26</v>
      </c>
      <c r="AG878" s="4">
        <v>37811</v>
      </c>
      <c r="AH878" s="3">
        <v>30.88</v>
      </c>
      <c r="AI878" s="4">
        <v>38419</v>
      </c>
      <c r="AJ878" s="3">
        <v>16.5716</v>
      </c>
      <c r="AK878" s="4">
        <v>37798</v>
      </c>
      <c r="AL878" s="3">
        <v>22.052600000000002</v>
      </c>
      <c r="AM878" s="4">
        <v>40963</v>
      </c>
      <c r="AN878" s="3">
        <v>-1029</v>
      </c>
      <c r="AS878" s="4"/>
    </row>
    <row r="879" spans="1:45" x14ac:dyDescent="0.25">
      <c r="A879" s="4"/>
      <c r="C879" s="4"/>
      <c r="E879" s="4"/>
      <c r="G879" s="4"/>
      <c r="I879" s="4"/>
      <c r="K879" s="4"/>
      <c r="M879" s="4"/>
      <c r="Q879" s="4"/>
      <c r="S879" s="4"/>
      <c r="U879" s="4"/>
      <c r="W879" s="4"/>
      <c r="Y879" s="4"/>
      <c r="AA879" s="4"/>
      <c r="AC879" s="4"/>
      <c r="AE879" s="4">
        <v>37823</v>
      </c>
      <c r="AF879" s="3">
        <v>13675.85</v>
      </c>
      <c r="AG879" s="4">
        <v>37812</v>
      </c>
      <c r="AH879" s="3">
        <v>31.06</v>
      </c>
      <c r="AI879" s="4">
        <v>38420</v>
      </c>
      <c r="AJ879" s="3">
        <v>16.4909</v>
      </c>
      <c r="AK879" s="4">
        <v>37799</v>
      </c>
      <c r="AL879" s="3">
        <v>22.0579</v>
      </c>
      <c r="AM879" s="4">
        <v>40966</v>
      </c>
      <c r="AN879" s="3">
        <v>423</v>
      </c>
      <c r="AS879" s="4"/>
    </row>
    <row r="880" spans="1:45" x14ac:dyDescent="0.25">
      <c r="A880" s="4"/>
      <c r="C880" s="4"/>
      <c r="E880" s="4"/>
      <c r="G880" s="4"/>
      <c r="I880" s="4"/>
      <c r="K880" s="4"/>
      <c r="M880" s="4"/>
      <c r="Q880" s="4"/>
      <c r="S880" s="4"/>
      <c r="U880" s="4"/>
      <c r="W880" s="4"/>
      <c r="Y880" s="4"/>
      <c r="AA880" s="4"/>
      <c r="AC880" s="4"/>
      <c r="AE880" s="4">
        <v>37824</v>
      </c>
      <c r="AF880" s="3">
        <v>13835.2</v>
      </c>
      <c r="AG880" s="4">
        <v>37813</v>
      </c>
      <c r="AH880" s="3">
        <v>31.28</v>
      </c>
      <c r="AI880" s="4">
        <v>38421</v>
      </c>
      <c r="AJ880" s="3">
        <v>16.540199999999999</v>
      </c>
      <c r="AK880" s="4">
        <v>37802</v>
      </c>
      <c r="AL880" s="3">
        <v>22</v>
      </c>
      <c r="AM880" s="4">
        <v>40967</v>
      </c>
      <c r="AN880" s="3">
        <v>-454</v>
      </c>
      <c r="AS880" s="4"/>
    </row>
    <row r="881" spans="1:45" x14ac:dyDescent="0.25">
      <c r="A881" s="4"/>
      <c r="C881" s="4"/>
      <c r="E881" s="4"/>
      <c r="G881" s="4"/>
      <c r="I881" s="4"/>
      <c r="K881" s="4"/>
      <c r="M881" s="4"/>
      <c r="Q881" s="4"/>
      <c r="S881" s="4"/>
      <c r="U881" s="4"/>
      <c r="W881" s="4"/>
      <c r="Y881" s="4"/>
      <c r="AA881" s="4"/>
      <c r="AC881" s="4"/>
      <c r="AE881" s="4">
        <v>37825</v>
      </c>
      <c r="AF881" s="3">
        <v>13798.79</v>
      </c>
      <c r="AG881" s="4">
        <v>37816</v>
      </c>
      <c r="AH881" s="3">
        <v>31.27</v>
      </c>
      <c r="AI881" s="4">
        <v>38422</v>
      </c>
      <c r="AJ881" s="3">
        <v>16.6096</v>
      </c>
      <c r="AK881" s="4">
        <v>37803</v>
      </c>
      <c r="AL881" s="3">
        <v>21.772400000000001</v>
      </c>
      <c r="AM881" s="4">
        <v>40968</v>
      </c>
      <c r="AN881" s="3">
        <v>484</v>
      </c>
      <c r="AS881" s="4"/>
    </row>
    <row r="882" spans="1:45" x14ac:dyDescent="0.25">
      <c r="A882" s="4"/>
      <c r="C882" s="4"/>
      <c r="E882" s="4"/>
      <c r="G882" s="4"/>
      <c r="I882" s="4"/>
      <c r="K882" s="4"/>
      <c r="M882" s="4"/>
      <c r="Q882" s="4"/>
      <c r="S882" s="4"/>
      <c r="U882" s="4"/>
      <c r="W882" s="4"/>
      <c r="Y882" s="4"/>
      <c r="AA882" s="4"/>
      <c r="AC882" s="4"/>
      <c r="AE882" s="4">
        <v>37826</v>
      </c>
      <c r="AF882" s="3">
        <v>13761.1</v>
      </c>
      <c r="AG882" s="4">
        <v>37817</v>
      </c>
      <c r="AH882" s="3">
        <v>31.62</v>
      </c>
      <c r="AI882" s="4">
        <v>38425</v>
      </c>
      <c r="AJ882" s="3">
        <v>16.664300000000001</v>
      </c>
      <c r="AK882" s="4">
        <v>37804</v>
      </c>
      <c r="AL882" s="3">
        <v>21.459800000000001</v>
      </c>
      <c r="AM882" s="4">
        <v>40969</v>
      </c>
      <c r="AN882" s="3">
        <v>1648</v>
      </c>
      <c r="AS882" s="4"/>
    </row>
    <row r="883" spans="1:45" x14ac:dyDescent="0.25">
      <c r="A883" s="4"/>
      <c r="C883" s="4"/>
      <c r="E883" s="4"/>
      <c r="G883" s="4"/>
      <c r="I883" s="4"/>
      <c r="K883" s="4"/>
      <c r="M883" s="4"/>
      <c r="Q883" s="4"/>
      <c r="S883" s="4"/>
      <c r="U883" s="4"/>
      <c r="W883" s="4"/>
      <c r="Y883" s="4"/>
      <c r="AA883" s="4"/>
      <c r="AC883" s="4"/>
      <c r="AE883" s="4">
        <v>37827</v>
      </c>
      <c r="AF883" s="3">
        <v>13750.36</v>
      </c>
      <c r="AG883" s="4">
        <v>37818</v>
      </c>
      <c r="AH883" s="3">
        <v>31.05</v>
      </c>
      <c r="AI883" s="4">
        <v>38426</v>
      </c>
      <c r="AJ883" s="3">
        <v>17.060600000000001</v>
      </c>
      <c r="AK883" s="4">
        <v>37805</v>
      </c>
      <c r="AL883" s="3">
        <v>21.3</v>
      </c>
      <c r="AM883" s="4">
        <v>40970</v>
      </c>
      <c r="AN883" s="3">
        <v>818</v>
      </c>
      <c r="AS883" s="4"/>
    </row>
    <row r="884" spans="1:45" x14ac:dyDescent="0.25">
      <c r="A884" s="4"/>
      <c r="C884" s="4"/>
      <c r="E884" s="4"/>
      <c r="G884" s="4"/>
      <c r="I884" s="4"/>
      <c r="K884" s="4"/>
      <c r="M884" s="4"/>
      <c r="Q884" s="4"/>
      <c r="S884" s="4"/>
      <c r="U884" s="4"/>
      <c r="W884" s="4"/>
      <c r="Y884" s="4"/>
      <c r="AA884" s="4"/>
      <c r="AC884" s="4"/>
      <c r="AE884" s="4">
        <v>37830</v>
      </c>
      <c r="AF884" s="3">
        <v>13643.37</v>
      </c>
      <c r="AG884" s="4">
        <v>37819</v>
      </c>
      <c r="AH884" s="3">
        <v>31.41</v>
      </c>
      <c r="AI884" s="4">
        <v>38427</v>
      </c>
      <c r="AJ884" s="3">
        <v>16.943200000000001</v>
      </c>
      <c r="AK884" s="4">
        <v>37806</v>
      </c>
      <c r="AL884" s="3">
        <v>20.945799999999998</v>
      </c>
      <c r="AM884" s="4">
        <v>40973</v>
      </c>
      <c r="AN884" s="3">
        <v>168</v>
      </c>
      <c r="AS884" s="4"/>
    </row>
    <row r="885" spans="1:45" x14ac:dyDescent="0.25">
      <c r="A885" s="4"/>
      <c r="C885" s="4"/>
      <c r="E885" s="4"/>
      <c r="G885" s="4"/>
      <c r="I885" s="4"/>
      <c r="K885" s="4"/>
      <c r="M885" s="4"/>
      <c r="Q885" s="4"/>
      <c r="S885" s="4"/>
      <c r="U885" s="4"/>
      <c r="W885" s="4"/>
      <c r="Y885" s="4"/>
      <c r="AA885" s="4"/>
      <c r="AC885" s="4"/>
      <c r="AE885" s="4">
        <v>37831</v>
      </c>
      <c r="AF885" s="3">
        <v>13623.34</v>
      </c>
      <c r="AG885" s="4">
        <v>37820</v>
      </c>
      <c r="AH885" s="3">
        <v>31.96</v>
      </c>
      <c r="AI885" s="4">
        <v>38428</v>
      </c>
      <c r="AJ885" s="3">
        <v>17.0381</v>
      </c>
      <c r="AK885" s="4">
        <v>37809</v>
      </c>
      <c r="AL885" s="3">
        <v>21.195</v>
      </c>
      <c r="AM885" s="4">
        <v>40974</v>
      </c>
      <c r="AN885" s="3">
        <v>847</v>
      </c>
      <c r="AS885" s="4"/>
    </row>
    <row r="886" spans="1:45" x14ac:dyDescent="0.25">
      <c r="A886" s="4"/>
      <c r="C886" s="4"/>
      <c r="E886" s="4"/>
      <c r="G886" s="4"/>
      <c r="I886" s="4"/>
      <c r="K886" s="4"/>
      <c r="M886" s="4"/>
      <c r="Q886" s="4"/>
      <c r="S886" s="4"/>
      <c r="U886" s="4"/>
      <c r="W886" s="4"/>
      <c r="Y886" s="4"/>
      <c r="AA886" s="4"/>
      <c r="AC886" s="4"/>
      <c r="AE886" s="4">
        <v>37832</v>
      </c>
      <c r="AF886" s="3">
        <v>13474.58</v>
      </c>
      <c r="AG886" s="4">
        <v>37823</v>
      </c>
      <c r="AH886" s="3">
        <v>31.78</v>
      </c>
      <c r="AI886" s="4">
        <v>38429</v>
      </c>
      <c r="AJ886" s="3">
        <v>17.179099999999998</v>
      </c>
      <c r="AK886" s="4">
        <v>37810</v>
      </c>
      <c r="AL886" s="3">
        <v>21.031300000000002</v>
      </c>
      <c r="AM886" s="4">
        <v>40975</v>
      </c>
      <c r="AN886" s="3">
        <v>882</v>
      </c>
      <c r="AS886" s="4"/>
    </row>
    <row r="887" spans="1:45" x14ac:dyDescent="0.25">
      <c r="A887" s="4"/>
      <c r="C887" s="4"/>
      <c r="E887" s="4"/>
      <c r="G887" s="4"/>
      <c r="I887" s="4"/>
      <c r="K887" s="4"/>
      <c r="M887" s="4"/>
      <c r="Q887" s="4"/>
      <c r="S887" s="4"/>
      <c r="U887" s="4"/>
      <c r="W887" s="4"/>
      <c r="Y887" s="4"/>
      <c r="AA887" s="4"/>
      <c r="AC887" s="4"/>
      <c r="AE887" s="4">
        <v>37833</v>
      </c>
      <c r="AF887" s="3">
        <v>13571.73</v>
      </c>
      <c r="AG887" s="4">
        <v>37824</v>
      </c>
      <c r="AH887" s="3">
        <v>30.19</v>
      </c>
      <c r="AI887" s="4">
        <v>38432</v>
      </c>
      <c r="AJ887" s="3">
        <v>17.351900000000001</v>
      </c>
      <c r="AK887" s="4">
        <v>37811</v>
      </c>
      <c r="AL887" s="3">
        <v>21.05</v>
      </c>
      <c r="AM887" s="4">
        <v>40976</v>
      </c>
      <c r="AN887" s="3">
        <v>237</v>
      </c>
      <c r="AS887" s="4"/>
    </row>
    <row r="888" spans="1:45" x14ac:dyDescent="0.25">
      <c r="A888" s="4"/>
      <c r="C888" s="4"/>
      <c r="E888" s="4"/>
      <c r="G888" s="4"/>
      <c r="I888" s="4"/>
      <c r="K888" s="4"/>
      <c r="M888" s="4"/>
      <c r="Q888" s="4"/>
      <c r="S888" s="4"/>
      <c r="U888" s="4"/>
      <c r="W888" s="4"/>
      <c r="Y888" s="4"/>
      <c r="AA888" s="4"/>
      <c r="AC888" s="4"/>
      <c r="AE888" s="4">
        <v>37834</v>
      </c>
      <c r="AF888" s="3">
        <v>13129.81</v>
      </c>
      <c r="AG888" s="4">
        <v>37825</v>
      </c>
      <c r="AH888" s="3">
        <v>29.67</v>
      </c>
      <c r="AI888" s="4">
        <v>38433</v>
      </c>
      <c r="AJ888" s="3">
        <v>17.321899999999999</v>
      </c>
      <c r="AK888" s="4">
        <v>37812</v>
      </c>
      <c r="AL888" s="3">
        <v>21.329799999999999</v>
      </c>
      <c r="AM888" s="4">
        <v>40977</v>
      </c>
      <c r="AN888" s="3">
        <v>507</v>
      </c>
      <c r="AS888" s="4"/>
    </row>
    <row r="889" spans="1:45" x14ac:dyDescent="0.25">
      <c r="A889" s="4"/>
      <c r="C889" s="4"/>
      <c r="E889" s="4"/>
      <c r="G889" s="4"/>
      <c r="I889" s="4"/>
      <c r="K889" s="4"/>
      <c r="M889" s="4"/>
      <c r="Q889" s="4"/>
      <c r="S889" s="4"/>
      <c r="U889" s="4"/>
      <c r="W889" s="4"/>
      <c r="Y889" s="4"/>
      <c r="AA889" s="4"/>
      <c r="AC889" s="4"/>
      <c r="AE889" s="4">
        <v>37837</v>
      </c>
      <c r="AF889" s="3">
        <v>12938.85</v>
      </c>
      <c r="AG889" s="4">
        <v>37826</v>
      </c>
      <c r="AH889" s="3">
        <v>30.22</v>
      </c>
      <c r="AI889" s="4">
        <v>38434</v>
      </c>
      <c r="AJ889" s="3">
        <v>17.6876</v>
      </c>
      <c r="AK889" s="4">
        <v>37813</v>
      </c>
      <c r="AL889" s="3">
        <v>21.383099999999999</v>
      </c>
      <c r="AM889" s="4">
        <v>40980</v>
      </c>
      <c r="AN889" s="3">
        <v>474</v>
      </c>
      <c r="AS889" s="4"/>
    </row>
    <row r="890" spans="1:45" x14ac:dyDescent="0.25">
      <c r="A890" s="4"/>
      <c r="C890" s="4"/>
      <c r="E890" s="4"/>
      <c r="G890" s="4"/>
      <c r="I890" s="4"/>
      <c r="K890" s="4"/>
      <c r="M890" s="4"/>
      <c r="Q890" s="4"/>
      <c r="S890" s="4"/>
      <c r="U890" s="4"/>
      <c r="W890" s="4"/>
      <c r="Y890" s="4"/>
      <c r="AA890" s="4"/>
      <c r="AC890" s="4"/>
      <c r="AE890" s="4">
        <v>37838</v>
      </c>
      <c r="AF890" s="3">
        <v>13059.27</v>
      </c>
      <c r="AG890" s="4">
        <v>37827</v>
      </c>
      <c r="AH890" s="3">
        <v>30.17</v>
      </c>
      <c r="AI890" s="4">
        <v>38435</v>
      </c>
      <c r="AJ890" s="3">
        <v>17.595600000000001</v>
      </c>
      <c r="AK890" s="4">
        <v>37816</v>
      </c>
      <c r="AL890" s="3">
        <v>20.950099999999999</v>
      </c>
      <c r="AM890" s="4">
        <v>40981</v>
      </c>
      <c r="AN890" s="3">
        <v>-252</v>
      </c>
      <c r="AS890" s="4"/>
    </row>
    <row r="891" spans="1:45" x14ac:dyDescent="0.25">
      <c r="A891" s="4"/>
      <c r="C891" s="4"/>
      <c r="E891" s="4"/>
      <c r="G891" s="4"/>
      <c r="I891" s="4"/>
      <c r="K891" s="4"/>
      <c r="M891" s="4"/>
      <c r="Q891" s="4"/>
      <c r="S891" s="4"/>
      <c r="U891" s="4"/>
      <c r="W891" s="4"/>
      <c r="Y891" s="4"/>
      <c r="AA891" s="4"/>
      <c r="AC891" s="4"/>
      <c r="AE891" s="4">
        <v>37839</v>
      </c>
      <c r="AF891" s="3">
        <v>12887.73</v>
      </c>
      <c r="AG891" s="4">
        <v>37830</v>
      </c>
      <c r="AH891" s="3">
        <v>30.11</v>
      </c>
      <c r="AI891" s="4">
        <v>38439</v>
      </c>
      <c r="AJ891" s="3">
        <v>17.717600000000001</v>
      </c>
      <c r="AK891" s="4">
        <v>37817</v>
      </c>
      <c r="AL891" s="3">
        <v>20.951000000000001</v>
      </c>
      <c r="AM891" s="4">
        <v>40982</v>
      </c>
      <c r="AN891" s="3">
        <v>249</v>
      </c>
      <c r="AS891" s="4"/>
    </row>
    <row r="892" spans="1:45" x14ac:dyDescent="0.25">
      <c r="A892" s="4"/>
      <c r="C892" s="4"/>
      <c r="E892" s="4"/>
      <c r="G892" s="4"/>
      <c r="I892" s="4"/>
      <c r="K892" s="4"/>
      <c r="M892" s="4"/>
      <c r="Q892" s="4"/>
      <c r="S892" s="4"/>
      <c r="U892" s="4"/>
      <c r="W892" s="4"/>
      <c r="Y892" s="4"/>
      <c r="AA892" s="4"/>
      <c r="AC892" s="4"/>
      <c r="AE892" s="4">
        <v>37840</v>
      </c>
      <c r="AF892" s="3">
        <v>13328.37</v>
      </c>
      <c r="AG892" s="4">
        <v>37831</v>
      </c>
      <c r="AH892" s="3">
        <v>30.24</v>
      </c>
      <c r="AI892" s="4">
        <v>38440</v>
      </c>
      <c r="AJ892" s="3">
        <v>17.764700000000001</v>
      </c>
      <c r="AK892" s="4">
        <v>37818</v>
      </c>
      <c r="AL892" s="3">
        <v>20.7</v>
      </c>
      <c r="AM892" s="4">
        <v>40983</v>
      </c>
      <c r="AN892" s="3">
        <v>91</v>
      </c>
      <c r="AS892" s="4"/>
    </row>
    <row r="893" spans="1:45" x14ac:dyDescent="0.25">
      <c r="A893" s="4"/>
      <c r="C893" s="4"/>
      <c r="E893" s="4"/>
      <c r="G893" s="4"/>
      <c r="I893" s="4"/>
      <c r="K893" s="4"/>
      <c r="M893" s="4"/>
      <c r="Q893" s="4"/>
      <c r="S893" s="4"/>
      <c r="U893" s="4"/>
      <c r="W893" s="4"/>
      <c r="Y893" s="4"/>
      <c r="AA893" s="4"/>
      <c r="AC893" s="4"/>
      <c r="AE893" s="4">
        <v>37841</v>
      </c>
      <c r="AF893" s="3">
        <v>13499.97</v>
      </c>
      <c r="AG893" s="4">
        <v>37832</v>
      </c>
      <c r="AH893" s="3">
        <v>30.68</v>
      </c>
      <c r="AI893" s="4">
        <v>38441</v>
      </c>
      <c r="AJ893" s="3">
        <v>17.738900000000001</v>
      </c>
      <c r="AK893" s="4">
        <v>37819</v>
      </c>
      <c r="AL893" s="3">
        <v>20.726199999999999</v>
      </c>
      <c r="AM893" s="4">
        <v>40984</v>
      </c>
      <c r="AN893" s="3">
        <v>-49</v>
      </c>
      <c r="AS893" s="4"/>
    </row>
    <row r="894" spans="1:45" x14ac:dyDescent="0.25">
      <c r="A894" s="4"/>
      <c r="C894" s="4"/>
      <c r="E894" s="4"/>
      <c r="G894" s="4"/>
      <c r="I894" s="4"/>
      <c r="K894" s="4"/>
      <c r="M894" s="4"/>
      <c r="Q894" s="4"/>
      <c r="S894" s="4"/>
      <c r="U894" s="4"/>
      <c r="W894" s="4"/>
      <c r="Y894" s="4"/>
      <c r="AA894" s="4"/>
      <c r="AC894" s="4"/>
      <c r="AE894" s="4">
        <v>37844</v>
      </c>
      <c r="AF894" s="3">
        <v>13560.26</v>
      </c>
      <c r="AG894" s="4">
        <v>37833</v>
      </c>
      <c r="AH894" s="3">
        <v>30.54</v>
      </c>
      <c r="AI894" s="4">
        <v>38442</v>
      </c>
      <c r="AJ894" s="3">
        <v>17.776199999999999</v>
      </c>
      <c r="AK894" s="4">
        <v>37820</v>
      </c>
      <c r="AL894" s="3">
        <v>20.409800000000001</v>
      </c>
      <c r="AM894" s="4">
        <v>40987</v>
      </c>
      <c r="AN894" s="3">
        <v>85</v>
      </c>
      <c r="AS894" s="4"/>
    </row>
    <row r="895" spans="1:45" x14ac:dyDescent="0.25">
      <c r="A895" s="4"/>
      <c r="C895" s="4"/>
      <c r="E895" s="4"/>
      <c r="G895" s="4"/>
      <c r="I895" s="4"/>
      <c r="K895" s="4"/>
      <c r="M895" s="4"/>
      <c r="Q895" s="4"/>
      <c r="S895" s="4"/>
      <c r="U895" s="4"/>
      <c r="W895" s="4"/>
      <c r="Y895" s="4"/>
      <c r="AA895" s="4"/>
      <c r="AC895" s="4"/>
      <c r="AE895" s="4">
        <v>37845</v>
      </c>
      <c r="AF895" s="3">
        <v>13602.41</v>
      </c>
      <c r="AG895" s="4">
        <v>37834</v>
      </c>
      <c r="AH895" s="3">
        <v>32.31</v>
      </c>
      <c r="AI895" s="4">
        <v>38443</v>
      </c>
      <c r="AJ895" s="3">
        <v>17.856400000000001</v>
      </c>
      <c r="AK895" s="4">
        <v>37823</v>
      </c>
      <c r="AL895" s="3">
        <v>20.249199999999998</v>
      </c>
      <c r="AM895" s="4">
        <v>40988</v>
      </c>
      <c r="AN895" s="3">
        <v>832</v>
      </c>
      <c r="AS895" s="4"/>
    </row>
    <row r="896" spans="1:45" x14ac:dyDescent="0.25">
      <c r="A896" s="4"/>
      <c r="C896" s="4"/>
      <c r="E896" s="4"/>
      <c r="G896" s="4"/>
      <c r="I896" s="4"/>
      <c r="K896" s="4"/>
      <c r="M896" s="4"/>
      <c r="Q896" s="4"/>
      <c r="S896" s="4"/>
      <c r="U896" s="4"/>
      <c r="W896" s="4"/>
      <c r="Y896" s="4"/>
      <c r="AA896" s="4"/>
      <c r="AC896" s="4"/>
      <c r="AE896" s="4">
        <v>37846</v>
      </c>
      <c r="AF896" s="3">
        <v>13682.25</v>
      </c>
      <c r="AG896" s="4">
        <v>37837</v>
      </c>
      <c r="AH896" s="3">
        <v>31.84</v>
      </c>
      <c r="AI896" s="4">
        <v>38446</v>
      </c>
      <c r="AJ896" s="3">
        <v>17.899699999999999</v>
      </c>
      <c r="AK896" s="4">
        <v>37824</v>
      </c>
      <c r="AL896" s="3">
        <v>20.117799999999999</v>
      </c>
      <c r="AM896" s="4">
        <v>40989</v>
      </c>
      <c r="AN896" s="3">
        <v>-482</v>
      </c>
      <c r="AS896" s="4"/>
    </row>
    <row r="897" spans="1:45" x14ac:dyDescent="0.25">
      <c r="A897" s="4"/>
      <c r="C897" s="4"/>
      <c r="E897" s="4"/>
      <c r="G897" s="4"/>
      <c r="I897" s="4"/>
      <c r="K897" s="4"/>
      <c r="M897" s="4"/>
      <c r="Q897" s="4"/>
      <c r="S897" s="4"/>
      <c r="U897" s="4"/>
      <c r="W897" s="4"/>
      <c r="Y897" s="4"/>
      <c r="AA897" s="4"/>
      <c r="AC897" s="4"/>
      <c r="AE897" s="4">
        <v>37847</v>
      </c>
      <c r="AF897" s="3">
        <v>13812.12</v>
      </c>
      <c r="AG897" s="4">
        <v>37838</v>
      </c>
      <c r="AH897" s="3">
        <v>32.22</v>
      </c>
      <c r="AI897" s="4">
        <v>38447</v>
      </c>
      <c r="AJ897" s="3">
        <v>18.255600000000001</v>
      </c>
      <c r="AK897" s="4">
        <v>37825</v>
      </c>
      <c r="AL897" s="3">
        <v>20.533100000000001</v>
      </c>
      <c r="AM897" s="4">
        <v>40990</v>
      </c>
      <c r="AN897" s="3">
        <v>-529</v>
      </c>
      <c r="AS897" s="4"/>
    </row>
    <row r="898" spans="1:45" x14ac:dyDescent="0.25">
      <c r="A898" s="4"/>
      <c r="C898" s="4"/>
      <c r="E898" s="4"/>
      <c r="G898" s="4"/>
      <c r="I898" s="4"/>
      <c r="K898" s="4"/>
      <c r="M898" s="4"/>
      <c r="Q898" s="4"/>
      <c r="S898" s="4"/>
      <c r="U898" s="4"/>
      <c r="W898" s="4"/>
      <c r="Y898" s="4"/>
      <c r="AA898" s="4"/>
      <c r="AC898" s="4"/>
      <c r="AE898" s="4">
        <v>37848</v>
      </c>
      <c r="AF898" s="3">
        <v>13889.57</v>
      </c>
      <c r="AG898" s="4">
        <v>37839</v>
      </c>
      <c r="AH898" s="3">
        <v>31.7</v>
      </c>
      <c r="AI898" s="4">
        <v>38448</v>
      </c>
      <c r="AJ898" s="3">
        <v>18.0456</v>
      </c>
      <c r="AK898" s="4">
        <v>37826</v>
      </c>
      <c r="AL898" s="3">
        <v>20.4603</v>
      </c>
      <c r="AM898" s="4">
        <v>40991</v>
      </c>
      <c r="AN898" s="3">
        <v>-212</v>
      </c>
      <c r="AS898" s="4"/>
    </row>
    <row r="899" spans="1:45" x14ac:dyDescent="0.25">
      <c r="A899" s="4"/>
      <c r="C899" s="4"/>
      <c r="E899" s="4"/>
      <c r="G899" s="4"/>
      <c r="I899" s="4"/>
      <c r="K899" s="4"/>
      <c r="M899" s="4"/>
      <c r="Q899" s="4"/>
      <c r="S899" s="4"/>
      <c r="U899" s="4"/>
      <c r="W899" s="4"/>
      <c r="Y899" s="4"/>
      <c r="AA899" s="4"/>
      <c r="AC899" s="4"/>
      <c r="AE899" s="4">
        <v>37851</v>
      </c>
      <c r="AF899" s="3">
        <v>14146.29</v>
      </c>
      <c r="AG899" s="4">
        <v>37840</v>
      </c>
      <c r="AH899" s="3">
        <v>32.39</v>
      </c>
      <c r="AI899" s="4">
        <v>38449</v>
      </c>
      <c r="AJ899" s="3">
        <v>17.6998</v>
      </c>
      <c r="AK899" s="4">
        <v>37827</v>
      </c>
      <c r="AL899" s="3">
        <v>20.607800000000001</v>
      </c>
      <c r="AM899" s="4">
        <v>40994</v>
      </c>
      <c r="AN899" s="3">
        <v>-299</v>
      </c>
      <c r="AS899" s="4"/>
    </row>
    <row r="900" spans="1:45" x14ac:dyDescent="0.25">
      <c r="A900" s="4"/>
      <c r="C900" s="4"/>
      <c r="E900" s="4"/>
      <c r="G900" s="4"/>
      <c r="I900" s="4"/>
      <c r="K900" s="4"/>
      <c r="M900" s="4"/>
      <c r="Q900" s="4"/>
      <c r="S900" s="4"/>
      <c r="U900" s="4"/>
      <c r="W900" s="4"/>
      <c r="Y900" s="4"/>
      <c r="AA900" s="4"/>
      <c r="AC900" s="4"/>
      <c r="AE900" s="4">
        <v>37852</v>
      </c>
      <c r="AF900" s="3">
        <v>14157.94</v>
      </c>
      <c r="AG900" s="4">
        <v>37841</v>
      </c>
      <c r="AH900" s="3">
        <v>32.18</v>
      </c>
      <c r="AI900" s="4">
        <v>38450</v>
      </c>
      <c r="AJ900" s="3">
        <v>17.9529</v>
      </c>
      <c r="AK900" s="4">
        <v>37830</v>
      </c>
      <c r="AL900" s="3">
        <v>20.750399999999999</v>
      </c>
      <c r="AM900" s="4">
        <v>40995</v>
      </c>
      <c r="AN900" s="3">
        <v>-308</v>
      </c>
      <c r="AS900" s="4"/>
    </row>
    <row r="901" spans="1:45" x14ac:dyDescent="0.25">
      <c r="A901" s="4"/>
      <c r="C901" s="4"/>
      <c r="E901" s="4"/>
      <c r="G901" s="4"/>
      <c r="I901" s="4"/>
      <c r="K901" s="4"/>
      <c r="M901" s="4"/>
      <c r="Q901" s="4"/>
      <c r="S901" s="4"/>
      <c r="U901" s="4"/>
      <c r="W901" s="4"/>
      <c r="Y901" s="4"/>
      <c r="AA901" s="4"/>
      <c r="AC901" s="4"/>
      <c r="AE901" s="4">
        <v>37853</v>
      </c>
      <c r="AF901" s="3">
        <v>14466.9</v>
      </c>
      <c r="AG901" s="4">
        <v>37844</v>
      </c>
      <c r="AH901" s="3">
        <v>32.01</v>
      </c>
      <c r="AI901" s="4">
        <v>38453</v>
      </c>
      <c r="AJ901" s="3">
        <v>17.970300000000002</v>
      </c>
      <c r="AK901" s="4">
        <v>37831</v>
      </c>
      <c r="AL901" s="3">
        <v>20.947900000000001</v>
      </c>
      <c r="AM901" s="4">
        <v>40996</v>
      </c>
      <c r="AN901" s="3">
        <v>1241</v>
      </c>
      <c r="AS901" s="4"/>
    </row>
    <row r="902" spans="1:45" x14ac:dyDescent="0.25">
      <c r="A902" s="4"/>
      <c r="C902" s="4"/>
      <c r="E902" s="4"/>
      <c r="G902" s="4"/>
      <c r="I902" s="4"/>
      <c r="K902" s="4"/>
      <c r="M902" s="4"/>
      <c r="Q902" s="4"/>
      <c r="S902" s="4"/>
      <c r="U902" s="4"/>
      <c r="W902" s="4"/>
      <c r="Y902" s="4"/>
      <c r="AA902" s="4"/>
      <c r="AC902" s="4"/>
      <c r="AE902" s="4">
        <v>37854</v>
      </c>
      <c r="AF902" s="3">
        <v>14669.91</v>
      </c>
      <c r="AG902" s="4">
        <v>37845</v>
      </c>
      <c r="AH902" s="3">
        <v>31.92</v>
      </c>
      <c r="AI902" s="4">
        <v>38454</v>
      </c>
      <c r="AJ902" s="3">
        <v>17.813600000000001</v>
      </c>
      <c r="AK902" s="4">
        <v>37832</v>
      </c>
      <c r="AL902" s="3">
        <v>21.2547</v>
      </c>
      <c r="AM902" s="4">
        <v>40997</v>
      </c>
      <c r="AN902" s="3">
        <v>-811</v>
      </c>
      <c r="AS902" s="4"/>
    </row>
    <row r="903" spans="1:45" x14ac:dyDescent="0.25">
      <c r="A903" s="4"/>
      <c r="C903" s="4"/>
      <c r="E903" s="4"/>
      <c r="G903" s="4"/>
      <c r="I903" s="4"/>
      <c r="K903" s="4"/>
      <c r="M903" s="4"/>
      <c r="Q903" s="4"/>
      <c r="S903" s="4"/>
      <c r="U903" s="4"/>
      <c r="W903" s="4"/>
      <c r="Y903" s="4"/>
      <c r="AA903" s="4"/>
      <c r="AC903" s="4"/>
      <c r="AE903" s="4">
        <v>37855</v>
      </c>
      <c r="AF903" s="3">
        <v>14613.03</v>
      </c>
      <c r="AG903" s="4">
        <v>37846</v>
      </c>
      <c r="AH903" s="3">
        <v>30.78</v>
      </c>
      <c r="AI903" s="4">
        <v>38455</v>
      </c>
      <c r="AJ903" s="3">
        <v>17.760999999999999</v>
      </c>
      <c r="AK903" s="4">
        <v>37833</v>
      </c>
      <c r="AL903" s="3">
        <v>21.45</v>
      </c>
      <c r="AM903" s="4">
        <v>40998</v>
      </c>
      <c r="AN903" s="3">
        <v>602</v>
      </c>
      <c r="AS903" s="4"/>
    </row>
    <row r="904" spans="1:45" x14ac:dyDescent="0.25">
      <c r="A904" s="4"/>
      <c r="C904" s="4"/>
      <c r="E904" s="4"/>
      <c r="G904" s="4"/>
      <c r="I904" s="4"/>
      <c r="K904" s="4"/>
      <c r="M904" s="4"/>
      <c r="Q904" s="4"/>
      <c r="S904" s="4"/>
      <c r="U904" s="4"/>
      <c r="W904" s="4"/>
      <c r="Y904" s="4"/>
      <c r="AA904" s="4"/>
      <c r="AC904" s="4"/>
      <c r="AE904" s="4">
        <v>37858</v>
      </c>
      <c r="AF904" s="3">
        <v>14473.17</v>
      </c>
      <c r="AG904" s="4">
        <v>37847</v>
      </c>
      <c r="AH904" s="3">
        <v>31.09</v>
      </c>
      <c r="AI904" s="4">
        <v>38456</v>
      </c>
      <c r="AJ904" s="3">
        <v>17.807600000000001</v>
      </c>
      <c r="AK904" s="4">
        <v>37834</v>
      </c>
      <c r="AL904" s="3">
        <v>21.733599999999999</v>
      </c>
      <c r="AM904" s="4">
        <v>41001</v>
      </c>
      <c r="AN904" s="3">
        <v>641</v>
      </c>
      <c r="AS904" s="4"/>
    </row>
    <row r="905" spans="1:45" x14ac:dyDescent="0.25">
      <c r="A905" s="4"/>
      <c r="C905" s="4"/>
      <c r="E905" s="4"/>
      <c r="G905" s="4"/>
      <c r="I905" s="4"/>
      <c r="K905" s="4"/>
      <c r="M905" s="4"/>
      <c r="Q905" s="4"/>
      <c r="S905" s="4"/>
      <c r="U905" s="4"/>
      <c r="W905" s="4"/>
      <c r="Y905" s="4"/>
      <c r="AA905" s="4"/>
      <c r="AC905" s="4"/>
      <c r="AE905" s="4">
        <v>37859</v>
      </c>
      <c r="AF905" s="3">
        <v>14877.66</v>
      </c>
      <c r="AG905" s="4">
        <v>37848</v>
      </c>
      <c r="AH905" s="3">
        <v>31.05</v>
      </c>
      <c r="AI905" s="4">
        <v>38457</v>
      </c>
      <c r="AJ905" s="3">
        <v>17.9056</v>
      </c>
      <c r="AK905" s="4">
        <v>37837</v>
      </c>
      <c r="AL905" s="3">
        <v>23.3108</v>
      </c>
      <c r="AM905" s="4">
        <v>41002</v>
      </c>
      <c r="AN905" s="3">
        <v>242</v>
      </c>
      <c r="AS905" s="4"/>
    </row>
    <row r="906" spans="1:45" x14ac:dyDescent="0.25">
      <c r="A906" s="4"/>
      <c r="C906" s="4"/>
      <c r="E906" s="4"/>
      <c r="G906" s="4"/>
      <c r="I906" s="4"/>
      <c r="K906" s="4"/>
      <c r="M906" s="4"/>
      <c r="Q906" s="4"/>
      <c r="S906" s="4"/>
      <c r="U906" s="4"/>
      <c r="W906" s="4"/>
      <c r="Y906" s="4"/>
      <c r="AA906" s="4"/>
      <c r="AC906" s="4"/>
      <c r="AE906" s="4">
        <v>37860</v>
      </c>
      <c r="AF906" s="3">
        <v>15142.59</v>
      </c>
      <c r="AG906" s="4">
        <v>37851</v>
      </c>
      <c r="AH906" s="3">
        <v>30.89</v>
      </c>
      <c r="AI906" s="4">
        <v>38460</v>
      </c>
      <c r="AJ906" s="3">
        <v>17.827100000000002</v>
      </c>
      <c r="AK906" s="4">
        <v>37838</v>
      </c>
      <c r="AL906" s="3">
        <v>22.135000000000002</v>
      </c>
      <c r="AM906" s="4">
        <v>41003</v>
      </c>
      <c r="AN906" s="3">
        <v>-269</v>
      </c>
      <c r="AS906" s="4"/>
    </row>
    <row r="907" spans="1:45" x14ac:dyDescent="0.25">
      <c r="A907" s="4"/>
      <c r="C907" s="4"/>
      <c r="E907" s="4"/>
      <c r="G907" s="4"/>
      <c r="I907" s="4"/>
      <c r="K907" s="4"/>
      <c r="M907" s="4"/>
      <c r="Q907" s="4"/>
      <c r="S907" s="4"/>
      <c r="U907" s="4"/>
      <c r="W907" s="4"/>
      <c r="Y907" s="4"/>
      <c r="AA907" s="4"/>
      <c r="AC907" s="4"/>
      <c r="AE907" s="4">
        <v>37861</v>
      </c>
      <c r="AF907" s="3">
        <v>15064.56</v>
      </c>
      <c r="AG907" s="4">
        <v>37852</v>
      </c>
      <c r="AH907" s="3">
        <v>30.7</v>
      </c>
      <c r="AI907" s="4">
        <v>38461</v>
      </c>
      <c r="AJ907" s="3">
        <v>17.8155</v>
      </c>
      <c r="AK907" s="4">
        <v>37839</v>
      </c>
      <c r="AL907" s="3">
        <v>22.23</v>
      </c>
      <c r="AM907" s="4">
        <v>41004</v>
      </c>
      <c r="AN907" s="3">
        <v>-1009</v>
      </c>
      <c r="AS907" s="4"/>
    </row>
    <row r="908" spans="1:45" x14ac:dyDescent="0.25">
      <c r="A908" s="4"/>
      <c r="C908" s="4"/>
      <c r="E908" s="4"/>
      <c r="G908" s="4"/>
      <c r="I908" s="4"/>
      <c r="K908" s="4"/>
      <c r="M908" s="4"/>
      <c r="Q908" s="4"/>
      <c r="S908" s="4"/>
      <c r="U908" s="4"/>
      <c r="W908" s="4"/>
      <c r="Y908" s="4"/>
      <c r="AA908" s="4"/>
      <c r="AC908" s="4"/>
      <c r="AE908" s="4">
        <v>37862</v>
      </c>
      <c r="AF908" s="3">
        <v>15174.49</v>
      </c>
      <c r="AG908" s="4">
        <v>37853</v>
      </c>
      <c r="AH908" s="3">
        <v>30.95</v>
      </c>
      <c r="AI908" s="4">
        <v>38462</v>
      </c>
      <c r="AJ908" s="3">
        <v>17.802800000000001</v>
      </c>
      <c r="AK908" s="4">
        <v>37840</v>
      </c>
      <c r="AL908" s="3">
        <v>21.41</v>
      </c>
      <c r="AM908" s="4">
        <v>41008</v>
      </c>
      <c r="AN908" s="3">
        <v>-828</v>
      </c>
      <c r="AS908" s="4"/>
    </row>
    <row r="909" spans="1:45" x14ac:dyDescent="0.25">
      <c r="A909" s="4"/>
      <c r="C909" s="4"/>
      <c r="E909" s="4"/>
      <c r="G909" s="4"/>
      <c r="I909" s="4"/>
      <c r="K909" s="4"/>
      <c r="M909" s="4"/>
      <c r="Q909" s="4"/>
      <c r="S909" s="4"/>
      <c r="U909" s="4"/>
      <c r="W909" s="4"/>
      <c r="Y909" s="4"/>
      <c r="AA909" s="4"/>
      <c r="AC909" s="4"/>
      <c r="AE909" s="4">
        <v>37865</v>
      </c>
      <c r="AF909" s="3">
        <v>15352.12</v>
      </c>
      <c r="AG909" s="4">
        <v>37854</v>
      </c>
      <c r="AH909" s="3">
        <v>31.88</v>
      </c>
      <c r="AI909" s="4">
        <v>38463</v>
      </c>
      <c r="AJ909" s="3">
        <v>17.36</v>
      </c>
      <c r="AK909" s="4">
        <v>37841</v>
      </c>
      <c r="AL909" s="3">
        <v>21.01</v>
      </c>
      <c r="AM909" s="4">
        <v>41009</v>
      </c>
      <c r="AN909" s="3">
        <v>-164</v>
      </c>
      <c r="AS909" s="4"/>
    </row>
    <row r="910" spans="1:45" x14ac:dyDescent="0.25">
      <c r="A910" s="4"/>
      <c r="C910" s="4"/>
      <c r="E910" s="4"/>
      <c r="G910" s="4"/>
      <c r="I910" s="4"/>
      <c r="K910" s="4"/>
      <c r="M910" s="4"/>
      <c r="Q910" s="4"/>
      <c r="S910" s="4"/>
      <c r="U910" s="4"/>
      <c r="W910" s="4"/>
      <c r="Y910" s="4"/>
      <c r="AA910" s="4"/>
      <c r="AC910" s="4"/>
      <c r="AE910" s="4">
        <v>37866</v>
      </c>
      <c r="AF910" s="3">
        <v>15454.31</v>
      </c>
      <c r="AG910" s="4">
        <v>37855</v>
      </c>
      <c r="AH910" s="3">
        <v>31.84</v>
      </c>
      <c r="AI910" s="4">
        <v>38464</v>
      </c>
      <c r="AJ910" s="3">
        <v>17.775500000000001</v>
      </c>
      <c r="AK910" s="4">
        <v>37844</v>
      </c>
      <c r="AL910" s="3">
        <v>20.8</v>
      </c>
      <c r="AM910" s="4">
        <v>41010</v>
      </c>
      <c r="AN910" s="3">
        <v>-246</v>
      </c>
      <c r="AS910" s="4"/>
    </row>
    <row r="911" spans="1:45" x14ac:dyDescent="0.25">
      <c r="A911" s="4"/>
      <c r="C911" s="4"/>
      <c r="E911" s="4"/>
      <c r="G911" s="4"/>
      <c r="I911" s="4"/>
      <c r="K911" s="4"/>
      <c r="M911" s="4"/>
      <c r="Q911" s="4"/>
      <c r="S911" s="4"/>
      <c r="U911" s="4"/>
      <c r="W911" s="4"/>
      <c r="Y911" s="4"/>
      <c r="AA911" s="4"/>
      <c r="AC911" s="4"/>
      <c r="AE911" s="4">
        <v>37867</v>
      </c>
      <c r="AF911" s="3">
        <v>15633.8</v>
      </c>
      <c r="AG911" s="4">
        <v>37858</v>
      </c>
      <c r="AH911" s="3">
        <v>31.56</v>
      </c>
      <c r="AI911" s="4">
        <v>38467</v>
      </c>
      <c r="AJ911" s="3">
        <v>17.752600000000001</v>
      </c>
      <c r="AK911" s="4">
        <v>37845</v>
      </c>
      <c r="AL911" s="3">
        <v>21.093499999999999</v>
      </c>
      <c r="AM911" s="4">
        <v>41011</v>
      </c>
      <c r="AN911" s="3">
        <v>-280</v>
      </c>
      <c r="AS911" s="4"/>
    </row>
    <row r="912" spans="1:45" x14ac:dyDescent="0.25">
      <c r="A912" s="4"/>
      <c r="C912" s="4"/>
      <c r="E912" s="4"/>
      <c r="G912" s="4"/>
      <c r="I912" s="4"/>
      <c r="K912" s="4"/>
      <c r="M912" s="4"/>
      <c r="Q912" s="4"/>
      <c r="S912" s="4"/>
      <c r="U912" s="4"/>
      <c r="W912" s="4"/>
      <c r="Y912" s="4"/>
      <c r="AA912" s="4"/>
      <c r="AC912" s="4"/>
      <c r="AE912" s="4">
        <v>37868</v>
      </c>
      <c r="AF912" s="3">
        <v>15704.8</v>
      </c>
      <c r="AG912" s="4">
        <v>37859</v>
      </c>
      <c r="AH912" s="3">
        <v>31.95</v>
      </c>
      <c r="AI912" s="4">
        <v>38468</v>
      </c>
      <c r="AJ912" s="3">
        <v>17.8</v>
      </c>
      <c r="AK912" s="4">
        <v>37846</v>
      </c>
      <c r="AL912" s="3">
        <v>21.067399999999999</v>
      </c>
      <c r="AM912" s="4">
        <v>41012</v>
      </c>
      <c r="AN912" s="3">
        <v>1115</v>
      </c>
      <c r="AS912" s="4"/>
    </row>
    <row r="913" spans="1:45" x14ac:dyDescent="0.25">
      <c r="A913" s="4"/>
      <c r="C913" s="4"/>
      <c r="E913" s="4"/>
      <c r="G913" s="4"/>
      <c r="I913" s="4"/>
      <c r="K913" s="4"/>
      <c r="M913" s="4"/>
      <c r="Q913" s="4"/>
      <c r="S913" s="4"/>
      <c r="U913" s="4"/>
      <c r="W913" s="4"/>
      <c r="Y913" s="4"/>
      <c r="AA913" s="4"/>
      <c r="AC913" s="4"/>
      <c r="AE913" s="4">
        <v>37869</v>
      </c>
      <c r="AF913" s="3">
        <v>15899.64</v>
      </c>
      <c r="AG913" s="4">
        <v>37860</v>
      </c>
      <c r="AH913" s="3">
        <v>31.21</v>
      </c>
      <c r="AI913" s="4">
        <v>38469</v>
      </c>
      <c r="AJ913" s="3">
        <v>17.490200000000002</v>
      </c>
      <c r="AK913" s="4">
        <v>37847</v>
      </c>
      <c r="AL913" s="3">
        <v>21.3765</v>
      </c>
      <c r="AM913" s="4">
        <v>41015</v>
      </c>
      <c r="AN913" s="3">
        <v>980</v>
      </c>
      <c r="AS913" s="4"/>
    </row>
    <row r="914" spans="1:45" x14ac:dyDescent="0.25">
      <c r="A914" s="4"/>
      <c r="C914" s="4"/>
      <c r="E914" s="4"/>
      <c r="G914" s="4"/>
      <c r="I914" s="4"/>
      <c r="K914" s="4"/>
      <c r="M914" s="4"/>
      <c r="Q914" s="4"/>
      <c r="S914" s="4"/>
      <c r="U914" s="4"/>
      <c r="W914" s="4"/>
      <c r="Y914" s="4"/>
      <c r="AA914" s="4"/>
      <c r="AC914" s="4"/>
      <c r="AE914" s="4">
        <v>37872</v>
      </c>
      <c r="AF914" s="3">
        <v>16050.22</v>
      </c>
      <c r="AG914" s="4">
        <v>37861</v>
      </c>
      <c r="AH914" s="3">
        <v>31.5</v>
      </c>
      <c r="AI914" s="4">
        <v>38470</v>
      </c>
      <c r="AJ914" s="3">
        <v>17.566099999999999</v>
      </c>
      <c r="AK914" s="4">
        <v>37848</v>
      </c>
      <c r="AL914" s="3">
        <v>21.1571</v>
      </c>
      <c r="AM914" s="4">
        <v>41016</v>
      </c>
      <c r="AN914" s="3">
        <v>1476</v>
      </c>
      <c r="AS914" s="4"/>
    </row>
    <row r="915" spans="1:45" x14ac:dyDescent="0.25">
      <c r="A915" s="4"/>
      <c r="C915" s="4"/>
      <c r="E915" s="4"/>
      <c r="G915" s="4"/>
      <c r="I915" s="4"/>
      <c r="K915" s="4"/>
      <c r="M915" s="4"/>
      <c r="Q915" s="4"/>
      <c r="S915" s="4"/>
      <c r="U915" s="4"/>
      <c r="W915" s="4"/>
      <c r="Y915" s="4"/>
      <c r="AA915" s="4"/>
      <c r="AC915" s="4"/>
      <c r="AE915" s="4">
        <v>37873</v>
      </c>
      <c r="AF915" s="3">
        <v>15718.3</v>
      </c>
      <c r="AG915" s="4">
        <v>37862</v>
      </c>
      <c r="AH915" s="3">
        <v>31.57</v>
      </c>
      <c r="AI915" s="4">
        <v>38471</v>
      </c>
      <c r="AJ915" s="3">
        <v>17.534500000000001</v>
      </c>
      <c r="AK915" s="4">
        <v>37851</v>
      </c>
      <c r="AL915" s="3">
        <v>21.0427</v>
      </c>
      <c r="AM915" s="4">
        <v>41017</v>
      </c>
      <c r="AN915" s="3">
        <v>1920</v>
      </c>
      <c r="AS915" s="4"/>
    </row>
    <row r="916" spans="1:45" x14ac:dyDescent="0.25">
      <c r="A916" s="4"/>
      <c r="C916" s="4"/>
      <c r="E916" s="4"/>
      <c r="G916" s="4"/>
      <c r="I916" s="4"/>
      <c r="K916" s="4"/>
      <c r="M916" s="4"/>
      <c r="Q916" s="4"/>
      <c r="S916" s="4"/>
      <c r="U916" s="4"/>
      <c r="W916" s="4"/>
      <c r="Y916" s="4"/>
      <c r="AA916" s="4"/>
      <c r="AC916" s="4"/>
      <c r="AE916" s="4">
        <v>37874</v>
      </c>
      <c r="AF916" s="3">
        <v>15983.27</v>
      </c>
      <c r="AG916" s="4">
        <v>37866</v>
      </c>
      <c r="AH916" s="3">
        <v>29.41</v>
      </c>
      <c r="AI916" s="4">
        <v>38474</v>
      </c>
      <c r="AJ916" s="3">
        <v>17.551600000000001</v>
      </c>
      <c r="AK916" s="4">
        <v>37852</v>
      </c>
      <c r="AL916" s="3">
        <v>21.013200000000001</v>
      </c>
      <c r="AM916" s="4">
        <v>41018</v>
      </c>
      <c r="AN916" s="3">
        <v>146</v>
      </c>
      <c r="AS916" s="4"/>
    </row>
    <row r="917" spans="1:45" x14ac:dyDescent="0.25">
      <c r="A917" s="4"/>
      <c r="C917" s="4"/>
      <c r="E917" s="4"/>
      <c r="G917" s="4"/>
      <c r="I917" s="4"/>
      <c r="K917" s="4"/>
      <c r="M917" s="4"/>
      <c r="Q917" s="4"/>
      <c r="S917" s="4"/>
      <c r="U917" s="4"/>
      <c r="W917" s="4"/>
      <c r="Y917" s="4"/>
      <c r="AA917" s="4"/>
      <c r="AC917" s="4"/>
      <c r="AE917" s="4">
        <v>37875</v>
      </c>
      <c r="AF917" s="3">
        <v>16292.43</v>
      </c>
      <c r="AG917" s="4">
        <v>37867</v>
      </c>
      <c r="AH917" s="3">
        <v>29.49</v>
      </c>
      <c r="AI917" s="4">
        <v>38475</v>
      </c>
      <c r="AJ917" s="3">
        <v>17.410499999999999</v>
      </c>
      <c r="AK917" s="4">
        <v>37853</v>
      </c>
      <c r="AL917" s="3">
        <v>20.149999999999999</v>
      </c>
      <c r="AM917" s="4">
        <v>41019</v>
      </c>
      <c r="AN917" s="3">
        <v>147</v>
      </c>
      <c r="AS917" s="4"/>
    </row>
    <row r="918" spans="1:45" x14ac:dyDescent="0.25">
      <c r="A918" s="4"/>
      <c r="C918" s="4"/>
      <c r="E918" s="4"/>
      <c r="G918" s="4"/>
      <c r="I918" s="4"/>
      <c r="K918" s="4"/>
      <c r="M918" s="4"/>
      <c r="Q918" s="4"/>
      <c r="S918" s="4"/>
      <c r="U918" s="4"/>
      <c r="W918" s="4"/>
      <c r="Y918" s="4"/>
      <c r="AA918" s="4"/>
      <c r="AC918" s="4"/>
      <c r="AE918" s="4">
        <v>37876</v>
      </c>
      <c r="AF918" s="3">
        <v>16421.349999999999</v>
      </c>
      <c r="AG918" s="4">
        <v>37868</v>
      </c>
      <c r="AH918" s="3">
        <v>28.98</v>
      </c>
      <c r="AI918" s="4">
        <v>38476</v>
      </c>
      <c r="AJ918" s="3">
        <v>17.335799999999999</v>
      </c>
      <c r="AK918" s="4">
        <v>37854</v>
      </c>
      <c r="AL918" s="3">
        <v>20.246400000000001</v>
      </c>
      <c r="AM918" s="4">
        <v>41022</v>
      </c>
      <c r="AN918" s="3">
        <v>764</v>
      </c>
      <c r="AS918" s="4"/>
    </row>
    <row r="919" spans="1:45" x14ac:dyDescent="0.25">
      <c r="A919" s="4"/>
      <c r="C919" s="4"/>
      <c r="E919" s="4"/>
      <c r="G919" s="4"/>
      <c r="I919" s="4"/>
      <c r="K919" s="4"/>
      <c r="M919" s="4"/>
      <c r="Q919" s="4"/>
      <c r="S919" s="4"/>
      <c r="U919" s="4"/>
      <c r="W919" s="4"/>
      <c r="Y919" s="4"/>
      <c r="AA919" s="4"/>
      <c r="AC919" s="4"/>
      <c r="AE919" s="4">
        <v>37879</v>
      </c>
      <c r="AF919" s="3">
        <v>16341.75</v>
      </c>
      <c r="AG919" s="4">
        <v>37869</v>
      </c>
      <c r="AH919" s="3">
        <v>28.88</v>
      </c>
      <c r="AI919" s="4">
        <v>38477</v>
      </c>
      <c r="AJ919" s="3">
        <v>17.392499999999998</v>
      </c>
      <c r="AK919" s="4">
        <v>37855</v>
      </c>
      <c r="AL919" s="3">
        <v>19.834800000000001</v>
      </c>
      <c r="AM919" s="4">
        <v>41023</v>
      </c>
      <c r="AN919" s="3">
        <v>-60</v>
      </c>
      <c r="AS919" s="4"/>
    </row>
    <row r="920" spans="1:45" x14ac:dyDescent="0.25">
      <c r="A920" s="4"/>
      <c r="C920" s="4"/>
      <c r="E920" s="4"/>
      <c r="G920" s="4"/>
      <c r="I920" s="4"/>
      <c r="K920" s="4"/>
      <c r="M920" s="4"/>
      <c r="Q920" s="4"/>
      <c r="S920" s="4"/>
      <c r="U920" s="4"/>
      <c r="W920" s="4"/>
      <c r="Y920" s="4"/>
      <c r="AA920" s="4"/>
      <c r="AC920" s="4"/>
      <c r="AE920" s="4">
        <v>37880</v>
      </c>
      <c r="AF920" s="3">
        <v>16269.58</v>
      </c>
      <c r="AG920" s="4">
        <v>37872</v>
      </c>
      <c r="AH920" s="3">
        <v>28.85</v>
      </c>
      <c r="AI920" s="4">
        <v>38478</v>
      </c>
      <c r="AJ920" s="3">
        <v>17.213100000000001</v>
      </c>
      <c r="AK920" s="4">
        <v>37858</v>
      </c>
      <c r="AL920" s="3">
        <v>19.860700000000001</v>
      </c>
      <c r="AM920" s="4">
        <v>41024</v>
      </c>
      <c r="AN920" s="3">
        <v>780</v>
      </c>
      <c r="AS920" s="4"/>
    </row>
    <row r="921" spans="1:45" x14ac:dyDescent="0.25">
      <c r="A921" s="4"/>
      <c r="C921" s="4"/>
      <c r="E921" s="4"/>
      <c r="G921" s="4"/>
      <c r="I921" s="4"/>
      <c r="K921" s="4"/>
      <c r="M921" s="4"/>
      <c r="Q921" s="4"/>
      <c r="S921" s="4"/>
      <c r="U921" s="4"/>
      <c r="W921" s="4"/>
      <c r="Y921" s="4"/>
      <c r="AA921" s="4"/>
      <c r="AC921" s="4"/>
      <c r="AE921" s="4">
        <v>37881</v>
      </c>
      <c r="AF921" s="3">
        <v>16492.38</v>
      </c>
      <c r="AG921" s="4">
        <v>37873</v>
      </c>
      <c r="AH921" s="3">
        <v>29.18</v>
      </c>
      <c r="AI921" s="4">
        <v>38481</v>
      </c>
      <c r="AJ921" s="3">
        <v>17.0672</v>
      </c>
      <c r="AK921" s="4">
        <v>37859</v>
      </c>
      <c r="AL921" s="3">
        <v>19.523299999999999</v>
      </c>
      <c r="AM921" s="4">
        <v>41025</v>
      </c>
      <c r="AN921" s="3">
        <v>279</v>
      </c>
      <c r="AS921" s="4"/>
    </row>
    <row r="922" spans="1:45" x14ac:dyDescent="0.25">
      <c r="A922" s="4"/>
      <c r="C922" s="4"/>
      <c r="E922" s="4"/>
      <c r="G922" s="4"/>
      <c r="I922" s="4"/>
      <c r="K922" s="4"/>
      <c r="M922" s="4"/>
      <c r="Q922" s="4"/>
      <c r="S922" s="4"/>
      <c r="U922" s="4"/>
      <c r="W922" s="4"/>
      <c r="Y922" s="4"/>
      <c r="AA922" s="4"/>
      <c r="AC922" s="4"/>
      <c r="AE922" s="4">
        <v>37882</v>
      </c>
      <c r="AF922" s="3">
        <v>16889.41</v>
      </c>
      <c r="AG922" s="4">
        <v>37874</v>
      </c>
      <c r="AH922" s="3">
        <v>29.35</v>
      </c>
      <c r="AI922" s="4">
        <v>38482</v>
      </c>
      <c r="AJ922" s="3">
        <v>17.2148</v>
      </c>
      <c r="AK922" s="4">
        <v>37860</v>
      </c>
      <c r="AL922" s="3">
        <v>19.0305</v>
      </c>
      <c r="AM922" s="4">
        <v>41026</v>
      </c>
      <c r="AN922" s="3">
        <v>171</v>
      </c>
      <c r="AS922" s="4"/>
    </row>
    <row r="923" spans="1:45" x14ac:dyDescent="0.25">
      <c r="A923" s="4"/>
      <c r="C923" s="4"/>
      <c r="E923" s="4"/>
      <c r="G923" s="4"/>
      <c r="I923" s="4"/>
      <c r="K923" s="4"/>
      <c r="M923" s="4"/>
      <c r="Q923" s="4"/>
      <c r="S923" s="4"/>
      <c r="U923" s="4"/>
      <c r="W923" s="4"/>
      <c r="Y923" s="4"/>
      <c r="AA923" s="4"/>
      <c r="AC923" s="4"/>
      <c r="AE923" s="4">
        <v>37883</v>
      </c>
      <c r="AF923" s="3">
        <v>16851.490000000002</v>
      </c>
      <c r="AG923" s="4">
        <v>37875</v>
      </c>
      <c r="AH923" s="3">
        <v>28.82</v>
      </c>
      <c r="AI923" s="4">
        <v>38483</v>
      </c>
      <c r="AJ923" s="3">
        <v>17.197399999999998</v>
      </c>
      <c r="AK923" s="4">
        <v>37861</v>
      </c>
      <c r="AL923" s="3">
        <v>19.100000000000001</v>
      </c>
      <c r="AM923" s="4">
        <v>41029</v>
      </c>
      <c r="AN923" s="3">
        <v>786</v>
      </c>
      <c r="AS923" s="4"/>
    </row>
    <row r="924" spans="1:45" x14ac:dyDescent="0.25">
      <c r="A924" s="4"/>
      <c r="C924" s="4"/>
      <c r="E924" s="4"/>
      <c r="G924" s="4"/>
      <c r="I924" s="4"/>
      <c r="K924" s="4"/>
      <c r="M924" s="4"/>
      <c r="Q924" s="4"/>
      <c r="S924" s="4"/>
      <c r="U924" s="4"/>
      <c r="W924" s="4"/>
      <c r="Y924" s="4"/>
      <c r="AA924" s="4"/>
      <c r="AC924" s="4"/>
      <c r="AE924" s="4">
        <v>37886</v>
      </c>
      <c r="AF924" s="3">
        <v>16485.599999999999</v>
      </c>
      <c r="AG924" s="4">
        <v>37876</v>
      </c>
      <c r="AH924" s="3">
        <v>28.27</v>
      </c>
      <c r="AI924" s="4">
        <v>38484</v>
      </c>
      <c r="AJ924" s="3">
        <v>17.2681</v>
      </c>
      <c r="AK924" s="4">
        <v>37862</v>
      </c>
      <c r="AL924" s="3">
        <v>19.021999999999998</v>
      </c>
      <c r="AM924" s="4">
        <v>41031</v>
      </c>
      <c r="AN924" s="3">
        <v>176</v>
      </c>
      <c r="AS924" s="4"/>
    </row>
    <row r="925" spans="1:45" x14ac:dyDescent="0.25">
      <c r="A925" s="4"/>
      <c r="C925" s="4"/>
      <c r="E925" s="4"/>
      <c r="G925" s="4"/>
      <c r="I925" s="4"/>
      <c r="K925" s="4"/>
      <c r="M925" s="4"/>
      <c r="Q925" s="4"/>
      <c r="S925" s="4"/>
      <c r="U925" s="4"/>
      <c r="W925" s="4"/>
      <c r="Y925" s="4"/>
      <c r="AA925" s="4"/>
      <c r="AC925" s="4"/>
      <c r="AE925" s="4">
        <v>37887</v>
      </c>
      <c r="AF925" s="3">
        <v>16443.53</v>
      </c>
      <c r="AG925" s="4">
        <v>37879</v>
      </c>
      <c r="AH925" s="3">
        <v>28.14</v>
      </c>
      <c r="AI925" s="4">
        <v>38485</v>
      </c>
      <c r="AJ925" s="3">
        <v>17.404399999999999</v>
      </c>
      <c r="AK925" s="4">
        <v>37865</v>
      </c>
      <c r="AL925" s="3">
        <v>18.8613</v>
      </c>
      <c r="AM925" s="4">
        <v>41032</v>
      </c>
      <c r="AN925" s="3">
        <v>-758</v>
      </c>
      <c r="AS925" s="4"/>
    </row>
    <row r="926" spans="1:45" x14ac:dyDescent="0.25">
      <c r="A926" s="4"/>
      <c r="C926" s="4"/>
      <c r="E926" s="4"/>
      <c r="G926" s="4"/>
      <c r="I926" s="4"/>
      <c r="K926" s="4"/>
      <c r="M926" s="4"/>
      <c r="Q926" s="4"/>
      <c r="S926" s="4"/>
      <c r="U926" s="4"/>
      <c r="W926" s="4"/>
      <c r="Y926" s="4"/>
      <c r="AA926" s="4"/>
      <c r="AC926" s="4"/>
      <c r="AE926" s="4">
        <v>37888</v>
      </c>
      <c r="AF926" s="3">
        <v>16057.85</v>
      </c>
      <c r="AG926" s="4">
        <v>37880</v>
      </c>
      <c r="AH926" s="3">
        <v>27.56</v>
      </c>
      <c r="AI926" s="4">
        <v>38488</v>
      </c>
      <c r="AJ926" s="3">
        <v>17.326499999999999</v>
      </c>
      <c r="AK926" s="4">
        <v>37866</v>
      </c>
      <c r="AL926" s="3">
        <v>18.903500000000001</v>
      </c>
      <c r="AM926" s="4">
        <v>41033</v>
      </c>
      <c r="AN926" s="3">
        <v>-177</v>
      </c>
      <c r="AS926" s="4"/>
    </row>
    <row r="927" spans="1:45" x14ac:dyDescent="0.25">
      <c r="A927" s="4"/>
      <c r="C927" s="4"/>
      <c r="E927" s="4"/>
      <c r="G927" s="4"/>
      <c r="I927" s="4"/>
      <c r="K927" s="4"/>
      <c r="M927" s="4"/>
      <c r="Q927" s="4"/>
      <c r="S927" s="4"/>
      <c r="U927" s="4"/>
      <c r="W927" s="4"/>
      <c r="Y927" s="4"/>
      <c r="AA927" s="4"/>
      <c r="AC927" s="4"/>
      <c r="AE927" s="4">
        <v>37889</v>
      </c>
      <c r="AF927" s="3">
        <v>15806.02</v>
      </c>
      <c r="AG927" s="4">
        <v>37881</v>
      </c>
      <c r="AH927" s="3">
        <v>27.03</v>
      </c>
      <c r="AI927" s="4">
        <v>38489</v>
      </c>
      <c r="AJ927" s="3">
        <v>17.239699999999999</v>
      </c>
      <c r="AK927" s="4">
        <v>37867</v>
      </c>
      <c r="AL927" s="3">
        <v>18.899999999999999</v>
      </c>
      <c r="AM927" s="4">
        <v>41036</v>
      </c>
      <c r="AN927" s="3">
        <v>335</v>
      </c>
      <c r="AS927" s="4"/>
    </row>
    <row r="928" spans="1:45" x14ac:dyDescent="0.25">
      <c r="A928" s="4"/>
      <c r="C928" s="4"/>
      <c r="E928" s="4"/>
      <c r="G928" s="4"/>
      <c r="I928" s="4"/>
      <c r="K928" s="4"/>
      <c r="M928" s="4"/>
      <c r="Q928" s="4"/>
      <c r="S928" s="4"/>
      <c r="U928" s="4"/>
      <c r="W928" s="4"/>
      <c r="Y928" s="4"/>
      <c r="AA928" s="4"/>
      <c r="AC928" s="4"/>
      <c r="AE928" s="4">
        <v>37890</v>
      </c>
      <c r="AF928" s="3">
        <v>15810.66</v>
      </c>
      <c r="AG928" s="4">
        <v>37882</v>
      </c>
      <c r="AH928" s="3">
        <v>27.17</v>
      </c>
      <c r="AI928" s="4">
        <v>38490</v>
      </c>
      <c r="AJ928" s="3">
        <v>17.124199999999998</v>
      </c>
      <c r="AK928" s="4">
        <v>37868</v>
      </c>
      <c r="AL928" s="3">
        <v>18.636700000000001</v>
      </c>
      <c r="AM928" s="4">
        <v>41037</v>
      </c>
      <c r="AN928" s="3">
        <v>882</v>
      </c>
      <c r="AS928" s="4"/>
    </row>
    <row r="929" spans="1:45" x14ac:dyDescent="0.25">
      <c r="A929" s="4"/>
      <c r="C929" s="4"/>
      <c r="E929" s="4"/>
      <c r="G929" s="4"/>
      <c r="I929" s="4"/>
      <c r="K929" s="4"/>
      <c r="M929" s="4"/>
      <c r="Q929" s="4"/>
      <c r="S929" s="4"/>
      <c r="U929" s="4"/>
      <c r="W929" s="4"/>
      <c r="Y929" s="4"/>
      <c r="AA929" s="4"/>
      <c r="AC929" s="4"/>
      <c r="AE929" s="4">
        <v>37893</v>
      </c>
      <c r="AF929" s="3">
        <v>16108.73</v>
      </c>
      <c r="AG929" s="4">
        <v>37883</v>
      </c>
      <c r="AH929" s="3">
        <v>27.03</v>
      </c>
      <c r="AI929" s="4">
        <v>38491</v>
      </c>
      <c r="AJ929" s="3">
        <v>17.227699999999999</v>
      </c>
      <c r="AK929" s="4">
        <v>37869</v>
      </c>
      <c r="AL929" s="3">
        <v>18.338799999999999</v>
      </c>
      <c r="AM929" s="4">
        <v>41038</v>
      </c>
      <c r="AN929" s="3">
        <v>291</v>
      </c>
      <c r="AS929" s="4"/>
    </row>
    <row r="930" spans="1:45" x14ac:dyDescent="0.25">
      <c r="A930" s="4"/>
      <c r="C930" s="4"/>
      <c r="E930" s="4"/>
      <c r="G930" s="4"/>
      <c r="I930" s="4"/>
      <c r="K930" s="4"/>
      <c r="M930" s="4"/>
      <c r="Q930" s="4"/>
      <c r="S930" s="4"/>
      <c r="U930" s="4"/>
      <c r="W930" s="4"/>
      <c r="Y930" s="4"/>
      <c r="AA930" s="4"/>
      <c r="AC930" s="4"/>
      <c r="AE930" s="4">
        <v>37894</v>
      </c>
      <c r="AF930" s="3">
        <v>16010.67</v>
      </c>
      <c r="AG930" s="4">
        <v>37886</v>
      </c>
      <c r="AH930" s="3">
        <v>26.96</v>
      </c>
      <c r="AI930" s="4">
        <v>38492</v>
      </c>
      <c r="AJ930" s="3">
        <v>17.36</v>
      </c>
      <c r="AK930" s="4">
        <v>37872</v>
      </c>
      <c r="AL930" s="3">
        <v>18.4573</v>
      </c>
      <c r="AM930" s="4">
        <v>41039</v>
      </c>
      <c r="AN930" s="3">
        <v>-1343</v>
      </c>
      <c r="AS930" s="4"/>
    </row>
    <row r="931" spans="1:45" x14ac:dyDescent="0.25">
      <c r="A931" s="4"/>
      <c r="C931" s="4"/>
      <c r="E931" s="4"/>
      <c r="G931" s="4"/>
      <c r="I931" s="4"/>
      <c r="K931" s="4"/>
      <c r="M931" s="4"/>
      <c r="Q931" s="4"/>
      <c r="S931" s="4"/>
      <c r="U931" s="4"/>
      <c r="W931" s="4"/>
      <c r="Y931" s="4"/>
      <c r="AA931" s="4"/>
      <c r="AC931" s="4"/>
      <c r="AE931" s="4">
        <v>37895</v>
      </c>
      <c r="AF931" s="3">
        <v>16578.740000000002</v>
      </c>
      <c r="AG931" s="4">
        <v>37887</v>
      </c>
      <c r="AH931" s="3">
        <v>27.13</v>
      </c>
      <c r="AI931" s="4">
        <v>38495</v>
      </c>
      <c r="AJ931" s="3">
        <v>17.185199999999998</v>
      </c>
      <c r="AK931" s="4">
        <v>37873</v>
      </c>
      <c r="AL931" s="3">
        <v>18.680099999999999</v>
      </c>
      <c r="AM931" s="4">
        <v>41040</v>
      </c>
      <c r="AN931" s="3">
        <v>-44</v>
      </c>
      <c r="AS931" s="4"/>
    </row>
    <row r="932" spans="1:45" x14ac:dyDescent="0.25">
      <c r="A932" s="4"/>
      <c r="C932" s="4"/>
      <c r="E932" s="4"/>
      <c r="G932" s="4"/>
      <c r="I932" s="4"/>
      <c r="K932" s="4"/>
      <c r="M932" s="4"/>
      <c r="Q932" s="4"/>
      <c r="S932" s="4"/>
      <c r="U932" s="4"/>
      <c r="W932" s="4"/>
      <c r="Y932" s="4"/>
      <c r="AA932" s="4"/>
      <c r="AC932" s="4"/>
      <c r="AE932" s="4">
        <v>37896</v>
      </c>
      <c r="AF932" s="3">
        <v>16893.61</v>
      </c>
      <c r="AG932" s="4">
        <v>37888</v>
      </c>
      <c r="AH932" s="3">
        <v>28.24</v>
      </c>
      <c r="AI932" s="4">
        <v>38496</v>
      </c>
      <c r="AJ932" s="3">
        <v>17.169499999999999</v>
      </c>
      <c r="AK932" s="4">
        <v>37874</v>
      </c>
      <c r="AL932" s="3">
        <v>18.423500000000001</v>
      </c>
      <c r="AM932" s="4">
        <v>41043</v>
      </c>
      <c r="AN932" s="3">
        <v>229</v>
      </c>
      <c r="AS932" s="4"/>
    </row>
    <row r="933" spans="1:45" x14ac:dyDescent="0.25">
      <c r="A933" s="4"/>
      <c r="C933" s="4"/>
      <c r="E933" s="4"/>
      <c r="G933" s="4"/>
      <c r="I933" s="4"/>
      <c r="K933" s="4"/>
      <c r="M933" s="4"/>
      <c r="Q933" s="4"/>
      <c r="S933" s="4"/>
      <c r="U933" s="4"/>
      <c r="W933" s="4"/>
      <c r="Y933" s="4"/>
      <c r="AA933" s="4"/>
      <c r="AC933" s="4"/>
      <c r="AE933" s="4">
        <v>37897</v>
      </c>
      <c r="AF933" s="3">
        <v>17089.3</v>
      </c>
      <c r="AG933" s="4">
        <v>37889</v>
      </c>
      <c r="AH933" s="3">
        <v>28.29</v>
      </c>
      <c r="AI933" s="4">
        <v>38497</v>
      </c>
      <c r="AJ933" s="3">
        <v>17.120999999999999</v>
      </c>
      <c r="AK933" s="4">
        <v>37875</v>
      </c>
      <c r="AL933" s="3">
        <v>18.45</v>
      </c>
      <c r="AM933" s="4">
        <v>41044</v>
      </c>
      <c r="AN933" s="3">
        <v>569</v>
      </c>
      <c r="AS933" s="4"/>
    </row>
    <row r="934" spans="1:45" x14ac:dyDescent="0.25">
      <c r="A934" s="4"/>
      <c r="C934" s="4"/>
      <c r="E934" s="4"/>
      <c r="G934" s="4"/>
      <c r="I934" s="4"/>
      <c r="K934" s="4"/>
      <c r="M934" s="4"/>
      <c r="Q934" s="4"/>
      <c r="S934" s="4"/>
      <c r="U934" s="4"/>
      <c r="W934" s="4"/>
      <c r="Y934" s="4"/>
      <c r="AA934" s="4"/>
      <c r="AC934" s="4"/>
      <c r="AE934" s="4">
        <v>37900</v>
      </c>
      <c r="AF934" s="3">
        <v>17273.38</v>
      </c>
      <c r="AG934" s="4">
        <v>37890</v>
      </c>
      <c r="AH934" s="3">
        <v>28.16</v>
      </c>
      <c r="AI934" s="4">
        <v>38498</v>
      </c>
      <c r="AJ934" s="3">
        <v>17.36</v>
      </c>
      <c r="AK934" s="4">
        <v>37876</v>
      </c>
      <c r="AL934" s="3">
        <v>18.293800000000001</v>
      </c>
      <c r="AM934" s="4">
        <v>41045</v>
      </c>
      <c r="AN934" s="3">
        <v>-743</v>
      </c>
      <c r="AS934" s="4"/>
    </row>
    <row r="935" spans="1:45" x14ac:dyDescent="0.25">
      <c r="A935" s="4"/>
      <c r="C935" s="4"/>
      <c r="E935" s="4"/>
      <c r="G935" s="4"/>
      <c r="I935" s="4"/>
      <c r="K935" s="4"/>
      <c r="M935" s="4"/>
      <c r="Q935" s="4"/>
      <c r="S935" s="4"/>
      <c r="U935" s="4"/>
      <c r="W935" s="4"/>
      <c r="Y935" s="4"/>
      <c r="AA935" s="4"/>
      <c r="AC935" s="4"/>
      <c r="AE935" s="4">
        <v>37901</v>
      </c>
      <c r="AF935" s="3">
        <v>17470.14</v>
      </c>
      <c r="AG935" s="4">
        <v>37893</v>
      </c>
      <c r="AH935" s="3">
        <v>28.4</v>
      </c>
      <c r="AI935" s="4">
        <v>38502</v>
      </c>
      <c r="AJ935" s="3">
        <v>16.924299999999999</v>
      </c>
      <c r="AK935" s="4">
        <v>37879</v>
      </c>
      <c r="AL935" s="3">
        <v>18.149999999999999</v>
      </c>
      <c r="AM935" s="4">
        <v>41046</v>
      </c>
      <c r="AN935" s="3">
        <v>-431</v>
      </c>
      <c r="AS935" s="4"/>
    </row>
    <row r="936" spans="1:45" x14ac:dyDescent="0.25">
      <c r="A936" s="4"/>
      <c r="C936" s="4"/>
      <c r="E936" s="4"/>
      <c r="G936" s="4"/>
      <c r="I936" s="4"/>
      <c r="K936" s="4"/>
      <c r="M936" s="4"/>
      <c r="Q936" s="4"/>
      <c r="S936" s="4"/>
      <c r="U936" s="4"/>
      <c r="W936" s="4"/>
      <c r="Y936" s="4"/>
      <c r="AA936" s="4"/>
      <c r="AC936" s="4"/>
      <c r="AE936" s="4">
        <v>37902</v>
      </c>
      <c r="AF936" s="3">
        <v>17804.8</v>
      </c>
      <c r="AG936" s="4">
        <v>37894</v>
      </c>
      <c r="AH936" s="3">
        <v>29.2</v>
      </c>
      <c r="AI936" s="4">
        <v>38503</v>
      </c>
      <c r="AJ936" s="3">
        <v>17.36</v>
      </c>
      <c r="AK936" s="4">
        <v>37880</v>
      </c>
      <c r="AL936" s="3">
        <v>18.380400000000002</v>
      </c>
      <c r="AM936" s="4">
        <v>41047</v>
      </c>
      <c r="AN936" s="3">
        <v>-495</v>
      </c>
      <c r="AS936" s="4"/>
    </row>
    <row r="937" spans="1:45" x14ac:dyDescent="0.25">
      <c r="A937" s="4"/>
      <c r="C937" s="4"/>
      <c r="E937" s="4"/>
      <c r="G937" s="4"/>
      <c r="I937" s="4"/>
      <c r="K937" s="4"/>
      <c r="M937" s="4"/>
      <c r="Q937" s="4"/>
      <c r="S937" s="4"/>
      <c r="U937" s="4"/>
      <c r="W937" s="4"/>
      <c r="Y937" s="4"/>
      <c r="AA937" s="4"/>
      <c r="AC937" s="4"/>
      <c r="AE937" s="4">
        <v>37903</v>
      </c>
      <c r="AF937" s="3">
        <v>17708.169999999998</v>
      </c>
      <c r="AG937" s="4">
        <v>37895</v>
      </c>
      <c r="AH937" s="3">
        <v>29.39</v>
      </c>
      <c r="AI937" s="4">
        <v>38504</v>
      </c>
      <c r="AJ937" s="3">
        <v>16.967500000000001</v>
      </c>
      <c r="AK937" s="4">
        <v>37881</v>
      </c>
      <c r="AL937" s="3">
        <v>18.25</v>
      </c>
      <c r="AM937" s="4">
        <v>41050</v>
      </c>
      <c r="AN937" s="3">
        <v>53</v>
      </c>
      <c r="AS937" s="4"/>
    </row>
    <row r="938" spans="1:45" x14ac:dyDescent="0.25">
      <c r="A938" s="4"/>
      <c r="C938" s="4"/>
      <c r="E938" s="4"/>
      <c r="G938" s="4"/>
      <c r="I938" s="4"/>
      <c r="K938" s="4"/>
      <c r="M938" s="4"/>
      <c r="Q938" s="4"/>
      <c r="S938" s="4"/>
      <c r="U938" s="4"/>
      <c r="W938" s="4"/>
      <c r="Y938" s="4"/>
      <c r="AA938" s="4"/>
      <c r="AC938" s="4"/>
      <c r="AE938" s="4">
        <v>37904</v>
      </c>
      <c r="AF938" s="3">
        <v>17676.14</v>
      </c>
      <c r="AG938" s="4">
        <v>37896</v>
      </c>
      <c r="AH938" s="3">
        <v>29.84</v>
      </c>
      <c r="AI938" s="4">
        <v>38505</v>
      </c>
      <c r="AJ938" s="3">
        <v>16.8598</v>
      </c>
      <c r="AK938" s="4">
        <v>37882</v>
      </c>
      <c r="AL938" s="3">
        <v>18.149999999999999</v>
      </c>
      <c r="AM938" s="4">
        <v>41051</v>
      </c>
      <c r="AN938" s="3">
        <v>299</v>
      </c>
      <c r="AS938" s="4"/>
    </row>
    <row r="939" spans="1:45" x14ac:dyDescent="0.25">
      <c r="A939" s="4"/>
      <c r="C939" s="4"/>
      <c r="E939" s="4"/>
      <c r="G939" s="4"/>
      <c r="I939" s="4"/>
      <c r="K939" s="4"/>
      <c r="M939" s="4"/>
      <c r="Q939" s="4"/>
      <c r="S939" s="4"/>
      <c r="U939" s="4"/>
      <c r="W939" s="4"/>
      <c r="Y939" s="4"/>
      <c r="AA939" s="4"/>
      <c r="AC939" s="4"/>
      <c r="AE939" s="4">
        <v>37907</v>
      </c>
      <c r="AF939" s="3">
        <v>18061.939999999999</v>
      </c>
      <c r="AG939" s="4">
        <v>37897</v>
      </c>
      <c r="AH939" s="3">
        <v>30.4</v>
      </c>
      <c r="AI939" s="4">
        <v>38506</v>
      </c>
      <c r="AJ939" s="3">
        <v>16.899799999999999</v>
      </c>
      <c r="AK939" s="4">
        <v>37883</v>
      </c>
      <c r="AL939" s="3">
        <v>18.05</v>
      </c>
      <c r="AM939" s="4">
        <v>41052</v>
      </c>
      <c r="AN939" s="3">
        <v>50</v>
      </c>
      <c r="AS939" s="4"/>
    </row>
    <row r="940" spans="1:45" x14ac:dyDescent="0.25">
      <c r="A940" s="4"/>
      <c r="C940" s="4"/>
      <c r="E940" s="4"/>
      <c r="G940" s="4"/>
      <c r="I940" s="4"/>
      <c r="K940" s="4"/>
      <c r="M940" s="4"/>
      <c r="Q940" s="4"/>
      <c r="S940" s="4"/>
      <c r="U940" s="4"/>
      <c r="W940" s="4"/>
      <c r="Y940" s="4"/>
      <c r="AA940" s="4"/>
      <c r="AC940" s="4"/>
      <c r="AE940" s="4">
        <v>37908</v>
      </c>
      <c r="AF940" s="3">
        <v>18178.009999999998</v>
      </c>
      <c r="AG940" s="4">
        <v>37900</v>
      </c>
      <c r="AH940" s="3">
        <v>30.47</v>
      </c>
      <c r="AI940" s="4">
        <v>38509</v>
      </c>
      <c r="AJ940" s="3">
        <v>17.120999999999999</v>
      </c>
      <c r="AK940" s="4">
        <v>37886</v>
      </c>
      <c r="AL940" s="3">
        <v>17.980899999999998</v>
      </c>
      <c r="AM940" s="4">
        <v>41053</v>
      </c>
      <c r="AN940" s="3">
        <v>-886</v>
      </c>
      <c r="AS940" s="4"/>
    </row>
    <row r="941" spans="1:45" x14ac:dyDescent="0.25">
      <c r="A941" s="4"/>
      <c r="C941" s="4"/>
      <c r="E941" s="4"/>
      <c r="G941" s="4"/>
      <c r="I941" s="4"/>
      <c r="K941" s="4"/>
      <c r="M941" s="4"/>
      <c r="Q941" s="4"/>
      <c r="S941" s="4"/>
      <c r="U941" s="4"/>
      <c r="W941" s="4"/>
      <c r="Y941" s="4"/>
      <c r="AA941" s="4"/>
      <c r="AC941" s="4"/>
      <c r="AE941" s="4">
        <v>37909</v>
      </c>
      <c r="AF941" s="3">
        <v>17942.04</v>
      </c>
      <c r="AG941" s="4">
        <v>37901</v>
      </c>
      <c r="AH941" s="3">
        <v>30.41</v>
      </c>
      <c r="AI941" s="4">
        <v>38510</v>
      </c>
      <c r="AJ941" s="3">
        <v>17.279800000000002</v>
      </c>
      <c r="AK941" s="4">
        <v>37887</v>
      </c>
      <c r="AL941" s="3">
        <v>18.25</v>
      </c>
      <c r="AM941" s="4">
        <v>41054</v>
      </c>
      <c r="AN941" s="3">
        <v>-768</v>
      </c>
      <c r="AS941" s="4"/>
    </row>
    <row r="942" spans="1:45" x14ac:dyDescent="0.25">
      <c r="A942" s="4"/>
      <c r="C942" s="4"/>
      <c r="E942" s="4"/>
      <c r="G942" s="4"/>
      <c r="I942" s="4"/>
      <c r="K942" s="4"/>
      <c r="M942" s="4"/>
      <c r="Q942" s="4"/>
      <c r="S942" s="4"/>
      <c r="U942" s="4"/>
      <c r="W942" s="4"/>
      <c r="Y942" s="4"/>
      <c r="AA942" s="4"/>
      <c r="AC942" s="4"/>
      <c r="AE942" s="4">
        <v>37910</v>
      </c>
      <c r="AF942" s="3">
        <v>17955.04</v>
      </c>
      <c r="AG942" s="4">
        <v>37902</v>
      </c>
      <c r="AH942" s="3">
        <v>29.81</v>
      </c>
      <c r="AI942" s="4">
        <v>38511</v>
      </c>
      <c r="AJ942" s="3">
        <v>17.308</v>
      </c>
      <c r="AK942" s="4">
        <v>37888</v>
      </c>
      <c r="AL942" s="3">
        <v>18.149999999999999</v>
      </c>
      <c r="AM942" s="4">
        <v>41057</v>
      </c>
      <c r="AN942" s="3">
        <v>-1161</v>
      </c>
      <c r="AS942" s="4"/>
    </row>
    <row r="943" spans="1:45" x14ac:dyDescent="0.25">
      <c r="A943" s="4"/>
      <c r="C943" s="4"/>
      <c r="E943" s="4"/>
      <c r="G943" s="4"/>
      <c r="I943" s="4"/>
      <c r="K943" s="4"/>
      <c r="M943" s="4"/>
      <c r="Q943" s="4"/>
      <c r="S943" s="4"/>
      <c r="U943" s="4"/>
      <c r="W943" s="4"/>
      <c r="Y943" s="4"/>
      <c r="AA943" s="4"/>
      <c r="AC943" s="4"/>
      <c r="AE943" s="4">
        <v>37911</v>
      </c>
      <c r="AF943" s="3">
        <v>17790.71</v>
      </c>
      <c r="AG943" s="4">
        <v>37903</v>
      </c>
      <c r="AH943" s="3">
        <v>31.01</v>
      </c>
      <c r="AI943" s="4">
        <v>38512</v>
      </c>
      <c r="AJ943" s="3">
        <v>17.0581</v>
      </c>
      <c r="AK943" s="4">
        <v>37889</v>
      </c>
      <c r="AL943" s="3">
        <v>18.25</v>
      </c>
      <c r="AM943" s="4">
        <v>41058</v>
      </c>
      <c r="AN943" s="3">
        <v>214</v>
      </c>
      <c r="AS943" s="4"/>
    </row>
    <row r="944" spans="1:45" x14ac:dyDescent="0.25">
      <c r="A944" s="4"/>
      <c r="C944" s="4"/>
      <c r="E944" s="4"/>
      <c r="G944" s="4"/>
      <c r="I944" s="4"/>
      <c r="K944" s="4"/>
      <c r="M944" s="4"/>
      <c r="Q944" s="4"/>
      <c r="S944" s="4"/>
      <c r="U944" s="4"/>
      <c r="W944" s="4"/>
      <c r="Y944" s="4"/>
      <c r="AA944" s="4"/>
      <c r="AC944" s="4"/>
      <c r="AE944" s="4">
        <v>37914</v>
      </c>
      <c r="AF944" s="3">
        <v>18369.59</v>
      </c>
      <c r="AG944" s="4">
        <v>37904</v>
      </c>
      <c r="AH944" s="3">
        <v>31.97</v>
      </c>
      <c r="AI944" s="4">
        <v>38513</v>
      </c>
      <c r="AJ944" s="3">
        <v>17.333300000000001</v>
      </c>
      <c r="AK944" s="4">
        <v>37890</v>
      </c>
      <c r="AL944" s="3">
        <v>18.399999999999999</v>
      </c>
      <c r="AM944" s="4">
        <v>41059</v>
      </c>
      <c r="AN944" s="3">
        <v>504</v>
      </c>
      <c r="AS944" s="4"/>
    </row>
    <row r="945" spans="1:45" x14ac:dyDescent="0.25">
      <c r="A945" s="4"/>
      <c r="C945" s="4"/>
      <c r="E945" s="4"/>
      <c r="G945" s="4"/>
      <c r="I945" s="4"/>
      <c r="K945" s="4"/>
      <c r="M945" s="4"/>
      <c r="Q945" s="4"/>
      <c r="S945" s="4"/>
      <c r="U945" s="4"/>
      <c r="W945" s="4"/>
      <c r="Y945" s="4"/>
      <c r="AA945" s="4"/>
      <c r="AC945" s="4"/>
      <c r="AE945" s="4">
        <v>37915</v>
      </c>
      <c r="AF945" s="3">
        <v>18448.72</v>
      </c>
      <c r="AG945" s="4">
        <v>37907</v>
      </c>
      <c r="AH945" s="3">
        <v>31.95</v>
      </c>
      <c r="AI945" s="4">
        <v>38516</v>
      </c>
      <c r="AJ945" s="3">
        <v>17.020099999999999</v>
      </c>
      <c r="AK945" s="4">
        <v>37893</v>
      </c>
      <c r="AL945" s="3">
        <v>18.45</v>
      </c>
      <c r="AM945" s="4">
        <v>41060</v>
      </c>
      <c r="AN945" s="3">
        <v>516</v>
      </c>
      <c r="AS945" s="4"/>
    </row>
    <row r="946" spans="1:45" x14ac:dyDescent="0.25">
      <c r="A946" s="4"/>
      <c r="C946" s="4"/>
      <c r="E946" s="4"/>
      <c r="G946" s="4"/>
      <c r="I946" s="4"/>
      <c r="K946" s="4"/>
      <c r="M946" s="4"/>
      <c r="Q946" s="4"/>
      <c r="S946" s="4"/>
      <c r="U946" s="4"/>
      <c r="W946" s="4"/>
      <c r="Y946" s="4"/>
      <c r="AA946" s="4"/>
      <c r="AC946" s="4"/>
      <c r="AE946" s="4">
        <v>37916</v>
      </c>
      <c r="AF946" s="3">
        <v>18234.830000000002</v>
      </c>
      <c r="AG946" s="4">
        <v>37908</v>
      </c>
      <c r="AH946" s="3">
        <v>31.82</v>
      </c>
      <c r="AI946" s="4">
        <v>38517</v>
      </c>
      <c r="AJ946" s="3">
        <v>16.911200000000001</v>
      </c>
      <c r="AK946" s="4">
        <v>37894</v>
      </c>
      <c r="AL946" s="3">
        <v>18.100000000000001</v>
      </c>
      <c r="AM946" s="4">
        <v>41061</v>
      </c>
      <c r="AN946" s="3">
        <v>324</v>
      </c>
      <c r="AS946" s="4"/>
    </row>
    <row r="947" spans="1:45" x14ac:dyDescent="0.25">
      <c r="A947" s="4"/>
      <c r="C947" s="4"/>
      <c r="E947" s="4"/>
      <c r="G947" s="4"/>
      <c r="I947" s="4"/>
      <c r="K947" s="4"/>
      <c r="M947" s="4"/>
      <c r="Q947" s="4"/>
      <c r="S947" s="4"/>
      <c r="U947" s="4"/>
      <c r="W947" s="4"/>
      <c r="Y947" s="4"/>
      <c r="AA947" s="4"/>
      <c r="AC947" s="4"/>
      <c r="AE947" s="4">
        <v>37917</v>
      </c>
      <c r="AF947" s="3">
        <v>17689.810000000001</v>
      </c>
      <c r="AG947" s="4">
        <v>37909</v>
      </c>
      <c r="AH947" s="3">
        <v>31.77</v>
      </c>
      <c r="AI947" s="4">
        <v>38518</v>
      </c>
      <c r="AJ947" s="3">
        <v>16.7987</v>
      </c>
      <c r="AK947" s="4">
        <v>37895</v>
      </c>
      <c r="AL947" s="3">
        <v>18</v>
      </c>
      <c r="AM947" s="4">
        <v>41064</v>
      </c>
      <c r="AN947" s="3">
        <v>-47</v>
      </c>
      <c r="AS947" s="4"/>
    </row>
    <row r="948" spans="1:45" x14ac:dyDescent="0.25">
      <c r="A948" s="4"/>
      <c r="C948" s="4"/>
      <c r="E948" s="4"/>
      <c r="G948" s="4"/>
      <c r="I948" s="4"/>
      <c r="K948" s="4"/>
      <c r="M948" s="4"/>
      <c r="Q948" s="4"/>
      <c r="S948" s="4"/>
      <c r="U948" s="4"/>
      <c r="W948" s="4"/>
      <c r="Y948" s="4"/>
      <c r="AA948" s="4"/>
      <c r="AC948" s="4"/>
      <c r="AE948" s="4">
        <v>37918</v>
      </c>
      <c r="AF948" s="3">
        <v>17813.91</v>
      </c>
      <c r="AG948" s="4">
        <v>37910</v>
      </c>
      <c r="AH948" s="3">
        <v>31.54</v>
      </c>
      <c r="AI948" s="4">
        <v>38519</v>
      </c>
      <c r="AJ948" s="3">
        <v>16.918299999999999</v>
      </c>
      <c r="AK948" s="4">
        <v>37896</v>
      </c>
      <c r="AL948" s="3">
        <v>17.95</v>
      </c>
      <c r="AM948" s="4">
        <v>41065</v>
      </c>
      <c r="AN948" s="3">
        <v>-270</v>
      </c>
      <c r="AS948" s="4"/>
    </row>
    <row r="949" spans="1:45" x14ac:dyDescent="0.25">
      <c r="A949" s="4"/>
      <c r="C949" s="4"/>
      <c r="E949" s="4"/>
      <c r="G949" s="4"/>
      <c r="I949" s="4"/>
      <c r="K949" s="4"/>
      <c r="M949" s="4"/>
      <c r="Q949" s="4"/>
      <c r="S949" s="4"/>
      <c r="U949" s="4"/>
      <c r="W949" s="4"/>
      <c r="Y949" s="4"/>
      <c r="AA949" s="4"/>
      <c r="AC949" s="4"/>
      <c r="AE949" s="4">
        <v>37921</v>
      </c>
      <c r="AF949" s="3">
        <v>17750.48</v>
      </c>
      <c r="AG949" s="4">
        <v>37911</v>
      </c>
      <c r="AH949" s="3">
        <v>30.68</v>
      </c>
      <c r="AI949" s="4">
        <v>38520</v>
      </c>
      <c r="AJ949" s="3">
        <v>16.925599999999999</v>
      </c>
      <c r="AK949" s="4">
        <v>37897</v>
      </c>
      <c r="AL949" s="3">
        <v>17.899100000000001</v>
      </c>
      <c r="AM949" s="4">
        <v>41066</v>
      </c>
      <c r="AN949" s="3">
        <v>526</v>
      </c>
      <c r="AS949" s="4"/>
    </row>
    <row r="950" spans="1:45" x14ac:dyDescent="0.25">
      <c r="A950" s="4"/>
      <c r="C950" s="4"/>
      <c r="E950" s="4"/>
      <c r="G950" s="4"/>
      <c r="I950" s="4"/>
      <c r="K950" s="4"/>
      <c r="M950" s="4"/>
      <c r="Q950" s="4"/>
      <c r="S950" s="4"/>
      <c r="U950" s="4"/>
      <c r="W950" s="4"/>
      <c r="Y950" s="4"/>
      <c r="AA950" s="4"/>
      <c r="AC950" s="4"/>
      <c r="AE950" s="4">
        <v>37922</v>
      </c>
      <c r="AF950" s="3">
        <v>18227.64</v>
      </c>
      <c r="AG950" s="4">
        <v>37914</v>
      </c>
      <c r="AH950" s="3">
        <v>30.35</v>
      </c>
      <c r="AI950" s="4">
        <v>38523</v>
      </c>
      <c r="AJ950" s="3">
        <v>16.965199999999999</v>
      </c>
      <c r="AK950" s="4">
        <v>37900</v>
      </c>
      <c r="AL950" s="3">
        <v>17.850000000000001</v>
      </c>
      <c r="AM950" s="4">
        <v>41068</v>
      </c>
      <c r="AN950" s="3">
        <v>310</v>
      </c>
      <c r="AS950" s="4"/>
    </row>
    <row r="951" spans="1:45" x14ac:dyDescent="0.25">
      <c r="A951" s="4"/>
      <c r="C951" s="4"/>
      <c r="E951" s="4"/>
      <c r="G951" s="4"/>
      <c r="I951" s="4"/>
      <c r="K951" s="4"/>
      <c r="M951" s="4"/>
      <c r="Q951" s="4"/>
      <c r="S951" s="4"/>
      <c r="U951" s="4"/>
      <c r="W951" s="4"/>
      <c r="Y951" s="4"/>
      <c r="AA951" s="4"/>
      <c r="AC951" s="4"/>
      <c r="AE951" s="4">
        <v>37923</v>
      </c>
      <c r="AF951" s="3">
        <v>17944.84</v>
      </c>
      <c r="AG951" s="4">
        <v>37915</v>
      </c>
      <c r="AH951" s="3">
        <v>30.18</v>
      </c>
      <c r="AI951" s="4">
        <v>38524</v>
      </c>
      <c r="AJ951" s="3">
        <v>16.9818</v>
      </c>
      <c r="AK951" s="4">
        <v>37901</v>
      </c>
      <c r="AL951" s="3">
        <v>17.899999999999999</v>
      </c>
      <c r="AM951" s="4">
        <v>41071</v>
      </c>
      <c r="AN951" s="3">
        <v>380</v>
      </c>
      <c r="AS951" s="4"/>
    </row>
    <row r="952" spans="1:45" x14ac:dyDescent="0.25">
      <c r="A952" s="4"/>
      <c r="C952" s="4"/>
      <c r="E952" s="4"/>
      <c r="G952" s="4"/>
      <c r="I952" s="4"/>
      <c r="K952" s="4"/>
      <c r="M952" s="4"/>
      <c r="Q952" s="4"/>
      <c r="S952" s="4"/>
      <c r="U952" s="4"/>
      <c r="W952" s="4"/>
      <c r="Y952" s="4"/>
      <c r="AA952" s="4"/>
      <c r="AC952" s="4"/>
      <c r="AE952" s="4">
        <v>37924</v>
      </c>
      <c r="AF952" s="3">
        <v>18093.830000000002</v>
      </c>
      <c r="AG952" s="4">
        <v>37916</v>
      </c>
      <c r="AH952" s="3">
        <v>29.92</v>
      </c>
      <c r="AI952" s="4">
        <v>38525</v>
      </c>
      <c r="AJ952" s="3">
        <v>16.880800000000001</v>
      </c>
      <c r="AK952" s="4">
        <v>37902</v>
      </c>
      <c r="AL952" s="3">
        <v>17.785</v>
      </c>
      <c r="AM952" s="4">
        <v>41072</v>
      </c>
      <c r="AN952" s="3">
        <v>240</v>
      </c>
      <c r="AS952" s="4"/>
    </row>
    <row r="953" spans="1:45" x14ac:dyDescent="0.25">
      <c r="A953" s="4"/>
      <c r="C953" s="4"/>
      <c r="E953" s="4"/>
      <c r="G953" s="4"/>
      <c r="I953" s="4"/>
      <c r="K953" s="4"/>
      <c r="M953" s="4"/>
      <c r="Q953" s="4"/>
      <c r="S953" s="4"/>
      <c r="U953" s="4"/>
      <c r="W953" s="4"/>
      <c r="Y953" s="4"/>
      <c r="AA953" s="4"/>
      <c r="AC953" s="4"/>
      <c r="AE953" s="4">
        <v>37925</v>
      </c>
      <c r="AF953" s="3">
        <v>17982.490000000002</v>
      </c>
      <c r="AG953" s="4">
        <v>37917</v>
      </c>
      <c r="AH953" s="3">
        <v>30.3</v>
      </c>
      <c r="AI953" s="4">
        <v>38526</v>
      </c>
      <c r="AJ953" s="3">
        <v>16.791399999999999</v>
      </c>
      <c r="AK953" s="4">
        <v>37903</v>
      </c>
      <c r="AL953" s="3">
        <v>17.7011</v>
      </c>
      <c r="AM953" s="4">
        <v>41073</v>
      </c>
      <c r="AN953" s="3">
        <v>-107</v>
      </c>
      <c r="AS953" s="4"/>
    </row>
    <row r="954" spans="1:45" x14ac:dyDescent="0.25">
      <c r="A954" s="4"/>
      <c r="C954" s="4"/>
      <c r="E954" s="4"/>
      <c r="G954" s="4"/>
      <c r="I954" s="4"/>
      <c r="K954" s="4"/>
      <c r="M954" s="4"/>
      <c r="Q954" s="4"/>
      <c r="S954" s="4"/>
      <c r="U954" s="4"/>
      <c r="W954" s="4"/>
      <c r="Y954" s="4"/>
      <c r="AA954" s="4"/>
      <c r="AC954" s="4"/>
      <c r="AE954" s="4">
        <v>37928</v>
      </c>
      <c r="AF954" s="3">
        <v>18517.16</v>
      </c>
      <c r="AG954" s="4">
        <v>37918</v>
      </c>
      <c r="AH954" s="3">
        <v>30.16</v>
      </c>
      <c r="AI954" s="4">
        <v>38527</v>
      </c>
      <c r="AJ954" s="3">
        <v>16.793500000000002</v>
      </c>
      <c r="AK954" s="4">
        <v>37904</v>
      </c>
      <c r="AL954" s="3">
        <v>17.7</v>
      </c>
      <c r="AM954" s="4">
        <v>41074</v>
      </c>
      <c r="AN954" s="3">
        <v>-126</v>
      </c>
      <c r="AS954" s="4"/>
    </row>
    <row r="955" spans="1:45" x14ac:dyDescent="0.25">
      <c r="A955" s="4"/>
      <c r="C955" s="4"/>
      <c r="E955" s="4"/>
      <c r="G955" s="4"/>
      <c r="I955" s="4"/>
      <c r="K955" s="4"/>
      <c r="M955" s="4"/>
      <c r="Q955" s="4"/>
      <c r="S955" s="4"/>
      <c r="U955" s="4"/>
      <c r="W955" s="4"/>
      <c r="Y955" s="4"/>
      <c r="AA955" s="4"/>
      <c r="AC955" s="4"/>
      <c r="AE955" s="4">
        <v>37929</v>
      </c>
      <c r="AF955" s="3">
        <v>18541.18</v>
      </c>
      <c r="AG955" s="4">
        <v>37921</v>
      </c>
      <c r="AH955" s="3">
        <v>29.92</v>
      </c>
      <c r="AI955" s="4">
        <v>38530</v>
      </c>
      <c r="AJ955" s="3">
        <v>16.7</v>
      </c>
      <c r="AK955" s="4">
        <v>37907</v>
      </c>
      <c r="AL955" s="3">
        <v>17.592099999999999</v>
      </c>
      <c r="AM955" s="4">
        <v>41075</v>
      </c>
      <c r="AN955" s="3">
        <v>-714</v>
      </c>
      <c r="AS955" s="4"/>
    </row>
    <row r="956" spans="1:45" x14ac:dyDescent="0.25">
      <c r="A956" s="4"/>
      <c r="C956" s="4"/>
      <c r="E956" s="4"/>
      <c r="G956" s="4"/>
      <c r="I956" s="4"/>
      <c r="K956" s="4"/>
      <c r="M956" s="4"/>
      <c r="Q956" s="4"/>
      <c r="S956" s="4"/>
      <c r="U956" s="4"/>
      <c r="W956" s="4"/>
      <c r="Y956" s="4"/>
      <c r="AA956" s="4"/>
      <c r="AC956" s="4"/>
      <c r="AE956" s="4">
        <v>37930</v>
      </c>
      <c r="AF956" s="3">
        <v>18307.060000000001</v>
      </c>
      <c r="AG956" s="4">
        <v>37922</v>
      </c>
      <c r="AH956" s="3">
        <v>29.56</v>
      </c>
      <c r="AI956" s="4">
        <v>38531</v>
      </c>
      <c r="AJ956" s="3">
        <v>16.6051</v>
      </c>
      <c r="AK956" s="4">
        <v>37908</v>
      </c>
      <c r="AL956" s="3">
        <v>17.5</v>
      </c>
      <c r="AM956" s="4">
        <v>41078</v>
      </c>
      <c r="AN956" s="3">
        <v>323</v>
      </c>
      <c r="AS956" s="4"/>
    </row>
    <row r="957" spans="1:45" x14ac:dyDescent="0.25">
      <c r="A957" s="4"/>
      <c r="C957" s="4"/>
      <c r="E957" s="4"/>
      <c r="G957" s="4"/>
      <c r="I957" s="4"/>
      <c r="K957" s="4"/>
      <c r="M957" s="4"/>
      <c r="Q957" s="4"/>
      <c r="S957" s="4"/>
      <c r="U957" s="4"/>
      <c r="W957" s="4"/>
      <c r="Y957" s="4"/>
      <c r="AA957" s="4"/>
      <c r="AC957" s="4"/>
      <c r="AE957" s="4">
        <v>37931</v>
      </c>
      <c r="AF957" s="3">
        <v>18612.96</v>
      </c>
      <c r="AG957" s="4">
        <v>37923</v>
      </c>
      <c r="AH957" s="3">
        <v>28.91</v>
      </c>
      <c r="AI957" s="4">
        <v>38532</v>
      </c>
      <c r="AJ957" s="3">
        <v>16.559200000000001</v>
      </c>
      <c r="AK957" s="4">
        <v>37909</v>
      </c>
      <c r="AL957" s="3">
        <v>17.441600000000001</v>
      </c>
      <c r="AM957" s="4">
        <v>41079</v>
      </c>
      <c r="AN957" s="3">
        <v>706</v>
      </c>
      <c r="AS957" s="4"/>
    </row>
    <row r="958" spans="1:45" x14ac:dyDescent="0.25">
      <c r="A958" s="4"/>
      <c r="C958" s="4"/>
      <c r="E958" s="4"/>
      <c r="G958" s="4"/>
      <c r="I958" s="4"/>
      <c r="K958" s="4"/>
      <c r="M958" s="4"/>
      <c r="Q958" s="4"/>
      <c r="S958" s="4"/>
      <c r="U958" s="4"/>
      <c r="W958" s="4"/>
      <c r="Y958" s="4"/>
      <c r="AA958" s="4"/>
      <c r="AC958" s="4"/>
      <c r="AE958" s="4">
        <v>37932</v>
      </c>
      <c r="AF958" s="3">
        <v>18672.189999999999</v>
      </c>
      <c r="AG958" s="4">
        <v>37924</v>
      </c>
      <c r="AH958" s="3">
        <v>28.47</v>
      </c>
      <c r="AI958" s="4">
        <v>38533</v>
      </c>
      <c r="AJ958" s="3">
        <v>16.472200000000001</v>
      </c>
      <c r="AK958" s="4">
        <v>37910</v>
      </c>
      <c r="AL958" s="3">
        <v>17.418199999999999</v>
      </c>
      <c r="AM958" s="4">
        <v>41080</v>
      </c>
      <c r="AN958" s="3">
        <v>-551</v>
      </c>
      <c r="AS958" s="4"/>
    </row>
    <row r="959" spans="1:45" x14ac:dyDescent="0.25">
      <c r="A959" s="4"/>
      <c r="C959" s="4"/>
      <c r="E959" s="4"/>
      <c r="G959" s="4"/>
      <c r="I959" s="4"/>
      <c r="K959" s="4"/>
      <c r="M959" s="4"/>
      <c r="Q959" s="4"/>
      <c r="S959" s="4"/>
      <c r="U959" s="4"/>
      <c r="W959" s="4"/>
      <c r="Y959" s="4"/>
      <c r="AA959" s="4"/>
      <c r="AC959" s="4"/>
      <c r="AE959" s="4">
        <v>37935</v>
      </c>
      <c r="AF959" s="3">
        <v>18572.29</v>
      </c>
      <c r="AG959" s="4">
        <v>37925</v>
      </c>
      <c r="AH959" s="3">
        <v>29.11</v>
      </c>
      <c r="AI959" s="4">
        <v>38534</v>
      </c>
      <c r="AJ959" s="3">
        <v>16.286999999999999</v>
      </c>
      <c r="AK959" s="4">
        <v>37911</v>
      </c>
      <c r="AL959" s="3">
        <v>17.584800000000001</v>
      </c>
      <c r="AM959" s="4">
        <v>41081</v>
      </c>
      <c r="AN959" s="3">
        <v>140</v>
      </c>
      <c r="AS959" s="4"/>
    </row>
    <row r="960" spans="1:45" x14ac:dyDescent="0.25">
      <c r="A960" s="4"/>
      <c r="C960" s="4"/>
      <c r="E960" s="4"/>
      <c r="G960" s="4"/>
      <c r="I960" s="4"/>
      <c r="K960" s="4"/>
      <c r="M960" s="4"/>
      <c r="Q960" s="4"/>
      <c r="S960" s="4"/>
      <c r="U960" s="4"/>
      <c r="W960" s="4"/>
      <c r="Y960" s="4"/>
      <c r="AA960" s="4"/>
      <c r="AC960" s="4"/>
      <c r="AE960" s="4">
        <v>37936</v>
      </c>
      <c r="AF960" s="3">
        <v>18408.62</v>
      </c>
      <c r="AG960" s="4">
        <v>37928</v>
      </c>
      <c r="AH960" s="3">
        <v>28.9</v>
      </c>
      <c r="AI960" s="4">
        <v>38537</v>
      </c>
      <c r="AJ960" s="3">
        <v>16.370999999999999</v>
      </c>
      <c r="AK960" s="4">
        <v>37914</v>
      </c>
      <c r="AL960" s="3">
        <v>17.416499999999999</v>
      </c>
      <c r="AM960" s="4">
        <v>41082</v>
      </c>
      <c r="AN960" s="3">
        <v>88</v>
      </c>
      <c r="AS960" s="4"/>
    </row>
    <row r="961" spans="1:45" x14ac:dyDescent="0.25">
      <c r="A961" s="4"/>
      <c r="C961" s="4"/>
      <c r="E961" s="4"/>
      <c r="G961" s="4"/>
      <c r="I961" s="4"/>
      <c r="K961" s="4"/>
      <c r="M961" s="4"/>
      <c r="Q961" s="4"/>
      <c r="S961" s="4"/>
      <c r="U961" s="4"/>
      <c r="W961" s="4"/>
      <c r="Y961" s="4"/>
      <c r="AA961" s="4"/>
      <c r="AC961" s="4"/>
      <c r="AE961" s="4">
        <v>37937</v>
      </c>
      <c r="AF961" s="3">
        <v>18793.54</v>
      </c>
      <c r="AG961" s="4">
        <v>37929</v>
      </c>
      <c r="AH961" s="3">
        <v>28.75</v>
      </c>
      <c r="AI961" s="4">
        <v>38538</v>
      </c>
      <c r="AJ961" s="3">
        <v>16.407800000000002</v>
      </c>
      <c r="AK961" s="4">
        <v>37915</v>
      </c>
      <c r="AL961" s="3">
        <v>17.371200000000002</v>
      </c>
      <c r="AM961" s="4">
        <v>41085</v>
      </c>
      <c r="AN961" s="3">
        <v>656</v>
      </c>
      <c r="AS961" s="4"/>
    </row>
    <row r="962" spans="1:45" x14ac:dyDescent="0.25">
      <c r="A962" s="4"/>
      <c r="C962" s="4"/>
      <c r="E962" s="4"/>
      <c r="G962" s="4"/>
      <c r="I962" s="4"/>
      <c r="K962" s="4"/>
      <c r="M962" s="4"/>
      <c r="Q962" s="4"/>
      <c r="S962" s="4"/>
      <c r="U962" s="4"/>
      <c r="W962" s="4"/>
      <c r="Y962" s="4"/>
      <c r="AA962" s="4"/>
      <c r="AC962" s="4"/>
      <c r="AE962" s="4">
        <v>37938</v>
      </c>
      <c r="AF962" s="3">
        <v>18754.55</v>
      </c>
      <c r="AG962" s="4">
        <v>37930</v>
      </c>
      <c r="AH962" s="3">
        <v>30.3</v>
      </c>
      <c r="AI962" s="4">
        <v>38539</v>
      </c>
      <c r="AJ962" s="3">
        <v>16.4239</v>
      </c>
      <c r="AK962" s="4">
        <v>37916</v>
      </c>
      <c r="AL962" s="3">
        <v>17.355899999999998</v>
      </c>
      <c r="AM962" s="4">
        <v>41086</v>
      </c>
      <c r="AN962" s="3">
        <v>-242</v>
      </c>
      <c r="AS962" s="4"/>
    </row>
    <row r="963" spans="1:45" x14ac:dyDescent="0.25">
      <c r="A963" s="4"/>
      <c r="C963" s="4"/>
      <c r="E963" s="4"/>
      <c r="G963" s="4"/>
      <c r="I963" s="4"/>
      <c r="K963" s="4"/>
      <c r="M963" s="4"/>
      <c r="Q963" s="4"/>
      <c r="S963" s="4"/>
      <c r="U963" s="4"/>
      <c r="W963" s="4"/>
      <c r="Y963" s="4"/>
      <c r="AA963" s="4"/>
      <c r="AC963" s="4"/>
      <c r="AE963" s="4">
        <v>37939</v>
      </c>
      <c r="AF963" s="3">
        <v>18985.87</v>
      </c>
      <c r="AG963" s="4">
        <v>37931</v>
      </c>
      <c r="AH963" s="3">
        <v>30.26</v>
      </c>
      <c r="AI963" s="4">
        <v>38540</v>
      </c>
      <c r="AJ963" s="3">
        <v>16.481300000000001</v>
      </c>
      <c r="AK963" s="4">
        <v>37917</v>
      </c>
      <c r="AL963" s="3">
        <v>17.440200000000001</v>
      </c>
      <c r="AM963" s="4">
        <v>41087</v>
      </c>
      <c r="AN963" s="3">
        <v>43</v>
      </c>
      <c r="AS963" s="4"/>
    </row>
    <row r="964" spans="1:45" x14ac:dyDescent="0.25">
      <c r="A964" s="4"/>
      <c r="C964" s="4"/>
      <c r="E964" s="4"/>
      <c r="G964" s="4"/>
      <c r="I964" s="4"/>
      <c r="K964" s="4"/>
      <c r="M964" s="4"/>
      <c r="Q964" s="4"/>
      <c r="S964" s="4"/>
      <c r="U964" s="4"/>
      <c r="W964" s="4"/>
      <c r="Y964" s="4"/>
      <c r="AA964" s="4"/>
      <c r="AC964" s="4"/>
      <c r="AE964" s="4">
        <v>37942</v>
      </c>
      <c r="AF964" s="3">
        <v>18668.71</v>
      </c>
      <c r="AG964" s="4">
        <v>37932</v>
      </c>
      <c r="AH964" s="3">
        <v>30.85</v>
      </c>
      <c r="AI964" s="4">
        <v>38541</v>
      </c>
      <c r="AJ964" s="3">
        <v>16.569700000000001</v>
      </c>
      <c r="AK964" s="4">
        <v>37918</v>
      </c>
      <c r="AL964" s="3">
        <v>17.508800000000001</v>
      </c>
      <c r="AM964" s="4">
        <v>41088</v>
      </c>
      <c r="AN964" s="3">
        <v>-196</v>
      </c>
      <c r="AS964" s="4"/>
    </row>
    <row r="965" spans="1:45" x14ac:dyDescent="0.25">
      <c r="A965" s="4"/>
      <c r="C965" s="4"/>
      <c r="E965" s="4"/>
      <c r="G965" s="4"/>
      <c r="I965" s="4"/>
      <c r="K965" s="4"/>
      <c r="M965" s="4"/>
      <c r="Q965" s="4"/>
      <c r="S965" s="4"/>
      <c r="U965" s="4"/>
      <c r="W965" s="4"/>
      <c r="Y965" s="4"/>
      <c r="AA965" s="4"/>
      <c r="AC965" s="4"/>
      <c r="AE965" s="4">
        <v>37943</v>
      </c>
      <c r="AF965" s="3">
        <v>18812.97</v>
      </c>
      <c r="AG965" s="4">
        <v>37935</v>
      </c>
      <c r="AH965" s="3">
        <v>30.88</v>
      </c>
      <c r="AI965" s="4">
        <v>38544</v>
      </c>
      <c r="AJ965" s="3">
        <v>16.490200000000002</v>
      </c>
      <c r="AK965" s="4">
        <v>37921</v>
      </c>
      <c r="AL965" s="3">
        <v>17.5152</v>
      </c>
      <c r="AM965" s="4">
        <v>41089</v>
      </c>
      <c r="AN965" s="3">
        <v>-1167</v>
      </c>
      <c r="AS965" s="4"/>
    </row>
    <row r="966" spans="1:45" x14ac:dyDescent="0.25">
      <c r="A966" s="4"/>
      <c r="C966" s="4"/>
      <c r="E966" s="4"/>
      <c r="G966" s="4"/>
      <c r="I966" s="4"/>
      <c r="K966" s="4"/>
      <c r="M966" s="4"/>
      <c r="Q966" s="4"/>
      <c r="S966" s="4"/>
      <c r="U966" s="4"/>
      <c r="W966" s="4"/>
      <c r="Y966" s="4"/>
      <c r="AA966" s="4"/>
      <c r="AC966" s="4"/>
      <c r="AE966" s="4">
        <v>37944</v>
      </c>
      <c r="AF966" s="3">
        <v>18807.34</v>
      </c>
      <c r="AG966" s="4">
        <v>37936</v>
      </c>
      <c r="AH966" s="3">
        <v>31.15</v>
      </c>
      <c r="AI966" s="4">
        <v>38545</v>
      </c>
      <c r="AJ966" s="3">
        <v>16.456</v>
      </c>
      <c r="AK966" s="4">
        <v>37922</v>
      </c>
      <c r="AL966" s="3">
        <v>17.360299999999999</v>
      </c>
      <c r="AM966" s="4">
        <v>41092</v>
      </c>
      <c r="AN966" s="3">
        <v>-280</v>
      </c>
      <c r="AS966" s="4"/>
    </row>
    <row r="967" spans="1:45" x14ac:dyDescent="0.25">
      <c r="A967" s="4"/>
      <c r="C967" s="4"/>
      <c r="E967" s="4"/>
      <c r="G967" s="4"/>
      <c r="I967" s="4"/>
      <c r="K967" s="4"/>
      <c r="M967" s="4"/>
      <c r="Q967" s="4"/>
      <c r="S967" s="4"/>
      <c r="U967" s="4"/>
      <c r="W967" s="4"/>
      <c r="Y967" s="4"/>
      <c r="AA967" s="4"/>
      <c r="AC967" s="4"/>
      <c r="AE967" s="4">
        <v>37945</v>
      </c>
      <c r="AF967" s="3">
        <v>19199.14</v>
      </c>
      <c r="AG967" s="4">
        <v>37937</v>
      </c>
      <c r="AH967" s="3">
        <v>31.33</v>
      </c>
      <c r="AI967" s="4">
        <v>38546</v>
      </c>
      <c r="AJ967" s="3">
        <v>16.4422</v>
      </c>
      <c r="AK967" s="4">
        <v>37923</v>
      </c>
      <c r="AL967" s="3">
        <v>17.621099999999998</v>
      </c>
      <c r="AM967" s="4">
        <v>41093</v>
      </c>
      <c r="AN967" s="3">
        <v>111</v>
      </c>
      <c r="AS967" s="4"/>
    </row>
    <row r="968" spans="1:45" x14ac:dyDescent="0.25">
      <c r="A968" s="4"/>
      <c r="C968" s="4"/>
      <c r="E968" s="4"/>
      <c r="G968" s="4"/>
      <c r="I968" s="4"/>
      <c r="K968" s="4"/>
      <c r="M968" s="4"/>
      <c r="Q968" s="4"/>
      <c r="S968" s="4"/>
      <c r="U968" s="4"/>
      <c r="W968" s="4"/>
      <c r="Y968" s="4"/>
      <c r="AA968" s="4"/>
      <c r="AC968" s="4"/>
      <c r="AE968" s="4">
        <v>37946</v>
      </c>
      <c r="AF968" s="3">
        <v>19248.39</v>
      </c>
      <c r="AG968" s="4">
        <v>37938</v>
      </c>
      <c r="AH968" s="3">
        <v>31.9</v>
      </c>
      <c r="AI968" s="4">
        <v>38547</v>
      </c>
      <c r="AJ968" s="3">
        <v>16.459900000000001</v>
      </c>
      <c r="AK968" s="4">
        <v>37924</v>
      </c>
      <c r="AL968" s="3">
        <v>17.691500000000001</v>
      </c>
      <c r="AM968" s="4">
        <v>41094</v>
      </c>
      <c r="AN968" s="3">
        <v>-89</v>
      </c>
      <c r="AS968" s="4"/>
    </row>
    <row r="969" spans="1:45" x14ac:dyDescent="0.25">
      <c r="A969" s="4"/>
      <c r="C969" s="4"/>
      <c r="E969" s="4"/>
      <c r="G969" s="4"/>
      <c r="I969" s="4"/>
      <c r="K969" s="4"/>
      <c r="M969" s="4"/>
      <c r="Q969" s="4"/>
      <c r="S969" s="4"/>
      <c r="U969" s="4"/>
      <c r="W969" s="4"/>
      <c r="Y969" s="4"/>
      <c r="AA969" s="4"/>
      <c r="AC969" s="4"/>
      <c r="AE969" s="4">
        <v>37949</v>
      </c>
      <c r="AF969" s="3">
        <v>19690.54</v>
      </c>
      <c r="AG969" s="4">
        <v>37939</v>
      </c>
      <c r="AH969" s="3">
        <v>32.369999999999997</v>
      </c>
      <c r="AI969" s="4">
        <v>38548</v>
      </c>
      <c r="AJ969" s="3">
        <v>16.5274</v>
      </c>
      <c r="AK969" s="4">
        <v>37925</v>
      </c>
      <c r="AL969" s="3">
        <v>17.581099999999999</v>
      </c>
      <c r="AM969" s="4">
        <v>41095</v>
      </c>
      <c r="AN969" s="3">
        <v>-761</v>
      </c>
      <c r="AS969" s="4"/>
    </row>
    <row r="970" spans="1:45" x14ac:dyDescent="0.25">
      <c r="A970" s="4"/>
      <c r="C970" s="4"/>
      <c r="E970" s="4"/>
      <c r="G970" s="4"/>
      <c r="I970" s="4"/>
      <c r="K970" s="4"/>
      <c r="M970" s="4"/>
      <c r="Q970" s="4"/>
      <c r="S970" s="4"/>
      <c r="U970" s="4"/>
      <c r="W970" s="4"/>
      <c r="Y970" s="4"/>
      <c r="AA970" s="4"/>
      <c r="AC970" s="4"/>
      <c r="AE970" s="4">
        <v>37950</v>
      </c>
      <c r="AF970" s="3">
        <v>19809.89</v>
      </c>
      <c r="AG970" s="4">
        <v>37942</v>
      </c>
      <c r="AH970" s="3">
        <v>31.73</v>
      </c>
      <c r="AI970" s="4">
        <v>38551</v>
      </c>
      <c r="AJ970" s="3">
        <v>16.5459</v>
      </c>
      <c r="AK970" s="4">
        <v>37928</v>
      </c>
      <c r="AL970" s="3">
        <v>17.55</v>
      </c>
      <c r="AM970" s="4">
        <v>41096</v>
      </c>
      <c r="AN970" s="3">
        <v>1416</v>
      </c>
      <c r="AS970" s="4"/>
    </row>
    <row r="971" spans="1:45" x14ac:dyDescent="0.25">
      <c r="A971" s="4"/>
      <c r="C971" s="4"/>
      <c r="E971" s="4"/>
      <c r="G971" s="4"/>
      <c r="I971" s="4"/>
      <c r="K971" s="4"/>
      <c r="M971" s="4"/>
      <c r="Q971" s="4"/>
      <c r="S971" s="4"/>
      <c r="U971" s="4"/>
      <c r="W971" s="4"/>
      <c r="Y971" s="4"/>
      <c r="AA971" s="4"/>
      <c r="AC971" s="4"/>
      <c r="AE971" s="4">
        <v>37951</v>
      </c>
      <c r="AF971" s="3">
        <v>19694.82</v>
      </c>
      <c r="AG971" s="4">
        <v>37943</v>
      </c>
      <c r="AH971" s="3">
        <v>33.28</v>
      </c>
      <c r="AI971" s="4">
        <v>38552</v>
      </c>
      <c r="AJ971" s="3">
        <v>16.484200000000001</v>
      </c>
      <c r="AK971" s="4">
        <v>37929</v>
      </c>
      <c r="AL971" s="3">
        <v>17.5444</v>
      </c>
      <c r="AM971" s="4">
        <v>41099</v>
      </c>
      <c r="AN971" s="3">
        <v>102</v>
      </c>
      <c r="AS971" s="4"/>
    </row>
    <row r="972" spans="1:45" x14ac:dyDescent="0.25">
      <c r="A972" s="4"/>
      <c r="C972" s="4"/>
      <c r="E972" s="4"/>
      <c r="G972" s="4"/>
      <c r="I972" s="4"/>
      <c r="K972" s="4"/>
      <c r="M972" s="4"/>
      <c r="Q972" s="4"/>
      <c r="S972" s="4"/>
      <c r="U972" s="4"/>
      <c r="W972" s="4"/>
      <c r="Y972" s="4"/>
      <c r="AA972" s="4"/>
      <c r="AC972" s="4"/>
      <c r="AE972" s="4">
        <v>37952</v>
      </c>
      <c r="AF972" s="3">
        <v>19960.77</v>
      </c>
      <c r="AG972" s="4">
        <v>37944</v>
      </c>
      <c r="AH972" s="3">
        <v>32.92</v>
      </c>
      <c r="AI972" s="4">
        <v>38553</v>
      </c>
      <c r="AJ972" s="3">
        <v>16.5166</v>
      </c>
      <c r="AK972" s="4">
        <v>37930</v>
      </c>
      <c r="AL972" s="3">
        <v>17.600000000000001</v>
      </c>
      <c r="AM972" s="4">
        <v>41100</v>
      </c>
      <c r="AN972" s="3">
        <v>107</v>
      </c>
      <c r="AS972" s="4"/>
    </row>
    <row r="973" spans="1:45" x14ac:dyDescent="0.25">
      <c r="A973" s="4"/>
      <c r="C973" s="4"/>
      <c r="E973" s="4"/>
      <c r="G973" s="4"/>
      <c r="I973" s="4"/>
      <c r="K973" s="4"/>
      <c r="M973" s="4"/>
      <c r="Q973" s="4"/>
      <c r="S973" s="4"/>
      <c r="U973" s="4"/>
      <c r="W973" s="4"/>
      <c r="Y973" s="4"/>
      <c r="AA973" s="4"/>
      <c r="AC973" s="4"/>
      <c r="AE973" s="4">
        <v>37953</v>
      </c>
      <c r="AF973" s="3">
        <v>20183.97</v>
      </c>
      <c r="AG973" s="4">
        <v>37945</v>
      </c>
      <c r="AH973" s="3">
        <v>32.86</v>
      </c>
      <c r="AI973" s="4">
        <v>38554</v>
      </c>
      <c r="AJ973" s="3">
        <v>16.703900000000001</v>
      </c>
      <c r="AK973" s="4">
        <v>37931</v>
      </c>
      <c r="AL973" s="3">
        <v>17.4956</v>
      </c>
      <c r="AM973" s="4">
        <v>41101</v>
      </c>
      <c r="AN973" s="3">
        <v>147</v>
      </c>
      <c r="AS973" s="4"/>
    </row>
    <row r="974" spans="1:45" x14ac:dyDescent="0.25">
      <c r="A974" s="4"/>
      <c r="C974" s="4"/>
      <c r="E974" s="4"/>
      <c r="G974" s="4"/>
      <c r="I974" s="4"/>
      <c r="K974" s="4"/>
      <c r="M974" s="4"/>
      <c r="Q974" s="4"/>
      <c r="S974" s="4"/>
      <c r="U974" s="4"/>
      <c r="W974" s="4"/>
      <c r="Y974" s="4"/>
      <c r="AA974" s="4"/>
      <c r="AC974" s="4"/>
      <c r="AE974" s="4">
        <v>37956</v>
      </c>
      <c r="AF974" s="3">
        <v>20520.599999999999</v>
      </c>
      <c r="AG974" s="4">
        <v>37946</v>
      </c>
      <c r="AH974" s="3">
        <v>31.61</v>
      </c>
      <c r="AI974" s="4">
        <v>38555</v>
      </c>
      <c r="AJ974" s="3">
        <v>17.034800000000001</v>
      </c>
      <c r="AK974" s="4">
        <v>37932</v>
      </c>
      <c r="AL974" s="3">
        <v>17.425000000000001</v>
      </c>
      <c r="AM974" s="4">
        <v>41102</v>
      </c>
      <c r="AN974" s="3">
        <v>-595</v>
      </c>
      <c r="AS974" s="4"/>
    </row>
    <row r="975" spans="1:45" x14ac:dyDescent="0.25">
      <c r="A975" s="4"/>
      <c r="C975" s="4"/>
      <c r="E975" s="4"/>
      <c r="G975" s="4"/>
      <c r="I975" s="4"/>
      <c r="K975" s="4"/>
      <c r="M975" s="4"/>
      <c r="Q975" s="4"/>
      <c r="S975" s="4"/>
      <c r="U975" s="4"/>
      <c r="W975" s="4"/>
      <c r="Y975" s="4"/>
      <c r="AA975" s="4"/>
      <c r="AC975" s="4"/>
      <c r="AE975" s="4">
        <v>37957</v>
      </c>
      <c r="AF975" s="3">
        <v>20458.490000000002</v>
      </c>
      <c r="AG975" s="4">
        <v>37949</v>
      </c>
      <c r="AH975" s="3">
        <v>29.74</v>
      </c>
      <c r="AI975" s="4">
        <v>38558</v>
      </c>
      <c r="AJ975" s="3">
        <v>17.319600000000001</v>
      </c>
      <c r="AK975" s="4">
        <v>37935</v>
      </c>
      <c r="AL975" s="3">
        <v>17.319099999999999</v>
      </c>
      <c r="AM975" s="4">
        <v>41103</v>
      </c>
      <c r="AN975" s="3">
        <v>-370</v>
      </c>
      <c r="AS975" s="4"/>
    </row>
    <row r="976" spans="1:45" x14ac:dyDescent="0.25">
      <c r="A976" s="4"/>
      <c r="C976" s="4"/>
      <c r="E976" s="4"/>
      <c r="G976" s="4"/>
      <c r="I976" s="4"/>
      <c r="K976" s="4"/>
      <c r="M976" s="4"/>
      <c r="Q976" s="4"/>
      <c r="S976" s="4"/>
      <c r="U976" s="4"/>
      <c r="W976" s="4"/>
      <c r="Y976" s="4"/>
      <c r="AA976" s="4"/>
      <c r="AC976" s="4"/>
      <c r="AE976" s="4">
        <v>37958</v>
      </c>
      <c r="AF976" s="3">
        <v>20539.599999999999</v>
      </c>
      <c r="AG976" s="4">
        <v>37950</v>
      </c>
      <c r="AH976" s="3">
        <v>29.77</v>
      </c>
      <c r="AI976" s="4">
        <v>38559</v>
      </c>
      <c r="AJ976" s="3">
        <v>17.129899999999999</v>
      </c>
      <c r="AK976" s="4">
        <v>37936</v>
      </c>
      <c r="AL976" s="3">
        <v>17.399999999999999</v>
      </c>
      <c r="AM976" s="4">
        <v>41106</v>
      </c>
      <c r="AN976" s="3">
        <v>65</v>
      </c>
      <c r="AS976" s="4"/>
    </row>
    <row r="977" spans="1:45" x14ac:dyDescent="0.25">
      <c r="A977" s="4"/>
      <c r="C977" s="4"/>
      <c r="E977" s="4"/>
      <c r="G977" s="4"/>
      <c r="I977" s="4"/>
      <c r="K977" s="4"/>
      <c r="M977" s="4"/>
      <c r="Q977" s="4"/>
      <c r="S977" s="4"/>
      <c r="U977" s="4"/>
      <c r="W977" s="4"/>
      <c r="Y977" s="4"/>
      <c r="AA977" s="4"/>
      <c r="AC977" s="4"/>
      <c r="AE977" s="4">
        <v>37959</v>
      </c>
      <c r="AF977" s="3">
        <v>20414.169999999998</v>
      </c>
      <c r="AG977" s="4">
        <v>37951</v>
      </c>
      <c r="AH977" s="3">
        <v>30.41</v>
      </c>
      <c r="AI977" s="4">
        <v>38560</v>
      </c>
      <c r="AJ977" s="3">
        <v>17.098199999999999</v>
      </c>
      <c r="AK977" s="4">
        <v>37937</v>
      </c>
      <c r="AL977" s="3">
        <v>17.3002</v>
      </c>
      <c r="AM977" s="4">
        <v>41107</v>
      </c>
      <c r="AN977" s="3">
        <v>-1314</v>
      </c>
      <c r="AS977" s="4"/>
    </row>
    <row r="978" spans="1:45" x14ac:dyDescent="0.25">
      <c r="A978" s="4"/>
      <c r="C978" s="4"/>
      <c r="E978" s="4"/>
      <c r="G978" s="4"/>
      <c r="I978" s="4"/>
      <c r="K978" s="4"/>
      <c r="M978" s="4"/>
      <c r="Q978" s="4"/>
      <c r="S978" s="4"/>
      <c r="U978" s="4"/>
      <c r="W978" s="4"/>
      <c r="Y978" s="4"/>
      <c r="AA978" s="4"/>
      <c r="AC978" s="4"/>
      <c r="AE978" s="4">
        <v>37960</v>
      </c>
      <c r="AF978" s="3">
        <v>20879.810000000001</v>
      </c>
      <c r="AG978" s="4">
        <v>37956</v>
      </c>
      <c r="AH978" s="3">
        <v>29.95</v>
      </c>
      <c r="AI978" s="4">
        <v>38561</v>
      </c>
      <c r="AJ978" s="3">
        <v>16.974399999999999</v>
      </c>
      <c r="AK978" s="4">
        <v>37938</v>
      </c>
      <c r="AL978" s="3">
        <v>17.350000000000001</v>
      </c>
      <c r="AM978" s="4">
        <v>41108</v>
      </c>
      <c r="AN978" s="3">
        <v>-860</v>
      </c>
      <c r="AS978" s="4"/>
    </row>
    <row r="979" spans="1:45" x14ac:dyDescent="0.25">
      <c r="A979" s="4"/>
      <c r="C979" s="4"/>
      <c r="E979" s="4"/>
      <c r="G979" s="4"/>
      <c r="I979" s="4"/>
      <c r="K979" s="4"/>
      <c r="M979" s="4"/>
      <c r="Q979" s="4"/>
      <c r="S979" s="4"/>
      <c r="U979" s="4"/>
      <c r="W979" s="4"/>
      <c r="Y979" s="4"/>
      <c r="AA979" s="4"/>
      <c r="AC979" s="4"/>
      <c r="AE979" s="4">
        <v>37963</v>
      </c>
      <c r="AF979" s="3">
        <v>20888.91</v>
      </c>
      <c r="AG979" s="4">
        <v>37957</v>
      </c>
      <c r="AH979" s="3">
        <v>30.78</v>
      </c>
      <c r="AI979" s="4">
        <v>38562</v>
      </c>
      <c r="AJ979" s="3">
        <v>16.914400000000001</v>
      </c>
      <c r="AK979" s="4">
        <v>37939</v>
      </c>
      <c r="AL979" s="3">
        <v>17.3443</v>
      </c>
      <c r="AM979" s="4">
        <v>41109</v>
      </c>
      <c r="AN979" s="3">
        <v>140</v>
      </c>
      <c r="AS979" s="4"/>
    </row>
    <row r="980" spans="1:45" x14ac:dyDescent="0.25">
      <c r="A980" s="4"/>
      <c r="C980" s="4"/>
      <c r="E980" s="4"/>
      <c r="G980" s="4"/>
      <c r="I980" s="4"/>
      <c r="K980" s="4"/>
      <c r="M980" s="4"/>
      <c r="Q980" s="4"/>
      <c r="S980" s="4"/>
      <c r="U980" s="4"/>
      <c r="W980" s="4"/>
      <c r="Y980" s="4"/>
      <c r="AA980" s="4"/>
      <c r="AC980" s="4"/>
      <c r="AE980" s="4">
        <v>37964</v>
      </c>
      <c r="AF980" s="3">
        <v>21259.75</v>
      </c>
      <c r="AG980" s="4">
        <v>37958</v>
      </c>
      <c r="AH980" s="3">
        <v>31.1</v>
      </c>
      <c r="AI980" s="4">
        <v>38565</v>
      </c>
      <c r="AJ980" s="3">
        <v>16.9377</v>
      </c>
      <c r="AK980" s="4">
        <v>37942</v>
      </c>
      <c r="AL980" s="3">
        <v>17.275200000000002</v>
      </c>
      <c r="AM980" s="4">
        <v>41110</v>
      </c>
      <c r="AN980" s="3">
        <v>233</v>
      </c>
      <c r="AS980" s="4"/>
    </row>
    <row r="981" spans="1:45" x14ac:dyDescent="0.25">
      <c r="A981" s="4"/>
      <c r="C981" s="4"/>
      <c r="E981" s="4"/>
      <c r="G981" s="4"/>
      <c r="I981" s="4"/>
      <c r="K981" s="4"/>
      <c r="M981" s="4"/>
      <c r="Q981" s="4"/>
      <c r="S981" s="4"/>
      <c r="U981" s="4"/>
      <c r="W981" s="4"/>
      <c r="Y981" s="4"/>
      <c r="AA981" s="4"/>
      <c r="AC981" s="4"/>
      <c r="AE981" s="4">
        <v>37965</v>
      </c>
      <c r="AF981" s="3">
        <v>20972.6</v>
      </c>
      <c r="AG981" s="4">
        <v>37959</v>
      </c>
      <c r="AH981" s="3">
        <v>31.26</v>
      </c>
      <c r="AI981" s="4">
        <v>38566</v>
      </c>
      <c r="AJ981" s="3">
        <v>16.803699999999999</v>
      </c>
      <c r="AK981" s="4">
        <v>37943</v>
      </c>
      <c r="AL981" s="3">
        <v>17.212199999999999</v>
      </c>
      <c r="AM981" s="4">
        <v>41113</v>
      </c>
      <c r="AN981" s="3">
        <v>304</v>
      </c>
      <c r="AS981" s="4"/>
    </row>
    <row r="982" spans="1:45" x14ac:dyDescent="0.25">
      <c r="A982" s="4"/>
      <c r="C982" s="4"/>
      <c r="E982" s="4"/>
      <c r="G982" s="4"/>
      <c r="I982" s="4"/>
      <c r="K982" s="4"/>
      <c r="M982" s="4"/>
      <c r="Q982" s="4"/>
      <c r="S982" s="4"/>
      <c r="U982" s="4"/>
      <c r="W982" s="4"/>
      <c r="Y982" s="4"/>
      <c r="AA982" s="4"/>
      <c r="AC982" s="4"/>
      <c r="AE982" s="4">
        <v>37966</v>
      </c>
      <c r="AF982" s="3">
        <v>21296.3</v>
      </c>
      <c r="AG982" s="4">
        <v>37960</v>
      </c>
      <c r="AH982" s="3">
        <v>30.73</v>
      </c>
      <c r="AI982" s="4">
        <v>38567</v>
      </c>
      <c r="AJ982" s="3">
        <v>16.647600000000001</v>
      </c>
      <c r="AK982" s="4">
        <v>37944</v>
      </c>
      <c r="AL982" s="3">
        <v>17.043700000000001</v>
      </c>
      <c r="AM982" s="4">
        <v>41114</v>
      </c>
      <c r="AN982" s="3">
        <v>486</v>
      </c>
      <c r="AS982" s="4"/>
    </row>
    <row r="983" spans="1:45" x14ac:dyDescent="0.25">
      <c r="A983" s="4"/>
      <c r="C983" s="4"/>
      <c r="E983" s="4"/>
      <c r="G983" s="4"/>
      <c r="I983" s="4"/>
      <c r="K983" s="4"/>
      <c r="M983" s="4"/>
      <c r="Q983" s="4"/>
      <c r="S983" s="4"/>
      <c r="U983" s="4"/>
      <c r="W983" s="4"/>
      <c r="Y983" s="4"/>
      <c r="AA983" s="4"/>
      <c r="AC983" s="4"/>
      <c r="AE983" s="4">
        <v>37967</v>
      </c>
      <c r="AF983" s="3">
        <v>20973.94</v>
      </c>
      <c r="AG983" s="4">
        <v>37963</v>
      </c>
      <c r="AH983" s="3">
        <v>32.1</v>
      </c>
      <c r="AI983" s="4">
        <v>38568</v>
      </c>
      <c r="AJ983" s="3">
        <v>16.692599999999999</v>
      </c>
      <c r="AK983" s="4">
        <v>37945</v>
      </c>
      <c r="AL983" s="3">
        <v>16.563500000000001</v>
      </c>
      <c r="AM983" s="4">
        <v>41115</v>
      </c>
      <c r="AN983" s="3">
        <v>-33</v>
      </c>
      <c r="AS983" s="4"/>
    </row>
    <row r="984" spans="1:45" x14ac:dyDescent="0.25">
      <c r="A984" s="4"/>
      <c r="C984" s="4"/>
      <c r="E984" s="4"/>
      <c r="G984" s="4"/>
      <c r="I984" s="4"/>
      <c r="K984" s="4"/>
      <c r="M984" s="4"/>
      <c r="Q984" s="4"/>
      <c r="S984" s="4"/>
      <c r="U984" s="4"/>
      <c r="W984" s="4"/>
      <c r="Y984" s="4"/>
      <c r="AA984" s="4"/>
      <c r="AC984" s="4"/>
      <c r="AE984" s="4">
        <v>37970</v>
      </c>
      <c r="AF984" s="3">
        <v>20709.75</v>
      </c>
      <c r="AG984" s="4">
        <v>37964</v>
      </c>
      <c r="AH984" s="3">
        <v>31.76</v>
      </c>
      <c r="AI984" s="4">
        <v>38569</v>
      </c>
      <c r="AJ984" s="3">
        <v>16.598500000000001</v>
      </c>
      <c r="AK984" s="4">
        <v>37946</v>
      </c>
      <c r="AL984" s="3">
        <v>16.5</v>
      </c>
      <c r="AM984" s="4">
        <v>41116</v>
      </c>
      <c r="AN984" s="3">
        <v>-262</v>
      </c>
      <c r="AS984" s="4"/>
    </row>
    <row r="985" spans="1:45" x14ac:dyDescent="0.25">
      <c r="A985" s="4"/>
      <c r="C985" s="4"/>
      <c r="E985" s="4"/>
      <c r="G985" s="4"/>
      <c r="I985" s="4"/>
      <c r="K985" s="4"/>
      <c r="M985" s="4"/>
      <c r="Q985" s="4"/>
      <c r="S985" s="4"/>
      <c r="U985" s="4"/>
      <c r="W985" s="4"/>
      <c r="Y985" s="4"/>
      <c r="AA985" s="4"/>
      <c r="AC985" s="4"/>
      <c r="AE985" s="4">
        <v>37971</v>
      </c>
      <c r="AF985" s="3">
        <v>20759.560000000001</v>
      </c>
      <c r="AG985" s="4">
        <v>37965</v>
      </c>
      <c r="AH985" s="3">
        <v>31.88</v>
      </c>
      <c r="AI985" s="4">
        <v>38572</v>
      </c>
      <c r="AJ985" s="3">
        <v>16.601299999999998</v>
      </c>
      <c r="AK985" s="4">
        <v>37949</v>
      </c>
      <c r="AL985" s="3">
        <v>16.372699999999998</v>
      </c>
      <c r="AM985" s="4">
        <v>41117</v>
      </c>
      <c r="AN985" s="3">
        <v>-8</v>
      </c>
      <c r="AS985" s="4"/>
    </row>
    <row r="986" spans="1:45" x14ac:dyDescent="0.25">
      <c r="A986" s="4"/>
      <c r="C986" s="4"/>
      <c r="E986" s="4"/>
      <c r="G986" s="4"/>
      <c r="I986" s="4"/>
      <c r="K986" s="4"/>
      <c r="M986" s="4"/>
      <c r="Q986" s="4"/>
      <c r="S986" s="4"/>
      <c r="U986" s="4"/>
      <c r="W986" s="4"/>
      <c r="Y986" s="4"/>
      <c r="AA986" s="4"/>
      <c r="AC986" s="4"/>
      <c r="AE986" s="4">
        <v>37972</v>
      </c>
      <c r="AF986" s="3">
        <v>21199.27</v>
      </c>
      <c r="AG986" s="4">
        <v>37966</v>
      </c>
      <c r="AH986" s="3">
        <v>31.85</v>
      </c>
      <c r="AI986" s="4">
        <v>38573</v>
      </c>
      <c r="AJ986" s="3">
        <v>16.576799999999999</v>
      </c>
      <c r="AK986" s="4">
        <v>37950</v>
      </c>
      <c r="AL986" s="3">
        <v>16.313600000000001</v>
      </c>
      <c r="AM986" s="4">
        <v>41120</v>
      </c>
      <c r="AN986" s="3">
        <v>521</v>
      </c>
      <c r="AS986" s="4"/>
    </row>
    <row r="987" spans="1:45" x14ac:dyDescent="0.25">
      <c r="A987" s="4"/>
      <c r="C987" s="4"/>
      <c r="E987" s="4"/>
      <c r="G987" s="4"/>
      <c r="I987" s="4"/>
      <c r="K987" s="4"/>
      <c r="M987" s="4"/>
      <c r="Q987" s="4"/>
      <c r="S987" s="4"/>
      <c r="U987" s="4"/>
      <c r="W987" s="4"/>
      <c r="Y987" s="4"/>
      <c r="AA987" s="4"/>
      <c r="AC987" s="4"/>
      <c r="AE987" s="4">
        <v>37973</v>
      </c>
      <c r="AF987" s="3">
        <v>21489.27</v>
      </c>
      <c r="AG987" s="4">
        <v>37967</v>
      </c>
      <c r="AH987" s="3">
        <v>33.04</v>
      </c>
      <c r="AI987" s="4">
        <v>38574</v>
      </c>
      <c r="AJ987" s="3">
        <v>16.520399999999999</v>
      </c>
      <c r="AK987" s="4">
        <v>37951</v>
      </c>
      <c r="AL987" s="3">
        <v>16.1785</v>
      </c>
      <c r="AM987" s="4">
        <v>41121</v>
      </c>
      <c r="AN987" s="3">
        <v>1881</v>
      </c>
      <c r="AS987" s="4"/>
    </row>
    <row r="988" spans="1:45" x14ac:dyDescent="0.25">
      <c r="A988" s="4"/>
      <c r="C988" s="4"/>
      <c r="E988" s="4"/>
      <c r="G988" s="4"/>
      <c r="I988" s="4"/>
      <c r="K988" s="4"/>
      <c r="M988" s="4"/>
      <c r="Q988" s="4"/>
      <c r="S988" s="4"/>
      <c r="U988" s="4"/>
      <c r="W988" s="4"/>
      <c r="Y988" s="4"/>
      <c r="AA988" s="4"/>
      <c r="AC988" s="4"/>
      <c r="AE988" s="4">
        <v>37974</v>
      </c>
      <c r="AF988" s="3">
        <v>21385.54</v>
      </c>
      <c r="AG988" s="4">
        <v>37970</v>
      </c>
      <c r="AH988" s="3">
        <v>33.18</v>
      </c>
      <c r="AI988" s="4">
        <v>38575</v>
      </c>
      <c r="AJ988" s="3">
        <v>16.9344</v>
      </c>
      <c r="AK988" s="4">
        <v>37952</v>
      </c>
      <c r="AL988" s="3">
        <v>16.0535</v>
      </c>
      <c r="AM988" s="4">
        <v>41122</v>
      </c>
      <c r="AN988" s="3">
        <v>91</v>
      </c>
      <c r="AS988" s="4"/>
    </row>
    <row r="989" spans="1:45" x14ac:dyDescent="0.25">
      <c r="A989" s="4"/>
      <c r="C989" s="4"/>
      <c r="E989" s="4"/>
      <c r="G989" s="4"/>
      <c r="I989" s="4"/>
      <c r="K989" s="4"/>
      <c r="M989" s="4"/>
      <c r="Q989" s="4"/>
      <c r="S989" s="4"/>
      <c r="U989" s="4"/>
      <c r="W989" s="4"/>
      <c r="Y989" s="4"/>
      <c r="AA989" s="4"/>
      <c r="AC989" s="4"/>
      <c r="AE989" s="4">
        <v>37977</v>
      </c>
      <c r="AF989" s="3">
        <v>21630.23</v>
      </c>
      <c r="AG989" s="4">
        <v>37971</v>
      </c>
      <c r="AH989" s="3">
        <v>32.89</v>
      </c>
      <c r="AI989" s="4">
        <v>38576</v>
      </c>
      <c r="AJ989" s="3">
        <v>16.9878</v>
      </c>
      <c r="AK989" s="4">
        <v>37953</v>
      </c>
      <c r="AL989" s="3">
        <v>16.020099999999999</v>
      </c>
      <c r="AM989" s="4">
        <v>41123</v>
      </c>
      <c r="AN989" s="3">
        <v>466</v>
      </c>
      <c r="AS989" s="4"/>
    </row>
    <row r="990" spans="1:45" x14ac:dyDescent="0.25">
      <c r="A990" s="4"/>
      <c r="C990" s="4"/>
      <c r="E990" s="4"/>
      <c r="G990" s="4"/>
      <c r="I990" s="4"/>
      <c r="K990" s="4"/>
      <c r="M990" s="4"/>
      <c r="Q990" s="4"/>
      <c r="S990" s="4"/>
      <c r="U990" s="4"/>
      <c r="W990" s="4"/>
      <c r="Y990" s="4"/>
      <c r="AA990" s="4"/>
      <c r="AC990" s="4"/>
      <c r="AE990" s="4">
        <v>37978</v>
      </c>
      <c r="AF990" s="3">
        <v>21688.400000000001</v>
      </c>
      <c r="AG990" s="4">
        <v>37972</v>
      </c>
      <c r="AH990" s="3">
        <v>33.35</v>
      </c>
      <c r="AI990" s="4">
        <v>38579</v>
      </c>
      <c r="AJ990" s="3">
        <v>16.750299999999999</v>
      </c>
      <c r="AK990" s="4">
        <v>37956</v>
      </c>
      <c r="AL990" s="3">
        <v>15.8652</v>
      </c>
      <c r="AM990" s="4">
        <v>41124</v>
      </c>
      <c r="AN990" s="3">
        <v>-731</v>
      </c>
      <c r="AS990" s="4"/>
    </row>
    <row r="991" spans="1:45" x14ac:dyDescent="0.25">
      <c r="A991" s="4"/>
      <c r="C991" s="4"/>
      <c r="E991" s="4"/>
      <c r="G991" s="4"/>
      <c r="I991" s="4"/>
      <c r="K991" s="4"/>
      <c r="M991" s="4"/>
      <c r="Q991" s="4"/>
      <c r="S991" s="4"/>
      <c r="U991" s="4"/>
      <c r="W991" s="4"/>
      <c r="Y991" s="4"/>
      <c r="AA991" s="4"/>
      <c r="AC991" s="4"/>
      <c r="AE991" s="4">
        <v>37981</v>
      </c>
      <c r="AF991" s="3">
        <v>21806.57</v>
      </c>
      <c r="AG991" s="4">
        <v>37973</v>
      </c>
      <c r="AH991" s="3">
        <v>33.71</v>
      </c>
      <c r="AI991" s="4">
        <v>38580</v>
      </c>
      <c r="AJ991" s="3">
        <v>16.613299999999999</v>
      </c>
      <c r="AK991" s="4">
        <v>37957</v>
      </c>
      <c r="AL991" s="3">
        <v>15.8186</v>
      </c>
      <c r="AM991" s="4">
        <v>41127</v>
      </c>
      <c r="AN991" s="3">
        <v>-281</v>
      </c>
      <c r="AS991" s="4"/>
    </row>
    <row r="992" spans="1:45" x14ac:dyDescent="0.25">
      <c r="A992" s="4"/>
      <c r="C992" s="4"/>
      <c r="E992" s="4"/>
      <c r="G992" s="4"/>
      <c r="I992" s="4"/>
      <c r="K992" s="4"/>
      <c r="M992" s="4"/>
      <c r="Q992" s="4"/>
      <c r="S992" s="4"/>
      <c r="U992" s="4"/>
      <c r="W992" s="4"/>
      <c r="Y992" s="4"/>
      <c r="AA992" s="4"/>
      <c r="AC992" s="4"/>
      <c r="AE992" s="4">
        <v>37984</v>
      </c>
      <c r="AF992" s="3">
        <v>22045.48</v>
      </c>
      <c r="AG992" s="4">
        <v>37974</v>
      </c>
      <c r="AH992" s="3">
        <v>33.020000000000003</v>
      </c>
      <c r="AI992" s="4">
        <v>38581</v>
      </c>
      <c r="AJ992" s="3">
        <v>16.714199999999998</v>
      </c>
      <c r="AK992" s="4">
        <v>37958</v>
      </c>
      <c r="AL992" s="3">
        <v>15.8131</v>
      </c>
      <c r="AM992" s="4">
        <v>41128</v>
      </c>
      <c r="AN992" s="3">
        <v>-236</v>
      </c>
      <c r="AS992" s="4"/>
    </row>
    <row r="993" spans="1:45" x14ac:dyDescent="0.25">
      <c r="A993" s="4"/>
      <c r="C993" s="4"/>
      <c r="E993" s="4"/>
      <c r="G993" s="4"/>
      <c r="I993" s="4"/>
      <c r="K993" s="4"/>
      <c r="M993" s="4"/>
      <c r="Q993" s="4"/>
      <c r="S993" s="4"/>
      <c r="U993" s="4"/>
      <c r="W993" s="4"/>
      <c r="Y993" s="4"/>
      <c r="AA993" s="4"/>
      <c r="AC993" s="4"/>
      <c r="AE993" s="4">
        <v>37985</v>
      </c>
      <c r="AF993" s="3">
        <v>22236.39</v>
      </c>
      <c r="AG993" s="4">
        <v>37977</v>
      </c>
      <c r="AH993" s="3">
        <v>31.87</v>
      </c>
      <c r="AI993" s="4">
        <v>38582</v>
      </c>
      <c r="AJ993" s="3">
        <v>16.967400000000001</v>
      </c>
      <c r="AK993" s="4">
        <v>37959</v>
      </c>
      <c r="AL993" s="3">
        <v>15.837199999999999</v>
      </c>
      <c r="AM993" s="4">
        <v>41129</v>
      </c>
      <c r="AN993" s="3">
        <v>-114</v>
      </c>
      <c r="AS993" s="4"/>
    </row>
    <row r="994" spans="1:45" x14ac:dyDescent="0.25">
      <c r="A994" s="4"/>
      <c r="C994" s="4"/>
      <c r="E994" s="4"/>
      <c r="G994" s="4"/>
      <c r="I994" s="4"/>
      <c r="K994" s="4"/>
      <c r="M994" s="4"/>
      <c r="Q994" s="4"/>
      <c r="S994" s="4"/>
      <c r="U994" s="4"/>
      <c r="W994" s="4"/>
      <c r="Y994" s="4"/>
      <c r="AA994" s="4"/>
      <c r="AC994" s="4"/>
      <c r="AE994" s="4">
        <v>37988</v>
      </c>
      <c r="AF994" s="3">
        <v>22444.71</v>
      </c>
      <c r="AG994" s="4">
        <v>37978</v>
      </c>
      <c r="AH994" s="3">
        <v>31.95</v>
      </c>
      <c r="AI994" s="4">
        <v>38583</v>
      </c>
      <c r="AJ994" s="3">
        <v>17.4985</v>
      </c>
      <c r="AK994" s="4">
        <v>37960</v>
      </c>
      <c r="AL994" s="3">
        <v>15.8177</v>
      </c>
      <c r="AM994" s="4">
        <v>41130</v>
      </c>
      <c r="AN994" s="3">
        <v>9</v>
      </c>
      <c r="AS994" s="4"/>
    </row>
    <row r="995" spans="1:45" x14ac:dyDescent="0.25">
      <c r="A995" s="4"/>
      <c r="C995" s="4"/>
      <c r="E995" s="4"/>
      <c r="G995" s="4"/>
      <c r="I995" s="4"/>
      <c r="K995" s="4"/>
      <c r="M995" s="4"/>
      <c r="Q995" s="4"/>
      <c r="S995" s="4"/>
      <c r="U995" s="4"/>
      <c r="W995" s="4"/>
      <c r="Y995" s="4"/>
      <c r="AA995" s="4"/>
      <c r="AC995" s="4"/>
      <c r="AE995" s="4">
        <v>37991</v>
      </c>
      <c r="AF995" s="3">
        <v>23531.74</v>
      </c>
      <c r="AG995" s="4">
        <v>37979</v>
      </c>
      <c r="AH995" s="3">
        <v>32.86</v>
      </c>
      <c r="AI995" s="4">
        <v>38586</v>
      </c>
      <c r="AJ995" s="3">
        <v>17.1541</v>
      </c>
      <c r="AK995" s="4">
        <v>37963</v>
      </c>
      <c r="AL995" s="3">
        <v>15.7111</v>
      </c>
      <c r="AM995" s="4">
        <v>41131</v>
      </c>
      <c r="AN995" s="3">
        <v>-381</v>
      </c>
      <c r="AS995" s="4"/>
    </row>
    <row r="996" spans="1:45" x14ac:dyDescent="0.25">
      <c r="A996" s="4"/>
      <c r="C996" s="4"/>
      <c r="E996" s="4"/>
      <c r="G996" s="4"/>
      <c r="I996" s="4"/>
      <c r="K996" s="4"/>
      <c r="M996" s="4"/>
      <c r="Q996" s="4"/>
      <c r="S996" s="4"/>
      <c r="U996" s="4"/>
      <c r="W996" s="4"/>
      <c r="Y996" s="4"/>
      <c r="AA996" s="4"/>
      <c r="AC996" s="4"/>
      <c r="AE996" s="4">
        <v>37992</v>
      </c>
      <c r="AF996" s="3">
        <v>23576.44</v>
      </c>
      <c r="AG996" s="4">
        <v>37984</v>
      </c>
      <c r="AH996" s="3">
        <v>32.4</v>
      </c>
      <c r="AI996" s="4">
        <v>38587</v>
      </c>
      <c r="AJ996" s="3">
        <v>17.294499999999999</v>
      </c>
      <c r="AK996" s="4">
        <v>37964</v>
      </c>
      <c r="AL996" s="3">
        <v>15.5578</v>
      </c>
      <c r="AM996" s="4">
        <v>41134</v>
      </c>
      <c r="AN996" s="3">
        <v>21</v>
      </c>
      <c r="AS996" s="4"/>
    </row>
    <row r="997" spans="1:45" x14ac:dyDescent="0.25">
      <c r="A997" s="4"/>
      <c r="C997" s="4"/>
      <c r="E997" s="4"/>
      <c r="G997" s="4"/>
      <c r="I997" s="4"/>
      <c r="K997" s="4"/>
      <c r="M997" s="4"/>
      <c r="Q997" s="4"/>
      <c r="S997" s="4"/>
      <c r="U997" s="4"/>
      <c r="W997" s="4"/>
      <c r="Y997" s="4"/>
      <c r="AA997" s="4"/>
      <c r="AC997" s="4"/>
      <c r="AE997" s="4">
        <v>37993</v>
      </c>
      <c r="AF997" s="3">
        <v>23320.12</v>
      </c>
      <c r="AG997" s="4">
        <v>37985</v>
      </c>
      <c r="AH997" s="3">
        <v>32.79</v>
      </c>
      <c r="AI997" s="4">
        <v>38588</v>
      </c>
      <c r="AJ997" s="3">
        <v>17.303599999999999</v>
      </c>
      <c r="AK997" s="4">
        <v>37965</v>
      </c>
      <c r="AL997" s="3">
        <v>15.8</v>
      </c>
      <c r="AM997" s="4">
        <v>41135</v>
      </c>
      <c r="AN997" s="3">
        <v>227</v>
      </c>
      <c r="AS997" s="4"/>
    </row>
    <row r="998" spans="1:45" x14ac:dyDescent="0.25">
      <c r="A998" s="4"/>
      <c r="C998" s="4"/>
      <c r="E998" s="4"/>
      <c r="G998" s="4"/>
      <c r="I998" s="4"/>
      <c r="K998" s="4"/>
      <c r="M998" s="4"/>
      <c r="Q998" s="4"/>
      <c r="S998" s="4"/>
      <c r="U998" s="4"/>
      <c r="W998" s="4"/>
      <c r="Y998" s="4"/>
      <c r="AA998" s="4"/>
      <c r="AC998" s="4"/>
      <c r="AE998" s="4">
        <v>37994</v>
      </c>
      <c r="AF998" s="3">
        <v>23716.82</v>
      </c>
      <c r="AG998" s="4">
        <v>37986</v>
      </c>
      <c r="AH998" s="3">
        <v>32.520000000000003</v>
      </c>
      <c r="AI998" s="4">
        <v>38589</v>
      </c>
      <c r="AJ998" s="3">
        <v>17.077500000000001</v>
      </c>
      <c r="AK998" s="4">
        <v>37966</v>
      </c>
      <c r="AL998" s="3">
        <v>15.698</v>
      </c>
      <c r="AM998" s="4">
        <v>41136</v>
      </c>
      <c r="AN998" s="3">
        <v>-629</v>
      </c>
      <c r="AS998" s="4"/>
    </row>
    <row r="999" spans="1:45" x14ac:dyDescent="0.25">
      <c r="A999" s="4"/>
      <c r="C999" s="4"/>
      <c r="E999" s="4"/>
      <c r="G999" s="4"/>
      <c r="I999" s="4"/>
      <c r="K999" s="4"/>
      <c r="M999" s="4"/>
      <c r="Q999" s="4"/>
      <c r="S999" s="4"/>
      <c r="U999" s="4"/>
      <c r="W999" s="4"/>
      <c r="Y999" s="4"/>
      <c r="AA999" s="4"/>
      <c r="AC999" s="4"/>
      <c r="AE999" s="4">
        <v>37995</v>
      </c>
      <c r="AF999" s="3">
        <v>23916.720000000001</v>
      </c>
      <c r="AG999" s="4">
        <v>37991</v>
      </c>
      <c r="AH999" s="3">
        <v>33.78</v>
      </c>
      <c r="AI999" s="4">
        <v>38590</v>
      </c>
      <c r="AJ999" s="3">
        <v>17.168199999999999</v>
      </c>
      <c r="AK999" s="4">
        <v>37967</v>
      </c>
      <c r="AL999" s="3">
        <v>15.694900000000001</v>
      </c>
      <c r="AM999" s="4">
        <v>41137</v>
      </c>
      <c r="AN999" s="3">
        <v>377</v>
      </c>
      <c r="AS999" s="4"/>
    </row>
    <row r="1000" spans="1:45" x14ac:dyDescent="0.25">
      <c r="A1000" s="4"/>
      <c r="C1000" s="4"/>
      <c r="E1000" s="4"/>
      <c r="G1000" s="4"/>
      <c r="I1000" s="4"/>
      <c r="K1000" s="4"/>
      <c r="M1000" s="4"/>
      <c r="Q1000" s="4"/>
      <c r="S1000" s="4"/>
      <c r="U1000" s="4"/>
      <c r="W1000" s="4"/>
      <c r="Y1000" s="4"/>
      <c r="AA1000" s="4"/>
      <c r="AC1000" s="4"/>
      <c r="AE1000" s="4">
        <v>37998</v>
      </c>
      <c r="AF1000" s="3">
        <v>24236.98</v>
      </c>
      <c r="AG1000" s="4">
        <v>37992</v>
      </c>
      <c r="AH1000" s="3">
        <v>33.700000000000003</v>
      </c>
      <c r="AI1000" s="4">
        <v>38593</v>
      </c>
      <c r="AJ1000" s="3">
        <v>17.066800000000001</v>
      </c>
      <c r="AK1000" s="4">
        <v>37970</v>
      </c>
      <c r="AL1000" s="3">
        <v>15.721</v>
      </c>
      <c r="AM1000" s="4">
        <v>41138</v>
      </c>
      <c r="AN1000" s="3">
        <v>169</v>
      </c>
      <c r="AS1000" s="4"/>
    </row>
    <row r="1001" spans="1:45" x14ac:dyDescent="0.25">
      <c r="A1001" s="4"/>
      <c r="C1001" s="4"/>
      <c r="E1001" s="4"/>
      <c r="G1001" s="4"/>
      <c r="I1001" s="4"/>
      <c r="K1001" s="4"/>
      <c r="M1001" s="4"/>
      <c r="Q1001" s="4"/>
      <c r="S1001" s="4"/>
      <c r="U1001" s="4"/>
      <c r="W1001" s="4"/>
      <c r="Y1001" s="4"/>
      <c r="AA1001" s="4"/>
      <c r="AC1001" s="4"/>
      <c r="AE1001" s="4">
        <v>37999</v>
      </c>
      <c r="AF1001" s="3">
        <v>23939.63</v>
      </c>
      <c r="AG1001" s="4">
        <v>37993</v>
      </c>
      <c r="AH1001" s="3">
        <v>33.619999999999997</v>
      </c>
      <c r="AI1001" s="4">
        <v>38594</v>
      </c>
      <c r="AJ1001" s="3">
        <v>17.1904</v>
      </c>
      <c r="AK1001" s="4">
        <v>37971</v>
      </c>
      <c r="AL1001" s="3">
        <v>15.695399999999999</v>
      </c>
      <c r="AM1001" s="4">
        <v>41141</v>
      </c>
      <c r="AN1001" s="3">
        <v>281</v>
      </c>
      <c r="AS1001" s="4"/>
    </row>
    <row r="1002" spans="1:45" x14ac:dyDescent="0.25">
      <c r="A1002" s="4"/>
      <c r="C1002" s="4"/>
      <c r="E1002" s="4"/>
      <c r="G1002" s="4"/>
      <c r="I1002" s="4"/>
      <c r="K1002" s="4"/>
      <c r="M1002" s="4"/>
      <c r="Q1002" s="4"/>
      <c r="S1002" s="4"/>
      <c r="U1002" s="4"/>
      <c r="W1002" s="4"/>
      <c r="Y1002" s="4"/>
      <c r="AA1002" s="4"/>
      <c r="AC1002" s="4"/>
      <c r="AE1002" s="4">
        <v>38000</v>
      </c>
      <c r="AF1002" s="3">
        <v>23398.639999999999</v>
      </c>
      <c r="AG1002" s="4">
        <v>37994</v>
      </c>
      <c r="AH1002" s="3">
        <v>33.979999999999997</v>
      </c>
      <c r="AI1002" s="4">
        <v>38595</v>
      </c>
      <c r="AJ1002" s="3">
        <v>17.132000000000001</v>
      </c>
      <c r="AK1002" s="4">
        <v>37972</v>
      </c>
      <c r="AL1002" s="3">
        <v>15.7111</v>
      </c>
      <c r="AM1002" s="4">
        <v>41142</v>
      </c>
      <c r="AN1002" s="3">
        <v>-339</v>
      </c>
      <c r="AS1002" s="4"/>
    </row>
    <row r="1003" spans="1:45" x14ac:dyDescent="0.25">
      <c r="A1003" s="4"/>
      <c r="C1003" s="4"/>
      <c r="E1003" s="4"/>
      <c r="G1003" s="4"/>
      <c r="I1003" s="4"/>
      <c r="K1003" s="4"/>
      <c r="M1003" s="4"/>
      <c r="Q1003" s="4"/>
      <c r="S1003" s="4"/>
      <c r="U1003" s="4"/>
      <c r="W1003" s="4"/>
      <c r="Y1003" s="4"/>
      <c r="AA1003" s="4"/>
      <c r="AC1003" s="4"/>
      <c r="AE1003" s="4">
        <v>38001</v>
      </c>
      <c r="AF1003" s="3">
        <v>22961.7</v>
      </c>
      <c r="AG1003" s="4">
        <v>37995</v>
      </c>
      <c r="AH1003" s="3">
        <v>34.31</v>
      </c>
      <c r="AI1003" s="4">
        <v>38596</v>
      </c>
      <c r="AJ1003" s="3">
        <v>17.182400000000001</v>
      </c>
      <c r="AK1003" s="4">
        <v>37973</v>
      </c>
      <c r="AL1003" s="3">
        <v>15.6661</v>
      </c>
      <c r="AM1003" s="4">
        <v>41143</v>
      </c>
      <c r="AN1003" s="3">
        <v>-829</v>
      </c>
      <c r="AS1003" s="4"/>
    </row>
    <row r="1004" spans="1:45" x14ac:dyDescent="0.25">
      <c r="A1004" s="4"/>
      <c r="C1004" s="4"/>
      <c r="E1004" s="4"/>
      <c r="G1004" s="4"/>
      <c r="I1004" s="4"/>
      <c r="K1004" s="4"/>
      <c r="M1004" s="4"/>
      <c r="Q1004" s="4"/>
      <c r="S1004" s="4"/>
      <c r="U1004" s="4"/>
      <c r="W1004" s="4"/>
      <c r="Y1004" s="4"/>
      <c r="AA1004" s="4"/>
      <c r="AC1004" s="4"/>
      <c r="AE1004" s="4">
        <v>38002</v>
      </c>
      <c r="AF1004" s="3">
        <v>23154.58</v>
      </c>
      <c r="AG1004" s="4">
        <v>37998</v>
      </c>
      <c r="AH1004" s="3">
        <v>34.72</v>
      </c>
      <c r="AI1004" s="4">
        <v>38597</v>
      </c>
      <c r="AJ1004" s="3">
        <v>17.093299999999999</v>
      </c>
      <c r="AK1004" s="4">
        <v>37974</v>
      </c>
      <c r="AL1004" s="3">
        <v>15.7113</v>
      </c>
      <c r="AM1004" s="4">
        <v>41144</v>
      </c>
      <c r="AN1004" s="3">
        <v>92</v>
      </c>
      <c r="AS1004" s="4"/>
    </row>
    <row r="1005" spans="1:45" x14ac:dyDescent="0.25">
      <c r="A1005" s="4"/>
      <c r="C1005" s="4"/>
      <c r="E1005" s="4"/>
      <c r="G1005" s="4"/>
      <c r="I1005" s="4"/>
      <c r="K1005" s="4"/>
      <c r="M1005" s="4"/>
      <c r="Q1005" s="4"/>
      <c r="S1005" s="4"/>
      <c r="U1005" s="4"/>
      <c r="W1005" s="4"/>
      <c r="Y1005" s="4"/>
      <c r="AA1005" s="4"/>
      <c r="AC1005" s="4"/>
      <c r="AE1005" s="4">
        <v>38005</v>
      </c>
      <c r="AF1005" s="3">
        <v>23385.17</v>
      </c>
      <c r="AG1005" s="4">
        <v>37999</v>
      </c>
      <c r="AH1005" s="3">
        <v>34.43</v>
      </c>
      <c r="AI1005" s="4">
        <v>38600</v>
      </c>
      <c r="AJ1005" s="3">
        <v>17.009399999999999</v>
      </c>
      <c r="AK1005" s="4">
        <v>37977</v>
      </c>
      <c r="AL1005" s="3">
        <v>15.834099999999999</v>
      </c>
      <c r="AM1005" s="4">
        <v>41145</v>
      </c>
      <c r="AN1005" s="3">
        <v>-406</v>
      </c>
      <c r="AS1005" s="4"/>
    </row>
    <row r="1006" spans="1:45" x14ac:dyDescent="0.25">
      <c r="A1006" s="4"/>
      <c r="C1006" s="4"/>
      <c r="E1006" s="4"/>
      <c r="G1006" s="4"/>
      <c r="I1006" s="4"/>
      <c r="K1006" s="4"/>
      <c r="M1006" s="4"/>
      <c r="Q1006" s="4"/>
      <c r="S1006" s="4"/>
      <c r="U1006" s="4"/>
      <c r="W1006" s="4"/>
      <c r="Y1006" s="4"/>
      <c r="AA1006" s="4"/>
      <c r="AC1006" s="4"/>
      <c r="AE1006" s="4">
        <v>38006</v>
      </c>
      <c r="AF1006" s="3">
        <v>23678.75</v>
      </c>
      <c r="AG1006" s="4">
        <v>38000</v>
      </c>
      <c r="AH1006" s="3">
        <v>34.5</v>
      </c>
      <c r="AI1006" s="4">
        <v>38601</v>
      </c>
      <c r="AJ1006" s="3">
        <v>16.892700000000001</v>
      </c>
      <c r="AK1006" s="4">
        <v>37978</v>
      </c>
      <c r="AL1006" s="3">
        <v>15.8126</v>
      </c>
      <c r="AM1006" s="4">
        <v>41148</v>
      </c>
      <c r="AN1006" s="3">
        <v>-418</v>
      </c>
      <c r="AS1006" s="4"/>
    </row>
    <row r="1007" spans="1:45" x14ac:dyDescent="0.25">
      <c r="A1007" s="4"/>
      <c r="C1007" s="4"/>
      <c r="E1007" s="4"/>
      <c r="G1007" s="4"/>
      <c r="I1007" s="4"/>
      <c r="K1007" s="4"/>
      <c r="M1007" s="4"/>
      <c r="Q1007" s="4"/>
      <c r="S1007" s="4"/>
      <c r="U1007" s="4"/>
      <c r="W1007" s="4"/>
      <c r="Y1007" s="4"/>
      <c r="AA1007" s="4"/>
      <c r="AC1007" s="4"/>
      <c r="AE1007" s="4">
        <v>38007</v>
      </c>
      <c r="AF1007" s="3">
        <v>23301.82</v>
      </c>
      <c r="AG1007" s="4">
        <v>38001</v>
      </c>
      <c r="AH1007" s="3">
        <v>33.44</v>
      </c>
      <c r="AI1007" s="4">
        <v>38602</v>
      </c>
      <c r="AJ1007" s="3">
        <v>16.889700000000001</v>
      </c>
      <c r="AK1007" s="4">
        <v>37979</v>
      </c>
      <c r="AL1007" s="3">
        <v>15.85</v>
      </c>
      <c r="AM1007" s="4">
        <v>41149</v>
      </c>
      <c r="AN1007" s="3">
        <v>-612</v>
      </c>
      <c r="AS1007" s="4"/>
    </row>
    <row r="1008" spans="1:45" x14ac:dyDescent="0.25">
      <c r="A1008" s="4"/>
      <c r="C1008" s="4"/>
      <c r="E1008" s="4"/>
      <c r="G1008" s="4"/>
      <c r="I1008" s="4"/>
      <c r="K1008" s="4"/>
      <c r="M1008" s="4"/>
      <c r="Q1008" s="4"/>
      <c r="S1008" s="4"/>
      <c r="U1008" s="4"/>
      <c r="W1008" s="4"/>
      <c r="Y1008" s="4"/>
      <c r="AA1008" s="4"/>
      <c r="AC1008" s="4"/>
      <c r="AE1008" s="4">
        <v>38008</v>
      </c>
      <c r="AF1008" s="3">
        <v>22968.78</v>
      </c>
      <c r="AG1008" s="4">
        <v>38002</v>
      </c>
      <c r="AH1008" s="3">
        <v>35.07</v>
      </c>
      <c r="AI1008" s="4">
        <v>38603</v>
      </c>
      <c r="AJ1008" s="3">
        <v>16.7349</v>
      </c>
      <c r="AK1008" s="4">
        <v>37981</v>
      </c>
      <c r="AL1008" s="3">
        <v>15.95</v>
      </c>
      <c r="AM1008" s="4">
        <v>41150</v>
      </c>
      <c r="AN1008" s="3">
        <v>2217</v>
      </c>
      <c r="AS1008" s="4"/>
    </row>
    <row r="1009" spans="1:45" x14ac:dyDescent="0.25">
      <c r="A1009" s="4"/>
      <c r="C1009" s="4"/>
      <c r="E1009" s="4"/>
      <c r="G1009" s="4"/>
      <c r="I1009" s="4"/>
      <c r="K1009" s="4"/>
      <c r="M1009" s="4"/>
      <c r="Q1009" s="4"/>
      <c r="S1009" s="4"/>
      <c r="U1009" s="4"/>
      <c r="W1009" s="4"/>
      <c r="Y1009" s="4"/>
      <c r="AA1009" s="4"/>
      <c r="AC1009" s="4"/>
      <c r="AE1009" s="4">
        <v>38009</v>
      </c>
      <c r="AF1009" s="3">
        <v>23471</v>
      </c>
      <c r="AG1009" s="4">
        <v>38006</v>
      </c>
      <c r="AH1009" s="3">
        <v>36.200000000000003</v>
      </c>
      <c r="AI1009" s="4">
        <v>38604</v>
      </c>
      <c r="AJ1009" s="3">
        <v>16.511900000000001</v>
      </c>
      <c r="AK1009" s="4">
        <v>37984</v>
      </c>
      <c r="AL1009" s="3">
        <v>15.9138</v>
      </c>
      <c r="AM1009" s="4">
        <v>41151</v>
      </c>
      <c r="AN1009" s="3">
        <v>211</v>
      </c>
      <c r="AS1009" s="4"/>
    </row>
    <row r="1010" spans="1:45" x14ac:dyDescent="0.25">
      <c r="A1010" s="4"/>
      <c r="C1010" s="4"/>
      <c r="E1010" s="4"/>
      <c r="G1010" s="4"/>
      <c r="I1010" s="4"/>
      <c r="K1010" s="4"/>
      <c r="M1010" s="4"/>
      <c r="Q1010" s="4"/>
      <c r="S1010" s="4"/>
      <c r="U1010" s="4"/>
      <c r="W1010" s="4"/>
      <c r="Y1010" s="4"/>
      <c r="AA1010" s="4"/>
      <c r="AC1010" s="4"/>
      <c r="AE1010" s="4">
        <v>38012</v>
      </c>
      <c r="AF1010" s="3">
        <v>24349.78</v>
      </c>
      <c r="AG1010" s="4">
        <v>38007</v>
      </c>
      <c r="AH1010" s="3">
        <v>34.58</v>
      </c>
      <c r="AI1010" s="4">
        <v>38607</v>
      </c>
      <c r="AJ1010" s="3">
        <v>16.517900000000001</v>
      </c>
      <c r="AK1010" s="4">
        <v>37985</v>
      </c>
      <c r="AL1010" s="3">
        <v>15.8733</v>
      </c>
      <c r="AM1010" s="4">
        <v>41152</v>
      </c>
      <c r="AN1010" s="3">
        <v>-80</v>
      </c>
      <c r="AS1010" s="4"/>
    </row>
    <row r="1011" spans="1:45" x14ac:dyDescent="0.25">
      <c r="A1011" s="4"/>
      <c r="C1011" s="4"/>
      <c r="E1011" s="4"/>
      <c r="G1011" s="4"/>
      <c r="I1011" s="4"/>
      <c r="K1011" s="4"/>
      <c r="M1011" s="4"/>
      <c r="Q1011" s="4"/>
      <c r="S1011" s="4"/>
      <c r="U1011" s="4"/>
      <c r="W1011" s="4"/>
      <c r="Y1011" s="4"/>
      <c r="AA1011" s="4"/>
      <c r="AC1011" s="4"/>
      <c r="AE1011" s="4">
        <v>38013</v>
      </c>
      <c r="AF1011" s="3">
        <v>24226.04</v>
      </c>
      <c r="AG1011" s="4">
        <v>38008</v>
      </c>
      <c r="AH1011" s="3">
        <v>34.93</v>
      </c>
      <c r="AI1011" s="4">
        <v>38608</v>
      </c>
      <c r="AJ1011" s="3">
        <v>16.252400000000002</v>
      </c>
      <c r="AK1011" s="4">
        <v>37986</v>
      </c>
      <c r="AL1011" s="3">
        <v>15.88</v>
      </c>
      <c r="AM1011" s="4">
        <v>41155</v>
      </c>
      <c r="AN1011" s="3">
        <v>-265</v>
      </c>
      <c r="AS1011" s="4"/>
    </row>
    <row r="1012" spans="1:45" x14ac:dyDescent="0.25">
      <c r="A1012" s="4"/>
      <c r="C1012" s="4"/>
      <c r="E1012" s="4"/>
      <c r="G1012" s="4"/>
      <c r="I1012" s="4"/>
      <c r="K1012" s="4"/>
      <c r="M1012" s="4"/>
      <c r="Q1012" s="4"/>
      <c r="S1012" s="4"/>
      <c r="U1012" s="4"/>
      <c r="W1012" s="4"/>
      <c r="Y1012" s="4"/>
      <c r="AA1012" s="4"/>
      <c r="AC1012" s="4"/>
      <c r="AE1012" s="4">
        <v>38014</v>
      </c>
      <c r="AF1012" s="3">
        <v>23851.62</v>
      </c>
      <c r="AG1012" s="4">
        <v>38009</v>
      </c>
      <c r="AH1012" s="3">
        <v>34.94</v>
      </c>
      <c r="AI1012" s="4">
        <v>38609</v>
      </c>
      <c r="AJ1012" s="3">
        <v>16.276299999999999</v>
      </c>
      <c r="AK1012" s="4">
        <v>37988</v>
      </c>
      <c r="AL1012" s="3">
        <v>15.8119</v>
      </c>
      <c r="AM1012" s="4">
        <v>41156</v>
      </c>
      <c r="AN1012" s="3">
        <v>-256</v>
      </c>
      <c r="AS1012" s="4"/>
    </row>
    <row r="1013" spans="1:45" x14ac:dyDescent="0.25">
      <c r="A1013" s="4"/>
      <c r="C1013" s="4"/>
      <c r="E1013" s="4"/>
      <c r="G1013" s="4"/>
      <c r="I1013" s="4"/>
      <c r="K1013" s="4"/>
      <c r="M1013" s="4"/>
      <c r="Q1013" s="4"/>
      <c r="S1013" s="4"/>
      <c r="U1013" s="4"/>
      <c r="W1013" s="4"/>
      <c r="Y1013" s="4"/>
      <c r="AA1013" s="4"/>
      <c r="AC1013" s="4"/>
      <c r="AE1013" s="4">
        <v>38015</v>
      </c>
      <c r="AF1013" s="3">
        <v>22386.18</v>
      </c>
      <c r="AG1013" s="4">
        <v>38012</v>
      </c>
      <c r="AH1013" s="3">
        <v>34.47</v>
      </c>
      <c r="AI1013" s="4">
        <v>38610</v>
      </c>
      <c r="AJ1013" s="3">
        <v>16.0898</v>
      </c>
      <c r="AK1013" s="4">
        <v>37991</v>
      </c>
      <c r="AL1013" s="3">
        <v>15.724299999999999</v>
      </c>
      <c r="AM1013" s="4">
        <v>41157</v>
      </c>
      <c r="AN1013" s="3">
        <v>390</v>
      </c>
      <c r="AS1013" s="4"/>
    </row>
    <row r="1014" spans="1:45" x14ac:dyDescent="0.25">
      <c r="A1014" s="4"/>
      <c r="C1014" s="4"/>
      <c r="E1014" s="4"/>
      <c r="G1014" s="4"/>
      <c r="I1014" s="4"/>
      <c r="K1014" s="4"/>
      <c r="M1014" s="4"/>
      <c r="Q1014" s="4"/>
      <c r="S1014" s="4"/>
      <c r="U1014" s="4"/>
      <c r="W1014" s="4"/>
      <c r="Y1014" s="4"/>
      <c r="AA1014" s="4"/>
      <c r="AC1014" s="4"/>
      <c r="AE1014" s="4">
        <v>38016</v>
      </c>
      <c r="AF1014" s="3">
        <v>21851.439999999999</v>
      </c>
      <c r="AG1014" s="4">
        <v>38013</v>
      </c>
      <c r="AH1014" s="3">
        <v>34.119999999999997</v>
      </c>
      <c r="AI1014" s="4">
        <v>38611</v>
      </c>
      <c r="AJ1014" s="3">
        <v>15.933299999999999</v>
      </c>
      <c r="AK1014" s="4">
        <v>37992</v>
      </c>
      <c r="AL1014" s="3">
        <v>15.616199999999999</v>
      </c>
      <c r="AM1014" s="4">
        <v>41158</v>
      </c>
      <c r="AN1014" s="3">
        <v>-445</v>
      </c>
      <c r="AS1014" s="4"/>
    </row>
    <row r="1015" spans="1:45" x14ac:dyDescent="0.25">
      <c r="A1015" s="4"/>
      <c r="C1015" s="4"/>
      <c r="E1015" s="4"/>
      <c r="G1015" s="4"/>
      <c r="I1015" s="4"/>
      <c r="K1015" s="4"/>
      <c r="M1015" s="4"/>
      <c r="Q1015" s="4"/>
      <c r="S1015" s="4"/>
      <c r="U1015" s="4"/>
      <c r="W1015" s="4"/>
      <c r="Y1015" s="4"/>
      <c r="AA1015" s="4"/>
      <c r="AC1015" s="4"/>
      <c r="AE1015" s="4">
        <v>38019</v>
      </c>
      <c r="AF1015" s="3">
        <v>21786.95</v>
      </c>
      <c r="AG1015" s="4">
        <v>38014</v>
      </c>
      <c r="AH1015" s="3">
        <v>33.619999999999997</v>
      </c>
      <c r="AI1015" s="4">
        <v>38614</v>
      </c>
      <c r="AJ1015" s="3">
        <v>15.9793</v>
      </c>
      <c r="AK1015" s="4">
        <v>37993</v>
      </c>
      <c r="AL1015" s="3">
        <v>15.409800000000001</v>
      </c>
      <c r="AM1015" s="4">
        <v>41162</v>
      </c>
      <c r="AN1015" s="3">
        <v>1010</v>
      </c>
      <c r="AS1015" s="4"/>
    </row>
    <row r="1016" spans="1:45" x14ac:dyDescent="0.25">
      <c r="A1016" s="4"/>
      <c r="C1016" s="4"/>
      <c r="E1016" s="4"/>
      <c r="G1016" s="4"/>
      <c r="I1016" s="4"/>
      <c r="K1016" s="4"/>
      <c r="M1016" s="4"/>
      <c r="Q1016" s="4"/>
      <c r="S1016" s="4"/>
      <c r="U1016" s="4"/>
      <c r="W1016" s="4"/>
      <c r="Y1016" s="4"/>
      <c r="AA1016" s="4"/>
      <c r="AC1016" s="4"/>
      <c r="AE1016" s="4">
        <v>38020</v>
      </c>
      <c r="AF1016" s="3">
        <v>22280.99</v>
      </c>
      <c r="AG1016" s="4">
        <v>38015</v>
      </c>
      <c r="AH1016" s="3">
        <v>32.81</v>
      </c>
      <c r="AI1016" s="4">
        <v>38615</v>
      </c>
      <c r="AJ1016" s="3">
        <v>15.9452</v>
      </c>
      <c r="AK1016" s="4">
        <v>37994</v>
      </c>
      <c r="AL1016" s="3">
        <v>15.2475</v>
      </c>
      <c r="AM1016" s="4">
        <v>41163</v>
      </c>
      <c r="AN1016" s="3">
        <v>-190</v>
      </c>
      <c r="AS1016" s="4"/>
    </row>
    <row r="1017" spans="1:45" x14ac:dyDescent="0.25">
      <c r="A1017" s="4"/>
      <c r="C1017" s="4"/>
      <c r="E1017" s="4"/>
      <c r="G1017" s="4"/>
      <c r="I1017" s="4"/>
      <c r="K1017" s="4"/>
      <c r="M1017" s="4"/>
      <c r="Q1017" s="4"/>
      <c r="S1017" s="4"/>
      <c r="U1017" s="4"/>
      <c r="W1017" s="4"/>
      <c r="Y1017" s="4"/>
      <c r="AA1017" s="4"/>
      <c r="AC1017" s="4"/>
      <c r="AE1017" s="4">
        <v>38021</v>
      </c>
      <c r="AF1017" s="3">
        <v>21684.53</v>
      </c>
      <c r="AG1017" s="4">
        <v>38016</v>
      </c>
      <c r="AH1017" s="3">
        <v>33.049999999999997</v>
      </c>
      <c r="AI1017" s="4">
        <v>38616</v>
      </c>
      <c r="AJ1017" s="3">
        <v>16.067399999999999</v>
      </c>
      <c r="AK1017" s="4">
        <v>37995</v>
      </c>
      <c r="AL1017" s="3">
        <v>15.11</v>
      </c>
      <c r="AM1017" s="4">
        <v>41164</v>
      </c>
      <c r="AN1017" s="3">
        <v>811</v>
      </c>
      <c r="AS1017" s="4"/>
    </row>
    <row r="1018" spans="1:45" x14ac:dyDescent="0.25">
      <c r="A1018" s="4"/>
      <c r="C1018" s="4"/>
      <c r="E1018" s="4"/>
      <c r="G1018" s="4"/>
      <c r="I1018" s="4"/>
      <c r="K1018" s="4"/>
      <c r="M1018" s="4"/>
      <c r="Q1018" s="4"/>
      <c r="S1018" s="4"/>
      <c r="U1018" s="4"/>
      <c r="W1018" s="4"/>
      <c r="Y1018" s="4"/>
      <c r="AA1018" s="4"/>
      <c r="AC1018" s="4"/>
      <c r="AE1018" s="4">
        <v>38022</v>
      </c>
      <c r="AF1018" s="3">
        <v>21091.68</v>
      </c>
      <c r="AG1018" s="4">
        <v>38019</v>
      </c>
      <c r="AH1018" s="3">
        <v>34.979999999999997</v>
      </c>
      <c r="AI1018" s="4">
        <v>38617</v>
      </c>
      <c r="AJ1018" s="3">
        <v>16.2545</v>
      </c>
      <c r="AK1018" s="4">
        <v>37998</v>
      </c>
      <c r="AL1018" s="3">
        <v>15.0983</v>
      </c>
      <c r="AM1018" s="4">
        <v>41165</v>
      </c>
      <c r="AN1018" s="3">
        <v>-543</v>
      </c>
      <c r="AS1018" s="4"/>
    </row>
    <row r="1019" spans="1:45" x14ac:dyDescent="0.25">
      <c r="A1019" s="4"/>
      <c r="C1019" s="4"/>
      <c r="E1019" s="4"/>
      <c r="G1019" s="4"/>
      <c r="I1019" s="4"/>
      <c r="K1019" s="4"/>
      <c r="M1019" s="4"/>
      <c r="Q1019" s="4"/>
      <c r="S1019" s="4"/>
      <c r="U1019" s="4"/>
      <c r="W1019" s="4"/>
      <c r="Y1019" s="4"/>
      <c r="AA1019" s="4"/>
      <c r="AC1019" s="4"/>
      <c r="AE1019" s="4">
        <v>38023</v>
      </c>
      <c r="AF1019" s="3">
        <v>21968.81</v>
      </c>
      <c r="AG1019" s="4">
        <v>38020</v>
      </c>
      <c r="AH1019" s="3">
        <v>34.1</v>
      </c>
      <c r="AI1019" s="4">
        <v>38618</v>
      </c>
      <c r="AJ1019" s="3">
        <v>16.325500000000002</v>
      </c>
      <c r="AK1019" s="4">
        <v>37999</v>
      </c>
      <c r="AL1019" s="3">
        <v>15.039899999999999</v>
      </c>
      <c r="AM1019" s="4">
        <v>41166</v>
      </c>
      <c r="AN1019" s="3">
        <v>-52</v>
      </c>
      <c r="AS1019" s="4"/>
    </row>
    <row r="1020" spans="1:45" x14ac:dyDescent="0.25">
      <c r="A1020" s="4"/>
      <c r="C1020" s="4"/>
      <c r="E1020" s="4"/>
      <c r="G1020" s="4"/>
      <c r="I1020" s="4"/>
      <c r="K1020" s="4"/>
      <c r="M1020" s="4"/>
      <c r="Q1020" s="4"/>
      <c r="S1020" s="4"/>
      <c r="U1020" s="4"/>
      <c r="W1020" s="4"/>
      <c r="Y1020" s="4"/>
      <c r="AA1020" s="4"/>
      <c r="AC1020" s="4"/>
      <c r="AE1020" s="4">
        <v>38026</v>
      </c>
      <c r="AF1020" s="3">
        <v>21961.58</v>
      </c>
      <c r="AG1020" s="4">
        <v>38021</v>
      </c>
      <c r="AH1020" s="3">
        <v>33.1</v>
      </c>
      <c r="AI1020" s="4">
        <v>38621</v>
      </c>
      <c r="AJ1020" s="3">
        <v>17.36</v>
      </c>
      <c r="AK1020" s="4">
        <v>38000</v>
      </c>
      <c r="AL1020" s="3">
        <v>15.2</v>
      </c>
      <c r="AM1020" s="4">
        <v>41169</v>
      </c>
      <c r="AN1020" s="3">
        <v>960</v>
      </c>
      <c r="AS1020" s="4"/>
    </row>
    <row r="1021" spans="1:45" x14ac:dyDescent="0.25">
      <c r="A1021" s="4"/>
      <c r="C1021" s="4"/>
      <c r="E1021" s="4"/>
      <c r="G1021" s="4"/>
      <c r="I1021" s="4"/>
      <c r="K1021" s="4"/>
      <c r="M1021" s="4"/>
      <c r="Q1021" s="4"/>
      <c r="S1021" s="4"/>
      <c r="U1021" s="4"/>
      <c r="W1021" s="4"/>
      <c r="Y1021" s="4"/>
      <c r="AA1021" s="4"/>
      <c r="AC1021" s="4"/>
      <c r="AE1021" s="4">
        <v>38027</v>
      </c>
      <c r="AF1021" s="3">
        <v>22171.49</v>
      </c>
      <c r="AG1021" s="4">
        <v>38022</v>
      </c>
      <c r="AH1021" s="3">
        <v>33.08</v>
      </c>
      <c r="AI1021" s="4">
        <v>38622</v>
      </c>
      <c r="AJ1021" s="3">
        <v>17.36</v>
      </c>
      <c r="AK1021" s="4">
        <v>38001</v>
      </c>
      <c r="AL1021" s="3">
        <v>15.1996</v>
      </c>
      <c r="AM1021" s="4">
        <v>41170</v>
      </c>
      <c r="AN1021" s="3">
        <v>-413</v>
      </c>
      <c r="AS1021" s="4"/>
    </row>
    <row r="1022" spans="1:45" x14ac:dyDescent="0.25">
      <c r="A1022" s="4"/>
      <c r="C1022" s="4"/>
      <c r="E1022" s="4"/>
      <c r="G1022" s="4"/>
      <c r="I1022" s="4"/>
      <c r="K1022" s="4"/>
      <c r="M1022" s="4"/>
      <c r="Q1022" s="4"/>
      <c r="S1022" s="4"/>
      <c r="U1022" s="4"/>
      <c r="W1022" s="4"/>
      <c r="Y1022" s="4"/>
      <c r="AA1022" s="4"/>
      <c r="AC1022" s="4"/>
      <c r="AE1022" s="4">
        <v>38028</v>
      </c>
      <c r="AF1022" s="3">
        <v>23197.11</v>
      </c>
      <c r="AG1022" s="4">
        <v>38023</v>
      </c>
      <c r="AH1022" s="3">
        <v>32.479999999999997</v>
      </c>
      <c r="AI1022" s="4">
        <v>38623</v>
      </c>
      <c r="AJ1022" s="3">
        <v>16.377600000000001</v>
      </c>
      <c r="AK1022" s="4">
        <v>38002</v>
      </c>
      <c r="AL1022" s="3">
        <v>15.1502</v>
      </c>
      <c r="AM1022" s="4">
        <v>41171</v>
      </c>
      <c r="AN1022" s="3">
        <v>-124</v>
      </c>
      <c r="AS1022" s="4"/>
    </row>
    <row r="1023" spans="1:45" x14ac:dyDescent="0.25">
      <c r="A1023" s="4"/>
      <c r="C1023" s="4"/>
      <c r="E1023" s="4"/>
      <c r="G1023" s="4"/>
      <c r="I1023" s="4"/>
      <c r="K1023" s="4"/>
      <c r="M1023" s="4"/>
      <c r="Q1023" s="4"/>
      <c r="S1023" s="4"/>
      <c r="U1023" s="4"/>
      <c r="W1023" s="4"/>
      <c r="Y1023" s="4"/>
      <c r="AA1023" s="4"/>
      <c r="AC1023" s="4"/>
      <c r="AE1023" s="4">
        <v>38029</v>
      </c>
      <c r="AF1023" s="3">
        <v>23063.45</v>
      </c>
      <c r="AG1023" s="4">
        <v>38026</v>
      </c>
      <c r="AH1023" s="3">
        <v>32.83</v>
      </c>
      <c r="AI1023" s="4">
        <v>38624</v>
      </c>
      <c r="AJ1023" s="3">
        <v>16.334600000000002</v>
      </c>
      <c r="AK1023" s="4">
        <v>38005</v>
      </c>
      <c r="AL1023" s="3">
        <v>15.1715</v>
      </c>
      <c r="AM1023" s="4">
        <v>41172</v>
      </c>
      <c r="AN1023" s="3">
        <v>-338</v>
      </c>
      <c r="AS1023" s="4"/>
    </row>
    <row r="1024" spans="1:45" x14ac:dyDescent="0.25">
      <c r="A1024" s="4"/>
      <c r="C1024" s="4"/>
      <c r="E1024" s="4"/>
      <c r="G1024" s="4"/>
      <c r="I1024" s="4"/>
      <c r="K1024" s="4"/>
      <c r="M1024" s="4"/>
      <c r="Q1024" s="4"/>
      <c r="S1024" s="4"/>
      <c r="U1024" s="4"/>
      <c r="W1024" s="4"/>
      <c r="Y1024" s="4"/>
      <c r="AA1024" s="4"/>
      <c r="AC1024" s="4"/>
      <c r="AE1024" s="4">
        <v>38030</v>
      </c>
      <c r="AF1024" s="3">
        <v>22529.8</v>
      </c>
      <c r="AG1024" s="4">
        <v>38027</v>
      </c>
      <c r="AH1024" s="3">
        <v>33.869999999999997</v>
      </c>
      <c r="AI1024" s="4">
        <v>38625</v>
      </c>
      <c r="AJ1024" s="3">
        <v>16.264800000000001</v>
      </c>
      <c r="AK1024" s="4">
        <v>38006</v>
      </c>
      <c r="AL1024" s="3">
        <v>15.2</v>
      </c>
      <c r="AM1024" s="4">
        <v>41173</v>
      </c>
      <c r="AN1024" s="3">
        <v>101</v>
      </c>
      <c r="AS1024" s="4"/>
    </row>
    <row r="1025" spans="1:45" x14ac:dyDescent="0.25">
      <c r="A1025" s="4"/>
      <c r="C1025" s="4"/>
      <c r="E1025" s="4"/>
      <c r="G1025" s="4"/>
      <c r="I1025" s="4"/>
      <c r="K1025" s="4"/>
      <c r="M1025" s="4"/>
      <c r="Q1025" s="4"/>
      <c r="S1025" s="4"/>
      <c r="U1025" s="4"/>
      <c r="W1025" s="4"/>
      <c r="Y1025" s="4"/>
      <c r="AA1025" s="4"/>
      <c r="AC1025" s="4"/>
      <c r="AE1025" s="4">
        <v>38033</v>
      </c>
      <c r="AF1025" s="3">
        <v>22188.880000000001</v>
      </c>
      <c r="AG1025" s="4">
        <v>38028</v>
      </c>
      <c r="AH1025" s="3">
        <v>34</v>
      </c>
      <c r="AI1025" s="4">
        <v>38628</v>
      </c>
      <c r="AJ1025" s="3">
        <v>16.343499999999999</v>
      </c>
      <c r="AK1025" s="4">
        <v>38007</v>
      </c>
      <c r="AL1025" s="3">
        <v>15.15</v>
      </c>
      <c r="AM1025" s="4">
        <v>41176</v>
      </c>
      <c r="AN1025" s="3">
        <v>348</v>
      </c>
      <c r="AS1025" s="4"/>
    </row>
    <row r="1026" spans="1:45" x14ac:dyDescent="0.25">
      <c r="A1026" s="4"/>
      <c r="C1026" s="4"/>
      <c r="E1026" s="4"/>
      <c r="G1026" s="4"/>
      <c r="I1026" s="4"/>
      <c r="K1026" s="4"/>
      <c r="M1026" s="4"/>
      <c r="Q1026" s="4"/>
      <c r="S1026" s="4"/>
      <c r="U1026" s="4"/>
      <c r="W1026" s="4"/>
      <c r="Y1026" s="4"/>
      <c r="AA1026" s="4"/>
      <c r="AC1026" s="4"/>
      <c r="AE1026" s="4">
        <v>38034</v>
      </c>
      <c r="AF1026" s="3">
        <v>22426.27</v>
      </c>
      <c r="AG1026" s="4">
        <v>38029</v>
      </c>
      <c r="AH1026" s="3">
        <v>33.979999999999997</v>
      </c>
      <c r="AI1026" s="4">
        <v>38629</v>
      </c>
      <c r="AJ1026" s="3">
        <v>16.38</v>
      </c>
      <c r="AK1026" s="4">
        <v>38008</v>
      </c>
      <c r="AL1026" s="3">
        <v>15.466900000000001</v>
      </c>
      <c r="AM1026" s="4">
        <v>41177</v>
      </c>
      <c r="AN1026" s="3">
        <v>-739</v>
      </c>
      <c r="AS1026" s="4"/>
    </row>
    <row r="1027" spans="1:45" x14ac:dyDescent="0.25">
      <c r="A1027" s="4"/>
      <c r="C1027" s="4"/>
      <c r="E1027" s="4"/>
      <c r="G1027" s="4"/>
      <c r="I1027" s="4"/>
      <c r="K1027" s="4"/>
      <c r="M1027" s="4"/>
      <c r="Q1027" s="4"/>
      <c r="S1027" s="4"/>
      <c r="U1027" s="4"/>
      <c r="W1027" s="4"/>
      <c r="Y1027" s="4"/>
      <c r="AA1027" s="4"/>
      <c r="AC1027" s="4"/>
      <c r="AE1027" s="4">
        <v>38035</v>
      </c>
      <c r="AF1027" s="3">
        <v>22000.12</v>
      </c>
      <c r="AG1027" s="4">
        <v>38030</v>
      </c>
      <c r="AH1027" s="3">
        <v>34.56</v>
      </c>
      <c r="AI1027" s="4">
        <v>38630</v>
      </c>
      <c r="AJ1027" s="3">
        <v>16.3996</v>
      </c>
      <c r="AK1027" s="4">
        <v>38009</v>
      </c>
      <c r="AL1027" s="3">
        <v>15.3401</v>
      </c>
      <c r="AM1027" s="4">
        <v>41178</v>
      </c>
      <c r="AN1027" s="3">
        <v>-1043</v>
      </c>
      <c r="AS1027" s="4"/>
    </row>
    <row r="1028" spans="1:45" x14ac:dyDescent="0.25">
      <c r="A1028" s="4"/>
      <c r="C1028" s="4"/>
      <c r="E1028" s="4"/>
      <c r="G1028" s="4"/>
      <c r="I1028" s="4"/>
      <c r="K1028" s="4"/>
      <c r="M1028" s="4"/>
      <c r="Q1028" s="4"/>
      <c r="S1028" s="4"/>
      <c r="U1028" s="4"/>
      <c r="W1028" s="4"/>
      <c r="Y1028" s="4"/>
      <c r="AA1028" s="4"/>
      <c r="AC1028" s="4"/>
      <c r="AE1028" s="4">
        <v>38036</v>
      </c>
      <c r="AF1028" s="3">
        <v>20950.98</v>
      </c>
      <c r="AG1028" s="4">
        <v>38034</v>
      </c>
      <c r="AH1028" s="3">
        <v>35.19</v>
      </c>
      <c r="AI1028" s="4">
        <v>38631</v>
      </c>
      <c r="AJ1028" s="3">
        <v>16.549399999999999</v>
      </c>
      <c r="AK1028" s="4">
        <v>38012</v>
      </c>
      <c r="AL1028" s="3">
        <v>15.2835</v>
      </c>
      <c r="AM1028" s="4">
        <v>41179</v>
      </c>
      <c r="AN1028" s="3">
        <v>-99</v>
      </c>
      <c r="AS1028" s="4"/>
    </row>
    <row r="1029" spans="1:45" x14ac:dyDescent="0.25">
      <c r="A1029" s="4"/>
      <c r="C1029" s="4"/>
      <c r="E1029" s="4"/>
      <c r="G1029" s="4"/>
      <c r="I1029" s="4"/>
      <c r="K1029" s="4"/>
      <c r="M1029" s="4"/>
      <c r="Q1029" s="4"/>
      <c r="S1029" s="4"/>
      <c r="U1029" s="4"/>
      <c r="W1029" s="4"/>
      <c r="Y1029" s="4"/>
      <c r="AA1029" s="4"/>
      <c r="AC1029" s="4"/>
      <c r="AE1029" s="4">
        <v>38037</v>
      </c>
      <c r="AF1029" s="3">
        <v>21336.91</v>
      </c>
      <c r="AG1029" s="4">
        <v>38035</v>
      </c>
      <c r="AH1029" s="3">
        <v>35.450000000000003</v>
      </c>
      <c r="AI1029" s="4">
        <v>38632</v>
      </c>
      <c r="AJ1029" s="3">
        <v>16.532699999999998</v>
      </c>
      <c r="AK1029" s="4">
        <v>38013</v>
      </c>
      <c r="AL1029" s="3">
        <v>15.3094</v>
      </c>
      <c r="AM1029" s="4">
        <v>41180</v>
      </c>
      <c r="AN1029" s="3">
        <v>351</v>
      </c>
      <c r="AS1029" s="4"/>
    </row>
    <row r="1030" spans="1:45" x14ac:dyDescent="0.25">
      <c r="A1030" s="4"/>
      <c r="C1030" s="4"/>
      <c r="E1030" s="4"/>
      <c r="G1030" s="4"/>
      <c r="I1030" s="4"/>
      <c r="K1030" s="4"/>
      <c r="M1030" s="4"/>
      <c r="Q1030" s="4"/>
      <c r="S1030" s="4"/>
      <c r="U1030" s="4"/>
      <c r="W1030" s="4"/>
      <c r="Y1030" s="4"/>
      <c r="AA1030" s="4"/>
      <c r="AC1030" s="4"/>
      <c r="AE1030" s="4">
        <v>38042</v>
      </c>
      <c r="AF1030" s="3">
        <v>21609.23</v>
      </c>
      <c r="AG1030" s="4">
        <v>38036</v>
      </c>
      <c r="AH1030" s="3">
        <v>36</v>
      </c>
      <c r="AI1030" s="4">
        <v>38635</v>
      </c>
      <c r="AJ1030" s="3">
        <v>16.549700000000001</v>
      </c>
      <c r="AK1030" s="4">
        <v>38014</v>
      </c>
      <c r="AL1030" s="3">
        <v>15.559100000000001</v>
      </c>
      <c r="AM1030" s="4">
        <v>41183</v>
      </c>
      <c r="AN1030" s="3">
        <v>57</v>
      </c>
      <c r="AS1030" s="4"/>
    </row>
    <row r="1031" spans="1:45" x14ac:dyDescent="0.25">
      <c r="A1031" s="4"/>
      <c r="C1031" s="4"/>
      <c r="E1031" s="4"/>
      <c r="G1031" s="4"/>
      <c r="I1031" s="4"/>
      <c r="K1031" s="4"/>
      <c r="M1031" s="4"/>
      <c r="Q1031" s="4"/>
      <c r="S1031" s="4"/>
      <c r="U1031" s="4"/>
      <c r="W1031" s="4"/>
      <c r="Y1031" s="4"/>
      <c r="AA1031" s="4"/>
      <c r="AC1031" s="4"/>
      <c r="AE1031" s="4">
        <v>38043</v>
      </c>
      <c r="AF1031" s="3">
        <v>21449.61</v>
      </c>
      <c r="AG1031" s="4">
        <v>38037</v>
      </c>
      <c r="AH1031" s="3">
        <v>35.6</v>
      </c>
      <c r="AI1031" s="4">
        <v>38636</v>
      </c>
      <c r="AJ1031" s="3">
        <v>16.510300000000001</v>
      </c>
      <c r="AK1031" s="4">
        <v>38015</v>
      </c>
      <c r="AL1031" s="3">
        <v>15.754</v>
      </c>
      <c r="AM1031" s="4">
        <v>41184</v>
      </c>
      <c r="AN1031" s="3">
        <v>-69</v>
      </c>
      <c r="AS1031" s="4"/>
    </row>
    <row r="1032" spans="1:45" x14ac:dyDescent="0.25">
      <c r="A1032" s="4"/>
      <c r="C1032" s="4"/>
      <c r="E1032" s="4"/>
      <c r="G1032" s="4"/>
      <c r="I1032" s="4"/>
      <c r="K1032" s="4"/>
      <c r="M1032" s="4"/>
      <c r="Q1032" s="4"/>
      <c r="S1032" s="4"/>
      <c r="U1032" s="4"/>
      <c r="W1032" s="4"/>
      <c r="Y1032" s="4"/>
      <c r="AA1032" s="4"/>
      <c r="AC1032" s="4"/>
      <c r="AE1032" s="4">
        <v>38044</v>
      </c>
      <c r="AF1032" s="3">
        <v>21755.02</v>
      </c>
      <c r="AG1032" s="4">
        <v>38040</v>
      </c>
      <c r="AH1032" s="3">
        <v>34.35</v>
      </c>
      <c r="AI1032" s="4">
        <v>38637</v>
      </c>
      <c r="AJ1032" s="3">
        <v>16.527999999999999</v>
      </c>
      <c r="AK1032" s="4">
        <v>38016</v>
      </c>
      <c r="AL1032" s="3">
        <v>15.748699999999999</v>
      </c>
      <c r="AM1032" s="4">
        <v>41185</v>
      </c>
      <c r="AN1032" s="3">
        <v>298</v>
      </c>
      <c r="AS1032" s="4"/>
    </row>
    <row r="1033" spans="1:45" x14ac:dyDescent="0.25">
      <c r="A1033" s="4"/>
      <c r="C1033" s="4"/>
      <c r="E1033" s="4"/>
      <c r="G1033" s="4"/>
      <c r="I1033" s="4"/>
      <c r="K1033" s="4"/>
      <c r="M1033" s="4"/>
      <c r="Q1033" s="4"/>
      <c r="S1033" s="4"/>
      <c r="U1033" s="4"/>
      <c r="W1033" s="4"/>
      <c r="Y1033" s="4"/>
      <c r="AA1033" s="4"/>
      <c r="AC1033" s="4"/>
      <c r="AE1033" s="4">
        <v>38047</v>
      </c>
      <c r="AF1033" s="3">
        <v>22498.59</v>
      </c>
      <c r="AG1033" s="4">
        <v>38041</v>
      </c>
      <c r="AH1033" s="3">
        <v>34.58</v>
      </c>
      <c r="AI1033" s="4">
        <v>38638</v>
      </c>
      <c r="AJ1033" s="3">
        <v>16.702999999999999</v>
      </c>
      <c r="AK1033" s="4">
        <v>38019</v>
      </c>
      <c r="AL1033" s="3">
        <v>15.739599999999999</v>
      </c>
      <c r="AM1033" s="4">
        <v>41186</v>
      </c>
      <c r="AN1033" s="3">
        <v>-739</v>
      </c>
      <c r="AS1033" s="4"/>
    </row>
    <row r="1034" spans="1:45" x14ac:dyDescent="0.25">
      <c r="A1034" s="4"/>
      <c r="C1034" s="4"/>
      <c r="E1034" s="4"/>
      <c r="G1034" s="4"/>
      <c r="I1034" s="4"/>
      <c r="K1034" s="4"/>
      <c r="M1034" s="4"/>
      <c r="Q1034" s="4"/>
      <c r="S1034" s="4"/>
      <c r="U1034" s="4"/>
      <c r="W1034" s="4"/>
      <c r="Y1034" s="4"/>
      <c r="AA1034" s="4"/>
      <c r="AC1034" s="4"/>
      <c r="AE1034" s="4">
        <v>38048</v>
      </c>
      <c r="AF1034" s="3">
        <v>22442.42</v>
      </c>
      <c r="AG1034" s="4">
        <v>38042</v>
      </c>
      <c r="AH1034" s="3">
        <v>35.68</v>
      </c>
      <c r="AI1034" s="4">
        <v>38639</v>
      </c>
      <c r="AJ1034" s="3">
        <v>16.703900000000001</v>
      </c>
      <c r="AK1034" s="4">
        <v>38020</v>
      </c>
      <c r="AL1034" s="3">
        <v>15.6401</v>
      </c>
      <c r="AM1034" s="4">
        <v>41187</v>
      </c>
      <c r="AN1034" s="3">
        <v>588</v>
      </c>
      <c r="AS1034" s="4"/>
    </row>
    <row r="1035" spans="1:45" x14ac:dyDescent="0.25">
      <c r="A1035" s="4"/>
      <c r="C1035" s="4"/>
      <c r="E1035" s="4"/>
      <c r="G1035" s="4"/>
      <c r="I1035" s="4"/>
      <c r="K1035" s="4"/>
      <c r="M1035" s="4"/>
      <c r="Q1035" s="4"/>
      <c r="S1035" s="4"/>
      <c r="U1035" s="4"/>
      <c r="W1035" s="4"/>
      <c r="Y1035" s="4"/>
      <c r="AA1035" s="4"/>
      <c r="AC1035" s="4"/>
      <c r="AE1035" s="4">
        <v>38049</v>
      </c>
      <c r="AF1035" s="3">
        <v>22550.49</v>
      </c>
      <c r="AG1035" s="4">
        <v>38043</v>
      </c>
      <c r="AH1035" s="3">
        <v>35.51</v>
      </c>
      <c r="AI1035" s="4">
        <v>38642</v>
      </c>
      <c r="AJ1035" s="3">
        <v>16.559999999999999</v>
      </c>
      <c r="AK1035" s="4">
        <v>38021</v>
      </c>
      <c r="AL1035" s="3">
        <v>15.4977</v>
      </c>
      <c r="AM1035" s="4">
        <v>41190</v>
      </c>
      <c r="AN1035" s="3">
        <v>139</v>
      </c>
      <c r="AS1035" s="4"/>
    </row>
    <row r="1036" spans="1:45" x14ac:dyDescent="0.25">
      <c r="A1036" s="4"/>
      <c r="C1036" s="4"/>
      <c r="E1036" s="4"/>
      <c r="G1036" s="4"/>
      <c r="I1036" s="4"/>
      <c r="K1036" s="4"/>
      <c r="M1036" s="4"/>
      <c r="Q1036" s="4"/>
      <c r="S1036" s="4"/>
      <c r="U1036" s="4"/>
      <c r="W1036" s="4"/>
      <c r="Y1036" s="4"/>
      <c r="AA1036" s="4"/>
      <c r="AC1036" s="4"/>
      <c r="AE1036" s="4">
        <v>38050</v>
      </c>
      <c r="AF1036" s="3">
        <v>22392.99</v>
      </c>
      <c r="AG1036" s="4">
        <v>38044</v>
      </c>
      <c r="AH1036" s="3">
        <v>36.159999999999997</v>
      </c>
      <c r="AI1036" s="4">
        <v>38643</v>
      </c>
      <c r="AJ1036" s="3">
        <v>16.597899999999999</v>
      </c>
      <c r="AK1036" s="4">
        <v>38022</v>
      </c>
      <c r="AL1036" s="3">
        <v>15.643000000000001</v>
      </c>
      <c r="AM1036" s="4">
        <v>41191</v>
      </c>
      <c r="AN1036" s="3">
        <v>160</v>
      </c>
      <c r="AS1036" s="4"/>
    </row>
    <row r="1037" spans="1:45" x14ac:dyDescent="0.25">
      <c r="A1037" s="4"/>
      <c r="C1037" s="4"/>
      <c r="E1037" s="4"/>
      <c r="G1037" s="4"/>
      <c r="I1037" s="4"/>
      <c r="K1037" s="4"/>
      <c r="M1037" s="4"/>
      <c r="Q1037" s="4"/>
      <c r="S1037" s="4"/>
      <c r="U1037" s="4"/>
      <c r="W1037" s="4"/>
      <c r="Y1037" s="4"/>
      <c r="AA1037" s="4"/>
      <c r="AC1037" s="4"/>
      <c r="AE1037" s="4">
        <v>38051</v>
      </c>
      <c r="AF1037" s="3">
        <v>22872.94</v>
      </c>
      <c r="AG1037" s="4">
        <v>38047</v>
      </c>
      <c r="AH1037" s="3">
        <v>36.86</v>
      </c>
      <c r="AI1037" s="4">
        <v>38644</v>
      </c>
      <c r="AJ1037" s="3">
        <v>16.756499999999999</v>
      </c>
      <c r="AK1037" s="4">
        <v>38023</v>
      </c>
      <c r="AL1037" s="3">
        <v>15.5366</v>
      </c>
      <c r="AM1037" s="4">
        <v>41192</v>
      </c>
      <c r="AN1037" s="3">
        <v>-883</v>
      </c>
      <c r="AS1037" s="4"/>
    </row>
    <row r="1038" spans="1:45" x14ac:dyDescent="0.25">
      <c r="A1038" s="4"/>
      <c r="C1038" s="4"/>
      <c r="E1038" s="4"/>
      <c r="G1038" s="4"/>
      <c r="I1038" s="4"/>
      <c r="K1038" s="4"/>
      <c r="M1038" s="4"/>
      <c r="Q1038" s="4"/>
      <c r="S1038" s="4"/>
      <c r="U1038" s="4"/>
      <c r="W1038" s="4"/>
      <c r="Y1038" s="4"/>
      <c r="AA1038" s="4"/>
      <c r="AC1038" s="4"/>
      <c r="AE1038" s="4">
        <v>38054</v>
      </c>
      <c r="AF1038" s="3">
        <v>22993.31</v>
      </c>
      <c r="AG1038" s="4">
        <v>38048</v>
      </c>
      <c r="AH1038" s="3">
        <v>36.659999999999997</v>
      </c>
      <c r="AI1038" s="4">
        <v>38645</v>
      </c>
      <c r="AJ1038" s="3">
        <v>16.627500000000001</v>
      </c>
      <c r="AK1038" s="4">
        <v>38026</v>
      </c>
      <c r="AL1038" s="3">
        <v>15.4047</v>
      </c>
      <c r="AM1038" s="4">
        <v>41193</v>
      </c>
      <c r="AN1038" s="3">
        <v>-871</v>
      </c>
      <c r="AS1038" s="4"/>
    </row>
    <row r="1039" spans="1:45" x14ac:dyDescent="0.25">
      <c r="A1039" s="4"/>
      <c r="C1039" s="4"/>
      <c r="E1039" s="4"/>
      <c r="G1039" s="4"/>
      <c r="I1039" s="4"/>
      <c r="K1039" s="4"/>
      <c r="M1039" s="4"/>
      <c r="Q1039" s="4"/>
      <c r="S1039" s="4"/>
      <c r="U1039" s="4"/>
      <c r="W1039" s="4"/>
      <c r="Y1039" s="4"/>
      <c r="AA1039" s="4"/>
      <c r="AC1039" s="4"/>
      <c r="AE1039" s="4">
        <v>38055</v>
      </c>
      <c r="AF1039" s="3">
        <v>22673.759999999998</v>
      </c>
      <c r="AG1039" s="4">
        <v>38049</v>
      </c>
      <c r="AH1039" s="3">
        <v>35.799999999999997</v>
      </c>
      <c r="AI1039" s="4">
        <v>38646</v>
      </c>
      <c r="AJ1039" s="3">
        <v>16.642499999999998</v>
      </c>
      <c r="AK1039" s="4">
        <v>38027</v>
      </c>
      <c r="AL1039" s="3">
        <v>15.3332</v>
      </c>
      <c r="AM1039" s="4">
        <v>41197</v>
      </c>
      <c r="AN1039" s="3">
        <v>1547</v>
      </c>
      <c r="AS1039" s="4"/>
    </row>
    <row r="1040" spans="1:45" x14ac:dyDescent="0.25">
      <c r="A1040" s="4"/>
      <c r="C1040" s="4"/>
      <c r="E1040" s="4"/>
      <c r="G1040" s="4"/>
      <c r="I1040" s="4"/>
      <c r="K1040" s="4"/>
      <c r="M1040" s="4"/>
      <c r="Q1040" s="4"/>
      <c r="S1040" s="4"/>
      <c r="U1040" s="4"/>
      <c r="W1040" s="4"/>
      <c r="Y1040" s="4"/>
      <c r="AA1040" s="4"/>
      <c r="AC1040" s="4"/>
      <c r="AE1040" s="4">
        <v>38056</v>
      </c>
      <c r="AF1040" s="3">
        <v>21670.28</v>
      </c>
      <c r="AG1040" s="4">
        <v>38050</v>
      </c>
      <c r="AH1040" s="3">
        <v>36.64</v>
      </c>
      <c r="AI1040" s="4">
        <v>38649</v>
      </c>
      <c r="AJ1040" s="3">
        <v>16.722300000000001</v>
      </c>
      <c r="AK1040" s="4">
        <v>38028</v>
      </c>
      <c r="AL1040" s="3">
        <v>15.323600000000001</v>
      </c>
      <c r="AM1040" s="4">
        <v>41198</v>
      </c>
      <c r="AN1040" s="3">
        <v>-314</v>
      </c>
      <c r="AS1040" s="4"/>
    </row>
    <row r="1041" spans="1:45" x14ac:dyDescent="0.25">
      <c r="A1041" s="4"/>
      <c r="C1041" s="4"/>
      <c r="E1041" s="4"/>
      <c r="G1041" s="4"/>
      <c r="I1041" s="4"/>
      <c r="K1041" s="4"/>
      <c r="M1041" s="4"/>
      <c r="Q1041" s="4"/>
      <c r="S1041" s="4"/>
      <c r="U1041" s="4"/>
      <c r="W1041" s="4"/>
      <c r="Y1041" s="4"/>
      <c r="AA1041" s="4"/>
      <c r="AC1041" s="4"/>
      <c r="AE1041" s="4">
        <v>38057</v>
      </c>
      <c r="AF1041" s="3">
        <v>20763.14</v>
      </c>
      <c r="AG1041" s="4">
        <v>38051</v>
      </c>
      <c r="AH1041" s="3">
        <v>37.26</v>
      </c>
      <c r="AI1041" s="4">
        <v>38650</v>
      </c>
      <c r="AJ1041" s="3">
        <v>16.7454</v>
      </c>
      <c r="AK1041" s="4">
        <v>38029</v>
      </c>
      <c r="AL1041" s="3">
        <v>15.2483</v>
      </c>
      <c r="AM1041" s="4">
        <v>41199</v>
      </c>
      <c r="AN1041" s="3">
        <v>-44</v>
      </c>
      <c r="AS1041" s="4"/>
    </row>
    <row r="1042" spans="1:45" x14ac:dyDescent="0.25">
      <c r="A1042" s="4"/>
      <c r="C1042" s="4"/>
      <c r="E1042" s="4"/>
      <c r="G1042" s="4"/>
      <c r="I1042" s="4"/>
      <c r="K1042" s="4"/>
      <c r="M1042" s="4"/>
      <c r="Q1042" s="4"/>
      <c r="S1042" s="4"/>
      <c r="U1042" s="4"/>
      <c r="W1042" s="4"/>
      <c r="Y1042" s="4"/>
      <c r="AA1042" s="4"/>
      <c r="AC1042" s="4"/>
      <c r="AE1042" s="4">
        <v>38058</v>
      </c>
      <c r="AF1042" s="3">
        <v>21775.77</v>
      </c>
      <c r="AG1042" s="4">
        <v>38054</v>
      </c>
      <c r="AH1042" s="3">
        <v>36.57</v>
      </c>
      <c r="AI1042" s="4">
        <v>38651</v>
      </c>
      <c r="AJ1042" s="3">
        <v>16.7499</v>
      </c>
      <c r="AK1042" s="4">
        <v>38030</v>
      </c>
      <c r="AL1042" s="3">
        <v>15.3475</v>
      </c>
      <c r="AM1042" s="4">
        <v>41200</v>
      </c>
      <c r="AN1042" s="3">
        <v>1096</v>
      </c>
      <c r="AS1042" s="4"/>
    </row>
    <row r="1043" spans="1:45" x14ac:dyDescent="0.25">
      <c r="A1043" s="4"/>
      <c r="C1043" s="4"/>
      <c r="E1043" s="4"/>
      <c r="G1043" s="4"/>
      <c r="I1043" s="4"/>
      <c r="K1043" s="4"/>
      <c r="M1043" s="4"/>
      <c r="Q1043" s="4"/>
      <c r="S1043" s="4"/>
      <c r="U1043" s="4"/>
      <c r="W1043" s="4"/>
      <c r="Y1043" s="4"/>
      <c r="AA1043" s="4"/>
      <c r="AC1043" s="4"/>
      <c r="AE1043" s="4">
        <v>38061</v>
      </c>
      <c r="AF1043" s="3">
        <v>21233.65</v>
      </c>
      <c r="AG1043" s="4">
        <v>38055</v>
      </c>
      <c r="AH1043" s="3">
        <v>36.28</v>
      </c>
      <c r="AI1043" s="4">
        <v>38652</v>
      </c>
      <c r="AJ1043" s="3">
        <v>16.8049</v>
      </c>
      <c r="AK1043" s="4">
        <v>38033</v>
      </c>
      <c r="AL1043" s="3">
        <v>15.272600000000001</v>
      </c>
      <c r="AM1043" s="4">
        <v>41201</v>
      </c>
      <c r="AN1043" s="3">
        <v>620</v>
      </c>
      <c r="AS1043" s="4"/>
    </row>
    <row r="1044" spans="1:45" x14ac:dyDescent="0.25">
      <c r="A1044" s="4"/>
      <c r="C1044" s="4"/>
      <c r="E1044" s="4"/>
      <c r="G1044" s="4"/>
      <c r="I1044" s="4"/>
      <c r="K1044" s="4"/>
      <c r="M1044" s="4"/>
      <c r="Q1044" s="4"/>
      <c r="S1044" s="4"/>
      <c r="U1044" s="4"/>
      <c r="W1044" s="4"/>
      <c r="Y1044" s="4"/>
      <c r="AA1044" s="4"/>
      <c r="AC1044" s="4"/>
      <c r="AE1044" s="4">
        <v>38062</v>
      </c>
      <c r="AF1044" s="3">
        <v>21612.94</v>
      </c>
      <c r="AG1044" s="4">
        <v>38056</v>
      </c>
      <c r="AH1044" s="3">
        <v>36.1</v>
      </c>
      <c r="AI1044" s="4">
        <v>38653</v>
      </c>
      <c r="AJ1044" s="3">
        <v>16.774799999999999</v>
      </c>
      <c r="AK1044" s="4">
        <v>38034</v>
      </c>
      <c r="AL1044" s="3">
        <v>15.254099999999999</v>
      </c>
      <c r="AM1044" s="4">
        <v>41204</v>
      </c>
      <c r="AN1044" s="3">
        <v>-272</v>
      </c>
      <c r="AS1044" s="4"/>
    </row>
    <row r="1045" spans="1:45" x14ac:dyDescent="0.25">
      <c r="A1045" s="4"/>
      <c r="C1045" s="4"/>
      <c r="E1045" s="4"/>
      <c r="G1045" s="4"/>
      <c r="I1045" s="4"/>
      <c r="K1045" s="4"/>
      <c r="M1045" s="4"/>
      <c r="Q1045" s="4"/>
      <c r="S1045" s="4"/>
      <c r="U1045" s="4"/>
      <c r="W1045" s="4"/>
      <c r="Y1045" s="4"/>
      <c r="AA1045" s="4"/>
      <c r="AC1045" s="4"/>
      <c r="AE1045" s="4">
        <v>38063</v>
      </c>
      <c r="AF1045" s="3">
        <v>21900.98</v>
      </c>
      <c r="AG1045" s="4">
        <v>38057</v>
      </c>
      <c r="AH1045" s="3">
        <v>36.78</v>
      </c>
      <c r="AI1045" s="4">
        <v>38656</v>
      </c>
      <c r="AJ1045" s="3">
        <v>16.793800000000001</v>
      </c>
      <c r="AK1045" s="4">
        <v>38035</v>
      </c>
      <c r="AL1045" s="3">
        <v>15.4139</v>
      </c>
      <c r="AM1045" s="4">
        <v>41205</v>
      </c>
      <c r="AN1045" s="3">
        <v>-220</v>
      </c>
      <c r="AS1045" s="4"/>
    </row>
    <row r="1046" spans="1:45" x14ac:dyDescent="0.25">
      <c r="A1046" s="4"/>
      <c r="C1046" s="4"/>
      <c r="E1046" s="4"/>
      <c r="G1046" s="4"/>
      <c r="I1046" s="4"/>
      <c r="K1046" s="4"/>
      <c r="M1046" s="4"/>
      <c r="Q1046" s="4"/>
      <c r="S1046" s="4"/>
      <c r="U1046" s="4"/>
      <c r="W1046" s="4"/>
      <c r="Y1046" s="4"/>
      <c r="AA1046" s="4"/>
      <c r="AC1046" s="4"/>
      <c r="AE1046" s="4">
        <v>38064</v>
      </c>
      <c r="AF1046" s="3">
        <v>22369.86</v>
      </c>
      <c r="AG1046" s="4">
        <v>38058</v>
      </c>
      <c r="AH1046" s="3">
        <v>36.19</v>
      </c>
      <c r="AI1046" s="4">
        <v>38657</v>
      </c>
      <c r="AJ1046" s="3">
        <v>16.7011</v>
      </c>
      <c r="AK1046" s="4">
        <v>38036</v>
      </c>
      <c r="AL1046" s="3">
        <v>15.770899999999999</v>
      </c>
      <c r="AM1046" s="4">
        <v>41206</v>
      </c>
      <c r="AN1046" s="3">
        <v>-315</v>
      </c>
      <c r="AS1046" s="4"/>
    </row>
    <row r="1047" spans="1:45" x14ac:dyDescent="0.25">
      <c r="A1047" s="4"/>
      <c r="C1047" s="4"/>
      <c r="E1047" s="4"/>
      <c r="G1047" s="4"/>
      <c r="I1047" s="4"/>
      <c r="K1047" s="4"/>
      <c r="M1047" s="4"/>
      <c r="Q1047" s="4"/>
      <c r="S1047" s="4"/>
      <c r="U1047" s="4"/>
      <c r="W1047" s="4"/>
      <c r="Y1047" s="4"/>
      <c r="AA1047" s="4"/>
      <c r="AC1047" s="4"/>
      <c r="AE1047" s="4">
        <v>38065</v>
      </c>
      <c r="AF1047" s="3">
        <v>22260.639999999999</v>
      </c>
      <c r="AG1047" s="4">
        <v>38061</v>
      </c>
      <c r="AH1047" s="3">
        <v>37.44</v>
      </c>
      <c r="AI1047" s="4">
        <v>38659</v>
      </c>
      <c r="AJ1047" s="3">
        <v>16.604099999999999</v>
      </c>
      <c r="AK1047" s="4">
        <v>38037</v>
      </c>
      <c r="AL1047" s="3">
        <v>15.962999999999999</v>
      </c>
      <c r="AM1047" s="4">
        <v>41207</v>
      </c>
      <c r="AN1047" s="3">
        <v>-623</v>
      </c>
      <c r="AS1047" s="4"/>
    </row>
    <row r="1048" spans="1:45" x14ac:dyDescent="0.25">
      <c r="A1048" s="4"/>
      <c r="C1048" s="4"/>
      <c r="E1048" s="4"/>
      <c r="G1048" s="4"/>
      <c r="I1048" s="4"/>
      <c r="K1048" s="4"/>
      <c r="M1048" s="4"/>
      <c r="Q1048" s="4"/>
      <c r="S1048" s="4"/>
      <c r="U1048" s="4"/>
      <c r="W1048" s="4"/>
      <c r="Y1048" s="4"/>
      <c r="AA1048" s="4"/>
      <c r="AC1048" s="4"/>
      <c r="AE1048" s="4">
        <v>38068</v>
      </c>
      <c r="AF1048" s="3">
        <v>21663.09</v>
      </c>
      <c r="AG1048" s="4">
        <v>38062</v>
      </c>
      <c r="AH1048" s="3">
        <v>37.479999999999997</v>
      </c>
      <c r="AI1048" s="4">
        <v>38660</v>
      </c>
      <c r="AJ1048" s="3">
        <v>16.588999999999999</v>
      </c>
      <c r="AK1048" s="4">
        <v>38040</v>
      </c>
      <c r="AL1048" s="3">
        <v>15.97</v>
      </c>
      <c r="AM1048" s="4">
        <v>41208</v>
      </c>
      <c r="AN1048" s="3">
        <v>-904</v>
      </c>
      <c r="AS1048" s="4"/>
    </row>
    <row r="1049" spans="1:45" x14ac:dyDescent="0.25">
      <c r="A1049" s="4"/>
      <c r="C1049" s="4"/>
      <c r="E1049" s="4"/>
      <c r="G1049" s="4"/>
      <c r="I1049" s="4"/>
      <c r="K1049" s="4"/>
      <c r="M1049" s="4"/>
      <c r="Q1049" s="4"/>
      <c r="S1049" s="4"/>
      <c r="U1049" s="4"/>
      <c r="W1049" s="4"/>
      <c r="Y1049" s="4"/>
      <c r="AA1049" s="4"/>
      <c r="AC1049" s="4"/>
      <c r="AE1049" s="4">
        <v>38069</v>
      </c>
      <c r="AF1049" s="3">
        <v>21204.93</v>
      </c>
      <c r="AG1049" s="4">
        <v>38063</v>
      </c>
      <c r="AH1049" s="3">
        <v>38.18</v>
      </c>
      <c r="AI1049" s="4">
        <v>38663</v>
      </c>
      <c r="AJ1049" s="3">
        <v>16.518599999999999</v>
      </c>
      <c r="AK1049" s="4">
        <v>38042</v>
      </c>
      <c r="AL1049" s="3">
        <v>15.85</v>
      </c>
      <c r="AM1049" s="4">
        <v>41211</v>
      </c>
      <c r="AN1049" s="3">
        <v>40</v>
      </c>
      <c r="AS1049" s="4"/>
    </row>
    <row r="1050" spans="1:45" x14ac:dyDescent="0.25">
      <c r="A1050" s="4"/>
      <c r="C1050" s="4"/>
      <c r="E1050" s="4"/>
      <c r="G1050" s="4"/>
      <c r="I1050" s="4"/>
      <c r="K1050" s="4"/>
      <c r="M1050" s="4"/>
      <c r="Q1050" s="4"/>
      <c r="S1050" s="4"/>
      <c r="U1050" s="4"/>
      <c r="W1050" s="4"/>
      <c r="Y1050" s="4"/>
      <c r="AA1050" s="4"/>
      <c r="AC1050" s="4"/>
      <c r="AE1050" s="4">
        <v>38070</v>
      </c>
      <c r="AF1050" s="3">
        <v>20984.71</v>
      </c>
      <c r="AG1050" s="4">
        <v>38064</v>
      </c>
      <c r="AH1050" s="3">
        <v>37.93</v>
      </c>
      <c r="AI1050" s="4">
        <v>38664</v>
      </c>
      <c r="AJ1050" s="3">
        <v>16.497800000000002</v>
      </c>
      <c r="AK1050" s="4">
        <v>38043</v>
      </c>
      <c r="AL1050" s="3">
        <v>15.828099999999999</v>
      </c>
      <c r="AM1050" s="4">
        <v>41212</v>
      </c>
      <c r="AN1050" s="3">
        <v>-285</v>
      </c>
      <c r="AS1050" s="4"/>
    </row>
    <row r="1051" spans="1:45" x14ac:dyDescent="0.25">
      <c r="A1051" s="4"/>
      <c r="C1051" s="4"/>
      <c r="E1051" s="4"/>
      <c r="G1051" s="4"/>
      <c r="I1051" s="4"/>
      <c r="K1051" s="4"/>
      <c r="M1051" s="4"/>
      <c r="Q1051" s="4"/>
      <c r="S1051" s="4"/>
      <c r="U1051" s="4"/>
      <c r="W1051" s="4"/>
      <c r="Y1051" s="4"/>
      <c r="AA1051" s="4"/>
      <c r="AC1051" s="4"/>
      <c r="AE1051" s="4">
        <v>38071</v>
      </c>
      <c r="AF1051" s="3">
        <v>21000.38</v>
      </c>
      <c r="AG1051" s="4">
        <v>38065</v>
      </c>
      <c r="AH1051" s="3">
        <v>38.08</v>
      </c>
      <c r="AI1051" s="4">
        <v>38665</v>
      </c>
      <c r="AJ1051" s="3">
        <v>16.433900000000001</v>
      </c>
      <c r="AK1051" s="4">
        <v>38044</v>
      </c>
      <c r="AL1051" s="3">
        <v>15.714499999999999</v>
      </c>
      <c r="AM1051" s="4">
        <v>41213</v>
      </c>
      <c r="AN1051" s="3">
        <v>-2829</v>
      </c>
      <c r="AS1051" s="4"/>
    </row>
    <row r="1052" spans="1:45" x14ac:dyDescent="0.25">
      <c r="A1052" s="4"/>
      <c r="C1052" s="4"/>
      <c r="E1052" s="4"/>
      <c r="G1052" s="4"/>
      <c r="I1052" s="4"/>
      <c r="K1052" s="4"/>
      <c r="M1052" s="4"/>
      <c r="Q1052" s="4"/>
      <c r="S1052" s="4"/>
      <c r="U1052" s="4"/>
      <c r="W1052" s="4"/>
      <c r="Y1052" s="4"/>
      <c r="AA1052" s="4"/>
      <c r="AC1052" s="4"/>
      <c r="AE1052" s="4">
        <v>38072</v>
      </c>
      <c r="AF1052" s="3">
        <v>21541.01</v>
      </c>
      <c r="AG1052" s="4">
        <v>38068</v>
      </c>
      <c r="AH1052" s="3">
        <v>37.11</v>
      </c>
      <c r="AI1052" s="4">
        <v>38666</v>
      </c>
      <c r="AJ1052" s="3">
        <v>16.4251</v>
      </c>
      <c r="AK1052" s="4">
        <v>38047</v>
      </c>
      <c r="AL1052" s="3">
        <v>15.4909</v>
      </c>
      <c r="AM1052" s="4">
        <v>41214</v>
      </c>
      <c r="AN1052" s="3">
        <v>-356</v>
      </c>
      <c r="AS1052" s="4"/>
    </row>
    <row r="1053" spans="1:45" x14ac:dyDescent="0.25">
      <c r="A1053" s="4"/>
      <c r="C1053" s="4"/>
      <c r="E1053" s="4"/>
      <c r="G1053" s="4"/>
      <c r="I1053" s="4"/>
      <c r="K1053" s="4"/>
      <c r="M1053" s="4"/>
      <c r="Q1053" s="4"/>
      <c r="S1053" s="4"/>
      <c r="U1053" s="4"/>
      <c r="W1053" s="4"/>
      <c r="Y1053" s="4"/>
      <c r="AA1053" s="4"/>
      <c r="AC1053" s="4"/>
      <c r="AE1053" s="4">
        <v>38075</v>
      </c>
      <c r="AF1053" s="3">
        <v>21530.7</v>
      </c>
      <c r="AG1053" s="4">
        <v>38069</v>
      </c>
      <c r="AH1053" s="3">
        <v>37.450000000000003</v>
      </c>
      <c r="AI1053" s="4">
        <v>38667</v>
      </c>
      <c r="AJ1053" s="3">
        <v>16.5349</v>
      </c>
      <c r="AK1053" s="4">
        <v>38048</v>
      </c>
      <c r="AL1053" s="3">
        <v>15.473599999999999</v>
      </c>
      <c r="AM1053" s="4">
        <v>41218</v>
      </c>
      <c r="AN1053" s="3">
        <v>423</v>
      </c>
      <c r="AS1053" s="4"/>
    </row>
    <row r="1054" spans="1:45" x14ac:dyDescent="0.25">
      <c r="A1054" s="4"/>
      <c r="C1054" s="4"/>
      <c r="E1054" s="4"/>
      <c r="G1054" s="4"/>
      <c r="I1054" s="4"/>
      <c r="K1054" s="4"/>
      <c r="M1054" s="4"/>
      <c r="Q1054" s="4"/>
      <c r="S1054" s="4"/>
      <c r="U1054" s="4"/>
      <c r="W1054" s="4"/>
      <c r="Y1054" s="4"/>
      <c r="AA1054" s="4"/>
      <c r="AC1054" s="4"/>
      <c r="AE1054" s="4">
        <v>38076</v>
      </c>
      <c r="AF1054" s="3">
        <v>22042.68</v>
      </c>
      <c r="AG1054" s="4">
        <v>38070</v>
      </c>
      <c r="AH1054" s="3">
        <v>37.01</v>
      </c>
      <c r="AI1054" s="4">
        <v>38670</v>
      </c>
      <c r="AJ1054" s="3">
        <v>16.6538</v>
      </c>
      <c r="AK1054" s="4">
        <v>38049</v>
      </c>
      <c r="AL1054" s="3">
        <v>15.5411</v>
      </c>
      <c r="AM1054" s="4">
        <v>41219</v>
      </c>
      <c r="AN1054" s="3">
        <v>212</v>
      </c>
      <c r="AS1054" s="4"/>
    </row>
    <row r="1055" spans="1:45" x14ac:dyDescent="0.25">
      <c r="A1055" s="4"/>
      <c r="C1055" s="4"/>
      <c r="E1055" s="4"/>
      <c r="G1055" s="4"/>
      <c r="I1055" s="4"/>
      <c r="K1055" s="4"/>
      <c r="M1055" s="4"/>
      <c r="Q1055" s="4"/>
      <c r="S1055" s="4"/>
      <c r="U1055" s="4"/>
      <c r="W1055" s="4"/>
      <c r="Y1055" s="4"/>
      <c r="AA1055" s="4"/>
      <c r="AC1055" s="4"/>
      <c r="AE1055" s="4">
        <v>38077</v>
      </c>
      <c r="AF1055" s="3">
        <v>22142.26</v>
      </c>
      <c r="AG1055" s="4">
        <v>38071</v>
      </c>
      <c r="AH1055" s="3">
        <v>35.51</v>
      </c>
      <c r="AI1055" s="4">
        <v>38671</v>
      </c>
      <c r="AJ1055" s="3">
        <v>17.36</v>
      </c>
      <c r="AK1055" s="4">
        <v>38050</v>
      </c>
      <c r="AL1055" s="3">
        <v>15.576599999999999</v>
      </c>
      <c r="AM1055" s="4">
        <v>41220</v>
      </c>
      <c r="AN1055" s="3">
        <v>131</v>
      </c>
      <c r="AS1055" s="4"/>
    </row>
    <row r="1056" spans="1:45" x14ac:dyDescent="0.25">
      <c r="A1056" s="4"/>
      <c r="C1056" s="4"/>
      <c r="E1056" s="4"/>
      <c r="G1056" s="4"/>
      <c r="I1056" s="4"/>
      <c r="K1056" s="4"/>
      <c r="M1056" s="4"/>
      <c r="Q1056" s="4"/>
      <c r="S1056" s="4"/>
      <c r="U1056" s="4"/>
      <c r="W1056" s="4"/>
      <c r="Y1056" s="4"/>
      <c r="AA1056" s="4"/>
      <c r="AC1056" s="4"/>
      <c r="AE1056" s="4">
        <v>38078</v>
      </c>
      <c r="AF1056" s="3">
        <v>22647.07</v>
      </c>
      <c r="AG1056" s="4">
        <v>38072</v>
      </c>
      <c r="AH1056" s="3">
        <v>35.729999999999997</v>
      </c>
      <c r="AI1056" s="4">
        <v>38672</v>
      </c>
      <c r="AJ1056" s="3">
        <v>16.885300000000001</v>
      </c>
      <c r="AK1056" s="4">
        <v>38051</v>
      </c>
      <c r="AL1056" s="3">
        <v>15.478</v>
      </c>
      <c r="AM1056" s="4">
        <v>41221</v>
      </c>
      <c r="AN1056" s="3">
        <v>929</v>
      </c>
      <c r="AS1056" s="4"/>
    </row>
    <row r="1057" spans="1:45" x14ac:dyDescent="0.25">
      <c r="A1057" s="4"/>
      <c r="C1057" s="4"/>
      <c r="E1057" s="4"/>
      <c r="G1057" s="4"/>
      <c r="I1057" s="4"/>
      <c r="K1057" s="4"/>
      <c r="M1057" s="4"/>
      <c r="Q1057" s="4"/>
      <c r="S1057" s="4"/>
      <c r="U1057" s="4"/>
      <c r="W1057" s="4"/>
      <c r="Y1057" s="4"/>
      <c r="AA1057" s="4"/>
      <c r="AC1057" s="4"/>
      <c r="AE1057" s="4">
        <v>38079</v>
      </c>
      <c r="AF1057" s="3">
        <v>22948.95</v>
      </c>
      <c r="AG1057" s="4">
        <v>38075</v>
      </c>
      <c r="AH1057" s="3">
        <v>35.450000000000003</v>
      </c>
      <c r="AI1057" s="4">
        <v>38673</v>
      </c>
      <c r="AJ1057" s="3">
        <v>16.684699999999999</v>
      </c>
      <c r="AK1057" s="4">
        <v>38054</v>
      </c>
      <c r="AL1057" s="3">
        <v>15.256600000000001</v>
      </c>
      <c r="AM1057" s="4">
        <v>41222</v>
      </c>
      <c r="AN1057" s="3">
        <v>966</v>
      </c>
      <c r="AS1057" s="4"/>
    </row>
    <row r="1058" spans="1:45" x14ac:dyDescent="0.25">
      <c r="A1058" s="4"/>
      <c r="C1058" s="4"/>
      <c r="E1058" s="4"/>
      <c r="G1058" s="4"/>
      <c r="I1058" s="4"/>
      <c r="K1058" s="4"/>
      <c r="M1058" s="4"/>
      <c r="Q1058" s="4"/>
      <c r="S1058" s="4"/>
      <c r="U1058" s="4"/>
      <c r="W1058" s="4"/>
      <c r="Y1058" s="4"/>
      <c r="AA1058" s="4"/>
      <c r="AC1058" s="4"/>
      <c r="AE1058" s="4">
        <v>38082</v>
      </c>
      <c r="AF1058" s="3">
        <v>23146.07</v>
      </c>
      <c r="AG1058" s="4">
        <v>38076</v>
      </c>
      <c r="AH1058" s="3">
        <v>36.25</v>
      </c>
      <c r="AI1058" s="4">
        <v>38674</v>
      </c>
      <c r="AJ1058" s="3">
        <v>17.11</v>
      </c>
      <c r="AK1058" s="4">
        <v>38055</v>
      </c>
      <c r="AL1058" s="3">
        <v>15.414899999999999</v>
      </c>
      <c r="AM1058" s="4">
        <v>41225</v>
      </c>
      <c r="AN1058" s="3">
        <v>43</v>
      </c>
      <c r="AS1058" s="4"/>
    </row>
    <row r="1059" spans="1:45" x14ac:dyDescent="0.25">
      <c r="A1059" s="4"/>
      <c r="C1059" s="4"/>
      <c r="E1059" s="4"/>
      <c r="G1059" s="4"/>
      <c r="I1059" s="4"/>
      <c r="K1059" s="4"/>
      <c r="M1059" s="4"/>
      <c r="Q1059" s="4"/>
      <c r="S1059" s="4"/>
      <c r="U1059" s="4"/>
      <c r="W1059" s="4"/>
      <c r="Y1059" s="4"/>
      <c r="AA1059" s="4"/>
      <c r="AC1059" s="4"/>
      <c r="AE1059" s="4">
        <v>38083</v>
      </c>
      <c r="AF1059" s="3">
        <v>23071.599999999999</v>
      </c>
      <c r="AG1059" s="4">
        <v>38077</v>
      </c>
      <c r="AH1059" s="3">
        <v>35.76</v>
      </c>
      <c r="AI1059" s="4">
        <v>38677</v>
      </c>
      <c r="AJ1059" s="3">
        <v>16.310500000000001</v>
      </c>
      <c r="AK1059" s="4">
        <v>38056</v>
      </c>
      <c r="AL1059" s="3">
        <v>15.6372</v>
      </c>
      <c r="AM1059" s="4">
        <v>41226</v>
      </c>
      <c r="AN1059" s="3">
        <v>500</v>
      </c>
      <c r="AS1059" s="4"/>
    </row>
    <row r="1060" spans="1:45" x14ac:dyDescent="0.25">
      <c r="A1060" s="4"/>
      <c r="C1060" s="4"/>
      <c r="E1060" s="4"/>
      <c r="G1060" s="4"/>
      <c r="I1060" s="4"/>
      <c r="K1060" s="4"/>
      <c r="M1060" s="4"/>
      <c r="Q1060" s="4"/>
      <c r="S1060" s="4"/>
      <c r="U1060" s="4"/>
      <c r="W1060" s="4"/>
      <c r="Y1060" s="4"/>
      <c r="AA1060" s="4"/>
      <c r="AC1060" s="4"/>
      <c r="AE1060" s="4">
        <v>38084</v>
      </c>
      <c r="AF1060" s="3">
        <v>22443.38</v>
      </c>
      <c r="AG1060" s="4">
        <v>38078</v>
      </c>
      <c r="AH1060" s="3">
        <v>34.270000000000003</v>
      </c>
      <c r="AI1060" s="4">
        <v>38678</v>
      </c>
      <c r="AJ1060" s="3">
        <v>16.413900000000002</v>
      </c>
      <c r="AK1060" s="4">
        <v>38057</v>
      </c>
      <c r="AL1060" s="3">
        <v>15.549099999999999</v>
      </c>
      <c r="AM1060" s="4">
        <v>41227</v>
      </c>
      <c r="AN1060" s="3">
        <v>356</v>
      </c>
      <c r="AS1060" s="4"/>
    </row>
    <row r="1061" spans="1:45" x14ac:dyDescent="0.25">
      <c r="A1061" s="4"/>
      <c r="C1061" s="4"/>
      <c r="E1061" s="4"/>
      <c r="G1061" s="4"/>
      <c r="I1061" s="4"/>
      <c r="K1061" s="4"/>
      <c r="M1061" s="4"/>
      <c r="Q1061" s="4"/>
      <c r="S1061" s="4"/>
      <c r="U1061" s="4"/>
      <c r="W1061" s="4"/>
      <c r="Y1061" s="4"/>
      <c r="AA1061" s="4"/>
      <c r="AC1061" s="4"/>
      <c r="AE1061" s="4">
        <v>38085</v>
      </c>
      <c r="AF1061" s="3">
        <v>22724.7</v>
      </c>
      <c r="AG1061" s="4">
        <v>38079</v>
      </c>
      <c r="AH1061" s="3">
        <v>34.39</v>
      </c>
      <c r="AI1061" s="4">
        <v>38679</v>
      </c>
      <c r="AJ1061" s="3">
        <v>16.450600000000001</v>
      </c>
      <c r="AK1061" s="4">
        <v>38058</v>
      </c>
      <c r="AL1061" s="3">
        <v>15.5144</v>
      </c>
      <c r="AM1061" s="4">
        <v>41229</v>
      </c>
      <c r="AN1061" s="3">
        <v>309</v>
      </c>
      <c r="AS1061" s="4"/>
    </row>
    <row r="1062" spans="1:45" x14ac:dyDescent="0.25">
      <c r="A1062" s="4"/>
      <c r="C1062" s="4"/>
      <c r="E1062" s="4"/>
      <c r="G1062" s="4"/>
      <c r="I1062" s="4"/>
      <c r="K1062" s="4"/>
      <c r="M1062" s="4"/>
      <c r="Q1062" s="4"/>
      <c r="S1062" s="4"/>
      <c r="U1062" s="4"/>
      <c r="W1062" s="4"/>
      <c r="Y1062" s="4"/>
      <c r="AA1062" s="4"/>
      <c r="AC1062" s="4"/>
      <c r="AE1062" s="4">
        <v>38089</v>
      </c>
      <c r="AF1062" s="3">
        <v>22779.62</v>
      </c>
      <c r="AG1062" s="4">
        <v>38082</v>
      </c>
      <c r="AH1062" s="3">
        <v>34.380000000000003</v>
      </c>
      <c r="AI1062" s="4">
        <v>38680</v>
      </c>
      <c r="AJ1062" s="3">
        <v>16.4039</v>
      </c>
      <c r="AK1062" s="4">
        <v>38061</v>
      </c>
      <c r="AL1062" s="3">
        <v>15.354900000000001</v>
      </c>
      <c r="AM1062" s="4">
        <v>41232</v>
      </c>
      <c r="AN1062" s="3">
        <v>-410</v>
      </c>
      <c r="AS1062" s="4"/>
    </row>
    <row r="1063" spans="1:45" x14ac:dyDescent="0.25">
      <c r="A1063" s="4"/>
      <c r="C1063" s="4"/>
      <c r="E1063" s="4"/>
      <c r="G1063" s="4"/>
      <c r="I1063" s="4"/>
      <c r="K1063" s="4"/>
      <c r="M1063" s="4"/>
      <c r="Q1063" s="4"/>
      <c r="S1063" s="4"/>
      <c r="U1063" s="4"/>
      <c r="W1063" s="4"/>
      <c r="Y1063" s="4"/>
      <c r="AA1063" s="4"/>
      <c r="AC1063" s="4"/>
      <c r="AE1063" s="4">
        <v>38090</v>
      </c>
      <c r="AF1063" s="3">
        <v>22619.62</v>
      </c>
      <c r="AG1063" s="4">
        <v>38083</v>
      </c>
      <c r="AH1063" s="3">
        <v>34.97</v>
      </c>
      <c r="AI1063" s="4">
        <v>38681</v>
      </c>
      <c r="AJ1063" s="3">
        <v>16.345500000000001</v>
      </c>
      <c r="AK1063" s="4">
        <v>38062</v>
      </c>
      <c r="AL1063" s="3">
        <v>15.278499999999999</v>
      </c>
      <c r="AM1063" s="4">
        <v>41233</v>
      </c>
      <c r="AN1063" s="3">
        <v>-26</v>
      </c>
      <c r="AS1063" s="4"/>
    </row>
    <row r="1064" spans="1:45" x14ac:dyDescent="0.25">
      <c r="A1064" s="4"/>
      <c r="C1064" s="4"/>
      <c r="E1064" s="4"/>
      <c r="G1064" s="4"/>
      <c r="I1064" s="4"/>
      <c r="K1064" s="4"/>
      <c r="M1064" s="4"/>
      <c r="Q1064" s="4"/>
      <c r="S1064" s="4"/>
      <c r="U1064" s="4"/>
      <c r="W1064" s="4"/>
      <c r="Y1064" s="4"/>
      <c r="AA1064" s="4"/>
      <c r="AC1064" s="4"/>
      <c r="AE1064" s="4">
        <v>38091</v>
      </c>
      <c r="AF1064" s="3">
        <v>22311.96</v>
      </c>
      <c r="AG1064" s="4">
        <v>38084</v>
      </c>
      <c r="AH1064" s="3">
        <v>36.15</v>
      </c>
      <c r="AI1064" s="4">
        <v>38684</v>
      </c>
      <c r="AJ1064" s="3">
        <v>16.365400000000001</v>
      </c>
      <c r="AK1064" s="4">
        <v>38063</v>
      </c>
      <c r="AL1064" s="3">
        <v>15.2349</v>
      </c>
      <c r="AM1064" s="4">
        <v>41234</v>
      </c>
      <c r="AN1064" s="3">
        <v>608</v>
      </c>
      <c r="AS1064" s="4"/>
    </row>
    <row r="1065" spans="1:45" x14ac:dyDescent="0.25">
      <c r="A1065" s="4"/>
      <c r="C1065" s="4"/>
      <c r="E1065" s="4"/>
      <c r="G1065" s="4"/>
      <c r="I1065" s="4"/>
      <c r="K1065" s="4"/>
      <c r="M1065" s="4"/>
      <c r="Q1065" s="4"/>
      <c r="S1065" s="4"/>
      <c r="U1065" s="4"/>
      <c r="W1065" s="4"/>
      <c r="Y1065" s="4"/>
      <c r="AA1065" s="4"/>
      <c r="AC1065" s="4"/>
      <c r="AE1065" s="4">
        <v>38092</v>
      </c>
      <c r="AF1065" s="3">
        <v>21739.46</v>
      </c>
      <c r="AG1065" s="4">
        <v>38085</v>
      </c>
      <c r="AH1065" s="3">
        <v>37.14</v>
      </c>
      <c r="AI1065" s="4">
        <v>38685</v>
      </c>
      <c r="AJ1065" s="3">
        <v>16.52</v>
      </c>
      <c r="AK1065" s="4">
        <v>38064</v>
      </c>
      <c r="AL1065" s="3">
        <v>15.0985</v>
      </c>
      <c r="AM1065" s="4">
        <v>41235</v>
      </c>
      <c r="AN1065" s="3">
        <v>201</v>
      </c>
      <c r="AS1065" s="4"/>
    </row>
    <row r="1066" spans="1:45" x14ac:dyDescent="0.25">
      <c r="A1066" s="4"/>
      <c r="C1066" s="4"/>
      <c r="E1066" s="4"/>
      <c r="G1066" s="4"/>
      <c r="I1066" s="4"/>
      <c r="K1066" s="4"/>
      <c r="M1066" s="4"/>
      <c r="Q1066" s="4"/>
      <c r="S1066" s="4"/>
      <c r="U1066" s="4"/>
      <c r="W1066" s="4"/>
      <c r="Y1066" s="4"/>
      <c r="AA1066" s="4"/>
      <c r="AC1066" s="4"/>
      <c r="AE1066" s="4">
        <v>38093</v>
      </c>
      <c r="AF1066" s="3">
        <v>21768.93</v>
      </c>
      <c r="AG1066" s="4">
        <v>38089</v>
      </c>
      <c r="AH1066" s="3">
        <v>37.840000000000003</v>
      </c>
      <c r="AI1066" s="4">
        <v>38686</v>
      </c>
      <c r="AJ1066" s="3">
        <v>17.11</v>
      </c>
      <c r="AK1066" s="4">
        <v>38065</v>
      </c>
      <c r="AL1066" s="3">
        <v>15.087899999999999</v>
      </c>
      <c r="AM1066" s="4">
        <v>41236</v>
      </c>
      <c r="AN1066" s="3">
        <v>-349</v>
      </c>
      <c r="AS1066" s="4"/>
    </row>
    <row r="1067" spans="1:45" x14ac:dyDescent="0.25">
      <c r="A1067" s="4"/>
      <c r="C1067" s="4"/>
      <c r="E1067" s="4"/>
      <c r="G1067" s="4"/>
      <c r="I1067" s="4"/>
      <c r="K1067" s="4"/>
      <c r="M1067" s="4"/>
      <c r="Q1067" s="4"/>
      <c r="S1067" s="4"/>
      <c r="U1067" s="4"/>
      <c r="W1067" s="4"/>
      <c r="Y1067" s="4"/>
      <c r="AA1067" s="4"/>
      <c r="AC1067" s="4"/>
      <c r="AE1067" s="4">
        <v>38096</v>
      </c>
      <c r="AF1067" s="3">
        <v>21626.720000000001</v>
      </c>
      <c r="AG1067" s="4">
        <v>38090</v>
      </c>
      <c r="AH1067" s="3">
        <v>37.21</v>
      </c>
      <c r="AI1067" s="4">
        <v>38687</v>
      </c>
      <c r="AJ1067" s="3">
        <v>16.2165</v>
      </c>
      <c r="AK1067" s="4">
        <v>38068</v>
      </c>
      <c r="AL1067" s="3">
        <v>15.2</v>
      </c>
      <c r="AM1067" s="4">
        <v>41239</v>
      </c>
      <c r="AN1067" s="3">
        <v>655</v>
      </c>
      <c r="AS1067" s="4"/>
    </row>
    <row r="1068" spans="1:45" x14ac:dyDescent="0.25">
      <c r="A1068" s="4"/>
      <c r="C1068" s="4"/>
      <c r="E1068" s="4"/>
      <c r="G1068" s="4"/>
      <c r="I1068" s="4"/>
      <c r="K1068" s="4"/>
      <c r="M1068" s="4"/>
      <c r="Q1068" s="4"/>
      <c r="S1068" s="4"/>
      <c r="U1068" s="4"/>
      <c r="W1068" s="4"/>
      <c r="Y1068" s="4"/>
      <c r="AA1068" s="4"/>
      <c r="AC1068" s="4"/>
      <c r="AE1068" s="4">
        <v>38097</v>
      </c>
      <c r="AF1068" s="3">
        <v>21077.59</v>
      </c>
      <c r="AG1068" s="4">
        <v>38091</v>
      </c>
      <c r="AH1068" s="3">
        <v>36.72</v>
      </c>
      <c r="AI1068" s="4">
        <v>38688</v>
      </c>
      <c r="AJ1068" s="3">
        <v>16.329999999999998</v>
      </c>
      <c r="AK1068" s="4">
        <v>38069</v>
      </c>
      <c r="AL1068" s="3">
        <v>15.15</v>
      </c>
      <c r="AM1068" s="4">
        <v>41240</v>
      </c>
      <c r="AN1068" s="3">
        <v>-892</v>
      </c>
      <c r="AS1068" s="4"/>
    </row>
    <row r="1069" spans="1:45" x14ac:dyDescent="0.25">
      <c r="A1069" s="4"/>
      <c r="C1069" s="4"/>
      <c r="E1069" s="4"/>
      <c r="G1069" s="4"/>
      <c r="I1069" s="4"/>
      <c r="K1069" s="4"/>
      <c r="M1069" s="4"/>
      <c r="Q1069" s="4"/>
      <c r="S1069" s="4"/>
      <c r="U1069" s="4"/>
      <c r="W1069" s="4"/>
      <c r="Y1069" s="4"/>
      <c r="AA1069" s="4"/>
      <c r="AC1069" s="4"/>
      <c r="AE1069" s="4">
        <v>38099</v>
      </c>
      <c r="AF1069" s="3">
        <v>21141.61</v>
      </c>
      <c r="AG1069" s="4">
        <v>38092</v>
      </c>
      <c r="AH1069" s="3">
        <v>37.57</v>
      </c>
      <c r="AI1069" s="4">
        <v>38691</v>
      </c>
      <c r="AJ1069" s="3">
        <v>15.979200000000001</v>
      </c>
      <c r="AK1069" s="4">
        <v>38070</v>
      </c>
      <c r="AL1069" s="3">
        <v>15.35</v>
      </c>
      <c r="AM1069" s="4">
        <v>41241</v>
      </c>
      <c r="AN1069" s="3">
        <v>-155</v>
      </c>
      <c r="AS1069" s="4"/>
    </row>
    <row r="1070" spans="1:45" x14ac:dyDescent="0.25">
      <c r="A1070" s="4"/>
      <c r="C1070" s="4"/>
      <c r="E1070" s="4"/>
      <c r="G1070" s="4"/>
      <c r="I1070" s="4"/>
      <c r="K1070" s="4"/>
      <c r="M1070" s="4"/>
      <c r="Q1070" s="4"/>
      <c r="S1070" s="4"/>
      <c r="U1070" s="4"/>
      <c r="W1070" s="4"/>
      <c r="Y1070" s="4"/>
      <c r="AA1070" s="4"/>
      <c r="AC1070" s="4"/>
      <c r="AE1070" s="4">
        <v>38100</v>
      </c>
      <c r="AF1070" s="3">
        <v>21590.47</v>
      </c>
      <c r="AG1070" s="4">
        <v>38093</v>
      </c>
      <c r="AH1070" s="3">
        <v>37.74</v>
      </c>
      <c r="AI1070" s="4">
        <v>38692</v>
      </c>
      <c r="AJ1070" s="3">
        <v>16.015599999999999</v>
      </c>
      <c r="AK1070" s="4">
        <v>38071</v>
      </c>
      <c r="AL1070" s="3">
        <v>15.4</v>
      </c>
      <c r="AM1070" s="4">
        <v>41242</v>
      </c>
      <c r="AN1070" s="3">
        <v>-146</v>
      </c>
      <c r="AS1070" s="4"/>
    </row>
    <row r="1071" spans="1:45" x14ac:dyDescent="0.25">
      <c r="A1071" s="4"/>
      <c r="C1071" s="4"/>
      <c r="E1071" s="4"/>
      <c r="G1071" s="4"/>
      <c r="I1071" s="4"/>
      <c r="K1071" s="4"/>
      <c r="M1071" s="4"/>
      <c r="Q1071" s="4"/>
      <c r="S1071" s="4"/>
      <c r="U1071" s="4"/>
      <c r="W1071" s="4"/>
      <c r="Y1071" s="4"/>
      <c r="AA1071" s="4"/>
      <c r="AC1071" s="4"/>
      <c r="AE1071" s="4">
        <v>38103</v>
      </c>
      <c r="AF1071" s="3">
        <v>21323.63</v>
      </c>
      <c r="AG1071" s="4">
        <v>38096</v>
      </c>
      <c r="AH1071" s="3">
        <v>37.42</v>
      </c>
      <c r="AI1071" s="4">
        <v>38693</v>
      </c>
      <c r="AJ1071" s="3">
        <v>15.9559</v>
      </c>
      <c r="AK1071" s="4">
        <v>38072</v>
      </c>
      <c r="AL1071" s="3">
        <v>15.396599999999999</v>
      </c>
      <c r="AM1071" s="4">
        <v>41243</v>
      </c>
      <c r="AN1071" s="3">
        <v>1877</v>
      </c>
      <c r="AS1071" s="4"/>
    </row>
    <row r="1072" spans="1:45" x14ac:dyDescent="0.25">
      <c r="A1072" s="4"/>
      <c r="C1072" s="4"/>
      <c r="E1072" s="4"/>
      <c r="G1072" s="4"/>
      <c r="I1072" s="4"/>
      <c r="K1072" s="4"/>
      <c r="M1072" s="4"/>
      <c r="Q1072" s="4"/>
      <c r="S1072" s="4"/>
      <c r="U1072" s="4"/>
      <c r="W1072" s="4"/>
      <c r="Y1072" s="4"/>
      <c r="AA1072" s="4"/>
      <c r="AC1072" s="4"/>
      <c r="AE1072" s="4">
        <v>38104</v>
      </c>
      <c r="AF1072" s="3">
        <v>21316.639999999999</v>
      </c>
      <c r="AG1072" s="4">
        <v>38097</v>
      </c>
      <c r="AH1072" s="3">
        <v>37.6</v>
      </c>
      <c r="AI1072" s="4">
        <v>38694</v>
      </c>
      <c r="AJ1072" s="3">
        <v>15.9975</v>
      </c>
      <c r="AK1072" s="4">
        <v>38075</v>
      </c>
      <c r="AL1072" s="3">
        <v>15.3576</v>
      </c>
      <c r="AM1072" s="4">
        <v>41246</v>
      </c>
      <c r="AN1072" s="3">
        <v>262</v>
      </c>
      <c r="AS1072" s="4"/>
    </row>
    <row r="1073" spans="1:45" x14ac:dyDescent="0.25">
      <c r="A1073" s="4"/>
      <c r="C1073" s="4"/>
      <c r="E1073" s="4"/>
      <c r="G1073" s="4"/>
      <c r="I1073" s="4"/>
      <c r="K1073" s="4"/>
      <c r="M1073" s="4"/>
      <c r="Q1073" s="4"/>
      <c r="S1073" s="4"/>
      <c r="U1073" s="4"/>
      <c r="W1073" s="4"/>
      <c r="Y1073" s="4"/>
      <c r="AA1073" s="4"/>
      <c r="AC1073" s="4"/>
      <c r="AE1073" s="4">
        <v>38105</v>
      </c>
      <c r="AF1073" s="3">
        <v>20473.62</v>
      </c>
      <c r="AG1073" s="4">
        <v>38098</v>
      </c>
      <c r="AH1073" s="3">
        <v>35.729999999999997</v>
      </c>
      <c r="AI1073" s="4">
        <v>38695</v>
      </c>
      <c r="AJ1073" s="3">
        <v>15.964499999999999</v>
      </c>
      <c r="AK1073" s="4">
        <v>38076</v>
      </c>
      <c r="AL1073" s="3">
        <v>15.2408</v>
      </c>
      <c r="AM1073" s="4">
        <v>41247</v>
      </c>
      <c r="AN1073" s="3">
        <v>106</v>
      </c>
      <c r="AS1073" s="4"/>
    </row>
    <row r="1074" spans="1:45" x14ac:dyDescent="0.25">
      <c r="A1074" s="4"/>
      <c r="C1074" s="4"/>
      <c r="E1074" s="4"/>
      <c r="G1074" s="4"/>
      <c r="I1074" s="4"/>
      <c r="K1074" s="4"/>
      <c r="M1074" s="4"/>
      <c r="Q1074" s="4"/>
      <c r="S1074" s="4"/>
      <c r="U1074" s="4"/>
      <c r="W1074" s="4"/>
      <c r="Y1074" s="4"/>
      <c r="AA1074" s="4"/>
      <c r="AC1074" s="4"/>
      <c r="AE1074" s="4">
        <v>38106</v>
      </c>
      <c r="AF1074" s="3">
        <v>19865.21</v>
      </c>
      <c r="AG1074" s="4">
        <v>38099</v>
      </c>
      <c r="AH1074" s="3">
        <v>36.71</v>
      </c>
      <c r="AI1074" s="4">
        <v>38698</v>
      </c>
      <c r="AJ1074" s="3">
        <v>15.9132</v>
      </c>
      <c r="AK1074" s="4">
        <v>38077</v>
      </c>
      <c r="AL1074" s="3">
        <v>15.236599999999999</v>
      </c>
      <c r="AM1074" s="4">
        <v>41248</v>
      </c>
      <c r="AN1074" s="3">
        <v>-744</v>
      </c>
      <c r="AS1074" s="4"/>
    </row>
    <row r="1075" spans="1:45" x14ac:dyDescent="0.25">
      <c r="A1075" s="4"/>
      <c r="C1075" s="4"/>
      <c r="E1075" s="4"/>
      <c r="G1075" s="4"/>
      <c r="I1075" s="4"/>
      <c r="K1075" s="4"/>
      <c r="M1075" s="4"/>
      <c r="Q1075" s="4"/>
      <c r="S1075" s="4"/>
      <c r="U1075" s="4"/>
      <c r="W1075" s="4"/>
      <c r="Y1075" s="4"/>
      <c r="AA1075" s="4"/>
      <c r="AC1075" s="4"/>
      <c r="AE1075" s="4">
        <v>38107</v>
      </c>
      <c r="AF1075" s="3">
        <v>19607.23</v>
      </c>
      <c r="AG1075" s="4">
        <v>38100</v>
      </c>
      <c r="AH1075" s="3">
        <v>36.46</v>
      </c>
      <c r="AI1075" s="4">
        <v>38699</v>
      </c>
      <c r="AJ1075" s="3">
        <v>15.909000000000001</v>
      </c>
      <c r="AK1075" s="4">
        <v>38078</v>
      </c>
      <c r="AL1075" s="3">
        <v>15.1783</v>
      </c>
      <c r="AM1075" s="4">
        <v>41249</v>
      </c>
      <c r="AN1075" s="3">
        <v>-1159</v>
      </c>
      <c r="AS1075" s="4"/>
    </row>
    <row r="1076" spans="1:45" x14ac:dyDescent="0.25">
      <c r="A1076" s="4"/>
      <c r="C1076" s="4"/>
      <c r="E1076" s="4"/>
      <c r="G1076" s="4"/>
      <c r="I1076" s="4"/>
      <c r="K1076" s="4"/>
      <c r="M1076" s="4"/>
      <c r="Q1076" s="4"/>
      <c r="S1076" s="4"/>
      <c r="U1076" s="4"/>
      <c r="W1076" s="4"/>
      <c r="Y1076" s="4"/>
      <c r="AA1076" s="4"/>
      <c r="AC1076" s="4"/>
      <c r="AE1076" s="4">
        <v>38110</v>
      </c>
      <c r="AF1076" s="3">
        <v>19708.580000000002</v>
      </c>
      <c r="AG1076" s="4">
        <v>38103</v>
      </c>
      <c r="AH1076" s="3">
        <v>36.97</v>
      </c>
      <c r="AI1076" s="4">
        <v>38700</v>
      </c>
      <c r="AJ1076" s="3">
        <v>15.8012</v>
      </c>
      <c r="AK1076" s="4">
        <v>38079</v>
      </c>
      <c r="AL1076" s="3">
        <v>15.2272</v>
      </c>
      <c r="AM1076" s="4">
        <v>41250</v>
      </c>
      <c r="AN1076" s="3">
        <v>184</v>
      </c>
      <c r="AS1076" s="4"/>
    </row>
    <row r="1077" spans="1:45" x14ac:dyDescent="0.25">
      <c r="A1077" s="4"/>
      <c r="C1077" s="4"/>
      <c r="E1077" s="4"/>
      <c r="G1077" s="4"/>
      <c r="I1077" s="4"/>
      <c r="K1077" s="4"/>
      <c r="M1077" s="4"/>
      <c r="Q1077" s="4"/>
      <c r="S1077" s="4"/>
      <c r="U1077" s="4"/>
      <c r="W1077" s="4"/>
      <c r="Y1077" s="4"/>
      <c r="AA1077" s="4"/>
      <c r="AC1077" s="4"/>
      <c r="AE1077" s="4">
        <v>38111</v>
      </c>
      <c r="AF1077" s="3">
        <v>19987.560000000001</v>
      </c>
      <c r="AG1077" s="4">
        <v>38104</v>
      </c>
      <c r="AH1077" s="3">
        <v>37.53</v>
      </c>
      <c r="AI1077" s="4">
        <v>38701</v>
      </c>
      <c r="AJ1077" s="3">
        <v>15.7004</v>
      </c>
      <c r="AK1077" s="4">
        <v>38082</v>
      </c>
      <c r="AL1077" s="3">
        <v>15.29</v>
      </c>
      <c r="AM1077" s="4">
        <v>41253</v>
      </c>
      <c r="AN1077" s="3">
        <v>-673</v>
      </c>
      <c r="AS1077" s="4"/>
    </row>
    <row r="1078" spans="1:45" x14ac:dyDescent="0.25">
      <c r="A1078" s="4"/>
      <c r="C1078" s="4"/>
      <c r="E1078" s="4"/>
      <c r="G1078" s="4"/>
      <c r="I1078" s="4"/>
      <c r="K1078" s="4"/>
      <c r="M1078" s="4"/>
      <c r="Q1078" s="4"/>
      <c r="S1078" s="4"/>
      <c r="U1078" s="4"/>
      <c r="W1078" s="4"/>
      <c r="Y1078" s="4"/>
      <c r="AA1078" s="4"/>
      <c r="AC1078" s="4"/>
      <c r="AE1078" s="4">
        <v>38112</v>
      </c>
      <c r="AF1078" s="3">
        <v>20026.240000000002</v>
      </c>
      <c r="AG1078" s="4">
        <v>38105</v>
      </c>
      <c r="AH1078" s="3">
        <v>37.46</v>
      </c>
      <c r="AI1078" s="4">
        <v>38702</v>
      </c>
      <c r="AJ1078" s="3">
        <v>15.8047</v>
      </c>
      <c r="AK1078" s="4">
        <v>38083</v>
      </c>
      <c r="AL1078" s="3">
        <v>15.17</v>
      </c>
      <c r="AM1078" s="4">
        <v>41254</v>
      </c>
      <c r="AN1078" s="3">
        <v>-713</v>
      </c>
      <c r="AS1078" s="4"/>
    </row>
    <row r="1079" spans="1:45" x14ac:dyDescent="0.25">
      <c r="A1079" s="4"/>
      <c r="C1079" s="4"/>
      <c r="E1079" s="4"/>
      <c r="G1079" s="4"/>
      <c r="I1079" s="4"/>
      <c r="K1079" s="4"/>
      <c r="M1079" s="4"/>
      <c r="Q1079" s="4"/>
      <c r="S1079" s="4"/>
      <c r="U1079" s="4"/>
      <c r="W1079" s="4"/>
      <c r="Y1079" s="4"/>
      <c r="AA1079" s="4"/>
      <c r="AC1079" s="4"/>
      <c r="AE1079" s="4">
        <v>38113</v>
      </c>
      <c r="AF1079" s="3">
        <v>19190.48</v>
      </c>
      <c r="AG1079" s="4">
        <v>38106</v>
      </c>
      <c r="AH1079" s="3">
        <v>37.31</v>
      </c>
      <c r="AI1079" s="4">
        <v>38705</v>
      </c>
      <c r="AJ1079" s="3">
        <v>15.8864</v>
      </c>
      <c r="AK1079" s="4">
        <v>38084</v>
      </c>
      <c r="AL1079" s="3">
        <v>15.265499999999999</v>
      </c>
      <c r="AM1079" s="4">
        <v>41255</v>
      </c>
      <c r="AN1079" s="3">
        <v>-1337</v>
      </c>
      <c r="AS1079" s="4"/>
    </row>
    <row r="1080" spans="1:45" x14ac:dyDescent="0.25">
      <c r="A1080" s="4"/>
      <c r="C1080" s="4"/>
      <c r="E1080" s="4"/>
      <c r="G1080" s="4"/>
      <c r="I1080" s="4"/>
      <c r="K1080" s="4"/>
      <c r="M1080" s="4"/>
      <c r="Q1080" s="4"/>
      <c r="S1080" s="4"/>
      <c r="U1080" s="4"/>
      <c r="W1080" s="4"/>
      <c r="Y1080" s="4"/>
      <c r="AA1080" s="4"/>
      <c r="AC1080" s="4"/>
      <c r="AE1080" s="4">
        <v>38114</v>
      </c>
      <c r="AF1080" s="3">
        <v>18620.009999999998</v>
      </c>
      <c r="AG1080" s="4">
        <v>38107</v>
      </c>
      <c r="AH1080" s="3">
        <v>37.380000000000003</v>
      </c>
      <c r="AI1080" s="4">
        <v>38706</v>
      </c>
      <c r="AJ1080" s="3">
        <v>15.727600000000001</v>
      </c>
      <c r="AK1080" s="4">
        <v>38085</v>
      </c>
      <c r="AL1080" s="3">
        <v>15.375500000000001</v>
      </c>
      <c r="AM1080" s="4">
        <v>41256</v>
      </c>
      <c r="AN1080" s="3">
        <v>100</v>
      </c>
      <c r="AS1080" s="4"/>
    </row>
    <row r="1081" spans="1:45" x14ac:dyDescent="0.25">
      <c r="A1081" s="4"/>
      <c r="C1081" s="4"/>
      <c r="E1081" s="4"/>
      <c r="G1081" s="4"/>
      <c r="I1081" s="4"/>
      <c r="K1081" s="4"/>
      <c r="M1081" s="4"/>
      <c r="Q1081" s="4"/>
      <c r="S1081" s="4"/>
      <c r="U1081" s="4"/>
      <c r="W1081" s="4"/>
      <c r="Y1081" s="4"/>
      <c r="AA1081" s="4"/>
      <c r="AC1081" s="4"/>
      <c r="AE1081" s="4">
        <v>38117</v>
      </c>
      <c r="AF1081" s="3">
        <v>17604.12</v>
      </c>
      <c r="AG1081" s="4">
        <v>38110</v>
      </c>
      <c r="AH1081" s="3">
        <v>38.21</v>
      </c>
      <c r="AI1081" s="4">
        <v>38707</v>
      </c>
      <c r="AJ1081" s="3">
        <v>15.601599999999999</v>
      </c>
      <c r="AK1081" s="4">
        <v>38089</v>
      </c>
      <c r="AL1081" s="3">
        <v>15.4032</v>
      </c>
      <c r="AM1081" s="4">
        <v>41257</v>
      </c>
      <c r="AN1081" s="3">
        <v>-242</v>
      </c>
      <c r="AS1081" s="4"/>
    </row>
    <row r="1082" spans="1:45" x14ac:dyDescent="0.25">
      <c r="A1082" s="4"/>
      <c r="C1082" s="4"/>
      <c r="E1082" s="4"/>
      <c r="G1082" s="4"/>
      <c r="I1082" s="4"/>
      <c r="K1082" s="4"/>
      <c r="M1082" s="4"/>
      <c r="Q1082" s="4"/>
      <c r="S1082" s="4"/>
      <c r="U1082" s="4"/>
      <c r="W1082" s="4"/>
      <c r="Y1082" s="4"/>
      <c r="AA1082" s="4"/>
      <c r="AC1082" s="4"/>
      <c r="AE1082" s="4">
        <v>38118</v>
      </c>
      <c r="AF1082" s="3">
        <v>18536.62</v>
      </c>
      <c r="AG1082" s="4">
        <v>38111</v>
      </c>
      <c r="AH1082" s="3">
        <v>38.979999999999997</v>
      </c>
      <c r="AI1082" s="4">
        <v>38708</v>
      </c>
      <c r="AJ1082" s="3">
        <v>15.403</v>
      </c>
      <c r="AK1082" s="4">
        <v>38090</v>
      </c>
      <c r="AL1082" s="3">
        <v>15.3453</v>
      </c>
      <c r="AM1082" s="4">
        <v>41260</v>
      </c>
      <c r="AN1082" s="3">
        <v>-414</v>
      </c>
      <c r="AS1082" s="4"/>
    </row>
    <row r="1083" spans="1:45" x14ac:dyDescent="0.25">
      <c r="A1083" s="4"/>
      <c r="C1083" s="4"/>
      <c r="E1083" s="4"/>
      <c r="G1083" s="4"/>
      <c r="I1083" s="4"/>
      <c r="K1083" s="4"/>
      <c r="M1083" s="4"/>
      <c r="Q1083" s="4"/>
      <c r="S1083" s="4"/>
      <c r="U1083" s="4"/>
      <c r="W1083" s="4"/>
      <c r="Y1083" s="4"/>
      <c r="AA1083" s="4"/>
      <c r="AC1083" s="4"/>
      <c r="AE1083" s="4">
        <v>38119</v>
      </c>
      <c r="AF1083" s="3">
        <v>18325.66</v>
      </c>
      <c r="AG1083" s="4">
        <v>38112</v>
      </c>
      <c r="AH1083" s="3">
        <v>39.57</v>
      </c>
      <c r="AI1083" s="4">
        <v>38709</v>
      </c>
      <c r="AJ1083" s="3">
        <v>15.379899999999999</v>
      </c>
      <c r="AK1083" s="4">
        <v>38091</v>
      </c>
      <c r="AL1083" s="3">
        <v>15.3863</v>
      </c>
      <c r="AM1083" s="4">
        <v>41261</v>
      </c>
      <c r="AN1083" s="3">
        <v>-952</v>
      </c>
      <c r="AS1083" s="4"/>
    </row>
    <row r="1084" spans="1:45" x14ac:dyDescent="0.25">
      <c r="A1084" s="4"/>
      <c r="C1084" s="4"/>
      <c r="E1084" s="4"/>
      <c r="G1084" s="4"/>
      <c r="I1084" s="4"/>
      <c r="K1084" s="4"/>
      <c r="M1084" s="4"/>
      <c r="Q1084" s="4"/>
      <c r="S1084" s="4"/>
      <c r="U1084" s="4"/>
      <c r="W1084" s="4"/>
      <c r="Y1084" s="4"/>
      <c r="AA1084" s="4"/>
      <c r="AC1084" s="4"/>
      <c r="AE1084" s="4">
        <v>38120</v>
      </c>
      <c r="AF1084" s="3">
        <v>18401.759999999998</v>
      </c>
      <c r="AG1084" s="4">
        <v>38113</v>
      </c>
      <c r="AH1084" s="3">
        <v>39.369999999999997</v>
      </c>
      <c r="AI1084" s="4">
        <v>38712</v>
      </c>
      <c r="AJ1084" s="3">
        <v>15.3843</v>
      </c>
      <c r="AK1084" s="4">
        <v>38092</v>
      </c>
      <c r="AL1084" s="3">
        <v>15.507899999999999</v>
      </c>
      <c r="AM1084" s="4">
        <v>41262</v>
      </c>
      <c r="AN1084" s="3">
        <v>-420</v>
      </c>
      <c r="AS1084" s="4"/>
    </row>
    <row r="1085" spans="1:45" x14ac:dyDescent="0.25">
      <c r="A1085" s="4"/>
      <c r="C1085" s="4"/>
      <c r="E1085" s="4"/>
      <c r="G1085" s="4"/>
      <c r="I1085" s="4"/>
      <c r="K1085" s="4"/>
      <c r="M1085" s="4"/>
      <c r="Q1085" s="4"/>
      <c r="S1085" s="4"/>
      <c r="U1085" s="4"/>
      <c r="W1085" s="4"/>
      <c r="Y1085" s="4"/>
      <c r="AA1085" s="4"/>
      <c r="AC1085" s="4"/>
      <c r="AE1085" s="4">
        <v>38121</v>
      </c>
      <c r="AF1085" s="3">
        <v>18611.21</v>
      </c>
      <c r="AG1085" s="4">
        <v>38114</v>
      </c>
      <c r="AH1085" s="3">
        <v>39.93</v>
      </c>
      <c r="AI1085" s="4">
        <v>38713</v>
      </c>
      <c r="AJ1085" s="3">
        <v>15.4337</v>
      </c>
      <c r="AK1085" s="4">
        <v>38093</v>
      </c>
      <c r="AL1085" s="3">
        <v>15.4711</v>
      </c>
      <c r="AM1085" s="4">
        <v>41263</v>
      </c>
      <c r="AN1085" s="3">
        <v>-1133</v>
      </c>
      <c r="AS1085" s="4"/>
    </row>
    <row r="1086" spans="1:45" x14ac:dyDescent="0.25">
      <c r="A1086" s="4"/>
      <c r="C1086" s="4"/>
      <c r="E1086" s="4"/>
      <c r="G1086" s="4"/>
      <c r="I1086" s="4"/>
      <c r="K1086" s="4"/>
      <c r="M1086" s="4"/>
      <c r="Q1086" s="4"/>
      <c r="S1086" s="4"/>
      <c r="U1086" s="4"/>
      <c r="W1086" s="4"/>
      <c r="Y1086" s="4"/>
      <c r="AA1086" s="4"/>
      <c r="AC1086" s="4"/>
      <c r="AE1086" s="4">
        <v>38124</v>
      </c>
      <c r="AF1086" s="3">
        <v>18122.37</v>
      </c>
      <c r="AG1086" s="4">
        <v>38117</v>
      </c>
      <c r="AH1086" s="3">
        <v>38.93</v>
      </c>
      <c r="AI1086" s="4">
        <v>38714</v>
      </c>
      <c r="AJ1086" s="3">
        <v>15.4482</v>
      </c>
      <c r="AK1086" s="4">
        <v>38096</v>
      </c>
      <c r="AL1086" s="3">
        <v>15.5</v>
      </c>
      <c r="AM1086" s="4">
        <v>41264</v>
      </c>
      <c r="AN1086" s="3">
        <v>-12</v>
      </c>
      <c r="AS1086" s="4"/>
    </row>
    <row r="1087" spans="1:45" x14ac:dyDescent="0.25">
      <c r="A1087" s="4"/>
      <c r="C1087" s="4"/>
      <c r="E1087" s="4"/>
      <c r="G1087" s="4"/>
      <c r="I1087" s="4"/>
      <c r="K1087" s="4"/>
      <c r="M1087" s="4"/>
      <c r="Q1087" s="4"/>
      <c r="S1087" s="4"/>
      <c r="U1087" s="4"/>
      <c r="W1087" s="4"/>
      <c r="Y1087" s="4"/>
      <c r="AA1087" s="4"/>
      <c r="AC1087" s="4"/>
      <c r="AE1087" s="4">
        <v>38125</v>
      </c>
      <c r="AF1087" s="3">
        <v>18556.29</v>
      </c>
      <c r="AG1087" s="4">
        <v>38118</v>
      </c>
      <c r="AH1087" s="3">
        <v>40.06</v>
      </c>
      <c r="AI1087" s="4">
        <v>38715</v>
      </c>
      <c r="AJ1087" s="3">
        <v>15.4795</v>
      </c>
      <c r="AK1087" s="4">
        <v>38097</v>
      </c>
      <c r="AL1087" s="3">
        <v>15.6988</v>
      </c>
      <c r="AM1087" s="4">
        <v>41267</v>
      </c>
      <c r="AN1087" s="3">
        <v>99</v>
      </c>
      <c r="AS1087" s="4"/>
    </row>
    <row r="1088" spans="1:45" x14ac:dyDescent="0.25">
      <c r="A1088" s="4"/>
      <c r="C1088" s="4"/>
      <c r="E1088" s="4"/>
      <c r="G1088" s="4"/>
      <c r="I1088" s="4"/>
      <c r="K1088" s="4"/>
      <c r="M1088" s="4"/>
      <c r="Q1088" s="4"/>
      <c r="S1088" s="4"/>
      <c r="U1088" s="4"/>
      <c r="W1088" s="4"/>
      <c r="Y1088" s="4"/>
      <c r="AA1088" s="4"/>
      <c r="AC1088" s="4"/>
      <c r="AE1088" s="4">
        <v>38126</v>
      </c>
      <c r="AF1088" s="3">
        <v>18688.22</v>
      </c>
      <c r="AG1088" s="4">
        <v>38119</v>
      </c>
      <c r="AH1088" s="3">
        <v>40.770000000000003</v>
      </c>
      <c r="AI1088" s="4">
        <v>38719</v>
      </c>
      <c r="AJ1088" s="3">
        <v>15.418100000000001</v>
      </c>
      <c r="AK1088" s="4">
        <v>38098</v>
      </c>
      <c r="AL1088" s="3">
        <v>15.685</v>
      </c>
      <c r="AM1088" s="4">
        <v>41269</v>
      </c>
      <c r="AN1088" s="3">
        <v>-805</v>
      </c>
      <c r="AS1088" s="4"/>
    </row>
    <row r="1089" spans="1:45" x14ac:dyDescent="0.25">
      <c r="A1089" s="4"/>
      <c r="C1089" s="4"/>
      <c r="E1089" s="4"/>
      <c r="G1089" s="4"/>
      <c r="I1089" s="4"/>
      <c r="K1089" s="4"/>
      <c r="M1089" s="4"/>
      <c r="Q1089" s="4"/>
      <c r="S1089" s="4"/>
      <c r="U1089" s="4"/>
      <c r="W1089" s="4"/>
      <c r="Y1089" s="4"/>
      <c r="AA1089" s="4"/>
      <c r="AC1089" s="4"/>
      <c r="AE1089" s="4">
        <v>38127</v>
      </c>
      <c r="AF1089" s="3">
        <v>18240.060000000001</v>
      </c>
      <c r="AG1089" s="4">
        <v>38120</v>
      </c>
      <c r="AH1089" s="3">
        <v>41.08</v>
      </c>
      <c r="AI1089" s="4">
        <v>38720</v>
      </c>
      <c r="AJ1089" s="3">
        <v>15.4002</v>
      </c>
      <c r="AK1089" s="4">
        <v>38099</v>
      </c>
      <c r="AL1089" s="3">
        <v>15.7835</v>
      </c>
      <c r="AM1089" s="4">
        <v>41270</v>
      </c>
      <c r="AN1089" s="3">
        <v>458</v>
      </c>
      <c r="AS1089" s="4"/>
    </row>
    <row r="1090" spans="1:45" x14ac:dyDescent="0.25">
      <c r="A1090" s="4"/>
      <c r="C1090" s="4"/>
      <c r="E1090" s="4"/>
      <c r="G1090" s="4"/>
      <c r="I1090" s="4"/>
      <c r="K1090" s="4"/>
      <c r="M1090" s="4"/>
      <c r="Q1090" s="4"/>
      <c r="S1090" s="4"/>
      <c r="U1090" s="4"/>
      <c r="W1090" s="4"/>
      <c r="Y1090" s="4"/>
      <c r="AA1090" s="4"/>
      <c r="AC1090" s="4"/>
      <c r="AE1090" s="4">
        <v>38128</v>
      </c>
      <c r="AF1090" s="3">
        <v>18285.490000000002</v>
      </c>
      <c r="AG1090" s="4">
        <v>38121</v>
      </c>
      <c r="AH1090" s="3">
        <v>41.38</v>
      </c>
      <c r="AI1090" s="4">
        <v>38721</v>
      </c>
      <c r="AJ1090" s="3">
        <v>15.2004</v>
      </c>
      <c r="AK1090" s="4">
        <v>38100</v>
      </c>
      <c r="AL1090" s="3">
        <v>15.65</v>
      </c>
      <c r="AM1090" s="4">
        <v>41271</v>
      </c>
      <c r="AN1090" s="3">
        <v>561</v>
      </c>
      <c r="AS1090" s="4"/>
    </row>
    <row r="1091" spans="1:45" x14ac:dyDescent="0.25">
      <c r="A1091" s="4"/>
      <c r="C1091" s="4"/>
      <c r="E1091" s="4"/>
      <c r="G1091" s="4"/>
      <c r="I1091" s="4"/>
      <c r="K1091" s="4"/>
      <c r="M1091" s="4"/>
      <c r="Q1091" s="4"/>
      <c r="S1091" s="4"/>
      <c r="U1091" s="4"/>
      <c r="W1091" s="4"/>
      <c r="Y1091" s="4"/>
      <c r="AA1091" s="4"/>
      <c r="AC1091" s="4"/>
      <c r="AE1091" s="4">
        <v>38131</v>
      </c>
      <c r="AF1091" s="3">
        <v>18669.3</v>
      </c>
      <c r="AG1091" s="4">
        <v>38124</v>
      </c>
      <c r="AH1091" s="3">
        <v>41.55</v>
      </c>
      <c r="AI1091" s="4">
        <v>38722</v>
      </c>
      <c r="AJ1091" s="3">
        <v>15.1929</v>
      </c>
      <c r="AK1091" s="4">
        <v>38103</v>
      </c>
      <c r="AL1091" s="3">
        <v>15.6587</v>
      </c>
      <c r="AM1091" s="4">
        <v>41274</v>
      </c>
      <c r="AN1091" s="3">
        <v>0</v>
      </c>
      <c r="AS1091" s="4"/>
    </row>
    <row r="1092" spans="1:45" x14ac:dyDescent="0.25">
      <c r="A1092" s="4"/>
      <c r="C1092" s="4"/>
      <c r="E1092" s="4"/>
      <c r="G1092" s="4"/>
      <c r="I1092" s="4"/>
      <c r="K1092" s="4"/>
      <c r="M1092" s="4"/>
      <c r="Q1092" s="4"/>
      <c r="S1092" s="4"/>
      <c r="U1092" s="4"/>
      <c r="W1092" s="4"/>
      <c r="Y1092" s="4"/>
      <c r="AA1092" s="4"/>
      <c r="AC1092" s="4"/>
      <c r="AE1092" s="4">
        <v>38132</v>
      </c>
      <c r="AF1092" s="3">
        <v>18859.52</v>
      </c>
      <c r="AG1092" s="4">
        <v>38125</v>
      </c>
      <c r="AH1092" s="3">
        <v>40.54</v>
      </c>
      <c r="AI1092" s="4">
        <v>38723</v>
      </c>
      <c r="AJ1092" s="3">
        <v>15.191700000000001</v>
      </c>
      <c r="AK1092" s="4">
        <v>38104</v>
      </c>
      <c r="AL1092" s="3">
        <v>15.5844</v>
      </c>
      <c r="AM1092" s="4">
        <v>41276</v>
      </c>
      <c r="AN1092" s="3">
        <v>-249</v>
      </c>
      <c r="AS1092" s="4"/>
    </row>
    <row r="1093" spans="1:45" x14ac:dyDescent="0.25">
      <c r="A1093" s="4"/>
      <c r="C1093" s="4"/>
      <c r="E1093" s="4"/>
      <c r="G1093" s="4"/>
      <c r="I1093" s="4"/>
      <c r="K1093" s="4"/>
      <c r="M1093" s="4"/>
      <c r="Q1093" s="4"/>
      <c r="S1093" s="4"/>
      <c r="U1093" s="4"/>
      <c r="W1093" s="4"/>
      <c r="Y1093" s="4"/>
      <c r="AA1093" s="4"/>
      <c r="AC1093" s="4"/>
      <c r="AE1093" s="4">
        <v>38133</v>
      </c>
      <c r="AF1093" s="3">
        <v>19069.439999999999</v>
      </c>
      <c r="AG1093" s="4">
        <v>38126</v>
      </c>
      <c r="AH1093" s="3">
        <v>41.5</v>
      </c>
      <c r="AI1093" s="4">
        <v>38726</v>
      </c>
      <c r="AJ1093" s="3">
        <v>15.167199999999999</v>
      </c>
      <c r="AK1093" s="4">
        <v>38105</v>
      </c>
      <c r="AL1093" s="3">
        <v>15.7736</v>
      </c>
      <c r="AM1093" s="4">
        <v>41277</v>
      </c>
      <c r="AN1093" s="3">
        <v>31</v>
      </c>
      <c r="AS1093" s="4"/>
    </row>
    <row r="1094" spans="1:45" x14ac:dyDescent="0.25">
      <c r="A1094" s="4"/>
      <c r="C1094" s="4"/>
      <c r="E1094" s="4"/>
      <c r="G1094" s="4"/>
      <c r="I1094" s="4"/>
      <c r="K1094" s="4"/>
      <c r="M1094" s="4"/>
      <c r="Q1094" s="4"/>
      <c r="S1094" s="4"/>
      <c r="U1094" s="4"/>
      <c r="W1094" s="4"/>
      <c r="Y1094" s="4"/>
      <c r="AA1094" s="4"/>
      <c r="AC1094" s="4"/>
      <c r="AE1094" s="4">
        <v>38134</v>
      </c>
      <c r="AF1094" s="3">
        <v>19734.349999999999</v>
      </c>
      <c r="AG1094" s="4">
        <v>38127</v>
      </c>
      <c r="AH1094" s="3">
        <v>40.799999999999997</v>
      </c>
      <c r="AI1094" s="4">
        <v>38727</v>
      </c>
      <c r="AJ1094" s="3">
        <v>15.1227</v>
      </c>
      <c r="AK1094" s="4">
        <v>38106</v>
      </c>
      <c r="AL1094" s="3">
        <v>16.072399999999998</v>
      </c>
      <c r="AM1094" s="4">
        <v>41278</v>
      </c>
      <c r="AN1094" s="3">
        <v>134</v>
      </c>
      <c r="AS1094" s="4"/>
    </row>
    <row r="1095" spans="1:45" x14ac:dyDescent="0.25">
      <c r="A1095" s="4"/>
      <c r="C1095" s="4"/>
      <c r="E1095" s="4"/>
      <c r="G1095" s="4"/>
      <c r="I1095" s="4"/>
      <c r="K1095" s="4"/>
      <c r="M1095" s="4"/>
      <c r="Q1095" s="4"/>
      <c r="S1095" s="4"/>
      <c r="U1095" s="4"/>
      <c r="W1095" s="4"/>
      <c r="Y1095" s="4"/>
      <c r="AA1095" s="4"/>
      <c r="AC1095" s="4"/>
      <c r="AE1095" s="4">
        <v>38135</v>
      </c>
      <c r="AF1095" s="3">
        <v>19667.38</v>
      </c>
      <c r="AG1095" s="4">
        <v>38128</v>
      </c>
      <c r="AH1095" s="3">
        <v>39.93</v>
      </c>
      <c r="AI1095" s="4">
        <v>38728</v>
      </c>
      <c r="AJ1095" s="3">
        <v>15.077999999999999</v>
      </c>
      <c r="AK1095" s="4">
        <v>38107</v>
      </c>
      <c r="AL1095" s="3">
        <v>15.826599999999999</v>
      </c>
      <c r="AM1095" s="4">
        <v>41281</v>
      </c>
      <c r="AN1095" s="3">
        <v>-421</v>
      </c>
      <c r="AS1095" s="4"/>
    </row>
    <row r="1096" spans="1:45" x14ac:dyDescent="0.25">
      <c r="A1096" s="4"/>
      <c r="C1096" s="4"/>
      <c r="E1096" s="4"/>
      <c r="G1096" s="4"/>
      <c r="I1096" s="4"/>
      <c r="K1096" s="4"/>
      <c r="M1096" s="4"/>
      <c r="Q1096" s="4"/>
      <c r="S1096" s="4"/>
      <c r="U1096" s="4"/>
      <c r="W1096" s="4"/>
      <c r="Y1096" s="4"/>
      <c r="AA1096" s="4"/>
      <c r="AC1096" s="4"/>
      <c r="AE1096" s="4">
        <v>38138</v>
      </c>
      <c r="AF1096" s="3">
        <v>19544.669999999998</v>
      </c>
      <c r="AG1096" s="4">
        <v>38131</v>
      </c>
      <c r="AH1096" s="3">
        <v>41.72</v>
      </c>
      <c r="AI1096" s="4">
        <v>38729</v>
      </c>
      <c r="AJ1096" s="3">
        <v>15.0465</v>
      </c>
      <c r="AK1096" s="4">
        <v>38110</v>
      </c>
      <c r="AL1096" s="3">
        <v>16.067499999999999</v>
      </c>
      <c r="AM1096" s="4">
        <v>41282</v>
      </c>
      <c r="AN1096" s="3">
        <v>476</v>
      </c>
      <c r="AS1096" s="4"/>
    </row>
    <row r="1097" spans="1:45" x14ac:dyDescent="0.25">
      <c r="A1097" s="4"/>
      <c r="C1097" s="4"/>
      <c r="E1097" s="4"/>
      <c r="G1097" s="4"/>
      <c r="I1097" s="4"/>
      <c r="K1097" s="4"/>
      <c r="M1097" s="4"/>
      <c r="Q1097" s="4"/>
      <c r="S1097" s="4"/>
      <c r="U1097" s="4"/>
      <c r="W1097" s="4"/>
      <c r="Y1097" s="4"/>
      <c r="AA1097" s="4"/>
      <c r="AC1097" s="4"/>
      <c r="AE1097" s="4">
        <v>38139</v>
      </c>
      <c r="AF1097" s="3">
        <v>19545.82</v>
      </c>
      <c r="AG1097" s="4">
        <v>38132</v>
      </c>
      <c r="AH1097" s="3">
        <v>41.14</v>
      </c>
      <c r="AI1097" s="4">
        <v>38730</v>
      </c>
      <c r="AJ1097" s="3">
        <v>14.9369</v>
      </c>
      <c r="AK1097" s="4">
        <v>38111</v>
      </c>
      <c r="AL1097" s="3">
        <v>16.055900000000001</v>
      </c>
      <c r="AM1097" s="4">
        <v>41283</v>
      </c>
      <c r="AN1097" s="3">
        <v>-131</v>
      </c>
      <c r="AS1097" s="4"/>
    </row>
    <row r="1098" spans="1:45" x14ac:dyDescent="0.25">
      <c r="A1098" s="4"/>
      <c r="C1098" s="4"/>
      <c r="E1098" s="4"/>
      <c r="G1098" s="4"/>
      <c r="I1098" s="4"/>
      <c r="K1098" s="4"/>
      <c r="M1098" s="4"/>
      <c r="Q1098" s="4"/>
      <c r="S1098" s="4"/>
      <c r="U1098" s="4"/>
      <c r="W1098" s="4"/>
      <c r="Y1098" s="4"/>
      <c r="AA1098" s="4"/>
      <c r="AC1098" s="4"/>
      <c r="AE1098" s="4">
        <v>38140</v>
      </c>
      <c r="AF1098" s="3">
        <v>19716.63</v>
      </c>
      <c r="AG1098" s="4">
        <v>38133</v>
      </c>
      <c r="AH1098" s="3">
        <v>40.700000000000003</v>
      </c>
      <c r="AI1098" s="4">
        <v>38733</v>
      </c>
      <c r="AJ1098" s="3">
        <v>14.7117</v>
      </c>
      <c r="AK1098" s="4">
        <v>38112</v>
      </c>
      <c r="AL1098" s="3">
        <v>15.9269</v>
      </c>
      <c r="AM1098" s="4">
        <v>41284</v>
      </c>
      <c r="AN1098" s="3">
        <v>209</v>
      </c>
      <c r="AS1098" s="4"/>
    </row>
    <row r="1099" spans="1:45" x14ac:dyDescent="0.25">
      <c r="A1099" s="4"/>
      <c r="C1099" s="4"/>
      <c r="E1099" s="4"/>
      <c r="G1099" s="4"/>
      <c r="I1099" s="4"/>
      <c r="K1099" s="4"/>
      <c r="M1099" s="4"/>
      <c r="Q1099" s="4"/>
      <c r="S1099" s="4"/>
      <c r="U1099" s="4"/>
      <c r="W1099" s="4"/>
      <c r="Y1099" s="4"/>
      <c r="AA1099" s="4"/>
      <c r="AC1099" s="4"/>
      <c r="AE1099" s="4">
        <v>38141</v>
      </c>
      <c r="AF1099" s="3">
        <v>19399.96</v>
      </c>
      <c r="AG1099" s="4">
        <v>38134</v>
      </c>
      <c r="AH1099" s="3">
        <v>39.44</v>
      </c>
      <c r="AI1099" s="4">
        <v>38734</v>
      </c>
      <c r="AJ1099" s="3">
        <v>14.851699999999999</v>
      </c>
      <c r="AK1099" s="4">
        <v>38113</v>
      </c>
      <c r="AL1099" s="3">
        <v>16.097000000000001</v>
      </c>
      <c r="AM1099" s="4">
        <v>41285</v>
      </c>
      <c r="AN1099" s="3">
        <v>205</v>
      </c>
      <c r="AS1099" s="4"/>
    </row>
    <row r="1100" spans="1:45" x14ac:dyDescent="0.25">
      <c r="A1100" s="4"/>
      <c r="C1100" s="4"/>
      <c r="E1100" s="4"/>
      <c r="G1100" s="4"/>
      <c r="I1100" s="4"/>
      <c r="K1100" s="4"/>
      <c r="M1100" s="4"/>
      <c r="Q1100" s="4"/>
      <c r="S1100" s="4"/>
      <c r="U1100" s="4"/>
      <c r="W1100" s="4"/>
      <c r="Y1100" s="4"/>
      <c r="AA1100" s="4"/>
      <c r="AC1100" s="4"/>
      <c r="AE1100" s="4">
        <v>38142</v>
      </c>
      <c r="AF1100" s="3">
        <v>19818.73</v>
      </c>
      <c r="AG1100" s="4">
        <v>38135</v>
      </c>
      <c r="AH1100" s="3">
        <v>39.880000000000003</v>
      </c>
      <c r="AI1100" s="4">
        <v>38735</v>
      </c>
      <c r="AJ1100" s="3">
        <v>14.93</v>
      </c>
      <c r="AK1100" s="4">
        <v>38114</v>
      </c>
      <c r="AL1100" s="3">
        <v>16.2836</v>
      </c>
      <c r="AM1100" s="4">
        <v>41288</v>
      </c>
      <c r="AN1100" s="3">
        <v>504</v>
      </c>
      <c r="AS1100" s="4"/>
    </row>
    <row r="1101" spans="1:45" x14ac:dyDescent="0.25">
      <c r="A1101" s="4"/>
      <c r="C1101" s="4"/>
      <c r="E1101" s="4"/>
      <c r="G1101" s="4"/>
      <c r="I1101" s="4"/>
      <c r="K1101" s="4"/>
      <c r="M1101" s="4"/>
      <c r="Q1101" s="4"/>
      <c r="S1101" s="4"/>
      <c r="U1101" s="4"/>
      <c r="W1101" s="4"/>
      <c r="Y1101" s="4"/>
      <c r="AA1101" s="4"/>
      <c r="AC1101" s="4"/>
      <c r="AE1101" s="4">
        <v>38145</v>
      </c>
      <c r="AF1101" s="3">
        <v>20446.77</v>
      </c>
      <c r="AG1101" s="4">
        <v>38139</v>
      </c>
      <c r="AH1101" s="3">
        <v>42.33</v>
      </c>
      <c r="AI1101" s="4">
        <v>38736</v>
      </c>
      <c r="AJ1101" s="3">
        <v>17.11</v>
      </c>
      <c r="AK1101" s="4">
        <v>38117</v>
      </c>
      <c r="AL1101" s="3">
        <v>17.6953</v>
      </c>
      <c r="AM1101" s="4">
        <v>41289</v>
      </c>
      <c r="AN1101" s="3">
        <v>-216</v>
      </c>
      <c r="AS1101" s="4"/>
    </row>
    <row r="1102" spans="1:45" x14ac:dyDescent="0.25">
      <c r="A1102" s="4"/>
      <c r="C1102" s="4"/>
      <c r="E1102" s="4"/>
      <c r="G1102" s="4"/>
      <c r="I1102" s="4"/>
      <c r="K1102" s="4"/>
      <c r="M1102" s="4"/>
      <c r="Q1102" s="4"/>
      <c r="S1102" s="4"/>
      <c r="U1102" s="4"/>
      <c r="W1102" s="4"/>
      <c r="Y1102" s="4"/>
      <c r="AA1102" s="4"/>
      <c r="AC1102" s="4"/>
      <c r="AE1102" s="4">
        <v>38146</v>
      </c>
      <c r="AF1102" s="3">
        <v>20283.7</v>
      </c>
      <c r="AG1102" s="4">
        <v>38140</v>
      </c>
      <c r="AH1102" s="3">
        <v>39.96</v>
      </c>
      <c r="AI1102" s="4">
        <v>38737</v>
      </c>
      <c r="AJ1102" s="3">
        <v>14.9338</v>
      </c>
      <c r="AK1102" s="4">
        <v>38118</v>
      </c>
      <c r="AL1102" s="3">
        <v>17.1524</v>
      </c>
      <c r="AM1102" s="4">
        <v>41290</v>
      </c>
      <c r="AN1102" s="3">
        <v>-106</v>
      </c>
      <c r="AS1102" s="4"/>
    </row>
    <row r="1103" spans="1:45" x14ac:dyDescent="0.25">
      <c r="A1103" s="4"/>
      <c r="C1103" s="4"/>
      <c r="E1103" s="4"/>
      <c r="G1103" s="4"/>
      <c r="I1103" s="4"/>
      <c r="K1103" s="4"/>
      <c r="M1103" s="4"/>
      <c r="Q1103" s="4"/>
      <c r="S1103" s="4"/>
      <c r="U1103" s="4"/>
      <c r="W1103" s="4"/>
      <c r="Y1103" s="4"/>
      <c r="AA1103" s="4"/>
      <c r="AC1103" s="4"/>
      <c r="AE1103" s="4">
        <v>38147</v>
      </c>
      <c r="AF1103" s="3">
        <v>19864.7</v>
      </c>
      <c r="AG1103" s="4">
        <v>38141</v>
      </c>
      <c r="AH1103" s="3">
        <v>39.28</v>
      </c>
      <c r="AI1103" s="4">
        <v>38740</v>
      </c>
      <c r="AJ1103" s="3">
        <v>15.0566</v>
      </c>
      <c r="AK1103" s="4">
        <v>38119</v>
      </c>
      <c r="AL1103" s="3">
        <v>17.600000000000001</v>
      </c>
      <c r="AM1103" s="4">
        <v>41291</v>
      </c>
      <c r="AN1103" s="3">
        <v>-1611</v>
      </c>
      <c r="AS1103" s="4"/>
    </row>
    <row r="1104" spans="1:45" x14ac:dyDescent="0.25">
      <c r="A1104" s="4"/>
      <c r="C1104" s="4"/>
      <c r="E1104" s="4"/>
      <c r="G1104" s="4"/>
      <c r="I1104" s="4"/>
      <c r="K1104" s="4"/>
      <c r="M1104" s="4"/>
      <c r="Q1104" s="4"/>
      <c r="S1104" s="4"/>
      <c r="U1104" s="4"/>
      <c r="W1104" s="4"/>
      <c r="Y1104" s="4"/>
      <c r="AA1104" s="4"/>
      <c r="AC1104" s="4"/>
      <c r="AE1104" s="4">
        <v>38149</v>
      </c>
      <c r="AF1104" s="3">
        <v>19834.46</v>
      </c>
      <c r="AG1104" s="4">
        <v>38142</v>
      </c>
      <c r="AH1104" s="3">
        <v>38.49</v>
      </c>
      <c r="AI1104" s="4">
        <v>38741</v>
      </c>
      <c r="AJ1104" s="3">
        <v>15.135400000000001</v>
      </c>
      <c r="AK1104" s="4">
        <v>38120</v>
      </c>
      <c r="AL1104" s="3">
        <v>18.595099999999999</v>
      </c>
      <c r="AM1104" s="4">
        <v>41292</v>
      </c>
      <c r="AN1104" s="3">
        <v>-138</v>
      </c>
      <c r="AS1104" s="4"/>
    </row>
    <row r="1105" spans="1:45" x14ac:dyDescent="0.25">
      <c r="A1105" s="4"/>
      <c r="C1105" s="4"/>
      <c r="E1105" s="4"/>
      <c r="G1105" s="4"/>
      <c r="I1105" s="4"/>
      <c r="K1105" s="4"/>
      <c r="M1105" s="4"/>
      <c r="Q1105" s="4"/>
      <c r="S1105" s="4"/>
      <c r="U1105" s="4"/>
      <c r="W1105" s="4"/>
      <c r="Y1105" s="4"/>
      <c r="AA1105" s="4"/>
      <c r="AC1105" s="4"/>
      <c r="AE1105" s="4">
        <v>38152</v>
      </c>
      <c r="AF1105" s="3">
        <v>19487.689999999999</v>
      </c>
      <c r="AG1105" s="4">
        <v>38145</v>
      </c>
      <c r="AH1105" s="3">
        <v>38.659999999999997</v>
      </c>
      <c r="AI1105" s="4">
        <v>38742</v>
      </c>
      <c r="AJ1105" s="3">
        <v>17.36</v>
      </c>
      <c r="AK1105" s="4">
        <v>38121</v>
      </c>
      <c r="AL1105" s="3">
        <v>17.6127</v>
      </c>
      <c r="AM1105" s="4">
        <v>41295</v>
      </c>
      <c r="AN1105" s="3">
        <v>-415</v>
      </c>
      <c r="AS1105" s="4"/>
    </row>
    <row r="1106" spans="1:45" x14ac:dyDescent="0.25">
      <c r="A1106" s="4"/>
      <c r="C1106" s="4"/>
      <c r="E1106" s="4"/>
      <c r="G1106" s="4"/>
      <c r="I1106" s="4"/>
      <c r="K1106" s="4"/>
      <c r="M1106" s="4"/>
      <c r="Q1106" s="4"/>
      <c r="S1106" s="4"/>
      <c r="U1106" s="4"/>
      <c r="W1106" s="4"/>
      <c r="Y1106" s="4"/>
      <c r="AA1106" s="4"/>
      <c r="AC1106" s="4"/>
      <c r="AE1106" s="4">
        <v>38153</v>
      </c>
      <c r="AF1106" s="3">
        <v>20047.46</v>
      </c>
      <c r="AG1106" s="4">
        <v>38146</v>
      </c>
      <c r="AH1106" s="3">
        <v>37.28</v>
      </c>
      <c r="AI1106" s="4">
        <v>38743</v>
      </c>
      <c r="AJ1106" s="3">
        <v>14.9831</v>
      </c>
      <c r="AK1106" s="4">
        <v>38124</v>
      </c>
      <c r="AL1106" s="3">
        <v>18.051400000000001</v>
      </c>
      <c r="AM1106" s="4">
        <v>41296</v>
      </c>
      <c r="AN1106" s="3">
        <v>-486</v>
      </c>
      <c r="AS1106" s="4"/>
    </row>
    <row r="1107" spans="1:45" x14ac:dyDescent="0.25">
      <c r="A1107" s="4"/>
      <c r="C1107" s="4"/>
      <c r="E1107" s="4"/>
      <c r="G1107" s="4"/>
      <c r="I1107" s="4"/>
      <c r="K1107" s="4"/>
      <c r="M1107" s="4"/>
      <c r="Q1107" s="4"/>
      <c r="S1107" s="4"/>
      <c r="U1107" s="4"/>
      <c r="W1107" s="4"/>
      <c r="Y1107" s="4"/>
      <c r="AA1107" s="4"/>
      <c r="AC1107" s="4"/>
      <c r="AE1107" s="4">
        <v>38154</v>
      </c>
      <c r="AF1107" s="3">
        <v>20459.75</v>
      </c>
      <c r="AG1107" s="4">
        <v>38147</v>
      </c>
      <c r="AH1107" s="3">
        <v>37.54</v>
      </c>
      <c r="AI1107" s="4">
        <v>38744</v>
      </c>
      <c r="AJ1107" s="3">
        <v>14.933299999999999</v>
      </c>
      <c r="AK1107" s="4">
        <v>38125</v>
      </c>
      <c r="AL1107" s="3">
        <v>17.6967</v>
      </c>
      <c r="AM1107" s="4">
        <v>41297</v>
      </c>
      <c r="AN1107" s="3">
        <v>-127</v>
      </c>
      <c r="AS1107" s="4"/>
    </row>
    <row r="1108" spans="1:45" x14ac:dyDescent="0.25">
      <c r="A1108" s="4"/>
      <c r="C1108" s="4"/>
      <c r="E1108" s="4"/>
      <c r="G1108" s="4"/>
      <c r="I1108" s="4"/>
      <c r="K1108" s="4"/>
      <c r="M1108" s="4"/>
      <c r="Q1108" s="4"/>
      <c r="S1108" s="4"/>
      <c r="U1108" s="4"/>
      <c r="W1108" s="4"/>
      <c r="Y1108" s="4"/>
      <c r="AA1108" s="4"/>
      <c r="AC1108" s="4"/>
      <c r="AE1108" s="4">
        <v>38155</v>
      </c>
      <c r="AF1108" s="3">
        <v>20334.599999999999</v>
      </c>
      <c r="AG1108" s="4">
        <v>38148</v>
      </c>
      <c r="AH1108" s="3">
        <v>38.65</v>
      </c>
      <c r="AI1108" s="4">
        <v>38747</v>
      </c>
      <c r="AJ1108" s="3">
        <v>14.8774</v>
      </c>
      <c r="AK1108" s="4">
        <v>38126</v>
      </c>
      <c r="AL1108" s="3">
        <v>17.940200000000001</v>
      </c>
      <c r="AM1108" s="4">
        <v>41298</v>
      </c>
      <c r="AN1108" s="3">
        <v>-172</v>
      </c>
      <c r="AS1108" s="4"/>
    </row>
    <row r="1109" spans="1:45" x14ac:dyDescent="0.25">
      <c r="A1109" s="4"/>
      <c r="C1109" s="4"/>
      <c r="E1109" s="4"/>
      <c r="G1109" s="4"/>
      <c r="I1109" s="4"/>
      <c r="K1109" s="4"/>
      <c r="M1109" s="4"/>
      <c r="Q1109" s="4"/>
      <c r="S1109" s="4"/>
      <c r="U1109" s="4"/>
      <c r="W1109" s="4"/>
      <c r="Y1109" s="4"/>
      <c r="AA1109" s="4"/>
      <c r="AC1109" s="4"/>
      <c r="AE1109" s="4">
        <v>38156</v>
      </c>
      <c r="AF1109" s="3">
        <v>20333.330000000002</v>
      </c>
      <c r="AG1109" s="4">
        <v>38152</v>
      </c>
      <c r="AH1109" s="3">
        <v>37.880000000000003</v>
      </c>
      <c r="AI1109" s="4">
        <v>38748</v>
      </c>
      <c r="AJ1109" s="3">
        <v>14.905799999999999</v>
      </c>
      <c r="AK1109" s="4">
        <v>38127</v>
      </c>
      <c r="AL1109" s="3">
        <v>18.799499999999998</v>
      </c>
      <c r="AM1109" s="4">
        <v>41299</v>
      </c>
      <c r="AN1109" s="3">
        <v>-179</v>
      </c>
      <c r="AS1109" s="4"/>
    </row>
    <row r="1110" spans="1:45" x14ac:dyDescent="0.25">
      <c r="A1110" s="4"/>
      <c r="C1110" s="4"/>
      <c r="E1110" s="4"/>
      <c r="G1110" s="4"/>
      <c r="I1110" s="4"/>
      <c r="K1110" s="4"/>
      <c r="M1110" s="4"/>
      <c r="Q1110" s="4"/>
      <c r="S1110" s="4"/>
      <c r="U1110" s="4"/>
      <c r="W1110" s="4"/>
      <c r="Y1110" s="4"/>
      <c r="AA1110" s="4"/>
      <c r="AC1110" s="4"/>
      <c r="AE1110" s="4">
        <v>38159</v>
      </c>
      <c r="AF1110" s="3">
        <v>20293.04</v>
      </c>
      <c r="AG1110" s="4">
        <v>38153</v>
      </c>
      <c r="AH1110" s="3">
        <v>37.42</v>
      </c>
      <c r="AI1110" s="4">
        <v>38749</v>
      </c>
      <c r="AJ1110" s="3">
        <v>14.9544</v>
      </c>
      <c r="AK1110" s="4">
        <v>38128</v>
      </c>
      <c r="AL1110" s="3">
        <v>18.972300000000001</v>
      </c>
      <c r="AM1110" s="4">
        <v>41302</v>
      </c>
      <c r="AN1110" s="3">
        <v>-1101</v>
      </c>
      <c r="AS1110" s="4"/>
    </row>
    <row r="1111" spans="1:45" x14ac:dyDescent="0.25">
      <c r="A1111" s="4"/>
      <c r="C1111" s="4"/>
      <c r="E1111" s="4"/>
      <c r="G1111" s="4"/>
      <c r="I1111" s="4"/>
      <c r="K1111" s="4"/>
      <c r="M1111" s="4"/>
      <c r="Q1111" s="4"/>
      <c r="S1111" s="4"/>
      <c r="U1111" s="4"/>
      <c r="W1111" s="4"/>
      <c r="Y1111" s="4"/>
      <c r="AA1111" s="4"/>
      <c r="AC1111" s="4"/>
      <c r="AE1111" s="4">
        <v>38160</v>
      </c>
      <c r="AF1111" s="3">
        <v>20199.2</v>
      </c>
      <c r="AG1111" s="4">
        <v>38154</v>
      </c>
      <c r="AH1111" s="3">
        <v>37.65</v>
      </c>
      <c r="AI1111" s="4">
        <v>38750</v>
      </c>
      <c r="AJ1111" s="3">
        <v>14.9597</v>
      </c>
      <c r="AK1111" s="4">
        <v>38131</v>
      </c>
      <c r="AL1111" s="3">
        <v>18.8</v>
      </c>
      <c r="AM1111" s="4">
        <v>41303</v>
      </c>
      <c r="AN1111" s="3">
        <v>-205</v>
      </c>
      <c r="AS1111" s="4"/>
    </row>
    <row r="1112" spans="1:45" x14ac:dyDescent="0.25">
      <c r="A1112" s="4"/>
      <c r="C1112" s="4"/>
      <c r="E1112" s="4"/>
      <c r="G1112" s="4"/>
      <c r="I1112" s="4"/>
      <c r="K1112" s="4"/>
      <c r="M1112" s="4"/>
      <c r="Q1112" s="4"/>
      <c r="S1112" s="4"/>
      <c r="U1112" s="4"/>
      <c r="W1112" s="4"/>
      <c r="Y1112" s="4"/>
      <c r="AA1112" s="4"/>
      <c r="AC1112" s="4"/>
      <c r="AE1112" s="4">
        <v>38161</v>
      </c>
      <c r="AF1112" s="3">
        <v>20836.11</v>
      </c>
      <c r="AG1112" s="4">
        <v>38155</v>
      </c>
      <c r="AH1112" s="3">
        <v>38.81</v>
      </c>
      <c r="AI1112" s="4">
        <v>38751</v>
      </c>
      <c r="AJ1112" s="3">
        <v>14.879200000000001</v>
      </c>
      <c r="AK1112" s="4">
        <v>38132</v>
      </c>
      <c r="AL1112" s="3">
        <v>18.55</v>
      </c>
      <c r="AM1112" s="4">
        <v>41304</v>
      </c>
      <c r="AN1112" s="3">
        <v>93</v>
      </c>
      <c r="AS1112" s="4"/>
    </row>
    <row r="1113" spans="1:45" x14ac:dyDescent="0.25">
      <c r="A1113" s="4"/>
      <c r="C1113" s="4"/>
      <c r="E1113" s="4"/>
      <c r="G1113" s="4"/>
      <c r="I1113" s="4"/>
      <c r="K1113" s="4"/>
      <c r="M1113" s="4"/>
      <c r="Q1113" s="4"/>
      <c r="S1113" s="4"/>
      <c r="U1113" s="4"/>
      <c r="W1113" s="4"/>
      <c r="Y1113" s="4"/>
      <c r="AA1113" s="4"/>
      <c r="AC1113" s="4"/>
      <c r="AE1113" s="4">
        <v>38162</v>
      </c>
      <c r="AF1113" s="3">
        <v>20708.330000000002</v>
      </c>
      <c r="AG1113" s="4">
        <v>38156</v>
      </c>
      <c r="AH1113" s="3">
        <v>39</v>
      </c>
      <c r="AI1113" s="4">
        <v>38754</v>
      </c>
      <c r="AJ1113" s="3">
        <v>14.689</v>
      </c>
      <c r="AK1113" s="4">
        <v>38133</v>
      </c>
      <c r="AL1113" s="3">
        <v>18.622</v>
      </c>
      <c r="AM1113" s="4">
        <v>41305</v>
      </c>
      <c r="AN1113" s="3">
        <v>1520</v>
      </c>
      <c r="AS1113" s="4"/>
    </row>
    <row r="1114" spans="1:45" x14ac:dyDescent="0.25">
      <c r="A1114" s="4"/>
      <c r="C1114" s="4"/>
      <c r="E1114" s="4"/>
      <c r="G1114" s="4"/>
      <c r="I1114" s="4"/>
      <c r="K1114" s="4"/>
      <c r="M1114" s="4"/>
      <c r="Q1114" s="4"/>
      <c r="S1114" s="4"/>
      <c r="U1114" s="4"/>
      <c r="W1114" s="4"/>
      <c r="Y1114" s="4"/>
      <c r="AA1114" s="4"/>
      <c r="AC1114" s="4"/>
      <c r="AE1114" s="4">
        <v>38163</v>
      </c>
      <c r="AF1114" s="3">
        <v>20750.23</v>
      </c>
      <c r="AG1114" s="4">
        <v>38159</v>
      </c>
      <c r="AH1114" s="3">
        <v>37.770000000000003</v>
      </c>
      <c r="AI1114" s="4">
        <v>38755</v>
      </c>
      <c r="AJ1114" s="3">
        <v>14.743600000000001</v>
      </c>
      <c r="AK1114" s="4">
        <v>38134</v>
      </c>
      <c r="AL1114" s="3">
        <v>18.379200000000001</v>
      </c>
      <c r="AM1114" s="4">
        <v>41306</v>
      </c>
      <c r="AN1114" s="3">
        <v>416</v>
      </c>
      <c r="AS1114" s="4"/>
    </row>
    <row r="1115" spans="1:45" x14ac:dyDescent="0.25">
      <c r="A1115" s="4"/>
      <c r="C1115" s="4"/>
      <c r="E1115" s="4"/>
      <c r="G1115" s="4"/>
      <c r="I1115" s="4"/>
      <c r="K1115" s="4"/>
      <c r="M1115" s="4"/>
      <c r="Q1115" s="4"/>
      <c r="S1115" s="4"/>
      <c r="U1115" s="4"/>
      <c r="W1115" s="4"/>
      <c r="Y1115" s="4"/>
      <c r="AA1115" s="4"/>
      <c r="AC1115" s="4"/>
      <c r="AE1115" s="4">
        <v>38166</v>
      </c>
      <c r="AF1115" s="3">
        <v>20350.91</v>
      </c>
      <c r="AG1115" s="4">
        <v>38160</v>
      </c>
      <c r="AH1115" s="3">
        <v>38.25</v>
      </c>
      <c r="AI1115" s="4">
        <v>38756</v>
      </c>
      <c r="AJ1115" s="3">
        <v>14.690300000000001</v>
      </c>
      <c r="AK1115" s="4">
        <v>38135</v>
      </c>
      <c r="AL1115" s="3">
        <v>18.382000000000001</v>
      </c>
      <c r="AM1115" s="4">
        <v>41309</v>
      </c>
      <c r="AN1115" s="3">
        <v>141</v>
      </c>
      <c r="AS1115" s="4"/>
    </row>
    <row r="1116" spans="1:45" x14ac:dyDescent="0.25">
      <c r="A1116" s="4"/>
      <c r="C1116" s="4"/>
      <c r="E1116" s="4"/>
      <c r="G1116" s="4"/>
      <c r="I1116" s="4"/>
      <c r="K1116" s="4"/>
      <c r="M1116" s="4"/>
      <c r="Q1116" s="4"/>
      <c r="S1116" s="4"/>
      <c r="U1116" s="4"/>
      <c r="W1116" s="4"/>
      <c r="Y1116" s="4"/>
      <c r="AA1116" s="4"/>
      <c r="AC1116" s="4"/>
      <c r="AE1116" s="4">
        <v>38167</v>
      </c>
      <c r="AF1116" s="3">
        <v>20800.84</v>
      </c>
      <c r="AG1116" s="4">
        <v>38161</v>
      </c>
      <c r="AH1116" s="3">
        <v>37.57</v>
      </c>
      <c r="AI1116" s="4">
        <v>38757</v>
      </c>
      <c r="AJ1116" s="3">
        <v>14.631399999999999</v>
      </c>
      <c r="AK1116" s="4">
        <v>38138</v>
      </c>
      <c r="AL1116" s="3">
        <v>18.785</v>
      </c>
      <c r="AM1116" s="4">
        <v>41310</v>
      </c>
      <c r="AN1116" s="3">
        <v>-650</v>
      </c>
      <c r="AS1116" s="4"/>
    </row>
    <row r="1117" spans="1:45" x14ac:dyDescent="0.25">
      <c r="A1117" s="4"/>
      <c r="C1117" s="4"/>
      <c r="E1117" s="4"/>
      <c r="G1117" s="4"/>
      <c r="I1117" s="4"/>
      <c r="K1117" s="4"/>
      <c r="M1117" s="4"/>
      <c r="Q1117" s="4"/>
      <c r="S1117" s="4"/>
      <c r="U1117" s="4"/>
      <c r="W1117" s="4"/>
      <c r="Y1117" s="4"/>
      <c r="AA1117" s="4"/>
      <c r="AC1117" s="4"/>
      <c r="AE1117" s="4">
        <v>38168</v>
      </c>
      <c r="AF1117" s="3">
        <v>21148.91</v>
      </c>
      <c r="AG1117" s="4">
        <v>38162</v>
      </c>
      <c r="AH1117" s="3">
        <v>37.93</v>
      </c>
      <c r="AI1117" s="4">
        <v>38758</v>
      </c>
      <c r="AJ1117" s="3">
        <v>14.4825</v>
      </c>
      <c r="AK1117" s="4">
        <v>38139</v>
      </c>
      <c r="AL1117" s="3">
        <v>18.6922</v>
      </c>
      <c r="AM1117" s="4">
        <v>41311</v>
      </c>
      <c r="AN1117" s="3">
        <v>-222</v>
      </c>
      <c r="AS1117" s="4"/>
    </row>
    <row r="1118" spans="1:45" x14ac:dyDescent="0.25">
      <c r="A1118" s="4"/>
      <c r="C1118" s="4"/>
      <c r="E1118" s="4"/>
      <c r="G1118" s="4"/>
      <c r="I1118" s="4"/>
      <c r="K1118" s="4"/>
      <c r="M1118" s="4"/>
      <c r="Q1118" s="4"/>
      <c r="S1118" s="4"/>
      <c r="U1118" s="4"/>
      <c r="W1118" s="4"/>
      <c r="Y1118" s="4"/>
      <c r="AA1118" s="4"/>
      <c r="AC1118" s="4"/>
      <c r="AE1118" s="4">
        <v>38169</v>
      </c>
      <c r="AF1118" s="3">
        <v>21348.67</v>
      </c>
      <c r="AG1118" s="4">
        <v>38163</v>
      </c>
      <c r="AH1118" s="3">
        <v>37.549999999999997</v>
      </c>
      <c r="AI1118" s="4">
        <v>38761</v>
      </c>
      <c r="AJ1118" s="3">
        <v>14.3886</v>
      </c>
      <c r="AK1118" s="4">
        <v>38140</v>
      </c>
      <c r="AL1118" s="3">
        <v>18.3218</v>
      </c>
      <c r="AM1118" s="4">
        <v>41312</v>
      </c>
      <c r="AN1118" s="3">
        <v>-293</v>
      </c>
      <c r="AS1118" s="4"/>
    </row>
    <row r="1119" spans="1:45" x14ac:dyDescent="0.25">
      <c r="A1119" s="4"/>
      <c r="C1119" s="4"/>
      <c r="E1119" s="4"/>
      <c r="G1119" s="4"/>
      <c r="I1119" s="4"/>
      <c r="K1119" s="4"/>
      <c r="M1119" s="4"/>
      <c r="Q1119" s="4"/>
      <c r="S1119" s="4"/>
      <c r="U1119" s="4"/>
      <c r="W1119" s="4"/>
      <c r="Y1119" s="4"/>
      <c r="AA1119" s="4"/>
      <c r="AC1119" s="4"/>
      <c r="AE1119" s="4">
        <v>38170</v>
      </c>
      <c r="AF1119" s="3">
        <v>21568.36</v>
      </c>
      <c r="AG1119" s="4">
        <v>38166</v>
      </c>
      <c r="AH1119" s="3">
        <v>36.24</v>
      </c>
      <c r="AI1119" s="4">
        <v>38762</v>
      </c>
      <c r="AJ1119" s="3">
        <v>14.3056</v>
      </c>
      <c r="AK1119" s="4">
        <v>38141</v>
      </c>
      <c r="AL1119" s="3">
        <v>18.5946</v>
      </c>
      <c r="AM1119" s="4">
        <v>41313</v>
      </c>
      <c r="AN1119" s="3">
        <v>541</v>
      </c>
      <c r="AS1119" s="4"/>
    </row>
    <row r="1120" spans="1:45" x14ac:dyDescent="0.25">
      <c r="A1120" s="4"/>
      <c r="C1120" s="4"/>
      <c r="E1120" s="4"/>
      <c r="G1120" s="4"/>
      <c r="I1120" s="4"/>
      <c r="K1120" s="4"/>
      <c r="M1120" s="4"/>
      <c r="Q1120" s="4"/>
      <c r="S1120" s="4"/>
      <c r="U1120" s="4"/>
      <c r="W1120" s="4"/>
      <c r="Y1120" s="4"/>
      <c r="AA1120" s="4"/>
      <c r="AC1120" s="4"/>
      <c r="AE1120" s="4">
        <v>38173</v>
      </c>
      <c r="AF1120" s="3">
        <v>21670.29</v>
      </c>
      <c r="AG1120" s="4">
        <v>38167</v>
      </c>
      <c r="AH1120" s="3">
        <v>35.659999999999997</v>
      </c>
      <c r="AI1120" s="4">
        <v>38763</v>
      </c>
      <c r="AJ1120" s="3">
        <v>14.386200000000001</v>
      </c>
      <c r="AK1120" s="4">
        <v>38142</v>
      </c>
      <c r="AL1120" s="3">
        <v>18.214099999999998</v>
      </c>
      <c r="AM1120" s="4">
        <v>41318</v>
      </c>
      <c r="AN1120" s="3">
        <v>-376</v>
      </c>
      <c r="AS1120" s="4"/>
    </row>
    <row r="1121" spans="1:45" x14ac:dyDescent="0.25">
      <c r="A1121" s="4"/>
      <c r="C1121" s="4"/>
      <c r="E1121" s="4"/>
      <c r="G1121" s="4"/>
      <c r="I1121" s="4"/>
      <c r="K1121" s="4"/>
      <c r="M1121" s="4"/>
      <c r="Q1121" s="4"/>
      <c r="S1121" s="4"/>
      <c r="U1121" s="4"/>
      <c r="W1121" s="4"/>
      <c r="Y1121" s="4"/>
      <c r="AA1121" s="4"/>
      <c r="AC1121" s="4"/>
      <c r="AE1121" s="4">
        <v>38174</v>
      </c>
      <c r="AF1121" s="3">
        <v>21188.05</v>
      </c>
      <c r="AG1121" s="4">
        <v>38168</v>
      </c>
      <c r="AH1121" s="3">
        <v>37.049999999999997</v>
      </c>
      <c r="AI1121" s="4">
        <v>38764</v>
      </c>
      <c r="AJ1121" s="3">
        <v>12.635899999999999</v>
      </c>
      <c r="AK1121" s="4">
        <v>38145</v>
      </c>
      <c r="AL1121" s="3">
        <v>17.899999999999999</v>
      </c>
      <c r="AM1121" s="4">
        <v>41319</v>
      </c>
      <c r="AN1121" s="3">
        <v>-399</v>
      </c>
      <c r="AS1121" s="4"/>
    </row>
    <row r="1122" spans="1:45" x14ac:dyDescent="0.25">
      <c r="A1122" s="4"/>
      <c r="C1122" s="4"/>
      <c r="E1122" s="4"/>
      <c r="G1122" s="4"/>
      <c r="I1122" s="4"/>
      <c r="K1122" s="4"/>
      <c r="M1122" s="4"/>
      <c r="Q1122" s="4"/>
      <c r="S1122" s="4"/>
      <c r="U1122" s="4"/>
      <c r="W1122" s="4"/>
      <c r="Y1122" s="4"/>
      <c r="AA1122" s="4"/>
      <c r="AC1122" s="4"/>
      <c r="AE1122" s="4">
        <v>38175</v>
      </c>
      <c r="AF1122" s="3">
        <v>21171.23</v>
      </c>
      <c r="AG1122" s="4">
        <v>38169</v>
      </c>
      <c r="AH1122" s="3">
        <v>38.74</v>
      </c>
      <c r="AI1122" s="4">
        <v>38765</v>
      </c>
      <c r="AJ1122" s="3">
        <v>14.0754</v>
      </c>
      <c r="AK1122" s="4">
        <v>38146</v>
      </c>
      <c r="AL1122" s="3">
        <v>17.5487</v>
      </c>
      <c r="AM1122" s="4">
        <v>41320</v>
      </c>
      <c r="AN1122" s="3">
        <v>25</v>
      </c>
      <c r="AS1122" s="4"/>
    </row>
    <row r="1123" spans="1:45" x14ac:dyDescent="0.25">
      <c r="A1123" s="4"/>
      <c r="C1123" s="4"/>
      <c r="E1123" s="4"/>
      <c r="G1123" s="4"/>
      <c r="I1123" s="4"/>
      <c r="K1123" s="4"/>
      <c r="M1123" s="4"/>
      <c r="Q1123" s="4"/>
      <c r="S1123" s="4"/>
      <c r="U1123" s="4"/>
      <c r="W1123" s="4"/>
      <c r="Y1123" s="4"/>
      <c r="AA1123" s="4"/>
      <c r="AC1123" s="4"/>
      <c r="AE1123" s="4">
        <v>38176</v>
      </c>
      <c r="AF1123" s="3">
        <v>20887.39</v>
      </c>
      <c r="AG1123" s="4">
        <v>38170</v>
      </c>
      <c r="AH1123" s="3">
        <v>38.39</v>
      </c>
      <c r="AI1123" s="4">
        <v>38768</v>
      </c>
      <c r="AJ1123" s="3">
        <v>14.0419</v>
      </c>
      <c r="AK1123" s="4">
        <v>38147</v>
      </c>
      <c r="AL1123" s="3">
        <v>17.899999999999999</v>
      </c>
      <c r="AM1123" s="4">
        <v>41323</v>
      </c>
      <c r="AN1123" s="3">
        <v>-763</v>
      </c>
      <c r="AS1123" s="4"/>
    </row>
    <row r="1124" spans="1:45" x14ac:dyDescent="0.25">
      <c r="A1124" s="4"/>
      <c r="C1124" s="4"/>
      <c r="E1124" s="4"/>
      <c r="G1124" s="4"/>
      <c r="I1124" s="4"/>
      <c r="K1124" s="4"/>
      <c r="M1124" s="4"/>
      <c r="Q1124" s="4"/>
      <c r="S1124" s="4"/>
      <c r="U1124" s="4"/>
      <c r="W1124" s="4"/>
      <c r="Y1124" s="4"/>
      <c r="AA1124" s="4"/>
      <c r="AC1124" s="4"/>
      <c r="AE1124" s="4">
        <v>38180</v>
      </c>
      <c r="AF1124" s="3">
        <v>21532.23</v>
      </c>
      <c r="AG1124" s="4">
        <v>38174</v>
      </c>
      <c r="AH1124" s="3">
        <v>39.65</v>
      </c>
      <c r="AI1124" s="4">
        <v>38769</v>
      </c>
      <c r="AJ1124" s="3">
        <v>14.253</v>
      </c>
      <c r="AK1124" s="4">
        <v>38149</v>
      </c>
      <c r="AL1124" s="3">
        <v>18</v>
      </c>
      <c r="AM1124" s="4">
        <v>41324</v>
      </c>
      <c r="AN1124" s="3">
        <v>-33</v>
      </c>
      <c r="AS1124" s="4"/>
    </row>
    <row r="1125" spans="1:45" x14ac:dyDescent="0.25">
      <c r="A1125" s="4"/>
      <c r="C1125" s="4"/>
      <c r="E1125" s="4"/>
      <c r="G1125" s="4"/>
      <c r="I1125" s="4"/>
      <c r="K1125" s="4"/>
      <c r="M1125" s="4"/>
      <c r="Q1125" s="4"/>
      <c r="S1125" s="4"/>
      <c r="U1125" s="4"/>
      <c r="W1125" s="4"/>
      <c r="Y1125" s="4"/>
      <c r="AA1125" s="4"/>
      <c r="AC1125" s="4"/>
      <c r="AE1125" s="4">
        <v>38181</v>
      </c>
      <c r="AF1125" s="3">
        <v>21676.63</v>
      </c>
      <c r="AG1125" s="4">
        <v>38175</v>
      </c>
      <c r="AH1125" s="3">
        <v>39.08</v>
      </c>
      <c r="AI1125" s="4">
        <v>38770</v>
      </c>
      <c r="AJ1125" s="3">
        <v>14.1653</v>
      </c>
      <c r="AK1125" s="4">
        <v>38152</v>
      </c>
      <c r="AL1125" s="3">
        <v>18.424099999999999</v>
      </c>
      <c r="AM1125" s="4">
        <v>41325</v>
      </c>
      <c r="AN1125" s="3">
        <v>-277</v>
      </c>
      <c r="AS1125" s="4"/>
    </row>
    <row r="1126" spans="1:45" x14ac:dyDescent="0.25">
      <c r="A1126" s="4"/>
      <c r="C1126" s="4"/>
      <c r="E1126" s="4"/>
      <c r="G1126" s="4"/>
      <c r="I1126" s="4"/>
      <c r="K1126" s="4"/>
      <c r="M1126" s="4"/>
      <c r="Q1126" s="4"/>
      <c r="S1126" s="4"/>
      <c r="U1126" s="4"/>
      <c r="W1126" s="4"/>
      <c r="Y1126" s="4"/>
      <c r="AA1126" s="4"/>
      <c r="AC1126" s="4"/>
      <c r="AE1126" s="4">
        <v>38182</v>
      </c>
      <c r="AF1126" s="3">
        <v>21672.67</v>
      </c>
      <c r="AG1126" s="4">
        <v>38176</v>
      </c>
      <c r="AH1126" s="3">
        <v>40.33</v>
      </c>
      <c r="AI1126" s="4">
        <v>38771</v>
      </c>
      <c r="AJ1126" s="3">
        <v>14.176299999999999</v>
      </c>
      <c r="AK1126" s="4">
        <v>38153</v>
      </c>
      <c r="AL1126" s="3">
        <v>17.8</v>
      </c>
      <c r="AM1126" s="4">
        <v>41326</v>
      </c>
      <c r="AN1126" s="3">
        <v>588</v>
      </c>
      <c r="AS1126" s="4"/>
    </row>
    <row r="1127" spans="1:45" x14ac:dyDescent="0.25">
      <c r="A1127" s="4"/>
      <c r="C1127" s="4"/>
      <c r="E1127" s="4"/>
      <c r="G1127" s="4"/>
      <c r="I1127" s="4"/>
      <c r="K1127" s="4"/>
      <c r="M1127" s="4"/>
      <c r="Q1127" s="4"/>
      <c r="S1127" s="4"/>
      <c r="U1127" s="4"/>
      <c r="W1127" s="4"/>
      <c r="Y1127" s="4"/>
      <c r="AA1127" s="4"/>
      <c r="AC1127" s="4"/>
      <c r="AE1127" s="4">
        <v>38183</v>
      </c>
      <c r="AF1127" s="3">
        <v>22064.66</v>
      </c>
      <c r="AG1127" s="4">
        <v>38177</v>
      </c>
      <c r="AH1127" s="3">
        <v>39.96</v>
      </c>
      <c r="AI1127" s="4">
        <v>38772</v>
      </c>
      <c r="AJ1127" s="3">
        <v>14.2126</v>
      </c>
      <c r="AK1127" s="4">
        <v>38154</v>
      </c>
      <c r="AL1127" s="3">
        <v>17.7972</v>
      </c>
      <c r="AM1127" s="4">
        <v>41327</v>
      </c>
      <c r="AN1127" s="3">
        <v>-1538</v>
      </c>
      <c r="AS1127" s="4"/>
    </row>
    <row r="1128" spans="1:45" x14ac:dyDescent="0.25">
      <c r="A1128" s="4"/>
      <c r="C1128" s="4"/>
      <c r="E1128" s="4"/>
      <c r="G1128" s="4"/>
      <c r="I1128" s="4"/>
      <c r="K1128" s="4"/>
      <c r="M1128" s="4"/>
      <c r="Q1128" s="4"/>
      <c r="S1128" s="4"/>
      <c r="U1128" s="4"/>
      <c r="W1128" s="4"/>
      <c r="Y1128" s="4"/>
      <c r="AA1128" s="4"/>
      <c r="AC1128" s="4"/>
      <c r="AE1128" s="4">
        <v>38184</v>
      </c>
      <c r="AF1128" s="3">
        <v>22447.13</v>
      </c>
      <c r="AG1128" s="4">
        <v>38180</v>
      </c>
      <c r="AH1128" s="3">
        <v>39.64</v>
      </c>
      <c r="AI1128" s="4">
        <v>38777</v>
      </c>
      <c r="AJ1128" s="3">
        <v>14.0548</v>
      </c>
      <c r="AK1128" s="4">
        <v>38155</v>
      </c>
      <c r="AL1128" s="3">
        <v>17.835799999999999</v>
      </c>
      <c r="AM1128" s="4">
        <v>41330</v>
      </c>
      <c r="AN1128" s="3">
        <v>252</v>
      </c>
      <c r="AS1128" s="4"/>
    </row>
    <row r="1129" spans="1:45" x14ac:dyDescent="0.25">
      <c r="A1129" s="4"/>
      <c r="C1129" s="4"/>
      <c r="E1129" s="4"/>
      <c r="G1129" s="4"/>
      <c r="I1129" s="4"/>
      <c r="K1129" s="4"/>
      <c r="M1129" s="4"/>
      <c r="Q1129" s="4"/>
      <c r="S1129" s="4"/>
      <c r="U1129" s="4"/>
      <c r="W1129" s="4"/>
      <c r="Y1129" s="4"/>
      <c r="AA1129" s="4"/>
      <c r="AC1129" s="4"/>
      <c r="AE1129" s="4">
        <v>38187</v>
      </c>
      <c r="AF1129" s="3">
        <v>22102.43</v>
      </c>
      <c r="AG1129" s="4">
        <v>38181</v>
      </c>
      <c r="AH1129" s="3">
        <v>39.54</v>
      </c>
      <c r="AI1129" s="4">
        <v>38778</v>
      </c>
      <c r="AJ1129" s="3">
        <v>14.0007</v>
      </c>
      <c r="AK1129" s="4">
        <v>38156</v>
      </c>
      <c r="AL1129" s="3">
        <v>17.854900000000001</v>
      </c>
      <c r="AM1129" s="4">
        <v>41331</v>
      </c>
      <c r="AN1129" s="3">
        <v>1572</v>
      </c>
      <c r="AS1129" s="4"/>
    </row>
    <row r="1130" spans="1:45" x14ac:dyDescent="0.25">
      <c r="A1130" s="4"/>
      <c r="C1130" s="4"/>
      <c r="E1130" s="4"/>
      <c r="G1130" s="4"/>
      <c r="I1130" s="4"/>
      <c r="K1130" s="4"/>
      <c r="M1130" s="4"/>
      <c r="Q1130" s="4"/>
      <c r="S1130" s="4"/>
      <c r="U1130" s="4"/>
      <c r="W1130" s="4"/>
      <c r="Y1130" s="4"/>
      <c r="AA1130" s="4"/>
      <c r="AC1130" s="4"/>
      <c r="AE1130" s="4">
        <v>38188</v>
      </c>
      <c r="AF1130" s="3">
        <v>22361.24</v>
      </c>
      <c r="AG1130" s="4">
        <v>38182</v>
      </c>
      <c r="AH1130" s="3">
        <v>41.15</v>
      </c>
      <c r="AI1130" s="4">
        <v>38779</v>
      </c>
      <c r="AJ1130" s="3">
        <v>13.974299999999999</v>
      </c>
      <c r="AK1130" s="4">
        <v>38159</v>
      </c>
      <c r="AL1130" s="3">
        <v>17.6098</v>
      </c>
      <c r="AM1130" s="4">
        <v>41332</v>
      </c>
      <c r="AN1130" s="3">
        <v>317</v>
      </c>
      <c r="AS1130" s="4"/>
    </row>
    <row r="1131" spans="1:45" x14ac:dyDescent="0.25">
      <c r="A1131" s="4"/>
      <c r="C1131" s="4"/>
      <c r="E1131" s="4"/>
      <c r="G1131" s="4"/>
      <c r="I1131" s="4"/>
      <c r="K1131" s="4"/>
      <c r="M1131" s="4"/>
      <c r="Q1131" s="4"/>
      <c r="S1131" s="4"/>
      <c r="U1131" s="4"/>
      <c r="W1131" s="4"/>
      <c r="Y1131" s="4"/>
      <c r="AA1131" s="4"/>
      <c r="AC1131" s="4"/>
      <c r="AE1131" s="4">
        <v>38189</v>
      </c>
      <c r="AF1131" s="3">
        <v>21810.32</v>
      </c>
      <c r="AG1131" s="4">
        <v>38183</v>
      </c>
      <c r="AH1131" s="3">
        <v>40.93</v>
      </c>
      <c r="AI1131" s="4">
        <v>38782</v>
      </c>
      <c r="AJ1131" s="3">
        <v>14.107699999999999</v>
      </c>
      <c r="AK1131" s="4">
        <v>38160</v>
      </c>
      <c r="AL1131" s="3">
        <v>17.616700000000002</v>
      </c>
      <c r="AM1131" s="4">
        <v>41333</v>
      </c>
      <c r="AN1131" s="3">
        <v>594</v>
      </c>
      <c r="AS1131" s="4"/>
    </row>
    <row r="1132" spans="1:45" x14ac:dyDescent="0.25">
      <c r="A1132" s="4"/>
      <c r="C1132" s="4"/>
      <c r="E1132" s="4"/>
      <c r="G1132" s="4"/>
      <c r="I1132" s="4"/>
      <c r="K1132" s="4"/>
      <c r="M1132" s="4"/>
      <c r="Q1132" s="4"/>
      <c r="S1132" s="4"/>
      <c r="U1132" s="4"/>
      <c r="W1132" s="4"/>
      <c r="Y1132" s="4"/>
      <c r="AA1132" s="4"/>
      <c r="AC1132" s="4"/>
      <c r="AE1132" s="4">
        <v>38190</v>
      </c>
      <c r="AF1132" s="3">
        <v>21730.32</v>
      </c>
      <c r="AG1132" s="4">
        <v>38184</v>
      </c>
      <c r="AH1132" s="3">
        <v>41.3</v>
      </c>
      <c r="AI1132" s="4">
        <v>38783</v>
      </c>
      <c r="AJ1132" s="3">
        <v>14.3482</v>
      </c>
      <c r="AK1132" s="4">
        <v>38161</v>
      </c>
      <c r="AL1132" s="3">
        <v>17.581700000000001</v>
      </c>
      <c r="AM1132" s="4">
        <v>41334</v>
      </c>
      <c r="AN1132" s="3">
        <v>417</v>
      </c>
      <c r="AS1132" s="4"/>
    </row>
    <row r="1133" spans="1:45" x14ac:dyDescent="0.25">
      <c r="A1133" s="4"/>
      <c r="C1133" s="4"/>
      <c r="E1133" s="4"/>
      <c r="G1133" s="4"/>
      <c r="I1133" s="4"/>
      <c r="K1133" s="4"/>
      <c r="M1133" s="4"/>
      <c r="Q1133" s="4"/>
      <c r="S1133" s="4"/>
      <c r="U1133" s="4"/>
      <c r="W1133" s="4"/>
      <c r="Y1133" s="4"/>
      <c r="AA1133" s="4"/>
      <c r="AC1133" s="4"/>
      <c r="AE1133" s="4">
        <v>38191</v>
      </c>
      <c r="AF1133" s="3">
        <v>21591.09</v>
      </c>
      <c r="AG1133" s="4">
        <v>38187</v>
      </c>
      <c r="AH1133" s="3">
        <v>41.44</v>
      </c>
      <c r="AI1133" s="4">
        <v>38784</v>
      </c>
      <c r="AJ1133" s="3">
        <v>14.49</v>
      </c>
      <c r="AK1133" s="4">
        <v>38162</v>
      </c>
      <c r="AL1133" s="3">
        <v>17.260400000000001</v>
      </c>
      <c r="AM1133" s="4">
        <v>41337</v>
      </c>
      <c r="AN1133" s="3">
        <v>604</v>
      </c>
      <c r="AS1133" s="4"/>
    </row>
    <row r="1134" spans="1:45" x14ac:dyDescent="0.25">
      <c r="A1134" s="4"/>
      <c r="C1134" s="4"/>
      <c r="E1134" s="4"/>
      <c r="G1134" s="4"/>
      <c r="I1134" s="4"/>
      <c r="K1134" s="4"/>
      <c r="M1134" s="4"/>
      <c r="Q1134" s="4"/>
      <c r="S1134" s="4"/>
      <c r="U1134" s="4"/>
      <c r="W1134" s="4"/>
      <c r="Y1134" s="4"/>
      <c r="AA1134" s="4"/>
      <c r="AC1134" s="4"/>
      <c r="AE1134" s="4">
        <v>38194</v>
      </c>
      <c r="AF1134" s="3">
        <v>21317.7</v>
      </c>
      <c r="AG1134" s="4">
        <v>38188</v>
      </c>
      <c r="AH1134" s="3">
        <v>40.44</v>
      </c>
      <c r="AI1134" s="4">
        <v>38785</v>
      </c>
      <c r="AJ1134" s="3">
        <v>14.4594</v>
      </c>
      <c r="AK1134" s="4">
        <v>38163</v>
      </c>
      <c r="AL1134" s="3">
        <v>17.399999999999999</v>
      </c>
      <c r="AM1134" s="4">
        <v>41338</v>
      </c>
      <c r="AN1134" s="3">
        <v>18</v>
      </c>
      <c r="AS1134" s="4"/>
    </row>
    <row r="1135" spans="1:45" x14ac:dyDescent="0.25">
      <c r="A1135" s="4"/>
      <c r="C1135" s="4"/>
      <c r="E1135" s="4"/>
      <c r="G1135" s="4"/>
      <c r="I1135" s="4"/>
      <c r="K1135" s="4"/>
      <c r="M1135" s="4"/>
      <c r="Q1135" s="4"/>
      <c r="S1135" s="4"/>
      <c r="U1135" s="4"/>
      <c r="W1135" s="4"/>
      <c r="Y1135" s="4"/>
      <c r="AA1135" s="4"/>
      <c r="AC1135" s="4"/>
      <c r="AE1135" s="4">
        <v>38195</v>
      </c>
      <c r="AF1135" s="3">
        <v>21737</v>
      </c>
      <c r="AG1135" s="4">
        <v>38189</v>
      </c>
      <c r="AH1135" s="3">
        <v>40.58</v>
      </c>
      <c r="AI1135" s="4">
        <v>38786</v>
      </c>
      <c r="AJ1135" s="3">
        <v>14.35</v>
      </c>
      <c r="AK1135" s="4">
        <v>38166</v>
      </c>
      <c r="AL1135" s="3">
        <v>17.520299999999999</v>
      </c>
      <c r="AM1135" s="4">
        <v>41339</v>
      </c>
      <c r="AN1135" s="3">
        <v>-520</v>
      </c>
      <c r="AS1135" s="4"/>
    </row>
    <row r="1136" spans="1:45" x14ac:dyDescent="0.25">
      <c r="A1136" s="4"/>
      <c r="C1136" s="4"/>
      <c r="E1136" s="4"/>
      <c r="G1136" s="4"/>
      <c r="I1136" s="4"/>
      <c r="K1136" s="4"/>
      <c r="M1136" s="4"/>
      <c r="Q1136" s="4"/>
      <c r="S1136" s="4"/>
      <c r="U1136" s="4"/>
      <c r="W1136" s="4"/>
      <c r="Y1136" s="4"/>
      <c r="AA1136" s="4"/>
      <c r="AC1136" s="4"/>
      <c r="AE1136" s="4">
        <v>38196</v>
      </c>
      <c r="AF1136" s="3">
        <v>22168.28</v>
      </c>
      <c r="AG1136" s="4">
        <v>38190</v>
      </c>
      <c r="AH1136" s="3">
        <v>41.36</v>
      </c>
      <c r="AI1136" s="4">
        <v>38789</v>
      </c>
      <c r="AJ1136" s="3">
        <v>14.3078</v>
      </c>
      <c r="AK1136" s="4">
        <v>38167</v>
      </c>
      <c r="AL1136" s="3">
        <v>17.350000000000001</v>
      </c>
      <c r="AM1136" s="4">
        <v>41340</v>
      </c>
      <c r="AN1136" s="3">
        <v>-453</v>
      </c>
      <c r="AS1136" s="4"/>
    </row>
    <row r="1137" spans="1:45" x14ac:dyDescent="0.25">
      <c r="A1137" s="4"/>
      <c r="C1137" s="4"/>
      <c r="E1137" s="4"/>
      <c r="G1137" s="4"/>
      <c r="I1137" s="4"/>
      <c r="K1137" s="4"/>
      <c r="M1137" s="4"/>
      <c r="Q1137" s="4"/>
      <c r="S1137" s="4"/>
      <c r="U1137" s="4"/>
      <c r="W1137" s="4"/>
      <c r="Y1137" s="4"/>
      <c r="AA1137" s="4"/>
      <c r="AC1137" s="4"/>
      <c r="AE1137" s="4">
        <v>38197</v>
      </c>
      <c r="AF1137" s="3">
        <v>22227.78</v>
      </c>
      <c r="AG1137" s="4">
        <v>38191</v>
      </c>
      <c r="AH1137" s="3">
        <v>41.71</v>
      </c>
      <c r="AI1137" s="4">
        <v>38790</v>
      </c>
      <c r="AJ1137" s="3">
        <v>14.22</v>
      </c>
      <c r="AK1137" s="4">
        <v>38168</v>
      </c>
      <c r="AL1137" s="3">
        <v>17.0214</v>
      </c>
      <c r="AM1137" s="4">
        <v>41341</v>
      </c>
      <c r="AN1137" s="3">
        <v>-434</v>
      </c>
      <c r="AS1137" s="4"/>
    </row>
    <row r="1138" spans="1:45" x14ac:dyDescent="0.25">
      <c r="A1138" s="4"/>
      <c r="C1138" s="4"/>
      <c r="E1138" s="4"/>
      <c r="G1138" s="4"/>
      <c r="I1138" s="4"/>
      <c r="K1138" s="4"/>
      <c r="M1138" s="4"/>
      <c r="Q1138" s="4"/>
      <c r="S1138" s="4"/>
      <c r="U1138" s="4"/>
      <c r="W1138" s="4"/>
      <c r="Y1138" s="4"/>
      <c r="AA1138" s="4"/>
      <c r="AC1138" s="4"/>
      <c r="AE1138" s="4">
        <v>38198</v>
      </c>
      <c r="AF1138" s="3">
        <v>22336.87</v>
      </c>
      <c r="AG1138" s="4">
        <v>38194</v>
      </c>
      <c r="AH1138" s="3">
        <v>41.44</v>
      </c>
      <c r="AI1138" s="4">
        <v>38791</v>
      </c>
      <c r="AJ1138" s="3">
        <v>14.047700000000001</v>
      </c>
      <c r="AK1138" s="4">
        <v>38169</v>
      </c>
      <c r="AL1138" s="3">
        <v>17.021599999999999</v>
      </c>
      <c r="AM1138" s="4">
        <v>41344</v>
      </c>
      <c r="AN1138" s="3">
        <v>-58</v>
      </c>
      <c r="AS1138" s="4"/>
    </row>
    <row r="1139" spans="1:45" x14ac:dyDescent="0.25">
      <c r="A1139" s="4"/>
      <c r="C1139" s="4"/>
      <c r="E1139" s="4"/>
      <c r="G1139" s="4"/>
      <c r="I1139" s="4"/>
      <c r="K1139" s="4"/>
      <c r="M1139" s="4"/>
      <c r="Q1139" s="4"/>
      <c r="S1139" s="4"/>
      <c r="U1139" s="4"/>
      <c r="W1139" s="4"/>
      <c r="Y1139" s="4"/>
      <c r="AA1139" s="4"/>
      <c r="AC1139" s="4"/>
      <c r="AE1139" s="4">
        <v>38201</v>
      </c>
      <c r="AF1139" s="3">
        <v>22448.01</v>
      </c>
      <c r="AG1139" s="4">
        <v>38195</v>
      </c>
      <c r="AH1139" s="3">
        <v>41.84</v>
      </c>
      <c r="AI1139" s="4">
        <v>38792</v>
      </c>
      <c r="AJ1139" s="3">
        <v>14.08</v>
      </c>
      <c r="AK1139" s="4">
        <v>38170</v>
      </c>
      <c r="AL1139" s="3">
        <v>16.7149</v>
      </c>
      <c r="AM1139" s="4">
        <v>41345</v>
      </c>
      <c r="AN1139" s="3">
        <v>211</v>
      </c>
      <c r="AS1139" s="4"/>
    </row>
    <row r="1140" spans="1:45" x14ac:dyDescent="0.25">
      <c r="A1140" s="4"/>
      <c r="C1140" s="4"/>
      <c r="E1140" s="4"/>
      <c r="G1140" s="4"/>
      <c r="I1140" s="4"/>
      <c r="K1140" s="4"/>
      <c r="M1140" s="4"/>
      <c r="Q1140" s="4"/>
      <c r="S1140" s="4"/>
      <c r="U1140" s="4"/>
      <c r="W1140" s="4"/>
      <c r="Y1140" s="4"/>
      <c r="AA1140" s="4"/>
      <c r="AC1140" s="4"/>
      <c r="AE1140" s="4">
        <v>38202</v>
      </c>
      <c r="AF1140" s="3">
        <v>22372.9</v>
      </c>
      <c r="AG1140" s="4">
        <v>38196</v>
      </c>
      <c r="AH1140" s="3">
        <v>42.9</v>
      </c>
      <c r="AI1140" s="4">
        <v>38793</v>
      </c>
      <c r="AJ1140" s="3">
        <v>14.121600000000001</v>
      </c>
      <c r="AK1140" s="4">
        <v>38173</v>
      </c>
      <c r="AL1140" s="3">
        <v>16.576599999999999</v>
      </c>
      <c r="AM1140" s="4">
        <v>41346</v>
      </c>
      <c r="AN1140" s="3">
        <v>-309</v>
      </c>
      <c r="AS1140" s="4"/>
    </row>
    <row r="1141" spans="1:45" x14ac:dyDescent="0.25">
      <c r="A1141" s="4"/>
      <c r="C1141" s="4"/>
      <c r="E1141" s="4"/>
      <c r="G1141" s="4"/>
      <c r="I1141" s="4"/>
      <c r="K1141" s="4"/>
      <c r="M1141" s="4"/>
      <c r="Q1141" s="4"/>
      <c r="S1141" s="4"/>
      <c r="U1141" s="4"/>
      <c r="W1141" s="4"/>
      <c r="Y1141" s="4"/>
      <c r="AA1141" s="4"/>
      <c r="AC1141" s="4"/>
      <c r="AE1141" s="4">
        <v>38203</v>
      </c>
      <c r="AF1141" s="3">
        <v>22177.919999999998</v>
      </c>
      <c r="AG1141" s="4">
        <v>38197</v>
      </c>
      <c r="AH1141" s="3">
        <v>42.75</v>
      </c>
      <c r="AI1141" s="4">
        <v>38796</v>
      </c>
      <c r="AJ1141" s="3">
        <v>14.2578</v>
      </c>
      <c r="AK1141" s="4">
        <v>38174</v>
      </c>
      <c r="AL1141" s="3">
        <v>16.78</v>
      </c>
      <c r="AM1141" s="4">
        <v>41347</v>
      </c>
      <c r="AN1141" s="3">
        <v>-316</v>
      </c>
      <c r="AS1141" s="4"/>
    </row>
    <row r="1142" spans="1:45" x14ac:dyDescent="0.25">
      <c r="A1142" s="4"/>
      <c r="C1142" s="4"/>
      <c r="E1142" s="4"/>
      <c r="G1142" s="4"/>
      <c r="I1142" s="4"/>
      <c r="K1142" s="4"/>
      <c r="M1142" s="4"/>
      <c r="Q1142" s="4"/>
      <c r="S1142" s="4"/>
      <c r="U1142" s="4"/>
      <c r="W1142" s="4"/>
      <c r="Y1142" s="4"/>
      <c r="AA1142" s="4"/>
      <c r="AC1142" s="4"/>
      <c r="AE1142" s="4">
        <v>38204</v>
      </c>
      <c r="AF1142" s="3">
        <v>21330.25</v>
      </c>
      <c r="AG1142" s="4">
        <v>38198</v>
      </c>
      <c r="AH1142" s="3">
        <v>43.8</v>
      </c>
      <c r="AI1142" s="4">
        <v>38797</v>
      </c>
      <c r="AJ1142" s="3">
        <v>14.5</v>
      </c>
      <c r="AK1142" s="4">
        <v>38175</v>
      </c>
      <c r="AL1142" s="3">
        <v>16.850000000000001</v>
      </c>
      <c r="AM1142" s="4">
        <v>41348</v>
      </c>
      <c r="AN1142" s="3">
        <v>-149</v>
      </c>
      <c r="AS1142" s="4"/>
    </row>
    <row r="1143" spans="1:45" x14ac:dyDescent="0.25">
      <c r="A1143" s="4"/>
      <c r="C1143" s="4"/>
      <c r="E1143" s="4"/>
      <c r="G1143" s="4"/>
      <c r="I1143" s="4"/>
      <c r="K1143" s="4"/>
      <c r="M1143" s="4"/>
      <c r="Q1143" s="4"/>
      <c r="S1143" s="4"/>
      <c r="U1143" s="4"/>
      <c r="W1143" s="4"/>
      <c r="Y1143" s="4"/>
      <c r="AA1143" s="4"/>
      <c r="AC1143" s="4"/>
      <c r="AE1143" s="4">
        <v>38205</v>
      </c>
      <c r="AF1143" s="3">
        <v>21652.71</v>
      </c>
      <c r="AG1143" s="4">
        <v>38201</v>
      </c>
      <c r="AH1143" s="3">
        <v>43.82</v>
      </c>
      <c r="AI1143" s="4">
        <v>38798</v>
      </c>
      <c r="AJ1143" s="3">
        <v>14.35</v>
      </c>
      <c r="AK1143" s="4">
        <v>38176</v>
      </c>
      <c r="AL1143" s="3">
        <v>17.142600000000002</v>
      </c>
      <c r="AM1143" s="4">
        <v>41351</v>
      </c>
      <c r="AN1143" s="3">
        <v>48</v>
      </c>
      <c r="AS1143" s="4"/>
    </row>
    <row r="1144" spans="1:45" x14ac:dyDescent="0.25">
      <c r="A1144" s="4"/>
      <c r="C1144" s="4"/>
      <c r="E1144" s="4"/>
      <c r="G1144" s="4"/>
      <c r="I1144" s="4"/>
      <c r="K1144" s="4"/>
      <c r="M1144" s="4"/>
      <c r="Q1144" s="4"/>
      <c r="S1144" s="4"/>
      <c r="U1144" s="4"/>
      <c r="W1144" s="4"/>
      <c r="Y1144" s="4"/>
      <c r="AA1144" s="4"/>
      <c r="AC1144" s="4"/>
      <c r="AE1144" s="4">
        <v>38208</v>
      </c>
      <c r="AF1144" s="3">
        <v>21260.91</v>
      </c>
      <c r="AG1144" s="4">
        <v>38202</v>
      </c>
      <c r="AH1144" s="3">
        <v>44.15</v>
      </c>
      <c r="AI1144" s="4">
        <v>38799</v>
      </c>
      <c r="AJ1144" s="3">
        <v>14.467700000000001</v>
      </c>
      <c r="AK1144" s="4">
        <v>38177</v>
      </c>
      <c r="AL1144" s="3">
        <v>17.149999999999999</v>
      </c>
      <c r="AM1144" s="4">
        <v>41352</v>
      </c>
      <c r="AN1144" s="3">
        <v>-283</v>
      </c>
      <c r="AS1144" s="4"/>
    </row>
    <row r="1145" spans="1:45" x14ac:dyDescent="0.25">
      <c r="A1145" s="4"/>
      <c r="C1145" s="4"/>
      <c r="E1145" s="4"/>
      <c r="G1145" s="4"/>
      <c r="I1145" s="4"/>
      <c r="K1145" s="4"/>
      <c r="M1145" s="4"/>
      <c r="Q1145" s="4"/>
      <c r="S1145" s="4"/>
      <c r="U1145" s="4"/>
      <c r="W1145" s="4"/>
      <c r="Y1145" s="4"/>
      <c r="AA1145" s="4"/>
      <c r="AC1145" s="4"/>
      <c r="AE1145" s="4">
        <v>38209</v>
      </c>
      <c r="AF1145" s="3">
        <v>21736.720000000001</v>
      </c>
      <c r="AG1145" s="4">
        <v>38203</v>
      </c>
      <c r="AH1145" s="3">
        <v>42.83</v>
      </c>
      <c r="AI1145" s="4">
        <v>38800</v>
      </c>
      <c r="AJ1145" s="3">
        <v>14.5747</v>
      </c>
      <c r="AK1145" s="4">
        <v>38180</v>
      </c>
      <c r="AL1145" s="3">
        <v>16.941600000000001</v>
      </c>
      <c r="AM1145" s="4">
        <v>41353</v>
      </c>
      <c r="AN1145" s="3">
        <v>499</v>
      </c>
      <c r="AS1145" s="4"/>
    </row>
    <row r="1146" spans="1:45" x14ac:dyDescent="0.25">
      <c r="A1146" s="4"/>
      <c r="C1146" s="4"/>
      <c r="E1146" s="4"/>
      <c r="G1146" s="4"/>
      <c r="I1146" s="4"/>
      <c r="K1146" s="4"/>
      <c r="M1146" s="4"/>
      <c r="Q1146" s="4"/>
      <c r="S1146" s="4"/>
      <c r="U1146" s="4"/>
      <c r="W1146" s="4"/>
      <c r="Y1146" s="4"/>
      <c r="AA1146" s="4"/>
      <c r="AC1146" s="4"/>
      <c r="AE1146" s="4">
        <v>38210</v>
      </c>
      <c r="AF1146" s="3">
        <v>21569.71</v>
      </c>
      <c r="AG1146" s="4">
        <v>38204</v>
      </c>
      <c r="AH1146" s="3">
        <v>44.41</v>
      </c>
      <c r="AI1146" s="4">
        <v>38803</v>
      </c>
      <c r="AJ1146" s="3">
        <v>14.7758</v>
      </c>
      <c r="AK1146" s="4">
        <v>38181</v>
      </c>
      <c r="AL1146" s="3">
        <v>16.927700000000002</v>
      </c>
      <c r="AM1146" s="4">
        <v>41354</v>
      </c>
      <c r="AN1146" s="3">
        <v>991</v>
      </c>
      <c r="AS1146" s="4"/>
    </row>
    <row r="1147" spans="1:45" x14ac:dyDescent="0.25">
      <c r="A1147" s="4"/>
      <c r="C1147" s="4"/>
      <c r="E1147" s="4"/>
      <c r="G1147" s="4"/>
      <c r="I1147" s="4"/>
      <c r="K1147" s="4"/>
      <c r="M1147" s="4"/>
      <c r="Q1147" s="4"/>
      <c r="S1147" s="4"/>
      <c r="U1147" s="4"/>
      <c r="W1147" s="4"/>
      <c r="Y1147" s="4"/>
      <c r="AA1147" s="4"/>
      <c r="AC1147" s="4"/>
      <c r="AE1147" s="4">
        <v>38211</v>
      </c>
      <c r="AF1147" s="3">
        <v>21570.240000000002</v>
      </c>
      <c r="AG1147" s="4">
        <v>38205</v>
      </c>
      <c r="AH1147" s="3">
        <v>43.95</v>
      </c>
      <c r="AI1147" s="4">
        <v>38804</v>
      </c>
      <c r="AJ1147" s="3">
        <v>14.8759</v>
      </c>
      <c r="AK1147" s="4">
        <v>38182</v>
      </c>
      <c r="AL1147" s="3">
        <v>16.975000000000001</v>
      </c>
      <c r="AM1147" s="4">
        <v>41355</v>
      </c>
      <c r="AN1147" s="3">
        <v>-1</v>
      </c>
      <c r="AS1147" s="4"/>
    </row>
    <row r="1148" spans="1:45" x14ac:dyDescent="0.25">
      <c r="A1148" s="4"/>
      <c r="C1148" s="4"/>
      <c r="E1148" s="4"/>
      <c r="G1148" s="4"/>
      <c r="I1148" s="4"/>
      <c r="K1148" s="4"/>
      <c r="M1148" s="4"/>
      <c r="Q1148" s="4"/>
      <c r="S1148" s="4"/>
      <c r="U1148" s="4"/>
      <c r="W1148" s="4"/>
      <c r="Y1148" s="4"/>
      <c r="AA1148" s="4"/>
      <c r="AC1148" s="4"/>
      <c r="AE1148" s="4">
        <v>38212</v>
      </c>
      <c r="AF1148" s="3">
        <v>21401.26</v>
      </c>
      <c r="AG1148" s="4">
        <v>38208</v>
      </c>
      <c r="AH1148" s="3">
        <v>44.84</v>
      </c>
      <c r="AI1148" s="4">
        <v>38805</v>
      </c>
      <c r="AJ1148" s="3">
        <v>14.722799999999999</v>
      </c>
      <c r="AK1148" s="4">
        <v>38183</v>
      </c>
      <c r="AL1148" s="3">
        <v>16.868600000000001</v>
      </c>
      <c r="AM1148" s="4">
        <v>41358</v>
      </c>
      <c r="AN1148" s="3">
        <v>-243</v>
      </c>
      <c r="AS1148" s="4"/>
    </row>
    <row r="1149" spans="1:45" x14ac:dyDescent="0.25">
      <c r="A1149" s="4"/>
      <c r="C1149" s="4"/>
      <c r="E1149" s="4"/>
      <c r="G1149" s="4"/>
      <c r="I1149" s="4"/>
      <c r="K1149" s="4"/>
      <c r="M1149" s="4"/>
      <c r="Q1149" s="4"/>
      <c r="S1149" s="4"/>
      <c r="U1149" s="4"/>
      <c r="W1149" s="4"/>
      <c r="Y1149" s="4"/>
      <c r="AA1149" s="4"/>
      <c r="AC1149" s="4"/>
      <c r="AE1149" s="4">
        <v>38215</v>
      </c>
      <c r="AF1149" s="3">
        <v>21763.759999999998</v>
      </c>
      <c r="AG1149" s="4">
        <v>38209</v>
      </c>
      <c r="AH1149" s="3">
        <v>44.52</v>
      </c>
      <c r="AI1149" s="4">
        <v>38806</v>
      </c>
      <c r="AJ1149" s="3">
        <v>14.663499999999999</v>
      </c>
      <c r="AK1149" s="4">
        <v>38184</v>
      </c>
      <c r="AL1149" s="3">
        <v>16.763200000000001</v>
      </c>
      <c r="AM1149" s="4">
        <v>41359</v>
      </c>
      <c r="AN1149" s="3">
        <v>87</v>
      </c>
      <c r="AS1149" s="4"/>
    </row>
    <row r="1150" spans="1:45" x14ac:dyDescent="0.25">
      <c r="A1150" s="4"/>
      <c r="C1150" s="4"/>
      <c r="E1150" s="4"/>
      <c r="G1150" s="4"/>
      <c r="I1150" s="4"/>
      <c r="K1150" s="4"/>
      <c r="M1150" s="4"/>
      <c r="Q1150" s="4"/>
      <c r="S1150" s="4"/>
      <c r="U1150" s="4"/>
      <c r="W1150" s="4"/>
      <c r="Y1150" s="4"/>
      <c r="AA1150" s="4"/>
      <c r="AC1150" s="4"/>
      <c r="AE1150" s="4">
        <v>38216</v>
      </c>
      <c r="AF1150" s="3">
        <v>22060.5</v>
      </c>
      <c r="AG1150" s="4">
        <v>38210</v>
      </c>
      <c r="AH1150" s="3">
        <v>44.8</v>
      </c>
      <c r="AI1150" s="4">
        <v>38807</v>
      </c>
      <c r="AJ1150" s="3">
        <v>14.6088</v>
      </c>
      <c r="AK1150" s="4">
        <v>38187</v>
      </c>
      <c r="AL1150" s="3">
        <v>16.8125</v>
      </c>
      <c r="AM1150" s="4">
        <v>41360</v>
      </c>
      <c r="AN1150" s="3">
        <v>216</v>
      </c>
      <c r="AS1150" s="4"/>
    </row>
    <row r="1151" spans="1:45" x14ac:dyDescent="0.25">
      <c r="A1151" s="4"/>
      <c r="C1151" s="4"/>
      <c r="E1151" s="4"/>
      <c r="G1151" s="4"/>
      <c r="I1151" s="4"/>
      <c r="K1151" s="4"/>
      <c r="M1151" s="4"/>
      <c r="Q1151" s="4"/>
      <c r="S1151" s="4"/>
      <c r="U1151" s="4"/>
      <c r="W1151" s="4"/>
      <c r="Y1151" s="4"/>
      <c r="AA1151" s="4"/>
      <c r="AC1151" s="4"/>
      <c r="AE1151" s="4">
        <v>38217</v>
      </c>
      <c r="AF1151" s="3">
        <v>22778.77</v>
      </c>
      <c r="AG1151" s="4">
        <v>38211</v>
      </c>
      <c r="AH1151" s="3">
        <v>45.5</v>
      </c>
      <c r="AI1151" s="4">
        <v>38810</v>
      </c>
      <c r="AJ1151" s="3">
        <v>14.584099999999999</v>
      </c>
      <c r="AK1151" s="4">
        <v>38188</v>
      </c>
      <c r="AL1151" s="3">
        <v>16.899999999999999</v>
      </c>
      <c r="AM1151" s="4">
        <v>41361</v>
      </c>
      <c r="AN1151" s="3">
        <v>67</v>
      </c>
      <c r="AS1151" s="4"/>
    </row>
    <row r="1152" spans="1:45" x14ac:dyDescent="0.25">
      <c r="A1152" s="4"/>
      <c r="C1152" s="4"/>
      <c r="E1152" s="4"/>
      <c r="G1152" s="4"/>
      <c r="I1152" s="4"/>
      <c r="K1152" s="4"/>
      <c r="M1152" s="4"/>
      <c r="Q1152" s="4"/>
      <c r="S1152" s="4"/>
      <c r="U1152" s="4"/>
      <c r="W1152" s="4"/>
      <c r="Y1152" s="4"/>
      <c r="AA1152" s="4"/>
      <c r="AC1152" s="4"/>
      <c r="AE1152" s="4">
        <v>38218</v>
      </c>
      <c r="AF1152" s="3">
        <v>22934.83</v>
      </c>
      <c r="AG1152" s="4">
        <v>38212</v>
      </c>
      <c r="AH1152" s="3">
        <v>46.03</v>
      </c>
      <c r="AI1152" s="4">
        <v>38811</v>
      </c>
      <c r="AJ1152" s="3">
        <v>14.654999999999999</v>
      </c>
      <c r="AK1152" s="4">
        <v>38189</v>
      </c>
      <c r="AL1152" s="3">
        <v>17.007200000000001</v>
      </c>
      <c r="AM1152" s="4">
        <v>41365</v>
      </c>
      <c r="AN1152" s="3">
        <v>585</v>
      </c>
      <c r="AS1152" s="4"/>
    </row>
    <row r="1153" spans="1:45" x14ac:dyDescent="0.25">
      <c r="A1153" s="4"/>
      <c r="C1153" s="4"/>
      <c r="E1153" s="4"/>
      <c r="G1153" s="4"/>
      <c r="I1153" s="4"/>
      <c r="K1153" s="4"/>
      <c r="M1153" s="4"/>
      <c r="Q1153" s="4"/>
      <c r="S1153" s="4"/>
      <c r="U1153" s="4"/>
      <c r="W1153" s="4"/>
      <c r="Y1153" s="4"/>
      <c r="AA1153" s="4"/>
      <c r="AC1153" s="4"/>
      <c r="AE1153" s="4">
        <v>38219</v>
      </c>
      <c r="AF1153" s="3">
        <v>23195.63</v>
      </c>
      <c r="AG1153" s="4">
        <v>38215</v>
      </c>
      <c r="AH1153" s="3">
        <v>45.69</v>
      </c>
      <c r="AI1153" s="4">
        <v>38812</v>
      </c>
      <c r="AJ1153" s="3">
        <v>14.4701</v>
      </c>
      <c r="AK1153" s="4">
        <v>38190</v>
      </c>
      <c r="AL1153" s="3">
        <v>17.110099999999999</v>
      </c>
      <c r="AM1153" s="4">
        <v>41366</v>
      </c>
      <c r="AN1153" s="3">
        <v>-146</v>
      </c>
      <c r="AS1153" s="4"/>
    </row>
    <row r="1154" spans="1:45" x14ac:dyDescent="0.25">
      <c r="A1154" s="4"/>
      <c r="C1154" s="4"/>
      <c r="E1154" s="4"/>
      <c r="G1154" s="4"/>
      <c r="I1154" s="4"/>
      <c r="K1154" s="4"/>
      <c r="M1154" s="4"/>
      <c r="Q1154" s="4"/>
      <c r="S1154" s="4"/>
      <c r="U1154" s="4"/>
      <c r="W1154" s="4"/>
      <c r="Y1154" s="4"/>
      <c r="AA1154" s="4"/>
      <c r="AC1154" s="4"/>
      <c r="AE1154" s="4">
        <v>38222</v>
      </c>
      <c r="AF1154" s="3">
        <v>22852.13</v>
      </c>
      <c r="AG1154" s="4">
        <v>38216</v>
      </c>
      <c r="AH1154" s="3">
        <v>46.26</v>
      </c>
      <c r="AI1154" s="4">
        <v>38813</v>
      </c>
      <c r="AJ1154" s="3">
        <v>14.456099999999999</v>
      </c>
      <c r="AK1154" s="4">
        <v>38191</v>
      </c>
      <c r="AL1154" s="3">
        <v>17.348600000000001</v>
      </c>
      <c r="AM1154" s="4">
        <v>41367</v>
      </c>
      <c r="AN1154" s="3">
        <v>288</v>
      </c>
      <c r="AS1154" s="4"/>
    </row>
    <row r="1155" spans="1:45" x14ac:dyDescent="0.25">
      <c r="A1155" s="4"/>
      <c r="C1155" s="4"/>
      <c r="E1155" s="4"/>
      <c r="G1155" s="4"/>
      <c r="I1155" s="4"/>
      <c r="K1155" s="4"/>
      <c r="M1155" s="4"/>
      <c r="Q1155" s="4"/>
      <c r="S1155" s="4"/>
      <c r="U1155" s="4"/>
      <c r="W1155" s="4"/>
      <c r="Y1155" s="4"/>
      <c r="AA1155" s="4"/>
      <c r="AC1155" s="4"/>
      <c r="AE1155" s="4">
        <v>38223</v>
      </c>
      <c r="AF1155" s="3">
        <v>22870.14</v>
      </c>
      <c r="AG1155" s="4">
        <v>38217</v>
      </c>
      <c r="AH1155" s="3">
        <v>46.35</v>
      </c>
      <c r="AI1155" s="4">
        <v>38814</v>
      </c>
      <c r="AJ1155" s="3">
        <v>14.602399999999999</v>
      </c>
      <c r="AK1155" s="4">
        <v>38194</v>
      </c>
      <c r="AL1155" s="3">
        <v>17.4498</v>
      </c>
      <c r="AM1155" s="4">
        <v>41368</v>
      </c>
      <c r="AN1155" s="3">
        <v>430</v>
      </c>
      <c r="AS1155" s="4"/>
    </row>
    <row r="1156" spans="1:45" x14ac:dyDescent="0.25">
      <c r="A1156" s="4"/>
      <c r="C1156" s="4"/>
      <c r="E1156" s="4"/>
      <c r="G1156" s="4"/>
      <c r="I1156" s="4"/>
      <c r="K1156" s="4"/>
      <c r="M1156" s="4"/>
      <c r="Q1156" s="4"/>
      <c r="S1156" s="4"/>
      <c r="U1156" s="4"/>
      <c r="W1156" s="4"/>
      <c r="Y1156" s="4"/>
      <c r="AA1156" s="4"/>
      <c r="AC1156" s="4"/>
      <c r="AE1156" s="4">
        <v>38224</v>
      </c>
      <c r="AF1156" s="3">
        <v>23058.41</v>
      </c>
      <c r="AG1156" s="4">
        <v>38218</v>
      </c>
      <c r="AH1156" s="3">
        <v>47.64</v>
      </c>
      <c r="AI1156" s="4">
        <v>38817</v>
      </c>
      <c r="AJ1156" s="3">
        <v>14.801399999999999</v>
      </c>
      <c r="AK1156" s="4">
        <v>38195</v>
      </c>
      <c r="AL1156" s="3">
        <v>17.300999999999998</v>
      </c>
      <c r="AM1156" s="4">
        <v>41369</v>
      </c>
      <c r="AN1156" s="3">
        <v>-1217</v>
      </c>
      <c r="AS1156" s="4"/>
    </row>
    <row r="1157" spans="1:45" x14ac:dyDescent="0.25">
      <c r="A1157" s="4"/>
      <c r="C1157" s="4"/>
      <c r="E1157" s="4"/>
      <c r="G1157" s="4"/>
      <c r="I1157" s="4"/>
      <c r="K1157" s="4"/>
      <c r="M1157" s="4"/>
      <c r="Q1157" s="4"/>
      <c r="S1157" s="4"/>
      <c r="U1157" s="4"/>
      <c r="W1157" s="4"/>
      <c r="Y1157" s="4"/>
      <c r="AA1157" s="4"/>
      <c r="AC1157" s="4"/>
      <c r="AE1157" s="4">
        <v>38225</v>
      </c>
      <c r="AF1157" s="3">
        <v>22582.04</v>
      </c>
      <c r="AG1157" s="4">
        <v>38219</v>
      </c>
      <c r="AH1157" s="3">
        <v>46.72</v>
      </c>
      <c r="AI1157" s="4">
        <v>38818</v>
      </c>
      <c r="AJ1157" s="3">
        <v>14.8</v>
      </c>
      <c r="AK1157" s="4">
        <v>38196</v>
      </c>
      <c r="AL1157" s="3">
        <v>17.140499999999999</v>
      </c>
      <c r="AM1157" s="4">
        <v>41372</v>
      </c>
      <c r="AN1157" s="3">
        <v>-716</v>
      </c>
      <c r="AS1157" s="4"/>
    </row>
    <row r="1158" spans="1:45" x14ac:dyDescent="0.25">
      <c r="A1158" s="4"/>
      <c r="C1158" s="4"/>
      <c r="E1158" s="4"/>
      <c r="G1158" s="4"/>
      <c r="I1158" s="4"/>
      <c r="K1158" s="4"/>
      <c r="M1158" s="4"/>
      <c r="Q1158" s="4"/>
      <c r="S1158" s="4"/>
      <c r="U1158" s="4"/>
      <c r="W1158" s="4"/>
      <c r="Y1158" s="4"/>
      <c r="AA1158" s="4"/>
      <c r="AC1158" s="4"/>
      <c r="AE1158" s="4">
        <v>38226</v>
      </c>
      <c r="AF1158" s="3">
        <v>22596.84</v>
      </c>
      <c r="AG1158" s="4">
        <v>38222</v>
      </c>
      <c r="AH1158" s="3">
        <v>46.05</v>
      </c>
      <c r="AI1158" s="4">
        <v>38819</v>
      </c>
      <c r="AJ1158" s="3">
        <v>14.795</v>
      </c>
      <c r="AK1158" s="4">
        <v>38197</v>
      </c>
      <c r="AL1158" s="3">
        <v>17.441099999999999</v>
      </c>
      <c r="AM1158" s="4">
        <v>41373</v>
      </c>
      <c r="AN1158" s="3">
        <v>-455</v>
      </c>
      <c r="AS1158" s="4"/>
    </row>
    <row r="1159" spans="1:45" x14ac:dyDescent="0.25">
      <c r="A1159" s="4"/>
      <c r="C1159" s="4"/>
      <c r="E1159" s="4"/>
      <c r="G1159" s="4"/>
      <c r="I1159" s="4"/>
      <c r="K1159" s="4"/>
      <c r="M1159" s="4"/>
      <c r="Q1159" s="4"/>
      <c r="S1159" s="4"/>
      <c r="U1159" s="4"/>
      <c r="W1159" s="4"/>
      <c r="Y1159" s="4"/>
      <c r="AA1159" s="4"/>
      <c r="AC1159" s="4"/>
      <c r="AE1159" s="4">
        <v>38229</v>
      </c>
      <c r="AF1159" s="3">
        <v>22869.15</v>
      </c>
      <c r="AG1159" s="4">
        <v>38223</v>
      </c>
      <c r="AH1159" s="3">
        <v>45.21</v>
      </c>
      <c r="AI1159" s="4">
        <v>38820</v>
      </c>
      <c r="AJ1159" s="3">
        <v>14.724</v>
      </c>
      <c r="AK1159" s="4">
        <v>38198</v>
      </c>
      <c r="AL1159" s="3">
        <v>17.649999999999999</v>
      </c>
      <c r="AM1159" s="4">
        <v>41374</v>
      </c>
      <c r="AN1159" s="3">
        <v>-365</v>
      </c>
      <c r="AS1159" s="4"/>
    </row>
    <row r="1160" spans="1:45" x14ac:dyDescent="0.25">
      <c r="A1160" s="4"/>
      <c r="C1160" s="4"/>
      <c r="E1160" s="4"/>
      <c r="G1160" s="4"/>
      <c r="I1160" s="4"/>
      <c r="K1160" s="4"/>
      <c r="M1160" s="4"/>
      <c r="Q1160" s="4"/>
      <c r="S1160" s="4"/>
      <c r="U1160" s="4"/>
      <c r="W1160" s="4"/>
      <c r="Y1160" s="4"/>
      <c r="AA1160" s="4"/>
      <c r="AC1160" s="4"/>
      <c r="AE1160" s="4">
        <v>38230</v>
      </c>
      <c r="AF1160" s="3">
        <v>22803.19</v>
      </c>
      <c r="AG1160" s="4">
        <v>38224</v>
      </c>
      <c r="AH1160" s="3">
        <v>43.47</v>
      </c>
      <c r="AI1160" s="4">
        <v>38824</v>
      </c>
      <c r="AJ1160" s="3">
        <v>14.725</v>
      </c>
      <c r="AK1160" s="4">
        <v>38201</v>
      </c>
      <c r="AL1160" s="3">
        <v>17.632000000000001</v>
      </c>
      <c r="AM1160" s="4">
        <v>41375</v>
      </c>
      <c r="AN1160" s="3">
        <v>-1029</v>
      </c>
      <c r="AS1160" s="4"/>
    </row>
    <row r="1161" spans="1:45" x14ac:dyDescent="0.25">
      <c r="A1161" s="4"/>
      <c r="C1161" s="4"/>
      <c r="E1161" s="4"/>
      <c r="G1161" s="4"/>
      <c r="I1161" s="4"/>
      <c r="K1161" s="4"/>
      <c r="M1161" s="4"/>
      <c r="Q1161" s="4"/>
      <c r="S1161" s="4"/>
      <c r="U1161" s="4"/>
      <c r="W1161" s="4"/>
      <c r="Y1161" s="4"/>
      <c r="AA1161" s="4"/>
      <c r="AC1161" s="4"/>
      <c r="AE1161" s="4">
        <v>38231</v>
      </c>
      <c r="AF1161" s="3">
        <v>22512.87</v>
      </c>
      <c r="AG1161" s="4">
        <v>38225</v>
      </c>
      <c r="AH1161" s="3">
        <v>43.1</v>
      </c>
      <c r="AI1161" s="4">
        <v>38825</v>
      </c>
      <c r="AJ1161" s="3">
        <v>14.4701</v>
      </c>
      <c r="AK1161" s="4">
        <v>38202</v>
      </c>
      <c r="AL1161" s="3">
        <v>17.7</v>
      </c>
      <c r="AM1161" s="4">
        <v>41376</v>
      </c>
      <c r="AN1161" s="3">
        <v>-376</v>
      </c>
      <c r="AS1161" s="4"/>
    </row>
    <row r="1162" spans="1:45" x14ac:dyDescent="0.25">
      <c r="A1162" s="4"/>
      <c r="C1162" s="4"/>
      <c r="E1162" s="4"/>
      <c r="G1162" s="4"/>
      <c r="I1162" s="4"/>
      <c r="K1162" s="4"/>
      <c r="M1162" s="4"/>
      <c r="Q1162" s="4"/>
      <c r="S1162" s="4"/>
      <c r="U1162" s="4"/>
      <c r="W1162" s="4"/>
      <c r="Y1162" s="4"/>
      <c r="AA1162" s="4"/>
      <c r="AC1162" s="4"/>
      <c r="AE1162" s="4">
        <v>38232</v>
      </c>
      <c r="AF1162" s="3">
        <v>22688.07</v>
      </c>
      <c r="AG1162" s="4">
        <v>38226</v>
      </c>
      <c r="AH1162" s="3">
        <v>43.18</v>
      </c>
      <c r="AI1162" s="4">
        <v>38826</v>
      </c>
      <c r="AJ1162" s="3">
        <v>14.48</v>
      </c>
      <c r="AK1162" s="4">
        <v>38203</v>
      </c>
      <c r="AL1162" s="3">
        <v>17.93</v>
      </c>
      <c r="AM1162" s="4">
        <v>41379</v>
      </c>
      <c r="AN1162" s="3">
        <v>3278</v>
      </c>
      <c r="AS1162" s="4"/>
    </row>
    <row r="1163" spans="1:45" x14ac:dyDescent="0.25">
      <c r="A1163" s="4"/>
      <c r="C1163" s="4"/>
      <c r="E1163" s="4"/>
      <c r="G1163" s="4"/>
      <c r="I1163" s="4"/>
      <c r="K1163" s="4"/>
      <c r="M1163" s="4"/>
      <c r="Q1163" s="4"/>
      <c r="S1163" s="4"/>
      <c r="U1163" s="4"/>
      <c r="W1163" s="4"/>
      <c r="Y1163" s="4"/>
      <c r="AA1163" s="4"/>
      <c r="AC1163" s="4"/>
      <c r="AE1163" s="4">
        <v>38233</v>
      </c>
      <c r="AF1163" s="3">
        <v>22415.05</v>
      </c>
      <c r="AG1163" s="4">
        <v>38229</v>
      </c>
      <c r="AH1163" s="3">
        <v>42.28</v>
      </c>
      <c r="AI1163" s="4">
        <v>38827</v>
      </c>
      <c r="AJ1163" s="3">
        <v>14.6204</v>
      </c>
      <c r="AK1163" s="4">
        <v>38204</v>
      </c>
      <c r="AL1163" s="3">
        <v>18.25</v>
      </c>
      <c r="AM1163" s="4">
        <v>41380</v>
      </c>
      <c r="AN1163" s="3">
        <v>922</v>
      </c>
      <c r="AS1163" s="4"/>
    </row>
    <row r="1164" spans="1:45" x14ac:dyDescent="0.25">
      <c r="A1164" s="4"/>
      <c r="C1164" s="4"/>
      <c r="E1164" s="4"/>
      <c r="G1164" s="4"/>
      <c r="I1164" s="4"/>
      <c r="K1164" s="4"/>
      <c r="M1164" s="4"/>
      <c r="Q1164" s="4"/>
      <c r="S1164" s="4"/>
      <c r="U1164" s="4"/>
      <c r="W1164" s="4"/>
      <c r="Y1164" s="4"/>
      <c r="AA1164" s="4"/>
      <c r="AC1164" s="4"/>
      <c r="AE1164" s="4">
        <v>38236</v>
      </c>
      <c r="AF1164" s="3">
        <v>22501.53</v>
      </c>
      <c r="AG1164" s="4">
        <v>38230</v>
      </c>
      <c r="AH1164" s="3">
        <v>42.12</v>
      </c>
      <c r="AI1164" s="4">
        <v>38828</v>
      </c>
      <c r="AJ1164" s="3">
        <v>14.63</v>
      </c>
      <c r="AK1164" s="4">
        <v>38205</v>
      </c>
      <c r="AL1164" s="3">
        <v>17.7972</v>
      </c>
      <c r="AM1164" s="4">
        <v>41381</v>
      </c>
      <c r="AN1164" s="3">
        <v>272</v>
      </c>
      <c r="AS1164" s="4"/>
    </row>
    <row r="1165" spans="1:45" x14ac:dyDescent="0.25">
      <c r="A1165" s="4"/>
      <c r="C1165" s="4"/>
      <c r="E1165" s="4"/>
      <c r="G1165" s="4"/>
      <c r="I1165" s="4"/>
      <c r="K1165" s="4"/>
      <c r="M1165" s="4"/>
      <c r="Q1165" s="4"/>
      <c r="S1165" s="4"/>
      <c r="U1165" s="4"/>
      <c r="W1165" s="4"/>
      <c r="Y1165" s="4"/>
      <c r="AA1165" s="4"/>
      <c r="AC1165" s="4"/>
      <c r="AE1165" s="4">
        <v>38238</v>
      </c>
      <c r="AF1165" s="3">
        <v>22534.32</v>
      </c>
      <c r="AG1165" s="4">
        <v>38231</v>
      </c>
      <c r="AH1165" s="3">
        <v>44</v>
      </c>
      <c r="AI1165" s="4">
        <v>38831</v>
      </c>
      <c r="AJ1165" s="3">
        <v>14.801</v>
      </c>
      <c r="AK1165" s="4">
        <v>38208</v>
      </c>
      <c r="AL1165" s="3">
        <v>17.899999999999999</v>
      </c>
      <c r="AM1165" s="4">
        <v>41382</v>
      </c>
      <c r="AN1165" s="3">
        <v>199</v>
      </c>
      <c r="AS1165" s="4"/>
    </row>
    <row r="1166" spans="1:45" x14ac:dyDescent="0.25">
      <c r="A1166" s="4"/>
      <c r="C1166" s="4"/>
      <c r="E1166" s="4"/>
      <c r="G1166" s="4"/>
      <c r="I1166" s="4"/>
      <c r="K1166" s="4"/>
      <c r="M1166" s="4"/>
      <c r="Q1166" s="4"/>
      <c r="S1166" s="4"/>
      <c r="U1166" s="4"/>
      <c r="W1166" s="4"/>
      <c r="Y1166" s="4"/>
      <c r="AA1166" s="4"/>
      <c r="AC1166" s="4"/>
      <c r="AE1166" s="4">
        <v>38239</v>
      </c>
      <c r="AF1166" s="3">
        <v>22286.49</v>
      </c>
      <c r="AG1166" s="4">
        <v>38232</v>
      </c>
      <c r="AH1166" s="3">
        <v>44.06</v>
      </c>
      <c r="AI1166" s="4">
        <v>38832</v>
      </c>
      <c r="AJ1166" s="3">
        <v>14.8224</v>
      </c>
      <c r="AK1166" s="4">
        <v>38209</v>
      </c>
      <c r="AL1166" s="3">
        <v>17.948699999999999</v>
      </c>
      <c r="AM1166" s="4">
        <v>41383</v>
      </c>
      <c r="AN1166" s="3">
        <v>-553</v>
      </c>
      <c r="AS1166" s="4"/>
    </row>
    <row r="1167" spans="1:45" x14ac:dyDescent="0.25">
      <c r="A1167" s="4"/>
      <c r="C1167" s="4"/>
      <c r="E1167" s="4"/>
      <c r="G1167" s="4"/>
      <c r="I1167" s="4"/>
      <c r="K1167" s="4"/>
      <c r="M1167" s="4"/>
      <c r="Q1167" s="4"/>
      <c r="S1167" s="4"/>
      <c r="U1167" s="4"/>
      <c r="W1167" s="4"/>
      <c r="Y1167" s="4"/>
      <c r="AA1167" s="4"/>
      <c r="AC1167" s="4"/>
      <c r="AE1167" s="4">
        <v>38240</v>
      </c>
      <c r="AF1167" s="3">
        <v>21968.080000000002</v>
      </c>
      <c r="AG1167" s="4">
        <v>38233</v>
      </c>
      <c r="AH1167" s="3">
        <v>43.99</v>
      </c>
      <c r="AI1167" s="4">
        <v>38833</v>
      </c>
      <c r="AJ1167" s="3">
        <v>14.7217</v>
      </c>
      <c r="AK1167" s="4">
        <v>38210</v>
      </c>
      <c r="AL1167" s="3">
        <v>17.744800000000001</v>
      </c>
      <c r="AM1167" s="4">
        <v>41386</v>
      </c>
      <c r="AN1167" s="3">
        <v>-7</v>
      </c>
      <c r="AS1167" s="4"/>
    </row>
    <row r="1168" spans="1:45" x14ac:dyDescent="0.25">
      <c r="A1168" s="4"/>
      <c r="C1168" s="4"/>
      <c r="E1168" s="4"/>
      <c r="G1168" s="4"/>
      <c r="I1168" s="4"/>
      <c r="K1168" s="4"/>
      <c r="M1168" s="4"/>
      <c r="Q1168" s="4"/>
      <c r="S1168" s="4"/>
      <c r="U1168" s="4"/>
      <c r="W1168" s="4"/>
      <c r="Y1168" s="4"/>
      <c r="AA1168" s="4"/>
      <c r="AC1168" s="4"/>
      <c r="AE1168" s="4">
        <v>38243</v>
      </c>
      <c r="AF1168" s="3">
        <v>21809.22</v>
      </c>
      <c r="AG1168" s="4">
        <v>38237</v>
      </c>
      <c r="AH1168" s="3">
        <v>43.31</v>
      </c>
      <c r="AI1168" s="4">
        <v>38834</v>
      </c>
      <c r="AJ1168" s="3">
        <v>14.7967</v>
      </c>
      <c r="AK1168" s="4">
        <v>38211</v>
      </c>
      <c r="AL1168" s="3">
        <v>17.921299999999999</v>
      </c>
      <c r="AM1168" s="4">
        <v>41387</v>
      </c>
      <c r="AN1168" s="3">
        <v>-113</v>
      </c>
      <c r="AS1168" s="4"/>
    </row>
    <row r="1169" spans="1:45" x14ac:dyDescent="0.25">
      <c r="A1169" s="4"/>
      <c r="C1169" s="4"/>
      <c r="E1169" s="4"/>
      <c r="G1169" s="4"/>
      <c r="I1169" s="4"/>
      <c r="K1169" s="4"/>
      <c r="M1169" s="4"/>
      <c r="Q1169" s="4"/>
      <c r="S1169" s="4"/>
      <c r="U1169" s="4"/>
      <c r="W1169" s="4"/>
      <c r="Y1169" s="4"/>
      <c r="AA1169" s="4"/>
      <c r="AC1169" s="4"/>
      <c r="AE1169" s="4">
        <v>38244</v>
      </c>
      <c r="AF1169" s="3">
        <v>22309.43</v>
      </c>
      <c r="AG1169" s="4">
        <v>38238</v>
      </c>
      <c r="AH1169" s="3">
        <v>42.77</v>
      </c>
      <c r="AI1169" s="4">
        <v>38835</v>
      </c>
      <c r="AJ1169" s="3">
        <v>14.65</v>
      </c>
      <c r="AK1169" s="4">
        <v>38212</v>
      </c>
      <c r="AL1169" s="3">
        <v>17.864799999999999</v>
      </c>
      <c r="AM1169" s="4">
        <v>41388</v>
      </c>
      <c r="AN1169" s="3">
        <v>-80</v>
      </c>
      <c r="AS1169" s="4"/>
    </row>
    <row r="1170" spans="1:45" x14ac:dyDescent="0.25">
      <c r="A1170" s="4"/>
      <c r="C1170" s="4"/>
      <c r="E1170" s="4"/>
      <c r="G1170" s="4"/>
      <c r="I1170" s="4"/>
      <c r="K1170" s="4"/>
      <c r="M1170" s="4"/>
      <c r="Q1170" s="4"/>
      <c r="S1170" s="4"/>
      <c r="U1170" s="4"/>
      <c r="W1170" s="4"/>
      <c r="Y1170" s="4"/>
      <c r="AA1170" s="4"/>
      <c r="AC1170" s="4"/>
      <c r="AE1170" s="4">
        <v>38245</v>
      </c>
      <c r="AF1170" s="3">
        <v>22343.52</v>
      </c>
      <c r="AG1170" s="4">
        <v>38239</v>
      </c>
      <c r="AH1170" s="3">
        <v>44.61</v>
      </c>
      <c r="AI1170" s="4">
        <v>38839</v>
      </c>
      <c r="AJ1170" s="3">
        <v>14.5695</v>
      </c>
      <c r="AK1170" s="4">
        <v>38215</v>
      </c>
      <c r="AL1170" s="3">
        <v>17.7166</v>
      </c>
      <c r="AM1170" s="4">
        <v>41389</v>
      </c>
      <c r="AN1170" s="3">
        <v>-602</v>
      </c>
      <c r="AS1170" s="4"/>
    </row>
    <row r="1171" spans="1:45" x14ac:dyDescent="0.25">
      <c r="A1171" s="4"/>
      <c r="C1171" s="4"/>
      <c r="E1171" s="4"/>
      <c r="G1171" s="4"/>
      <c r="I1171" s="4"/>
      <c r="K1171" s="4"/>
      <c r="M1171" s="4"/>
      <c r="Q1171" s="4"/>
      <c r="S1171" s="4"/>
      <c r="U1171" s="4"/>
      <c r="W1171" s="4"/>
      <c r="Y1171" s="4"/>
      <c r="AA1171" s="4"/>
      <c r="AC1171" s="4"/>
      <c r="AE1171" s="4">
        <v>38246</v>
      </c>
      <c r="AF1171" s="3">
        <v>22875.77</v>
      </c>
      <c r="AG1171" s="4">
        <v>38240</v>
      </c>
      <c r="AH1171" s="3">
        <v>42.81</v>
      </c>
      <c r="AI1171" s="4">
        <v>38840</v>
      </c>
      <c r="AJ1171" s="3">
        <v>14.69</v>
      </c>
      <c r="AK1171" s="4">
        <v>38216</v>
      </c>
      <c r="AL1171" s="3">
        <v>17.721</v>
      </c>
      <c r="AM1171" s="4">
        <v>41390</v>
      </c>
      <c r="AN1171" s="3">
        <v>1387</v>
      </c>
      <c r="AS1171" s="4"/>
    </row>
    <row r="1172" spans="1:45" x14ac:dyDescent="0.25">
      <c r="A1172" s="4"/>
      <c r="C1172" s="4"/>
      <c r="E1172" s="4"/>
      <c r="G1172" s="4"/>
      <c r="I1172" s="4"/>
      <c r="K1172" s="4"/>
      <c r="M1172" s="4"/>
      <c r="Q1172" s="4"/>
      <c r="S1172" s="4"/>
      <c r="U1172" s="4"/>
      <c r="W1172" s="4"/>
      <c r="Y1172" s="4"/>
      <c r="AA1172" s="4"/>
      <c r="AC1172" s="4"/>
      <c r="AE1172" s="4">
        <v>38247</v>
      </c>
      <c r="AF1172" s="3">
        <v>23073.59</v>
      </c>
      <c r="AG1172" s="4">
        <v>38243</v>
      </c>
      <c r="AH1172" s="3">
        <v>43.87</v>
      </c>
      <c r="AI1172" s="4">
        <v>38841</v>
      </c>
      <c r="AJ1172" s="3">
        <v>14.7394</v>
      </c>
      <c r="AK1172" s="4">
        <v>38217</v>
      </c>
      <c r="AL1172" s="3">
        <v>17.547000000000001</v>
      </c>
      <c r="AM1172" s="4">
        <v>41393</v>
      </c>
      <c r="AN1172" s="3">
        <v>943</v>
      </c>
      <c r="AS1172" s="4"/>
    </row>
    <row r="1173" spans="1:45" x14ac:dyDescent="0.25">
      <c r="A1173" s="4"/>
      <c r="C1173" s="4"/>
      <c r="E1173" s="4"/>
      <c r="G1173" s="4"/>
      <c r="I1173" s="4"/>
      <c r="K1173" s="4"/>
      <c r="M1173" s="4"/>
      <c r="Q1173" s="4"/>
      <c r="S1173" s="4"/>
      <c r="U1173" s="4"/>
      <c r="W1173" s="4"/>
      <c r="Y1173" s="4"/>
      <c r="AA1173" s="4"/>
      <c r="AC1173" s="4"/>
      <c r="AE1173" s="4">
        <v>38250</v>
      </c>
      <c r="AF1173" s="3">
        <v>23078.240000000002</v>
      </c>
      <c r="AG1173" s="4">
        <v>38244</v>
      </c>
      <c r="AH1173" s="3">
        <v>44.39</v>
      </c>
      <c r="AI1173" s="4">
        <v>38842</v>
      </c>
      <c r="AJ1173" s="3">
        <v>14.795</v>
      </c>
      <c r="AK1173" s="4">
        <v>38218</v>
      </c>
      <c r="AL1173" s="3">
        <v>17.600999999999999</v>
      </c>
      <c r="AM1173" s="4">
        <v>41394</v>
      </c>
      <c r="AN1173" s="3">
        <v>871</v>
      </c>
      <c r="AS1173" s="4"/>
    </row>
    <row r="1174" spans="1:45" x14ac:dyDescent="0.25">
      <c r="A1174" s="4"/>
      <c r="C1174" s="4"/>
      <c r="E1174" s="4"/>
      <c r="G1174" s="4"/>
      <c r="I1174" s="4"/>
      <c r="K1174" s="4"/>
      <c r="M1174" s="4"/>
      <c r="Q1174" s="4"/>
      <c r="S1174" s="4"/>
      <c r="U1174" s="4"/>
      <c r="W1174" s="4"/>
      <c r="Y1174" s="4"/>
      <c r="AA1174" s="4"/>
      <c r="AC1174" s="4"/>
      <c r="AE1174" s="4">
        <v>38251</v>
      </c>
      <c r="AF1174" s="3">
        <v>23105.759999999998</v>
      </c>
      <c r="AG1174" s="4">
        <v>38245</v>
      </c>
      <c r="AH1174" s="3">
        <v>43.58</v>
      </c>
      <c r="AI1174" s="4">
        <v>38845</v>
      </c>
      <c r="AJ1174" s="3">
        <v>14.8736</v>
      </c>
      <c r="AK1174" s="4">
        <v>38219</v>
      </c>
      <c r="AL1174" s="3">
        <v>17.460100000000001</v>
      </c>
      <c r="AM1174" s="4">
        <v>41396</v>
      </c>
      <c r="AN1174" s="3">
        <v>962</v>
      </c>
      <c r="AS1174" s="4"/>
    </row>
    <row r="1175" spans="1:45" x14ac:dyDescent="0.25">
      <c r="A1175" s="4"/>
      <c r="C1175" s="4"/>
      <c r="E1175" s="4"/>
      <c r="G1175" s="4"/>
      <c r="I1175" s="4"/>
      <c r="K1175" s="4"/>
      <c r="M1175" s="4"/>
      <c r="Q1175" s="4"/>
      <c r="S1175" s="4"/>
      <c r="U1175" s="4"/>
      <c r="W1175" s="4"/>
      <c r="Y1175" s="4"/>
      <c r="AA1175" s="4"/>
      <c r="AC1175" s="4"/>
      <c r="AE1175" s="4">
        <v>38252</v>
      </c>
      <c r="AF1175" s="3">
        <v>22748.97</v>
      </c>
      <c r="AG1175" s="4">
        <v>38246</v>
      </c>
      <c r="AH1175" s="3">
        <v>43.88</v>
      </c>
      <c r="AI1175" s="4">
        <v>38846</v>
      </c>
      <c r="AJ1175" s="3">
        <v>14.8</v>
      </c>
      <c r="AK1175" s="4">
        <v>38222</v>
      </c>
      <c r="AL1175" s="3">
        <v>17.545000000000002</v>
      </c>
      <c r="AM1175" s="4">
        <v>41397</v>
      </c>
      <c r="AN1175" s="3">
        <v>-226</v>
      </c>
      <c r="AS1175" s="4"/>
    </row>
    <row r="1176" spans="1:45" x14ac:dyDescent="0.25">
      <c r="A1176" s="4"/>
      <c r="C1176" s="4"/>
      <c r="E1176" s="4"/>
      <c r="G1176" s="4"/>
      <c r="I1176" s="4"/>
      <c r="K1176" s="4"/>
      <c r="M1176" s="4"/>
      <c r="Q1176" s="4"/>
      <c r="S1176" s="4"/>
      <c r="U1176" s="4"/>
      <c r="W1176" s="4"/>
      <c r="Y1176" s="4"/>
      <c r="AA1176" s="4"/>
      <c r="AC1176" s="4"/>
      <c r="AE1176" s="4">
        <v>38253</v>
      </c>
      <c r="AF1176" s="3">
        <v>22943.55</v>
      </c>
      <c r="AG1176" s="4">
        <v>38247</v>
      </c>
      <c r="AH1176" s="3">
        <v>45.59</v>
      </c>
      <c r="AI1176" s="4">
        <v>38847</v>
      </c>
      <c r="AJ1176" s="3">
        <v>14.7906</v>
      </c>
      <c r="AK1176" s="4">
        <v>38223</v>
      </c>
      <c r="AL1176" s="3">
        <v>17.649999999999999</v>
      </c>
      <c r="AM1176" s="4">
        <v>41400</v>
      </c>
      <c r="AN1176" s="3">
        <v>-623</v>
      </c>
      <c r="AS1176" s="4"/>
    </row>
    <row r="1177" spans="1:45" x14ac:dyDescent="0.25">
      <c r="A1177" s="4"/>
      <c r="C1177" s="4"/>
      <c r="E1177" s="4"/>
      <c r="G1177" s="4"/>
      <c r="I1177" s="4"/>
      <c r="K1177" s="4"/>
      <c r="M1177" s="4"/>
      <c r="Q1177" s="4"/>
      <c r="S1177" s="4"/>
      <c r="U1177" s="4"/>
      <c r="W1177" s="4"/>
      <c r="Y1177" s="4"/>
      <c r="AA1177" s="4"/>
      <c r="AC1177" s="4"/>
      <c r="AE1177" s="4">
        <v>38254</v>
      </c>
      <c r="AF1177" s="3">
        <v>22972.07</v>
      </c>
      <c r="AG1177" s="4">
        <v>38250</v>
      </c>
      <c r="AH1177" s="3">
        <v>46.35</v>
      </c>
      <c r="AI1177" s="4">
        <v>38848</v>
      </c>
      <c r="AJ1177" s="3">
        <v>14.9817</v>
      </c>
      <c r="AK1177" s="4">
        <v>38224</v>
      </c>
      <c r="AL1177" s="3">
        <v>17.627199999999998</v>
      </c>
      <c r="AM1177" s="4">
        <v>41401</v>
      </c>
      <c r="AN1177" s="3">
        <v>-748</v>
      </c>
      <c r="AS1177" s="4"/>
    </row>
    <row r="1178" spans="1:45" x14ac:dyDescent="0.25">
      <c r="A1178" s="4"/>
      <c r="C1178" s="4"/>
      <c r="E1178" s="4"/>
      <c r="G1178" s="4"/>
      <c r="I1178" s="4"/>
      <c r="K1178" s="4"/>
      <c r="M1178" s="4"/>
      <c r="Q1178" s="4"/>
      <c r="S1178" s="4"/>
      <c r="U1178" s="4"/>
      <c r="W1178" s="4"/>
      <c r="Y1178" s="4"/>
      <c r="AA1178" s="4"/>
      <c r="AC1178" s="4"/>
      <c r="AE1178" s="4">
        <v>38257</v>
      </c>
      <c r="AF1178" s="3">
        <v>22834.06</v>
      </c>
      <c r="AG1178" s="4">
        <v>38251</v>
      </c>
      <c r="AH1178" s="3">
        <v>47.1</v>
      </c>
      <c r="AI1178" s="4">
        <v>38849</v>
      </c>
      <c r="AJ1178" s="3">
        <v>15.192</v>
      </c>
      <c r="AK1178" s="4">
        <v>38225</v>
      </c>
      <c r="AL1178" s="3">
        <v>17.777200000000001</v>
      </c>
      <c r="AM1178" s="4">
        <v>41402</v>
      </c>
      <c r="AN1178" s="3">
        <v>35</v>
      </c>
      <c r="AS1178" s="4"/>
    </row>
    <row r="1179" spans="1:45" x14ac:dyDescent="0.25">
      <c r="A1179" s="4"/>
      <c r="C1179" s="4"/>
      <c r="E1179" s="4"/>
      <c r="G1179" s="4"/>
      <c r="I1179" s="4"/>
      <c r="K1179" s="4"/>
      <c r="M1179" s="4"/>
      <c r="Q1179" s="4"/>
      <c r="S1179" s="4"/>
      <c r="U1179" s="4"/>
      <c r="W1179" s="4"/>
      <c r="Y1179" s="4"/>
      <c r="AA1179" s="4"/>
      <c r="AC1179" s="4"/>
      <c r="AE1179" s="4">
        <v>38258</v>
      </c>
      <c r="AF1179" s="3">
        <v>23230.639999999999</v>
      </c>
      <c r="AG1179" s="4">
        <v>38252</v>
      </c>
      <c r="AH1179" s="3">
        <v>48.35</v>
      </c>
      <c r="AI1179" s="4">
        <v>38852</v>
      </c>
      <c r="AJ1179" s="3">
        <v>15.2339</v>
      </c>
      <c r="AK1179" s="4">
        <v>38226</v>
      </c>
      <c r="AL1179" s="3">
        <v>18.0322</v>
      </c>
      <c r="AM1179" s="4">
        <v>41403</v>
      </c>
      <c r="AN1179" s="3">
        <v>-96</v>
      </c>
      <c r="AS1179" s="4"/>
    </row>
    <row r="1180" spans="1:45" x14ac:dyDescent="0.25">
      <c r="A1180" s="4"/>
      <c r="C1180" s="4"/>
      <c r="E1180" s="4"/>
      <c r="G1180" s="4"/>
      <c r="I1180" s="4"/>
      <c r="K1180" s="4"/>
      <c r="M1180" s="4"/>
      <c r="Q1180" s="4"/>
      <c r="S1180" s="4"/>
      <c r="U1180" s="4"/>
      <c r="W1180" s="4"/>
      <c r="Y1180" s="4"/>
      <c r="AA1180" s="4"/>
      <c r="AC1180" s="4"/>
      <c r="AE1180" s="4">
        <v>38259</v>
      </c>
      <c r="AF1180" s="3">
        <v>23208.35</v>
      </c>
      <c r="AG1180" s="4">
        <v>38253</v>
      </c>
      <c r="AH1180" s="3">
        <v>48.46</v>
      </c>
      <c r="AI1180" s="4">
        <v>38853</v>
      </c>
      <c r="AJ1180" s="3">
        <v>15.023199999999999</v>
      </c>
      <c r="AK1180" s="4">
        <v>38229</v>
      </c>
      <c r="AL1180" s="3">
        <v>18.05</v>
      </c>
      <c r="AM1180" s="4">
        <v>41404</v>
      </c>
      <c r="AN1180" s="3">
        <v>1555</v>
      </c>
      <c r="AS1180" s="4"/>
    </row>
    <row r="1181" spans="1:45" x14ac:dyDescent="0.25">
      <c r="A1181" s="4"/>
      <c r="C1181" s="4"/>
      <c r="E1181" s="4"/>
      <c r="G1181" s="4"/>
      <c r="I1181" s="4"/>
      <c r="K1181" s="4"/>
      <c r="M1181" s="4"/>
      <c r="Q1181" s="4"/>
      <c r="S1181" s="4"/>
      <c r="U1181" s="4"/>
      <c r="W1181" s="4"/>
      <c r="Y1181" s="4"/>
      <c r="AA1181" s="4"/>
      <c r="AC1181" s="4"/>
      <c r="AE1181" s="4">
        <v>38260</v>
      </c>
      <c r="AF1181" s="3">
        <v>23245.24</v>
      </c>
      <c r="AG1181" s="4">
        <v>38254</v>
      </c>
      <c r="AH1181" s="3">
        <v>48.88</v>
      </c>
      <c r="AI1181" s="4">
        <v>38854</v>
      </c>
      <c r="AJ1181" s="3">
        <v>15.4732</v>
      </c>
      <c r="AK1181" s="4">
        <v>38230</v>
      </c>
      <c r="AL1181" s="3">
        <v>17.956299999999999</v>
      </c>
      <c r="AM1181" s="4">
        <v>41407</v>
      </c>
      <c r="AN1181" s="3">
        <v>1127</v>
      </c>
      <c r="AS1181" s="4"/>
    </row>
    <row r="1182" spans="1:45" x14ac:dyDescent="0.25">
      <c r="A1182" s="4"/>
      <c r="C1182" s="4"/>
      <c r="E1182" s="4"/>
      <c r="G1182" s="4"/>
      <c r="I1182" s="4"/>
      <c r="K1182" s="4"/>
      <c r="M1182" s="4"/>
      <c r="Q1182" s="4"/>
      <c r="S1182" s="4"/>
      <c r="U1182" s="4"/>
      <c r="W1182" s="4"/>
      <c r="Y1182" s="4"/>
      <c r="AA1182" s="4"/>
      <c r="AC1182" s="4"/>
      <c r="AE1182" s="4">
        <v>38261</v>
      </c>
      <c r="AF1182" s="3">
        <v>23777.02</v>
      </c>
      <c r="AG1182" s="4">
        <v>38257</v>
      </c>
      <c r="AH1182" s="3">
        <v>49.64</v>
      </c>
      <c r="AI1182" s="4">
        <v>38855</v>
      </c>
      <c r="AJ1182" s="3">
        <v>15.2972</v>
      </c>
      <c r="AK1182" s="4">
        <v>38231</v>
      </c>
      <c r="AL1182" s="3">
        <v>17.999199999999998</v>
      </c>
      <c r="AM1182" s="4">
        <v>41408</v>
      </c>
      <c r="AN1182" s="3">
        <v>1994</v>
      </c>
      <c r="AS1182" s="4"/>
    </row>
    <row r="1183" spans="1:45" x14ac:dyDescent="0.25">
      <c r="A1183" s="4"/>
      <c r="C1183" s="4"/>
      <c r="E1183" s="4"/>
      <c r="G1183" s="4"/>
      <c r="I1183" s="4"/>
      <c r="K1183" s="4"/>
      <c r="M1183" s="4"/>
      <c r="Q1183" s="4"/>
      <c r="S1183" s="4"/>
      <c r="U1183" s="4"/>
      <c r="W1183" s="4"/>
      <c r="Y1183" s="4"/>
      <c r="AA1183" s="4"/>
      <c r="AC1183" s="4"/>
      <c r="AE1183" s="4">
        <v>38264</v>
      </c>
      <c r="AF1183" s="3">
        <v>24150.39</v>
      </c>
      <c r="AG1183" s="4">
        <v>38258</v>
      </c>
      <c r="AH1183" s="3">
        <v>49.9</v>
      </c>
      <c r="AI1183" s="4">
        <v>38856</v>
      </c>
      <c r="AJ1183" s="3">
        <v>15.49</v>
      </c>
      <c r="AK1183" s="4">
        <v>38232</v>
      </c>
      <c r="AL1183" s="3">
        <v>17.971800000000002</v>
      </c>
      <c r="AM1183" s="4">
        <v>41409</v>
      </c>
      <c r="AN1183" s="3">
        <v>1236</v>
      </c>
      <c r="AS1183" s="4"/>
    </row>
    <row r="1184" spans="1:45" x14ac:dyDescent="0.25">
      <c r="A1184" s="4"/>
      <c r="C1184" s="4"/>
      <c r="E1184" s="4"/>
      <c r="G1184" s="4"/>
      <c r="I1184" s="4"/>
      <c r="K1184" s="4"/>
      <c r="M1184" s="4"/>
      <c r="Q1184" s="4"/>
      <c r="S1184" s="4"/>
      <c r="U1184" s="4"/>
      <c r="W1184" s="4"/>
      <c r="Y1184" s="4"/>
      <c r="AA1184" s="4"/>
      <c r="AC1184" s="4"/>
      <c r="AE1184" s="4">
        <v>38265</v>
      </c>
      <c r="AF1184" s="3">
        <v>24205.25</v>
      </c>
      <c r="AG1184" s="4">
        <v>38259</v>
      </c>
      <c r="AH1184" s="3">
        <v>49.51</v>
      </c>
      <c r="AI1184" s="4">
        <v>38859</v>
      </c>
      <c r="AJ1184" s="3">
        <v>15.838100000000001</v>
      </c>
      <c r="AK1184" s="4">
        <v>38233</v>
      </c>
      <c r="AL1184" s="3">
        <v>17.899999999999999</v>
      </c>
      <c r="AM1184" s="4">
        <v>41410</v>
      </c>
      <c r="AN1184" s="3">
        <v>1144</v>
      </c>
      <c r="AS1184" s="4"/>
    </row>
    <row r="1185" spans="1:45" x14ac:dyDescent="0.25">
      <c r="A1185" s="4"/>
      <c r="C1185" s="4"/>
      <c r="E1185" s="4"/>
      <c r="G1185" s="4"/>
      <c r="I1185" s="4"/>
      <c r="K1185" s="4"/>
      <c r="M1185" s="4"/>
      <c r="Q1185" s="4"/>
      <c r="S1185" s="4"/>
      <c r="U1185" s="4"/>
      <c r="W1185" s="4"/>
      <c r="Y1185" s="4"/>
      <c r="AA1185" s="4"/>
      <c r="AC1185" s="4"/>
      <c r="AE1185" s="4">
        <v>38266</v>
      </c>
      <c r="AF1185" s="3">
        <v>24027.14</v>
      </c>
      <c r="AG1185" s="4">
        <v>38260</v>
      </c>
      <c r="AH1185" s="3">
        <v>49.64</v>
      </c>
      <c r="AI1185" s="4">
        <v>38860</v>
      </c>
      <c r="AJ1185" s="3">
        <v>15.919599999999999</v>
      </c>
      <c r="AK1185" s="4">
        <v>38236</v>
      </c>
      <c r="AL1185" s="3">
        <v>18</v>
      </c>
      <c r="AM1185" s="4">
        <v>41411</v>
      </c>
      <c r="AN1185" s="3">
        <v>1001</v>
      </c>
      <c r="AS1185" s="4"/>
    </row>
    <row r="1186" spans="1:45" x14ac:dyDescent="0.25">
      <c r="A1186" s="4"/>
      <c r="C1186" s="4"/>
      <c r="E1186" s="4"/>
      <c r="G1186" s="4"/>
      <c r="I1186" s="4"/>
      <c r="K1186" s="4"/>
      <c r="M1186" s="4"/>
      <c r="Q1186" s="4"/>
      <c r="S1186" s="4"/>
      <c r="U1186" s="4"/>
      <c r="W1186" s="4"/>
      <c r="Y1186" s="4"/>
      <c r="AA1186" s="4"/>
      <c r="AC1186" s="4"/>
      <c r="AE1186" s="4">
        <v>38267</v>
      </c>
      <c r="AF1186" s="3">
        <v>24104.18</v>
      </c>
      <c r="AG1186" s="4">
        <v>38261</v>
      </c>
      <c r="AH1186" s="3">
        <v>50.12</v>
      </c>
      <c r="AI1186" s="4">
        <v>38861</v>
      </c>
      <c r="AJ1186" s="3">
        <v>16.239999999999998</v>
      </c>
      <c r="AK1186" s="4">
        <v>38238</v>
      </c>
      <c r="AL1186" s="3">
        <v>17.992699999999999</v>
      </c>
      <c r="AM1186" s="4">
        <v>41414</v>
      </c>
      <c r="AN1186" s="3">
        <v>1409</v>
      </c>
      <c r="AS1186" s="4"/>
    </row>
    <row r="1187" spans="1:45" x14ac:dyDescent="0.25">
      <c r="A1187" s="4"/>
      <c r="C1187" s="4"/>
      <c r="E1187" s="4"/>
      <c r="G1187" s="4"/>
      <c r="I1187" s="4"/>
      <c r="K1187" s="4"/>
      <c r="M1187" s="4"/>
      <c r="Q1187" s="4"/>
      <c r="S1187" s="4"/>
      <c r="U1187" s="4"/>
      <c r="W1187" s="4"/>
      <c r="Y1187" s="4"/>
      <c r="AA1187" s="4"/>
      <c r="AC1187" s="4"/>
      <c r="AE1187" s="4">
        <v>38268</v>
      </c>
      <c r="AF1187" s="3">
        <v>23926.85</v>
      </c>
      <c r="AG1187" s="4">
        <v>38264</v>
      </c>
      <c r="AH1187" s="3">
        <v>49.91</v>
      </c>
      <c r="AI1187" s="4">
        <v>38862</v>
      </c>
      <c r="AJ1187" s="3">
        <v>16.0182</v>
      </c>
      <c r="AK1187" s="4">
        <v>38239</v>
      </c>
      <c r="AL1187" s="3">
        <v>18.0015</v>
      </c>
      <c r="AM1187" s="4">
        <v>41415</v>
      </c>
      <c r="AN1187" s="3">
        <v>557</v>
      </c>
      <c r="AS1187" s="4"/>
    </row>
    <row r="1188" spans="1:45" x14ac:dyDescent="0.25">
      <c r="A1188" s="4"/>
      <c r="C1188" s="4"/>
      <c r="E1188" s="4"/>
      <c r="G1188" s="4"/>
      <c r="I1188" s="4"/>
      <c r="K1188" s="4"/>
      <c r="M1188" s="4"/>
      <c r="Q1188" s="4"/>
      <c r="S1188" s="4"/>
      <c r="U1188" s="4"/>
      <c r="W1188" s="4"/>
      <c r="Y1188" s="4"/>
      <c r="AA1188" s="4"/>
      <c r="AC1188" s="4"/>
      <c r="AE1188" s="4">
        <v>38271</v>
      </c>
      <c r="AF1188" s="3">
        <v>23953.95</v>
      </c>
      <c r="AG1188" s="4">
        <v>38265</v>
      </c>
      <c r="AH1188" s="3">
        <v>51.09</v>
      </c>
      <c r="AI1188" s="4">
        <v>38863</v>
      </c>
      <c r="AJ1188" s="3">
        <v>15.6099</v>
      </c>
      <c r="AK1188" s="4">
        <v>38240</v>
      </c>
      <c r="AL1188" s="3">
        <v>18.100000000000001</v>
      </c>
      <c r="AM1188" s="4">
        <v>41416</v>
      </c>
      <c r="AN1188" s="3">
        <v>572</v>
      </c>
      <c r="AS1188" s="4"/>
    </row>
    <row r="1189" spans="1:45" x14ac:dyDescent="0.25">
      <c r="A1189" s="4"/>
      <c r="C1189" s="4"/>
      <c r="E1189" s="4"/>
      <c r="G1189" s="4"/>
      <c r="I1189" s="4"/>
      <c r="K1189" s="4"/>
      <c r="M1189" s="4"/>
      <c r="Q1189" s="4"/>
      <c r="S1189" s="4"/>
      <c r="U1189" s="4"/>
      <c r="W1189" s="4"/>
      <c r="Y1189" s="4"/>
      <c r="AA1189" s="4"/>
      <c r="AC1189" s="4"/>
      <c r="AE1189" s="4">
        <v>38273</v>
      </c>
      <c r="AF1189" s="3">
        <v>23289.29</v>
      </c>
      <c r="AG1189" s="4">
        <v>38266</v>
      </c>
      <c r="AH1189" s="3">
        <v>52.02</v>
      </c>
      <c r="AI1189" s="4">
        <v>38866</v>
      </c>
      <c r="AJ1189" s="3">
        <v>15.845800000000001</v>
      </c>
      <c r="AK1189" s="4">
        <v>38243</v>
      </c>
      <c r="AL1189" s="3">
        <v>17.924700000000001</v>
      </c>
      <c r="AM1189" s="4">
        <v>41417</v>
      </c>
      <c r="AN1189" s="3">
        <v>765</v>
      </c>
      <c r="AS1189" s="4"/>
    </row>
    <row r="1190" spans="1:45" x14ac:dyDescent="0.25">
      <c r="A1190" s="4"/>
      <c r="C1190" s="4"/>
      <c r="E1190" s="4"/>
      <c r="G1190" s="4"/>
      <c r="I1190" s="4"/>
      <c r="K1190" s="4"/>
      <c r="M1190" s="4"/>
      <c r="Q1190" s="4"/>
      <c r="S1190" s="4"/>
      <c r="U1190" s="4"/>
      <c r="W1190" s="4"/>
      <c r="Y1190" s="4"/>
      <c r="AA1190" s="4"/>
      <c r="AC1190" s="4"/>
      <c r="AE1190" s="4">
        <v>38274</v>
      </c>
      <c r="AF1190" s="3">
        <v>22959.48</v>
      </c>
      <c r="AG1190" s="4">
        <v>38267</v>
      </c>
      <c r="AH1190" s="3">
        <v>52.67</v>
      </c>
      <c r="AI1190" s="4">
        <v>38867</v>
      </c>
      <c r="AJ1190" s="3">
        <v>16.559999999999999</v>
      </c>
      <c r="AK1190" s="4">
        <v>38244</v>
      </c>
      <c r="AL1190" s="3">
        <v>17.8064</v>
      </c>
      <c r="AM1190" s="4">
        <v>41418</v>
      </c>
      <c r="AN1190" s="3">
        <v>168</v>
      </c>
      <c r="AS1190" s="4"/>
    </row>
    <row r="1191" spans="1:45" x14ac:dyDescent="0.25">
      <c r="A1191" s="4"/>
      <c r="C1191" s="4"/>
      <c r="E1191" s="4"/>
      <c r="G1191" s="4"/>
      <c r="I1191" s="4"/>
      <c r="K1191" s="4"/>
      <c r="M1191" s="4"/>
      <c r="Q1191" s="4"/>
      <c r="S1191" s="4"/>
      <c r="U1191" s="4"/>
      <c r="W1191" s="4"/>
      <c r="Y1191" s="4"/>
      <c r="AA1191" s="4"/>
      <c r="AC1191" s="4"/>
      <c r="AE1191" s="4">
        <v>38275</v>
      </c>
      <c r="AF1191" s="3">
        <v>23367.84</v>
      </c>
      <c r="AG1191" s="4">
        <v>38268</v>
      </c>
      <c r="AH1191" s="3">
        <v>53.31</v>
      </c>
      <c r="AI1191" s="4">
        <v>38868</v>
      </c>
      <c r="AJ1191" s="3">
        <v>16.2315</v>
      </c>
      <c r="AK1191" s="4">
        <v>38245</v>
      </c>
      <c r="AL1191" s="3">
        <v>17.729700000000001</v>
      </c>
      <c r="AM1191" s="4">
        <v>41421</v>
      </c>
      <c r="AN1191" s="3">
        <v>-492</v>
      </c>
      <c r="AS1191" s="4"/>
    </row>
    <row r="1192" spans="1:45" x14ac:dyDescent="0.25">
      <c r="A1192" s="4"/>
      <c r="C1192" s="4"/>
      <c r="E1192" s="4"/>
      <c r="G1192" s="4"/>
      <c r="I1192" s="4"/>
      <c r="K1192" s="4"/>
      <c r="M1192" s="4"/>
      <c r="Q1192" s="4"/>
      <c r="S1192" s="4"/>
      <c r="U1192" s="4"/>
      <c r="W1192" s="4"/>
      <c r="Y1192" s="4"/>
      <c r="AA1192" s="4"/>
      <c r="AC1192" s="4"/>
      <c r="AE1192" s="4">
        <v>38278</v>
      </c>
      <c r="AF1192" s="3">
        <v>23411.07</v>
      </c>
      <c r="AG1192" s="4">
        <v>38271</v>
      </c>
      <c r="AH1192" s="3">
        <v>53.64</v>
      </c>
      <c r="AI1192" s="4">
        <v>38869</v>
      </c>
      <c r="AJ1192" s="3">
        <v>16.0214</v>
      </c>
      <c r="AK1192" s="4">
        <v>38246</v>
      </c>
      <c r="AL1192" s="3">
        <v>17.7181</v>
      </c>
      <c r="AM1192" s="4">
        <v>41422</v>
      </c>
      <c r="AN1192" s="3">
        <v>750</v>
      </c>
      <c r="AS1192" s="4"/>
    </row>
    <row r="1193" spans="1:45" x14ac:dyDescent="0.25">
      <c r="A1193" s="4"/>
      <c r="C1193" s="4"/>
      <c r="E1193" s="4"/>
      <c r="G1193" s="4"/>
      <c r="I1193" s="4"/>
      <c r="K1193" s="4"/>
      <c r="M1193" s="4"/>
      <c r="Q1193" s="4"/>
      <c r="S1193" s="4"/>
      <c r="U1193" s="4"/>
      <c r="W1193" s="4"/>
      <c r="Y1193" s="4"/>
      <c r="AA1193" s="4"/>
      <c r="AC1193" s="4"/>
      <c r="AE1193" s="4">
        <v>38279</v>
      </c>
      <c r="AF1193" s="3">
        <v>22892.99</v>
      </c>
      <c r="AG1193" s="4">
        <v>38272</v>
      </c>
      <c r="AH1193" s="3">
        <v>52.51</v>
      </c>
      <c r="AI1193" s="4">
        <v>38870</v>
      </c>
      <c r="AJ1193" s="3">
        <v>15.9</v>
      </c>
      <c r="AK1193" s="4">
        <v>38247</v>
      </c>
      <c r="AL1193" s="3">
        <v>17.603200000000001</v>
      </c>
      <c r="AM1193" s="4">
        <v>41423</v>
      </c>
      <c r="AN1193" s="3">
        <v>-149</v>
      </c>
      <c r="AS1193" s="4"/>
    </row>
    <row r="1194" spans="1:45" x14ac:dyDescent="0.25">
      <c r="A1194" s="4"/>
      <c r="C1194" s="4"/>
      <c r="E1194" s="4"/>
      <c r="G1194" s="4"/>
      <c r="I1194" s="4"/>
      <c r="K1194" s="4"/>
      <c r="M1194" s="4"/>
      <c r="Q1194" s="4"/>
      <c r="S1194" s="4"/>
      <c r="U1194" s="4"/>
      <c r="W1194" s="4"/>
      <c r="Y1194" s="4"/>
      <c r="AA1194" s="4"/>
      <c r="AC1194" s="4"/>
      <c r="AE1194" s="4">
        <v>38280</v>
      </c>
      <c r="AF1194" s="3">
        <v>22873.49</v>
      </c>
      <c r="AG1194" s="4">
        <v>38273</v>
      </c>
      <c r="AH1194" s="3">
        <v>53.64</v>
      </c>
      <c r="AI1194" s="4">
        <v>38873</v>
      </c>
      <c r="AJ1194" s="3">
        <v>16.022400000000001</v>
      </c>
      <c r="AK1194" s="4">
        <v>38250</v>
      </c>
      <c r="AL1194" s="3">
        <v>17.663900000000002</v>
      </c>
      <c r="AM1194" s="4">
        <v>41425</v>
      </c>
      <c r="AN1194" s="3">
        <v>-186</v>
      </c>
      <c r="AS1194" s="4"/>
    </row>
    <row r="1195" spans="1:45" x14ac:dyDescent="0.25">
      <c r="A1195" s="4"/>
      <c r="C1195" s="4"/>
      <c r="E1195" s="4"/>
      <c r="G1195" s="4"/>
      <c r="I1195" s="4"/>
      <c r="K1195" s="4"/>
      <c r="M1195" s="4"/>
      <c r="Q1195" s="4"/>
      <c r="S1195" s="4"/>
      <c r="U1195" s="4"/>
      <c r="W1195" s="4"/>
      <c r="Y1195" s="4"/>
      <c r="AA1195" s="4"/>
      <c r="AC1195" s="4"/>
      <c r="AE1195" s="4">
        <v>38281</v>
      </c>
      <c r="AF1195" s="3">
        <v>23058.95</v>
      </c>
      <c r="AG1195" s="4">
        <v>38274</v>
      </c>
      <c r="AH1195" s="3">
        <v>54.76</v>
      </c>
      <c r="AI1195" s="4">
        <v>38874</v>
      </c>
      <c r="AJ1195" s="3">
        <v>16.055700000000002</v>
      </c>
      <c r="AK1195" s="4">
        <v>38251</v>
      </c>
      <c r="AL1195" s="3">
        <v>17.6373</v>
      </c>
      <c r="AM1195" s="4">
        <v>41428</v>
      </c>
      <c r="AN1195" s="3">
        <v>526</v>
      </c>
      <c r="AS1195" s="4"/>
    </row>
    <row r="1196" spans="1:45" x14ac:dyDescent="0.25">
      <c r="A1196" s="4"/>
      <c r="C1196" s="4"/>
      <c r="E1196" s="4"/>
      <c r="G1196" s="4"/>
      <c r="I1196" s="4"/>
      <c r="K1196" s="4"/>
      <c r="M1196" s="4"/>
      <c r="Q1196" s="4"/>
      <c r="S1196" s="4"/>
      <c r="U1196" s="4"/>
      <c r="W1196" s="4"/>
      <c r="Y1196" s="4"/>
      <c r="AA1196" s="4"/>
      <c r="AC1196" s="4"/>
      <c r="AE1196" s="4">
        <v>38282</v>
      </c>
      <c r="AF1196" s="3">
        <v>22735.47</v>
      </c>
      <c r="AG1196" s="4">
        <v>38275</v>
      </c>
      <c r="AH1196" s="3">
        <v>54.93</v>
      </c>
      <c r="AI1196" s="4">
        <v>38875</v>
      </c>
      <c r="AJ1196" s="3">
        <v>15.508900000000001</v>
      </c>
      <c r="AK1196" s="4">
        <v>38252</v>
      </c>
      <c r="AL1196" s="3">
        <v>17.682700000000001</v>
      </c>
      <c r="AM1196" s="4">
        <v>41429</v>
      </c>
      <c r="AN1196" s="3">
        <v>256</v>
      </c>
      <c r="AS1196" s="4"/>
    </row>
    <row r="1197" spans="1:45" x14ac:dyDescent="0.25">
      <c r="A1197" s="4"/>
      <c r="C1197" s="4"/>
      <c r="E1197" s="4"/>
      <c r="G1197" s="4"/>
      <c r="I1197" s="4"/>
      <c r="K1197" s="4"/>
      <c r="M1197" s="4"/>
      <c r="Q1197" s="4"/>
      <c r="S1197" s="4"/>
      <c r="U1197" s="4"/>
      <c r="W1197" s="4"/>
      <c r="Y1197" s="4"/>
      <c r="AA1197" s="4"/>
      <c r="AC1197" s="4"/>
      <c r="AE1197" s="4">
        <v>38285</v>
      </c>
      <c r="AF1197" s="3">
        <v>22602.6</v>
      </c>
      <c r="AG1197" s="4">
        <v>38278</v>
      </c>
      <c r="AH1197" s="3">
        <v>53.67</v>
      </c>
      <c r="AI1197" s="4">
        <v>38876</v>
      </c>
      <c r="AJ1197" s="3">
        <v>16.0366</v>
      </c>
      <c r="AK1197" s="4">
        <v>38253</v>
      </c>
      <c r="AL1197" s="3">
        <v>17.5807</v>
      </c>
      <c r="AM1197" s="4">
        <v>41430</v>
      </c>
      <c r="AN1197" s="3">
        <v>-742</v>
      </c>
      <c r="AS1197" s="4"/>
    </row>
    <row r="1198" spans="1:45" x14ac:dyDescent="0.25">
      <c r="A1198" s="4"/>
      <c r="C1198" s="4"/>
      <c r="E1198" s="4"/>
      <c r="G1198" s="4"/>
      <c r="I1198" s="4"/>
      <c r="K1198" s="4"/>
      <c r="M1198" s="4"/>
      <c r="Q1198" s="4"/>
      <c r="S1198" s="4"/>
      <c r="U1198" s="4"/>
      <c r="W1198" s="4"/>
      <c r="Y1198" s="4"/>
      <c r="AA1198" s="4"/>
      <c r="AC1198" s="4"/>
      <c r="AE1198" s="4">
        <v>38286</v>
      </c>
      <c r="AF1198" s="3">
        <v>22848.91</v>
      </c>
      <c r="AG1198" s="4">
        <v>38279</v>
      </c>
      <c r="AH1198" s="3">
        <v>53.29</v>
      </c>
      <c r="AI1198" s="4">
        <v>38877</v>
      </c>
      <c r="AJ1198" s="3">
        <v>15.996</v>
      </c>
      <c r="AK1198" s="4">
        <v>38254</v>
      </c>
      <c r="AL1198" s="3">
        <v>17.562200000000001</v>
      </c>
      <c r="AM1198" s="4">
        <v>41431</v>
      </c>
      <c r="AN1198" s="3">
        <v>-365</v>
      </c>
      <c r="AS1198" s="4"/>
    </row>
    <row r="1199" spans="1:45" x14ac:dyDescent="0.25">
      <c r="A1199" s="4"/>
      <c r="C1199" s="4"/>
      <c r="E1199" s="4"/>
      <c r="G1199" s="4"/>
      <c r="I1199" s="4"/>
      <c r="K1199" s="4"/>
      <c r="M1199" s="4"/>
      <c r="Q1199" s="4"/>
      <c r="S1199" s="4"/>
      <c r="U1199" s="4"/>
      <c r="W1199" s="4"/>
      <c r="Y1199" s="4"/>
      <c r="AA1199" s="4"/>
      <c r="AC1199" s="4"/>
      <c r="AE1199" s="4">
        <v>38287</v>
      </c>
      <c r="AF1199" s="3">
        <v>23170.78</v>
      </c>
      <c r="AG1199" s="4">
        <v>38280</v>
      </c>
      <c r="AH1199" s="3">
        <v>54.92</v>
      </c>
      <c r="AI1199" s="4">
        <v>38880</v>
      </c>
      <c r="AJ1199" s="3">
        <v>16.21</v>
      </c>
      <c r="AK1199" s="4">
        <v>38257</v>
      </c>
      <c r="AL1199" s="3">
        <v>17.540800000000001</v>
      </c>
      <c r="AM1199" s="4">
        <v>41432</v>
      </c>
      <c r="AN1199" s="3">
        <v>1893</v>
      </c>
      <c r="AS1199" s="4"/>
    </row>
    <row r="1200" spans="1:45" x14ac:dyDescent="0.25">
      <c r="A1200" s="4"/>
      <c r="C1200" s="4"/>
      <c r="E1200" s="4"/>
      <c r="G1200" s="4"/>
      <c r="I1200" s="4"/>
      <c r="K1200" s="4"/>
      <c r="M1200" s="4"/>
      <c r="Q1200" s="4"/>
      <c r="S1200" s="4"/>
      <c r="U1200" s="4"/>
      <c r="W1200" s="4"/>
      <c r="Y1200" s="4"/>
      <c r="AA1200" s="4"/>
      <c r="AC1200" s="4"/>
      <c r="AE1200" s="4">
        <v>38288</v>
      </c>
      <c r="AF1200" s="3">
        <v>22928.5</v>
      </c>
      <c r="AG1200" s="4">
        <v>38281</v>
      </c>
      <c r="AH1200" s="3">
        <v>54.47</v>
      </c>
      <c r="AI1200" s="4">
        <v>38881</v>
      </c>
      <c r="AJ1200" s="3">
        <v>16.348400000000002</v>
      </c>
      <c r="AK1200" s="4">
        <v>38258</v>
      </c>
      <c r="AL1200" s="3">
        <v>17.5307</v>
      </c>
      <c r="AM1200" s="4">
        <v>41435</v>
      </c>
      <c r="AN1200" s="3">
        <v>526</v>
      </c>
      <c r="AS1200" s="4"/>
    </row>
    <row r="1201" spans="1:45" x14ac:dyDescent="0.25">
      <c r="A1201" s="4"/>
      <c r="C1201" s="4"/>
      <c r="E1201" s="4"/>
      <c r="G1201" s="4"/>
      <c r="I1201" s="4"/>
      <c r="K1201" s="4"/>
      <c r="M1201" s="4"/>
      <c r="Q1201" s="4"/>
      <c r="S1201" s="4"/>
      <c r="U1201" s="4"/>
      <c r="W1201" s="4"/>
      <c r="Y1201" s="4"/>
      <c r="AA1201" s="4"/>
      <c r="AC1201" s="4"/>
      <c r="AE1201" s="4">
        <v>38289</v>
      </c>
      <c r="AF1201" s="3">
        <v>23052.18</v>
      </c>
      <c r="AG1201" s="4">
        <v>38282</v>
      </c>
      <c r="AH1201" s="3">
        <v>55.17</v>
      </c>
      <c r="AI1201" s="4">
        <v>38882</v>
      </c>
      <c r="AJ1201" s="3">
        <v>16.317799999999998</v>
      </c>
      <c r="AK1201" s="4">
        <v>38259</v>
      </c>
      <c r="AL1201" s="3">
        <v>17.372199999999999</v>
      </c>
      <c r="AM1201" s="4">
        <v>41436</v>
      </c>
      <c r="AN1201" s="3">
        <v>-679</v>
      </c>
      <c r="AS1201" s="4"/>
    </row>
    <row r="1202" spans="1:45" x14ac:dyDescent="0.25">
      <c r="A1202" s="4"/>
      <c r="C1202" s="4"/>
      <c r="E1202" s="4"/>
      <c r="G1202" s="4"/>
      <c r="I1202" s="4"/>
      <c r="K1202" s="4"/>
      <c r="M1202" s="4"/>
      <c r="Q1202" s="4"/>
      <c r="S1202" s="4"/>
      <c r="U1202" s="4"/>
      <c r="W1202" s="4"/>
      <c r="Y1202" s="4"/>
      <c r="AA1202" s="4"/>
      <c r="AC1202" s="4"/>
      <c r="AE1202" s="4">
        <v>38292</v>
      </c>
      <c r="AF1202" s="3">
        <v>23272.98</v>
      </c>
      <c r="AG1202" s="4">
        <v>38285</v>
      </c>
      <c r="AH1202" s="3">
        <v>54.54</v>
      </c>
      <c r="AI1202" s="4">
        <v>38884</v>
      </c>
      <c r="AJ1202" s="3">
        <v>16.14</v>
      </c>
      <c r="AK1202" s="4">
        <v>38260</v>
      </c>
      <c r="AL1202" s="3">
        <v>17.399999999999999</v>
      </c>
      <c r="AM1202" s="4">
        <v>41437</v>
      </c>
      <c r="AN1202" s="3">
        <v>-85</v>
      </c>
      <c r="AS1202" s="4"/>
    </row>
    <row r="1203" spans="1:45" x14ac:dyDescent="0.25">
      <c r="A1203" s="4"/>
      <c r="C1203" s="4"/>
      <c r="E1203" s="4"/>
      <c r="G1203" s="4"/>
      <c r="I1203" s="4"/>
      <c r="K1203" s="4"/>
      <c r="M1203" s="4"/>
      <c r="Q1203" s="4"/>
      <c r="S1203" s="4"/>
      <c r="U1203" s="4"/>
      <c r="W1203" s="4"/>
      <c r="Y1203" s="4"/>
      <c r="AA1203" s="4"/>
      <c r="AC1203" s="4"/>
      <c r="AE1203" s="4">
        <v>38294</v>
      </c>
      <c r="AF1203" s="3">
        <v>23660.11</v>
      </c>
      <c r="AG1203" s="4">
        <v>38286</v>
      </c>
      <c r="AH1203" s="3">
        <v>55.17</v>
      </c>
      <c r="AI1203" s="4">
        <v>38887</v>
      </c>
      <c r="AJ1203" s="3">
        <v>16.090599999999998</v>
      </c>
      <c r="AK1203" s="4">
        <v>38261</v>
      </c>
      <c r="AL1203" s="3">
        <v>17.45</v>
      </c>
      <c r="AM1203" s="4">
        <v>41438</v>
      </c>
      <c r="AN1203" s="3">
        <v>-728</v>
      </c>
      <c r="AS1203" s="4"/>
    </row>
    <row r="1204" spans="1:45" x14ac:dyDescent="0.25">
      <c r="A1204" s="4"/>
      <c r="C1204" s="4"/>
      <c r="E1204" s="4"/>
      <c r="G1204" s="4"/>
      <c r="I1204" s="4"/>
      <c r="K1204" s="4"/>
      <c r="M1204" s="4"/>
      <c r="Q1204" s="4"/>
      <c r="S1204" s="4"/>
      <c r="U1204" s="4"/>
      <c r="W1204" s="4"/>
      <c r="Y1204" s="4"/>
      <c r="AA1204" s="4"/>
      <c r="AC1204" s="4"/>
      <c r="AE1204" s="4">
        <v>38295</v>
      </c>
      <c r="AF1204" s="3">
        <v>23879.62</v>
      </c>
      <c r="AG1204" s="4">
        <v>38287</v>
      </c>
      <c r="AH1204" s="3">
        <v>52.46</v>
      </c>
      <c r="AI1204" s="4">
        <v>38888</v>
      </c>
      <c r="AJ1204" s="3">
        <v>16.0931</v>
      </c>
      <c r="AK1204" s="4">
        <v>38264</v>
      </c>
      <c r="AL1204" s="3">
        <v>17.350000000000001</v>
      </c>
      <c r="AM1204" s="4">
        <v>41439</v>
      </c>
      <c r="AN1204" s="3">
        <v>-580</v>
      </c>
      <c r="AS1204" s="4"/>
    </row>
    <row r="1205" spans="1:45" x14ac:dyDescent="0.25">
      <c r="A1205" s="4"/>
      <c r="C1205" s="4"/>
      <c r="E1205" s="4"/>
      <c r="G1205" s="4"/>
      <c r="I1205" s="4"/>
      <c r="K1205" s="4"/>
      <c r="M1205" s="4"/>
      <c r="Q1205" s="4"/>
      <c r="S1205" s="4"/>
      <c r="U1205" s="4"/>
      <c r="W1205" s="4"/>
      <c r="Y1205" s="4"/>
      <c r="AA1205" s="4"/>
      <c r="AC1205" s="4"/>
      <c r="AE1205" s="4">
        <v>38296</v>
      </c>
      <c r="AF1205" s="3">
        <v>23541.63</v>
      </c>
      <c r="AG1205" s="4">
        <v>38288</v>
      </c>
      <c r="AH1205" s="3">
        <v>50.92</v>
      </c>
      <c r="AI1205" s="4">
        <v>38889</v>
      </c>
      <c r="AJ1205" s="3">
        <v>15.891500000000001</v>
      </c>
      <c r="AK1205" s="4">
        <v>38265</v>
      </c>
      <c r="AL1205" s="3">
        <v>17.290099999999999</v>
      </c>
      <c r="AM1205" s="4">
        <v>41442</v>
      </c>
      <c r="AN1205" s="3">
        <v>386</v>
      </c>
      <c r="AS1205" s="4"/>
    </row>
    <row r="1206" spans="1:45" x14ac:dyDescent="0.25">
      <c r="A1206" s="4"/>
      <c r="C1206" s="4"/>
      <c r="E1206" s="4"/>
      <c r="G1206" s="4"/>
      <c r="I1206" s="4"/>
      <c r="K1206" s="4"/>
      <c r="M1206" s="4"/>
      <c r="Q1206" s="4"/>
      <c r="S1206" s="4"/>
      <c r="U1206" s="4"/>
      <c r="W1206" s="4"/>
      <c r="Y1206" s="4"/>
      <c r="AA1206" s="4"/>
      <c r="AC1206" s="4"/>
      <c r="AE1206" s="4">
        <v>38299</v>
      </c>
      <c r="AF1206" s="3">
        <v>23211.89</v>
      </c>
      <c r="AG1206" s="4">
        <v>38289</v>
      </c>
      <c r="AH1206" s="3">
        <v>51.76</v>
      </c>
      <c r="AI1206" s="4">
        <v>38890</v>
      </c>
      <c r="AJ1206" s="3">
        <v>15.92</v>
      </c>
      <c r="AK1206" s="4">
        <v>38266</v>
      </c>
      <c r="AL1206" s="3">
        <v>17.388999999999999</v>
      </c>
      <c r="AM1206" s="4">
        <v>41443</v>
      </c>
      <c r="AN1206" s="3">
        <v>-426</v>
      </c>
      <c r="AS1206" s="4"/>
    </row>
    <row r="1207" spans="1:45" x14ac:dyDescent="0.25">
      <c r="A1207" s="4"/>
      <c r="C1207" s="4"/>
      <c r="E1207" s="4"/>
      <c r="G1207" s="4"/>
      <c r="I1207" s="4"/>
      <c r="K1207" s="4"/>
      <c r="M1207" s="4"/>
      <c r="Q1207" s="4"/>
      <c r="S1207" s="4"/>
      <c r="U1207" s="4"/>
      <c r="W1207" s="4"/>
      <c r="Y1207" s="4"/>
      <c r="AA1207" s="4"/>
      <c r="AC1207" s="4"/>
      <c r="AE1207" s="4">
        <v>38300</v>
      </c>
      <c r="AF1207" s="3">
        <v>23215.87</v>
      </c>
      <c r="AG1207" s="4">
        <v>38292</v>
      </c>
      <c r="AH1207" s="3">
        <v>50.13</v>
      </c>
      <c r="AI1207" s="4">
        <v>38891</v>
      </c>
      <c r="AJ1207" s="3">
        <v>15.9323</v>
      </c>
      <c r="AK1207" s="4">
        <v>38267</v>
      </c>
      <c r="AL1207" s="3">
        <v>17.4057</v>
      </c>
      <c r="AM1207" s="4">
        <v>41444</v>
      </c>
      <c r="AN1207" s="3">
        <v>-742</v>
      </c>
      <c r="AS1207" s="4"/>
    </row>
    <row r="1208" spans="1:45" x14ac:dyDescent="0.25">
      <c r="A1208" s="4"/>
      <c r="C1208" s="4"/>
      <c r="E1208" s="4"/>
      <c r="G1208" s="4"/>
      <c r="I1208" s="4"/>
      <c r="K1208" s="4"/>
      <c r="M1208" s="4"/>
      <c r="Q1208" s="4"/>
      <c r="S1208" s="4"/>
      <c r="U1208" s="4"/>
      <c r="W1208" s="4"/>
      <c r="Y1208" s="4"/>
      <c r="AA1208" s="4"/>
      <c r="AC1208" s="4"/>
      <c r="AE1208" s="4">
        <v>38301</v>
      </c>
      <c r="AF1208" s="3">
        <v>23454.55</v>
      </c>
      <c r="AG1208" s="4">
        <v>38293</v>
      </c>
      <c r="AH1208" s="3">
        <v>49.62</v>
      </c>
      <c r="AI1208" s="4">
        <v>38894</v>
      </c>
      <c r="AJ1208" s="3">
        <v>15.97</v>
      </c>
      <c r="AK1208" s="4">
        <v>38268</v>
      </c>
      <c r="AL1208" s="3">
        <v>17.399999999999999</v>
      </c>
      <c r="AM1208" s="4">
        <v>41445</v>
      </c>
      <c r="AN1208" s="3">
        <v>138</v>
      </c>
      <c r="AS1208" s="4"/>
    </row>
    <row r="1209" spans="1:45" x14ac:dyDescent="0.25">
      <c r="A1209" s="4"/>
      <c r="C1209" s="4"/>
      <c r="E1209" s="4"/>
      <c r="G1209" s="4"/>
      <c r="I1209" s="4"/>
      <c r="K1209" s="4"/>
      <c r="M1209" s="4"/>
      <c r="Q1209" s="4"/>
      <c r="S1209" s="4"/>
      <c r="U1209" s="4"/>
      <c r="W1209" s="4"/>
      <c r="Y1209" s="4"/>
      <c r="AA1209" s="4"/>
      <c r="AC1209" s="4"/>
      <c r="AE1209" s="4">
        <v>38302</v>
      </c>
      <c r="AF1209" s="3">
        <v>23520.7</v>
      </c>
      <c r="AG1209" s="4">
        <v>38294</v>
      </c>
      <c r="AH1209" s="3">
        <v>50.88</v>
      </c>
      <c r="AI1209" s="4">
        <v>38895</v>
      </c>
      <c r="AJ1209" s="3">
        <v>16.042400000000001</v>
      </c>
      <c r="AK1209" s="4">
        <v>38271</v>
      </c>
      <c r="AL1209" s="3">
        <v>17.399999999999999</v>
      </c>
      <c r="AM1209" s="4">
        <v>41446</v>
      </c>
      <c r="AN1209" s="3">
        <v>193</v>
      </c>
      <c r="AS1209" s="4"/>
    </row>
    <row r="1210" spans="1:45" x14ac:dyDescent="0.25">
      <c r="A1210" s="4"/>
      <c r="C1210" s="4"/>
      <c r="E1210" s="4"/>
      <c r="G1210" s="4"/>
      <c r="I1210" s="4"/>
      <c r="K1210" s="4"/>
      <c r="M1210" s="4"/>
      <c r="Q1210" s="4"/>
      <c r="S1210" s="4"/>
      <c r="U1210" s="4"/>
      <c r="W1210" s="4"/>
      <c r="Y1210" s="4"/>
      <c r="AA1210" s="4"/>
      <c r="AC1210" s="4"/>
      <c r="AE1210" s="4">
        <v>38303</v>
      </c>
      <c r="AF1210" s="3">
        <v>24035.42</v>
      </c>
      <c r="AG1210" s="4">
        <v>38295</v>
      </c>
      <c r="AH1210" s="3">
        <v>48.82</v>
      </c>
      <c r="AI1210" s="4">
        <v>38896</v>
      </c>
      <c r="AJ1210" s="3">
        <v>15.97</v>
      </c>
      <c r="AK1210" s="4">
        <v>38273</v>
      </c>
      <c r="AL1210" s="3">
        <v>17.498899999999999</v>
      </c>
      <c r="AM1210" s="4">
        <v>41449</v>
      </c>
      <c r="AN1210" s="3">
        <v>-658</v>
      </c>
      <c r="AS1210" s="4"/>
    </row>
    <row r="1211" spans="1:45" x14ac:dyDescent="0.25">
      <c r="A1211" s="4"/>
      <c r="C1211" s="4"/>
      <c r="E1211" s="4"/>
      <c r="G1211" s="4"/>
      <c r="I1211" s="4"/>
      <c r="K1211" s="4"/>
      <c r="M1211" s="4"/>
      <c r="Q1211" s="4"/>
      <c r="S1211" s="4"/>
      <c r="U1211" s="4"/>
      <c r="W1211" s="4"/>
      <c r="Y1211" s="4"/>
      <c r="AA1211" s="4"/>
      <c r="AC1211" s="4"/>
      <c r="AE1211" s="4">
        <v>38307</v>
      </c>
      <c r="AF1211" s="3">
        <v>23772.06</v>
      </c>
      <c r="AG1211" s="4">
        <v>38296</v>
      </c>
      <c r="AH1211" s="3">
        <v>49.61</v>
      </c>
      <c r="AI1211" s="4">
        <v>38897</v>
      </c>
      <c r="AJ1211" s="3">
        <v>15.69</v>
      </c>
      <c r="AK1211" s="4">
        <v>38274</v>
      </c>
      <c r="AL1211" s="3">
        <v>17.632400000000001</v>
      </c>
      <c r="AM1211" s="4">
        <v>41450</v>
      </c>
      <c r="AN1211" s="3">
        <v>-1863</v>
      </c>
      <c r="AS1211" s="4"/>
    </row>
    <row r="1212" spans="1:45" x14ac:dyDescent="0.25">
      <c r="A1212" s="4"/>
      <c r="C1212" s="4"/>
      <c r="E1212" s="4"/>
      <c r="G1212" s="4"/>
      <c r="I1212" s="4"/>
      <c r="K1212" s="4"/>
      <c r="M1212" s="4"/>
      <c r="Q1212" s="4"/>
      <c r="S1212" s="4"/>
      <c r="U1212" s="4"/>
      <c r="W1212" s="4"/>
      <c r="Y1212" s="4"/>
      <c r="AA1212" s="4"/>
      <c r="AC1212" s="4"/>
      <c r="AE1212" s="4">
        <v>38308</v>
      </c>
      <c r="AF1212" s="3">
        <v>24169.83</v>
      </c>
      <c r="AG1212" s="4">
        <v>38299</v>
      </c>
      <c r="AH1212" s="3">
        <v>49.09</v>
      </c>
      <c r="AI1212" s="4">
        <v>38898</v>
      </c>
      <c r="AJ1212" s="3">
        <v>15.41</v>
      </c>
      <c r="AK1212" s="4">
        <v>38275</v>
      </c>
      <c r="AL1212" s="3">
        <v>17.5242</v>
      </c>
      <c r="AM1212" s="4">
        <v>41451</v>
      </c>
      <c r="AN1212" s="3">
        <v>149</v>
      </c>
      <c r="AS1212" s="4"/>
    </row>
    <row r="1213" spans="1:45" x14ac:dyDescent="0.25">
      <c r="A1213" s="4"/>
      <c r="C1213" s="4"/>
      <c r="E1213" s="4"/>
      <c r="G1213" s="4"/>
      <c r="I1213" s="4"/>
      <c r="K1213" s="4"/>
      <c r="M1213" s="4"/>
      <c r="Q1213" s="4"/>
      <c r="S1213" s="4"/>
      <c r="U1213" s="4"/>
      <c r="W1213" s="4"/>
      <c r="Y1213" s="4"/>
      <c r="AA1213" s="4"/>
      <c r="AC1213" s="4"/>
      <c r="AE1213" s="4">
        <v>38309</v>
      </c>
      <c r="AF1213" s="3">
        <v>24143.05</v>
      </c>
      <c r="AG1213" s="4">
        <v>38300</v>
      </c>
      <c r="AH1213" s="3">
        <v>47.37</v>
      </c>
      <c r="AI1213" s="4">
        <v>38901</v>
      </c>
      <c r="AJ1213" s="3">
        <v>15.33</v>
      </c>
      <c r="AK1213" s="4">
        <v>38278</v>
      </c>
      <c r="AL1213" s="3">
        <v>17.596299999999999</v>
      </c>
      <c r="AM1213" s="4">
        <v>41452</v>
      </c>
      <c r="AN1213" s="3">
        <v>-331</v>
      </c>
      <c r="AS1213" s="4"/>
    </row>
    <row r="1214" spans="1:45" x14ac:dyDescent="0.25">
      <c r="A1214" s="4"/>
      <c r="C1214" s="4"/>
      <c r="E1214" s="4"/>
      <c r="G1214" s="4"/>
      <c r="I1214" s="4"/>
      <c r="K1214" s="4"/>
      <c r="M1214" s="4"/>
      <c r="Q1214" s="4"/>
      <c r="S1214" s="4"/>
      <c r="U1214" s="4"/>
      <c r="W1214" s="4"/>
      <c r="Y1214" s="4"/>
      <c r="AA1214" s="4"/>
      <c r="AC1214" s="4"/>
      <c r="AE1214" s="4">
        <v>38310</v>
      </c>
      <c r="AF1214" s="3">
        <v>24034.19</v>
      </c>
      <c r="AG1214" s="4">
        <v>38301</v>
      </c>
      <c r="AH1214" s="3">
        <v>48.86</v>
      </c>
      <c r="AI1214" s="4">
        <v>38902</v>
      </c>
      <c r="AJ1214" s="3">
        <v>15.18</v>
      </c>
      <c r="AK1214" s="4">
        <v>38279</v>
      </c>
      <c r="AL1214" s="3">
        <v>17.587</v>
      </c>
      <c r="AM1214" s="4">
        <v>41453</v>
      </c>
      <c r="AN1214" s="3">
        <v>621</v>
      </c>
      <c r="AS1214" s="4"/>
    </row>
    <row r="1215" spans="1:45" x14ac:dyDescent="0.25">
      <c r="A1215" s="4"/>
      <c r="C1215" s="4"/>
      <c r="E1215" s="4"/>
      <c r="G1215" s="4"/>
      <c r="I1215" s="4"/>
      <c r="K1215" s="4"/>
      <c r="M1215" s="4"/>
      <c r="Q1215" s="4"/>
      <c r="S1215" s="4"/>
      <c r="U1215" s="4"/>
      <c r="W1215" s="4"/>
      <c r="Y1215" s="4"/>
      <c r="AA1215" s="4"/>
      <c r="AC1215" s="4"/>
      <c r="AE1215" s="4">
        <v>38313</v>
      </c>
      <c r="AF1215" s="3">
        <v>24444.9</v>
      </c>
      <c r="AG1215" s="4">
        <v>38302</v>
      </c>
      <c r="AH1215" s="3">
        <v>47.42</v>
      </c>
      <c r="AI1215" s="4">
        <v>38903</v>
      </c>
      <c r="AJ1215" s="3">
        <v>15.39</v>
      </c>
      <c r="AK1215" s="4">
        <v>38280</v>
      </c>
      <c r="AL1215" s="3">
        <v>17.495799999999999</v>
      </c>
      <c r="AM1215" s="4">
        <v>41456</v>
      </c>
      <c r="AN1215" s="3">
        <v>-727</v>
      </c>
      <c r="AS1215" s="4"/>
    </row>
    <row r="1216" spans="1:45" x14ac:dyDescent="0.25">
      <c r="A1216" s="4"/>
      <c r="C1216" s="4"/>
      <c r="E1216" s="4"/>
      <c r="G1216" s="4"/>
      <c r="I1216" s="4"/>
      <c r="K1216" s="4"/>
      <c r="M1216" s="4"/>
      <c r="Q1216" s="4"/>
      <c r="S1216" s="4"/>
      <c r="U1216" s="4"/>
      <c r="W1216" s="4"/>
      <c r="Y1216" s="4"/>
      <c r="AA1216" s="4"/>
      <c r="AC1216" s="4"/>
      <c r="AE1216" s="4">
        <v>38314</v>
      </c>
      <c r="AF1216" s="3">
        <v>24340.46</v>
      </c>
      <c r="AG1216" s="4">
        <v>38303</v>
      </c>
      <c r="AH1216" s="3">
        <v>47.32</v>
      </c>
      <c r="AI1216" s="4">
        <v>38904</v>
      </c>
      <c r="AJ1216" s="3">
        <v>15.22</v>
      </c>
      <c r="AK1216" s="4">
        <v>38281</v>
      </c>
      <c r="AL1216" s="3">
        <v>17.692699999999999</v>
      </c>
      <c r="AM1216" s="4">
        <v>41457</v>
      </c>
      <c r="AN1216" s="3">
        <v>51</v>
      </c>
      <c r="AS1216" s="4"/>
    </row>
    <row r="1217" spans="1:45" x14ac:dyDescent="0.25">
      <c r="A1217" s="4"/>
      <c r="C1217" s="4"/>
      <c r="E1217" s="4"/>
      <c r="G1217" s="4"/>
      <c r="I1217" s="4"/>
      <c r="K1217" s="4"/>
      <c r="M1217" s="4"/>
      <c r="Q1217" s="4"/>
      <c r="S1217" s="4"/>
      <c r="U1217" s="4"/>
      <c r="W1217" s="4"/>
      <c r="Y1217" s="4"/>
      <c r="AA1217" s="4"/>
      <c r="AC1217" s="4"/>
      <c r="AE1217" s="4">
        <v>38315</v>
      </c>
      <c r="AF1217" s="3">
        <v>24368.33</v>
      </c>
      <c r="AG1217" s="4">
        <v>38306</v>
      </c>
      <c r="AH1217" s="3">
        <v>46.87</v>
      </c>
      <c r="AI1217" s="4">
        <v>38905</v>
      </c>
      <c r="AJ1217" s="3">
        <v>15.16</v>
      </c>
      <c r="AK1217" s="4">
        <v>38282</v>
      </c>
      <c r="AL1217" s="3">
        <v>17.8</v>
      </c>
      <c r="AM1217" s="4">
        <v>41458</v>
      </c>
      <c r="AN1217" s="3">
        <v>449</v>
      </c>
      <c r="AS1217" s="4"/>
    </row>
    <row r="1218" spans="1:45" x14ac:dyDescent="0.25">
      <c r="A1218" s="4"/>
      <c r="C1218" s="4"/>
      <c r="E1218" s="4"/>
      <c r="G1218" s="4"/>
      <c r="I1218" s="4"/>
      <c r="K1218" s="4"/>
      <c r="M1218" s="4"/>
      <c r="Q1218" s="4"/>
      <c r="S1218" s="4"/>
      <c r="U1218" s="4"/>
      <c r="W1218" s="4"/>
      <c r="Y1218" s="4"/>
      <c r="AA1218" s="4"/>
      <c r="AC1218" s="4"/>
      <c r="AE1218" s="4">
        <v>38316</v>
      </c>
      <c r="AF1218" s="3">
        <v>24866.63</v>
      </c>
      <c r="AG1218" s="4">
        <v>38307</v>
      </c>
      <c r="AH1218" s="3">
        <v>46.11</v>
      </c>
      <c r="AI1218" s="4">
        <v>38908</v>
      </c>
      <c r="AJ1218" s="3">
        <v>15.089</v>
      </c>
      <c r="AK1218" s="4">
        <v>38285</v>
      </c>
      <c r="AL1218" s="3">
        <v>17.946100000000001</v>
      </c>
      <c r="AM1218" s="4">
        <v>41459</v>
      </c>
      <c r="AN1218" s="3">
        <v>-848</v>
      </c>
      <c r="AS1218" s="4"/>
    </row>
    <row r="1219" spans="1:45" x14ac:dyDescent="0.25">
      <c r="A1219" s="4"/>
      <c r="C1219" s="4"/>
      <c r="E1219" s="4"/>
      <c r="G1219" s="4"/>
      <c r="I1219" s="4"/>
      <c r="K1219" s="4"/>
      <c r="M1219" s="4"/>
      <c r="Q1219" s="4"/>
      <c r="S1219" s="4"/>
      <c r="U1219" s="4"/>
      <c r="W1219" s="4"/>
      <c r="Y1219" s="4"/>
      <c r="AA1219" s="4"/>
      <c r="AC1219" s="4"/>
      <c r="AE1219" s="4">
        <v>38317</v>
      </c>
      <c r="AF1219" s="3">
        <v>24997.82</v>
      </c>
      <c r="AG1219" s="4">
        <v>38308</v>
      </c>
      <c r="AH1219" s="3">
        <v>46.84</v>
      </c>
      <c r="AI1219" s="4">
        <v>38909</v>
      </c>
      <c r="AJ1219" s="3">
        <v>14.58</v>
      </c>
      <c r="AK1219" s="4">
        <v>38286</v>
      </c>
      <c r="AL1219" s="3">
        <v>17.9711</v>
      </c>
      <c r="AM1219" s="4">
        <v>41460</v>
      </c>
      <c r="AN1219" s="3">
        <v>294</v>
      </c>
      <c r="AS1219" s="4"/>
    </row>
    <row r="1220" spans="1:45" x14ac:dyDescent="0.25">
      <c r="A1220" s="4"/>
      <c r="C1220" s="4"/>
      <c r="E1220" s="4"/>
      <c r="G1220" s="4"/>
      <c r="I1220" s="4"/>
      <c r="K1220" s="4"/>
      <c r="M1220" s="4"/>
      <c r="Q1220" s="4"/>
      <c r="S1220" s="4"/>
      <c r="U1220" s="4"/>
      <c r="W1220" s="4"/>
      <c r="Y1220" s="4"/>
      <c r="AA1220" s="4"/>
      <c r="AC1220" s="4"/>
      <c r="AE1220" s="4">
        <v>38320</v>
      </c>
      <c r="AF1220" s="3">
        <v>24854.76</v>
      </c>
      <c r="AG1220" s="4">
        <v>38309</v>
      </c>
      <c r="AH1220" s="3">
        <v>46.22</v>
      </c>
      <c r="AI1220" s="4">
        <v>38910</v>
      </c>
      <c r="AJ1220" s="3">
        <v>15.209</v>
      </c>
      <c r="AK1220" s="4">
        <v>38287</v>
      </c>
      <c r="AL1220" s="3">
        <v>17.8965</v>
      </c>
      <c r="AM1220" s="4">
        <v>41463</v>
      </c>
      <c r="AN1220" s="3">
        <v>-997</v>
      </c>
      <c r="AS1220" s="4"/>
    </row>
    <row r="1221" spans="1:45" x14ac:dyDescent="0.25">
      <c r="A1221" s="4"/>
      <c r="C1221" s="4"/>
      <c r="E1221" s="4"/>
      <c r="G1221" s="4"/>
      <c r="I1221" s="4"/>
      <c r="K1221" s="4"/>
      <c r="M1221" s="4"/>
      <c r="Q1221" s="4"/>
      <c r="S1221" s="4"/>
      <c r="U1221" s="4"/>
      <c r="W1221" s="4"/>
      <c r="Y1221" s="4"/>
      <c r="AA1221" s="4"/>
      <c r="AC1221" s="4"/>
      <c r="AE1221" s="4">
        <v>38321</v>
      </c>
      <c r="AF1221" s="3">
        <v>25128.33</v>
      </c>
      <c r="AG1221" s="4">
        <v>38310</v>
      </c>
      <c r="AH1221" s="3">
        <v>48.44</v>
      </c>
      <c r="AI1221" s="4">
        <v>38911</v>
      </c>
      <c r="AJ1221" s="3">
        <v>15.3264</v>
      </c>
      <c r="AK1221" s="4">
        <v>38288</v>
      </c>
      <c r="AL1221" s="3">
        <v>17.924499999999998</v>
      </c>
      <c r="AM1221" s="4">
        <v>41464</v>
      </c>
      <c r="AN1221" s="3">
        <v>70</v>
      </c>
      <c r="AS1221" s="4"/>
    </row>
    <row r="1222" spans="1:45" x14ac:dyDescent="0.25">
      <c r="A1222" s="4"/>
      <c r="C1222" s="4"/>
      <c r="E1222" s="4"/>
      <c r="G1222" s="4"/>
      <c r="I1222" s="4"/>
      <c r="K1222" s="4"/>
      <c r="M1222" s="4"/>
      <c r="Q1222" s="4"/>
      <c r="S1222" s="4"/>
      <c r="U1222" s="4"/>
      <c r="W1222" s="4"/>
      <c r="Y1222" s="4"/>
      <c r="AA1222" s="4"/>
      <c r="AC1222" s="4"/>
      <c r="AE1222" s="4">
        <v>38322</v>
      </c>
      <c r="AF1222" s="3">
        <v>25234.7</v>
      </c>
      <c r="AG1222" s="4">
        <v>38313</v>
      </c>
      <c r="AH1222" s="3">
        <v>48.64</v>
      </c>
      <c r="AI1222" s="4">
        <v>38912</v>
      </c>
      <c r="AJ1222" s="3">
        <v>15.3192</v>
      </c>
      <c r="AK1222" s="4">
        <v>38289</v>
      </c>
      <c r="AL1222" s="3">
        <v>17.95</v>
      </c>
      <c r="AM1222" s="4">
        <v>41465</v>
      </c>
      <c r="AN1222" s="3">
        <v>-166</v>
      </c>
      <c r="AS1222" s="4"/>
    </row>
    <row r="1223" spans="1:45" x14ac:dyDescent="0.25">
      <c r="A1223" s="4"/>
      <c r="C1223" s="4"/>
      <c r="E1223" s="4"/>
      <c r="G1223" s="4"/>
      <c r="I1223" s="4"/>
      <c r="K1223" s="4"/>
      <c r="M1223" s="4"/>
      <c r="Q1223" s="4"/>
      <c r="S1223" s="4"/>
      <c r="U1223" s="4"/>
      <c r="W1223" s="4"/>
      <c r="Y1223" s="4"/>
      <c r="AA1223" s="4"/>
      <c r="AC1223" s="4"/>
      <c r="AE1223" s="4">
        <v>38323</v>
      </c>
      <c r="AF1223" s="3">
        <v>25200.400000000001</v>
      </c>
      <c r="AG1223" s="4">
        <v>38314</v>
      </c>
      <c r="AH1223" s="3">
        <v>48.94</v>
      </c>
      <c r="AI1223" s="4">
        <v>38915</v>
      </c>
      <c r="AJ1223" s="3">
        <v>15.252000000000001</v>
      </c>
      <c r="AK1223" s="4">
        <v>38292</v>
      </c>
      <c r="AL1223" s="3">
        <v>18</v>
      </c>
      <c r="AM1223" s="4">
        <v>41466</v>
      </c>
      <c r="AN1223" s="3">
        <v>297</v>
      </c>
      <c r="AS1223" s="4"/>
    </row>
    <row r="1224" spans="1:45" x14ac:dyDescent="0.25">
      <c r="A1224" s="4"/>
      <c r="C1224" s="4"/>
      <c r="E1224" s="4"/>
      <c r="G1224" s="4"/>
      <c r="I1224" s="4"/>
      <c r="K1224" s="4"/>
      <c r="M1224" s="4"/>
      <c r="Q1224" s="4"/>
      <c r="S1224" s="4"/>
      <c r="U1224" s="4"/>
      <c r="W1224" s="4"/>
      <c r="Y1224" s="4"/>
      <c r="AA1224" s="4"/>
      <c r="AC1224" s="4"/>
      <c r="AE1224" s="4">
        <v>38324</v>
      </c>
      <c r="AF1224" s="3">
        <v>25467.97</v>
      </c>
      <c r="AG1224" s="4">
        <v>38315</v>
      </c>
      <c r="AH1224" s="3">
        <v>49.44</v>
      </c>
      <c r="AI1224" s="4">
        <v>38916</v>
      </c>
      <c r="AJ1224" s="3">
        <v>15.290800000000001</v>
      </c>
      <c r="AK1224" s="4">
        <v>38294</v>
      </c>
      <c r="AL1224" s="3">
        <v>17.924700000000001</v>
      </c>
      <c r="AM1224" s="4">
        <v>41467</v>
      </c>
      <c r="AN1224" s="3">
        <v>472</v>
      </c>
      <c r="AS1224" s="4"/>
    </row>
    <row r="1225" spans="1:45" x14ac:dyDescent="0.25">
      <c r="A1225" s="4"/>
      <c r="C1225" s="4"/>
      <c r="E1225" s="4"/>
      <c r="G1225" s="4"/>
      <c r="I1225" s="4"/>
      <c r="K1225" s="4"/>
      <c r="M1225" s="4"/>
      <c r="Q1225" s="4"/>
      <c r="S1225" s="4"/>
      <c r="U1225" s="4"/>
      <c r="W1225" s="4"/>
      <c r="Y1225" s="4"/>
      <c r="AA1225" s="4"/>
      <c r="AC1225" s="4"/>
      <c r="AE1225" s="4">
        <v>38327</v>
      </c>
      <c r="AF1225" s="3">
        <v>25632.5</v>
      </c>
      <c r="AG1225" s="4">
        <v>38320</v>
      </c>
      <c r="AH1225" s="3">
        <v>49.76</v>
      </c>
      <c r="AI1225" s="4">
        <v>38917</v>
      </c>
      <c r="AJ1225" s="3">
        <v>15.0311</v>
      </c>
      <c r="AK1225" s="4">
        <v>38295</v>
      </c>
      <c r="AL1225" s="3">
        <v>17.946100000000001</v>
      </c>
      <c r="AM1225" s="4">
        <v>41470</v>
      </c>
      <c r="AN1225" s="3">
        <v>173</v>
      </c>
      <c r="AS1225" s="4"/>
    </row>
    <row r="1226" spans="1:45" x14ac:dyDescent="0.25">
      <c r="A1226" s="4"/>
      <c r="C1226" s="4"/>
      <c r="E1226" s="4"/>
      <c r="G1226" s="4"/>
      <c r="I1226" s="4"/>
      <c r="K1226" s="4"/>
      <c r="M1226" s="4"/>
      <c r="Q1226" s="4"/>
      <c r="S1226" s="4"/>
      <c r="U1226" s="4"/>
      <c r="W1226" s="4"/>
      <c r="Y1226" s="4"/>
      <c r="AA1226" s="4"/>
      <c r="AC1226" s="4"/>
      <c r="AE1226" s="4">
        <v>38328</v>
      </c>
      <c r="AF1226" s="3">
        <v>24988.62</v>
      </c>
      <c r="AG1226" s="4">
        <v>38321</v>
      </c>
      <c r="AH1226" s="3">
        <v>49.13</v>
      </c>
      <c r="AI1226" s="4">
        <v>38918</v>
      </c>
      <c r="AJ1226" s="3">
        <v>15.039099999999999</v>
      </c>
      <c r="AK1226" s="4">
        <v>38296</v>
      </c>
      <c r="AL1226" s="3">
        <v>18.105899999999998</v>
      </c>
      <c r="AM1226" s="4">
        <v>41471</v>
      </c>
      <c r="AN1226" s="3">
        <v>-276</v>
      </c>
      <c r="AS1226" s="4"/>
    </row>
    <row r="1227" spans="1:45" x14ac:dyDescent="0.25">
      <c r="A1227" s="4"/>
      <c r="C1227" s="4"/>
      <c r="E1227" s="4"/>
      <c r="G1227" s="4"/>
      <c r="I1227" s="4"/>
      <c r="K1227" s="4"/>
      <c r="M1227" s="4"/>
      <c r="Q1227" s="4"/>
      <c r="S1227" s="4"/>
      <c r="U1227" s="4"/>
      <c r="W1227" s="4"/>
      <c r="Y1227" s="4"/>
      <c r="AA1227" s="4"/>
      <c r="AC1227" s="4"/>
      <c r="AE1227" s="4">
        <v>38329</v>
      </c>
      <c r="AF1227" s="3">
        <v>24968.39</v>
      </c>
      <c r="AG1227" s="4">
        <v>38322</v>
      </c>
      <c r="AH1227" s="3">
        <v>45.49</v>
      </c>
      <c r="AI1227" s="4">
        <v>38919</v>
      </c>
      <c r="AJ1227" s="3">
        <v>15.1111</v>
      </c>
      <c r="AK1227" s="4">
        <v>38299</v>
      </c>
      <c r="AL1227" s="3">
        <v>18.3</v>
      </c>
      <c r="AM1227" s="4">
        <v>41472</v>
      </c>
      <c r="AN1227" s="3">
        <v>-762</v>
      </c>
      <c r="AS1227" s="4"/>
    </row>
    <row r="1228" spans="1:45" x14ac:dyDescent="0.25">
      <c r="A1228" s="4"/>
      <c r="C1228" s="4"/>
      <c r="E1228" s="4"/>
      <c r="G1228" s="4"/>
      <c r="I1228" s="4"/>
      <c r="K1228" s="4"/>
      <c r="M1228" s="4"/>
      <c r="Q1228" s="4"/>
      <c r="S1228" s="4"/>
      <c r="U1228" s="4"/>
      <c r="W1228" s="4"/>
      <c r="Y1228" s="4"/>
      <c r="AA1228" s="4"/>
      <c r="AC1228" s="4"/>
      <c r="AE1228" s="4">
        <v>38330</v>
      </c>
      <c r="AF1228" s="3">
        <v>24526.04</v>
      </c>
      <c r="AG1228" s="4">
        <v>38323</v>
      </c>
      <c r="AH1228" s="3">
        <v>43.25</v>
      </c>
      <c r="AI1228" s="4">
        <v>38922</v>
      </c>
      <c r="AJ1228" s="3">
        <v>15.04</v>
      </c>
      <c r="AK1228" s="4">
        <v>38300</v>
      </c>
      <c r="AL1228" s="3">
        <v>18.079799999999999</v>
      </c>
      <c r="AM1228" s="4">
        <v>41473</v>
      </c>
      <c r="AN1228" s="3">
        <v>-868</v>
      </c>
      <c r="AS1228" s="4"/>
    </row>
    <row r="1229" spans="1:45" x14ac:dyDescent="0.25">
      <c r="A1229" s="4"/>
      <c r="C1229" s="4"/>
      <c r="E1229" s="4"/>
      <c r="G1229" s="4"/>
      <c r="I1229" s="4"/>
      <c r="K1229" s="4"/>
      <c r="M1229" s="4"/>
      <c r="Q1229" s="4"/>
      <c r="S1229" s="4"/>
      <c r="U1229" s="4"/>
      <c r="W1229" s="4"/>
      <c r="Y1229" s="4"/>
      <c r="AA1229" s="4"/>
      <c r="AC1229" s="4"/>
      <c r="AE1229" s="4">
        <v>38331</v>
      </c>
      <c r="AF1229" s="3">
        <v>24933.32</v>
      </c>
      <c r="AG1229" s="4">
        <v>38324</v>
      </c>
      <c r="AH1229" s="3">
        <v>42.54</v>
      </c>
      <c r="AI1229" s="4">
        <v>38923</v>
      </c>
      <c r="AJ1229" s="3">
        <v>14.88</v>
      </c>
      <c r="AK1229" s="4">
        <v>38301</v>
      </c>
      <c r="AL1229" s="3">
        <v>18.1265</v>
      </c>
      <c r="AM1229" s="4">
        <v>41474</v>
      </c>
      <c r="AN1229" s="3">
        <v>355</v>
      </c>
      <c r="AS1229" s="4"/>
    </row>
    <row r="1230" spans="1:45" x14ac:dyDescent="0.25">
      <c r="A1230" s="4"/>
      <c r="C1230" s="4"/>
      <c r="E1230" s="4"/>
      <c r="G1230" s="4"/>
      <c r="I1230" s="4"/>
      <c r="K1230" s="4"/>
      <c r="M1230" s="4"/>
      <c r="Q1230" s="4"/>
      <c r="S1230" s="4"/>
      <c r="U1230" s="4"/>
      <c r="W1230" s="4"/>
      <c r="Y1230" s="4"/>
      <c r="AA1230" s="4"/>
      <c r="AC1230" s="4"/>
      <c r="AE1230" s="4">
        <v>38334</v>
      </c>
      <c r="AF1230" s="3">
        <v>25225.16</v>
      </c>
      <c r="AG1230" s="4">
        <v>38327</v>
      </c>
      <c r="AH1230" s="3">
        <v>42.98</v>
      </c>
      <c r="AI1230" s="4">
        <v>38924</v>
      </c>
      <c r="AJ1230" s="3">
        <v>14.84</v>
      </c>
      <c r="AK1230" s="4">
        <v>38302</v>
      </c>
      <c r="AL1230" s="3">
        <v>18.0825</v>
      </c>
      <c r="AM1230" s="4">
        <v>41477</v>
      </c>
      <c r="AN1230" s="3">
        <v>-681</v>
      </c>
      <c r="AS1230" s="4"/>
    </row>
    <row r="1231" spans="1:45" x14ac:dyDescent="0.25">
      <c r="A1231" s="4"/>
      <c r="C1231" s="4"/>
      <c r="E1231" s="4"/>
      <c r="G1231" s="4"/>
      <c r="I1231" s="4"/>
      <c r="K1231" s="4"/>
      <c r="M1231" s="4"/>
      <c r="Q1231" s="4"/>
      <c r="S1231" s="4"/>
      <c r="U1231" s="4"/>
      <c r="W1231" s="4"/>
      <c r="Y1231" s="4"/>
      <c r="AA1231" s="4"/>
      <c r="AC1231" s="4"/>
      <c r="AE1231" s="4">
        <v>38335</v>
      </c>
      <c r="AF1231" s="3">
        <v>25563.13</v>
      </c>
      <c r="AG1231" s="4">
        <v>38328</v>
      </c>
      <c r="AH1231" s="3">
        <v>41.46</v>
      </c>
      <c r="AI1231" s="4">
        <v>38925</v>
      </c>
      <c r="AJ1231" s="3">
        <v>14.93</v>
      </c>
      <c r="AK1231" s="4">
        <v>38303</v>
      </c>
      <c r="AL1231" s="3">
        <v>17.985800000000001</v>
      </c>
      <c r="AM1231" s="4">
        <v>41478</v>
      </c>
      <c r="AN1231" s="3">
        <v>-168</v>
      </c>
      <c r="AS1231" s="4"/>
    </row>
    <row r="1232" spans="1:45" x14ac:dyDescent="0.25">
      <c r="A1232" s="4"/>
      <c r="C1232" s="4"/>
      <c r="E1232" s="4"/>
      <c r="G1232" s="4"/>
      <c r="I1232" s="4"/>
      <c r="K1232" s="4"/>
      <c r="M1232" s="4"/>
      <c r="Q1232" s="4"/>
      <c r="S1232" s="4"/>
      <c r="U1232" s="4"/>
      <c r="W1232" s="4"/>
      <c r="Y1232" s="4"/>
      <c r="AA1232" s="4"/>
      <c r="AC1232" s="4"/>
      <c r="AE1232" s="4">
        <v>38336</v>
      </c>
      <c r="AF1232" s="3">
        <v>25575.83</v>
      </c>
      <c r="AG1232" s="4">
        <v>38329</v>
      </c>
      <c r="AH1232" s="3">
        <v>41.94</v>
      </c>
      <c r="AI1232" s="4">
        <v>38926</v>
      </c>
      <c r="AJ1232" s="3">
        <v>14.81</v>
      </c>
      <c r="AK1232" s="4">
        <v>38307</v>
      </c>
      <c r="AL1232" s="3">
        <v>17.889299999999999</v>
      </c>
      <c r="AM1232" s="4">
        <v>41479</v>
      </c>
      <c r="AN1232" s="3">
        <v>845</v>
      </c>
      <c r="AS1232" s="4"/>
    </row>
    <row r="1233" spans="1:45" x14ac:dyDescent="0.25">
      <c r="A1233" s="4"/>
      <c r="C1233" s="4"/>
      <c r="E1233" s="4"/>
      <c r="G1233" s="4"/>
      <c r="I1233" s="4"/>
      <c r="K1233" s="4"/>
      <c r="M1233" s="4"/>
      <c r="Q1233" s="4"/>
      <c r="S1233" s="4"/>
      <c r="U1233" s="4"/>
      <c r="W1233" s="4"/>
      <c r="Y1233" s="4"/>
      <c r="AA1233" s="4"/>
      <c r="AC1233" s="4"/>
      <c r="AE1233" s="4">
        <v>38337</v>
      </c>
      <c r="AF1233" s="3">
        <v>25831.13</v>
      </c>
      <c r="AG1233" s="4">
        <v>38330</v>
      </c>
      <c r="AH1233" s="3">
        <v>42.53</v>
      </c>
      <c r="AI1233" s="4">
        <v>38929</v>
      </c>
      <c r="AJ1233" s="3">
        <v>14.812200000000001</v>
      </c>
      <c r="AK1233" s="4">
        <v>38308</v>
      </c>
      <c r="AL1233" s="3">
        <v>17.7286</v>
      </c>
      <c r="AM1233" s="4">
        <v>41480</v>
      </c>
      <c r="AN1233" s="3">
        <v>873</v>
      </c>
      <c r="AS1233" s="4"/>
    </row>
    <row r="1234" spans="1:45" x14ac:dyDescent="0.25">
      <c r="A1234" s="4"/>
      <c r="C1234" s="4"/>
      <c r="E1234" s="4"/>
      <c r="G1234" s="4"/>
      <c r="I1234" s="4"/>
      <c r="K1234" s="4"/>
      <c r="M1234" s="4"/>
      <c r="Q1234" s="4"/>
      <c r="S1234" s="4"/>
      <c r="U1234" s="4"/>
      <c r="W1234" s="4"/>
      <c r="Y1234" s="4"/>
      <c r="AA1234" s="4"/>
      <c r="AC1234" s="4"/>
      <c r="AE1234" s="4">
        <v>38338</v>
      </c>
      <c r="AF1234" s="3">
        <v>25659.14</v>
      </c>
      <c r="AG1234" s="4">
        <v>38331</v>
      </c>
      <c r="AH1234" s="3">
        <v>40.71</v>
      </c>
      <c r="AI1234" s="4">
        <v>38930</v>
      </c>
      <c r="AJ1234" s="3">
        <v>14.9115</v>
      </c>
      <c r="AK1234" s="4">
        <v>38309</v>
      </c>
      <c r="AL1234" s="3">
        <v>17.976700000000001</v>
      </c>
      <c r="AM1234" s="4">
        <v>41481</v>
      </c>
      <c r="AN1234" s="3">
        <v>-429</v>
      </c>
      <c r="AS1234" s="4"/>
    </row>
    <row r="1235" spans="1:45" x14ac:dyDescent="0.25">
      <c r="A1235" s="4"/>
      <c r="C1235" s="4"/>
      <c r="E1235" s="4"/>
      <c r="G1235" s="4"/>
      <c r="I1235" s="4"/>
      <c r="K1235" s="4"/>
      <c r="M1235" s="4"/>
      <c r="Q1235" s="4"/>
      <c r="S1235" s="4"/>
      <c r="U1235" s="4"/>
      <c r="W1235" s="4"/>
      <c r="Y1235" s="4"/>
      <c r="AA1235" s="4"/>
      <c r="AC1235" s="4"/>
      <c r="AE1235" s="4">
        <v>38341</v>
      </c>
      <c r="AF1235" s="3">
        <v>25536.63</v>
      </c>
      <c r="AG1235" s="4">
        <v>38334</v>
      </c>
      <c r="AH1235" s="3">
        <v>41.01</v>
      </c>
      <c r="AI1235" s="4">
        <v>38931</v>
      </c>
      <c r="AJ1235" s="3">
        <v>14.914099999999999</v>
      </c>
      <c r="AK1235" s="4">
        <v>38310</v>
      </c>
      <c r="AL1235" s="3">
        <v>18.080400000000001</v>
      </c>
      <c r="AM1235" s="4">
        <v>41484</v>
      </c>
      <c r="AN1235" s="3">
        <v>355</v>
      </c>
      <c r="AS1235" s="4"/>
    </row>
    <row r="1236" spans="1:45" x14ac:dyDescent="0.25">
      <c r="A1236" s="4"/>
      <c r="C1236" s="4"/>
      <c r="E1236" s="4"/>
      <c r="G1236" s="4"/>
      <c r="I1236" s="4"/>
      <c r="K1236" s="4"/>
      <c r="M1236" s="4"/>
      <c r="Q1236" s="4"/>
      <c r="S1236" s="4"/>
      <c r="U1236" s="4"/>
      <c r="W1236" s="4"/>
      <c r="Y1236" s="4"/>
      <c r="AA1236" s="4"/>
      <c r="AC1236" s="4"/>
      <c r="AE1236" s="4">
        <v>38342</v>
      </c>
      <c r="AF1236" s="3">
        <v>25889.72</v>
      </c>
      <c r="AG1236" s="4">
        <v>38335</v>
      </c>
      <c r="AH1236" s="3">
        <v>41.82</v>
      </c>
      <c r="AI1236" s="4">
        <v>38932</v>
      </c>
      <c r="AJ1236" s="3">
        <v>14.88</v>
      </c>
      <c r="AK1236" s="4">
        <v>38313</v>
      </c>
      <c r="AL1236" s="3">
        <v>18.1081</v>
      </c>
      <c r="AM1236" s="4">
        <v>41485</v>
      </c>
      <c r="AN1236" s="3">
        <v>-26</v>
      </c>
      <c r="AS1236" s="4"/>
    </row>
    <row r="1237" spans="1:45" x14ac:dyDescent="0.25">
      <c r="A1237" s="4"/>
      <c r="C1237" s="4"/>
      <c r="E1237" s="4"/>
      <c r="G1237" s="4"/>
      <c r="I1237" s="4"/>
      <c r="K1237" s="4"/>
      <c r="M1237" s="4"/>
      <c r="Q1237" s="4"/>
      <c r="S1237" s="4"/>
      <c r="U1237" s="4"/>
      <c r="W1237" s="4"/>
      <c r="Y1237" s="4"/>
      <c r="AA1237" s="4"/>
      <c r="AC1237" s="4"/>
      <c r="AE1237" s="4">
        <v>38343</v>
      </c>
      <c r="AF1237" s="3">
        <v>25723.19</v>
      </c>
      <c r="AG1237" s="4">
        <v>38336</v>
      </c>
      <c r="AH1237" s="3">
        <v>44.19</v>
      </c>
      <c r="AI1237" s="4">
        <v>38933</v>
      </c>
      <c r="AJ1237" s="3">
        <v>14.7744</v>
      </c>
      <c r="AK1237" s="4">
        <v>38314</v>
      </c>
      <c r="AL1237" s="3">
        <v>18.2209</v>
      </c>
      <c r="AM1237" s="4">
        <v>41486</v>
      </c>
      <c r="AN1237" s="3">
        <v>268</v>
      </c>
      <c r="AS1237" s="4"/>
    </row>
    <row r="1238" spans="1:45" x14ac:dyDescent="0.25">
      <c r="A1238" s="4"/>
      <c r="C1238" s="4"/>
      <c r="E1238" s="4"/>
      <c r="G1238" s="4"/>
      <c r="I1238" s="4"/>
      <c r="K1238" s="4"/>
      <c r="M1238" s="4"/>
      <c r="Q1238" s="4"/>
      <c r="S1238" s="4"/>
      <c r="U1238" s="4"/>
      <c r="W1238" s="4"/>
      <c r="Y1238" s="4"/>
      <c r="AA1238" s="4"/>
      <c r="AC1238" s="4"/>
      <c r="AE1238" s="4">
        <v>38344</v>
      </c>
      <c r="AF1238" s="3">
        <v>25878.19</v>
      </c>
      <c r="AG1238" s="4">
        <v>38337</v>
      </c>
      <c r="AH1238" s="3">
        <v>44.18</v>
      </c>
      <c r="AI1238" s="4">
        <v>38936</v>
      </c>
      <c r="AJ1238" s="3">
        <v>14.640499999999999</v>
      </c>
      <c r="AK1238" s="4">
        <v>38315</v>
      </c>
      <c r="AL1238" s="3">
        <v>18.063600000000001</v>
      </c>
      <c r="AM1238" s="4">
        <v>41487</v>
      </c>
      <c r="AN1238" s="3">
        <v>732</v>
      </c>
      <c r="AS1238" s="4"/>
    </row>
    <row r="1239" spans="1:45" x14ac:dyDescent="0.25">
      <c r="A1239" s="4"/>
      <c r="C1239" s="4"/>
      <c r="E1239" s="4"/>
      <c r="G1239" s="4"/>
      <c r="I1239" s="4"/>
      <c r="K1239" s="4"/>
      <c r="M1239" s="4"/>
      <c r="Q1239" s="4"/>
      <c r="S1239" s="4"/>
      <c r="U1239" s="4"/>
      <c r="W1239" s="4"/>
      <c r="Y1239" s="4"/>
      <c r="AA1239" s="4"/>
      <c r="AC1239" s="4"/>
      <c r="AE1239" s="4">
        <v>38348</v>
      </c>
      <c r="AF1239" s="3">
        <v>25936.93</v>
      </c>
      <c r="AG1239" s="4">
        <v>38338</v>
      </c>
      <c r="AH1239" s="3">
        <v>46.28</v>
      </c>
      <c r="AI1239" s="4">
        <v>38937</v>
      </c>
      <c r="AJ1239" s="3">
        <v>14.478899999999999</v>
      </c>
      <c r="AK1239" s="4">
        <v>38316</v>
      </c>
      <c r="AL1239" s="3">
        <v>17.902999999999999</v>
      </c>
      <c r="AM1239" s="4">
        <v>41488</v>
      </c>
      <c r="AN1239" s="3">
        <v>-223</v>
      </c>
      <c r="AS1239" s="4"/>
    </row>
    <row r="1240" spans="1:45" x14ac:dyDescent="0.25">
      <c r="A1240" s="4"/>
      <c r="C1240" s="4"/>
      <c r="E1240" s="4"/>
      <c r="G1240" s="4"/>
      <c r="I1240" s="4"/>
      <c r="K1240" s="4"/>
      <c r="M1240" s="4"/>
      <c r="Q1240" s="4"/>
      <c r="S1240" s="4"/>
      <c r="U1240" s="4"/>
      <c r="W1240" s="4"/>
      <c r="Y1240" s="4"/>
      <c r="AA1240" s="4"/>
      <c r="AC1240" s="4"/>
      <c r="AE1240" s="4">
        <v>38349</v>
      </c>
      <c r="AF1240" s="3">
        <v>26116.61</v>
      </c>
      <c r="AG1240" s="4">
        <v>38341</v>
      </c>
      <c r="AH1240" s="3">
        <v>45.64</v>
      </c>
      <c r="AI1240" s="4">
        <v>38938</v>
      </c>
      <c r="AJ1240" s="3">
        <v>14.5388</v>
      </c>
      <c r="AK1240" s="4">
        <v>38317</v>
      </c>
      <c r="AL1240" s="3">
        <v>17.9376</v>
      </c>
      <c r="AM1240" s="4">
        <v>41491</v>
      </c>
      <c r="AN1240" s="3">
        <v>258</v>
      </c>
      <c r="AS1240" s="4"/>
    </row>
    <row r="1241" spans="1:45" x14ac:dyDescent="0.25">
      <c r="A1241" s="4"/>
      <c r="C1241" s="4"/>
      <c r="E1241" s="4"/>
      <c r="G1241" s="4"/>
      <c r="I1241" s="4"/>
      <c r="K1241" s="4"/>
      <c r="M1241" s="4"/>
      <c r="Q1241" s="4"/>
      <c r="S1241" s="4"/>
      <c r="U1241" s="4"/>
      <c r="W1241" s="4"/>
      <c r="Y1241" s="4"/>
      <c r="AA1241" s="4"/>
      <c r="AC1241" s="4"/>
      <c r="AE1241" s="4">
        <v>38350</v>
      </c>
      <c r="AF1241" s="3">
        <v>26161.31</v>
      </c>
      <c r="AG1241" s="4">
        <v>38342</v>
      </c>
      <c r="AH1241" s="3">
        <v>45.76</v>
      </c>
      <c r="AI1241" s="4">
        <v>38939</v>
      </c>
      <c r="AJ1241" s="3">
        <v>14.466900000000001</v>
      </c>
      <c r="AK1241" s="4">
        <v>38320</v>
      </c>
      <c r="AL1241" s="3">
        <v>17.950800000000001</v>
      </c>
      <c r="AM1241" s="4">
        <v>41492</v>
      </c>
      <c r="AN1241" s="3">
        <v>-528</v>
      </c>
      <c r="AS1241" s="4"/>
    </row>
    <row r="1242" spans="1:45" x14ac:dyDescent="0.25">
      <c r="A1242" s="4"/>
      <c r="C1242" s="4"/>
      <c r="E1242" s="4"/>
      <c r="G1242" s="4"/>
      <c r="I1242" s="4"/>
      <c r="K1242" s="4"/>
      <c r="M1242" s="4"/>
      <c r="Q1242" s="4"/>
      <c r="S1242" s="4"/>
      <c r="U1242" s="4"/>
      <c r="W1242" s="4"/>
      <c r="Y1242" s="4"/>
      <c r="AA1242" s="4"/>
      <c r="AC1242" s="4"/>
      <c r="AE1242" s="4">
        <v>38351</v>
      </c>
      <c r="AF1242" s="3">
        <v>26196.25</v>
      </c>
      <c r="AG1242" s="4">
        <v>38343</v>
      </c>
      <c r="AH1242" s="3">
        <v>44.24</v>
      </c>
      <c r="AI1242" s="4">
        <v>38940</v>
      </c>
      <c r="AJ1242" s="3">
        <v>14.455</v>
      </c>
      <c r="AK1242" s="4">
        <v>38321</v>
      </c>
      <c r="AL1242" s="3">
        <v>17.866900000000001</v>
      </c>
      <c r="AM1242" s="4">
        <v>41493</v>
      </c>
      <c r="AN1242" s="3">
        <v>-417</v>
      </c>
      <c r="AS1242" s="4"/>
    </row>
    <row r="1243" spans="1:45" x14ac:dyDescent="0.25">
      <c r="A1243" s="4"/>
      <c r="C1243" s="4"/>
      <c r="E1243" s="4"/>
      <c r="G1243" s="4"/>
      <c r="I1243" s="4"/>
      <c r="K1243" s="4"/>
      <c r="M1243" s="4"/>
      <c r="Q1243" s="4"/>
      <c r="S1243" s="4"/>
      <c r="U1243" s="4"/>
      <c r="W1243" s="4"/>
      <c r="Y1243" s="4"/>
      <c r="AA1243" s="4"/>
      <c r="AC1243" s="4"/>
      <c r="AE1243" s="4">
        <v>38355</v>
      </c>
      <c r="AF1243" s="3">
        <v>25722.01</v>
      </c>
      <c r="AG1243" s="4">
        <v>38344</v>
      </c>
      <c r="AH1243" s="3">
        <v>44.18</v>
      </c>
      <c r="AI1243" s="4">
        <v>38943</v>
      </c>
      <c r="AJ1243" s="3">
        <v>14.570499999999999</v>
      </c>
      <c r="AK1243" s="4">
        <v>38322</v>
      </c>
      <c r="AL1243" s="3">
        <v>17.788699999999999</v>
      </c>
      <c r="AM1243" s="4">
        <v>41494</v>
      </c>
      <c r="AN1243" s="3">
        <v>-428</v>
      </c>
      <c r="AS1243" s="4"/>
    </row>
    <row r="1244" spans="1:45" x14ac:dyDescent="0.25">
      <c r="A1244" s="4"/>
      <c r="C1244" s="4"/>
      <c r="E1244" s="4"/>
      <c r="G1244" s="4"/>
      <c r="I1244" s="4"/>
      <c r="K1244" s="4"/>
      <c r="M1244" s="4"/>
      <c r="Q1244" s="4"/>
      <c r="S1244" s="4"/>
      <c r="U1244" s="4"/>
      <c r="W1244" s="4"/>
      <c r="Y1244" s="4"/>
      <c r="AA1244" s="4"/>
      <c r="AC1244" s="4"/>
      <c r="AE1244" s="4">
        <v>38356</v>
      </c>
      <c r="AF1244" s="3">
        <v>24848.04</v>
      </c>
      <c r="AG1244" s="4">
        <v>38348</v>
      </c>
      <c r="AH1244" s="3">
        <v>41.32</v>
      </c>
      <c r="AI1244" s="4">
        <v>38944</v>
      </c>
      <c r="AJ1244" s="3">
        <v>14.48</v>
      </c>
      <c r="AK1244" s="4">
        <v>38323</v>
      </c>
      <c r="AL1244" s="3">
        <v>17.7834</v>
      </c>
      <c r="AM1244" s="4">
        <v>41495</v>
      </c>
      <c r="AN1244" s="3">
        <v>-485</v>
      </c>
      <c r="AS1244" s="4"/>
    </row>
    <row r="1245" spans="1:45" x14ac:dyDescent="0.25">
      <c r="A1245" s="4"/>
      <c r="C1245" s="4"/>
      <c r="E1245" s="4"/>
      <c r="G1245" s="4"/>
      <c r="I1245" s="4"/>
      <c r="K1245" s="4"/>
      <c r="M1245" s="4"/>
      <c r="Q1245" s="4"/>
      <c r="S1245" s="4"/>
      <c r="U1245" s="4"/>
      <c r="W1245" s="4"/>
      <c r="Y1245" s="4"/>
      <c r="AA1245" s="4"/>
      <c r="AC1245" s="4"/>
      <c r="AE1245" s="4">
        <v>38357</v>
      </c>
      <c r="AF1245" s="3">
        <v>24691.8</v>
      </c>
      <c r="AG1245" s="4">
        <v>38349</v>
      </c>
      <c r="AH1245" s="3">
        <v>41.77</v>
      </c>
      <c r="AI1245" s="4">
        <v>38945</v>
      </c>
      <c r="AJ1245" s="3">
        <v>14.4519</v>
      </c>
      <c r="AK1245" s="4">
        <v>38324</v>
      </c>
      <c r="AL1245" s="3">
        <v>17.703199999999999</v>
      </c>
      <c r="AM1245" s="4">
        <v>41498</v>
      </c>
      <c r="AN1245" s="3">
        <v>-1177</v>
      </c>
      <c r="AS1245" s="4"/>
    </row>
    <row r="1246" spans="1:45" x14ac:dyDescent="0.25">
      <c r="A1246" s="4"/>
      <c r="C1246" s="4"/>
      <c r="E1246" s="4"/>
      <c r="G1246" s="4"/>
      <c r="I1246" s="4"/>
      <c r="K1246" s="4"/>
      <c r="M1246" s="4"/>
      <c r="Q1246" s="4"/>
      <c r="S1246" s="4"/>
      <c r="U1246" s="4"/>
      <c r="W1246" s="4"/>
      <c r="Y1246" s="4"/>
      <c r="AA1246" s="4"/>
      <c r="AC1246" s="4"/>
      <c r="AE1246" s="4">
        <v>38358</v>
      </c>
      <c r="AF1246" s="3">
        <v>24366.93</v>
      </c>
      <c r="AG1246" s="4">
        <v>38350</v>
      </c>
      <c r="AH1246" s="3">
        <v>43.64</v>
      </c>
      <c r="AI1246" s="4">
        <v>38946</v>
      </c>
      <c r="AJ1246" s="3">
        <v>14.3619</v>
      </c>
      <c r="AK1246" s="4">
        <v>38327</v>
      </c>
      <c r="AL1246" s="3">
        <v>17.7239</v>
      </c>
      <c r="AM1246" s="4">
        <v>41499</v>
      </c>
      <c r="AN1246" s="3">
        <v>1426</v>
      </c>
      <c r="AS1246" s="4"/>
    </row>
    <row r="1247" spans="1:45" x14ac:dyDescent="0.25">
      <c r="A1247" s="4"/>
      <c r="C1247" s="4"/>
      <c r="E1247" s="4"/>
      <c r="G1247" s="4"/>
      <c r="I1247" s="4"/>
      <c r="K1247" s="4"/>
      <c r="M1247" s="4"/>
      <c r="Q1247" s="4"/>
      <c r="S1247" s="4"/>
      <c r="U1247" s="4"/>
      <c r="W1247" s="4"/>
      <c r="Y1247" s="4"/>
      <c r="AA1247" s="4"/>
      <c r="AC1247" s="4"/>
      <c r="AE1247" s="4">
        <v>38359</v>
      </c>
      <c r="AF1247" s="3">
        <v>24747.22</v>
      </c>
      <c r="AG1247" s="4">
        <v>38351</v>
      </c>
      <c r="AH1247" s="3">
        <v>43.45</v>
      </c>
      <c r="AI1247" s="4">
        <v>38947</v>
      </c>
      <c r="AJ1247" s="3">
        <v>14.37</v>
      </c>
      <c r="AK1247" s="4">
        <v>38328</v>
      </c>
      <c r="AL1247" s="3">
        <v>17.843599999999999</v>
      </c>
      <c r="AM1247" s="4">
        <v>41500</v>
      </c>
      <c r="AN1247" s="3">
        <v>205</v>
      </c>
      <c r="AS1247" s="4"/>
    </row>
    <row r="1248" spans="1:45" x14ac:dyDescent="0.25">
      <c r="A1248" s="4"/>
      <c r="C1248" s="4"/>
      <c r="E1248" s="4"/>
      <c r="G1248" s="4"/>
      <c r="I1248" s="4"/>
      <c r="K1248" s="4"/>
      <c r="M1248" s="4"/>
      <c r="Q1248" s="4"/>
      <c r="S1248" s="4"/>
      <c r="U1248" s="4"/>
      <c r="W1248" s="4"/>
      <c r="Y1248" s="4"/>
      <c r="AA1248" s="4"/>
      <c r="AC1248" s="4"/>
      <c r="AE1248" s="4">
        <v>38362</v>
      </c>
      <c r="AF1248" s="3">
        <v>24291.89</v>
      </c>
      <c r="AG1248" s="4">
        <v>38355</v>
      </c>
      <c r="AH1248" s="3">
        <v>42.12</v>
      </c>
      <c r="AI1248" s="4">
        <v>38950</v>
      </c>
      <c r="AJ1248" s="3">
        <v>14.342499999999999</v>
      </c>
      <c r="AK1248" s="4">
        <v>38329</v>
      </c>
      <c r="AL1248" s="3">
        <v>17.743600000000001</v>
      </c>
      <c r="AM1248" s="4">
        <v>41501</v>
      </c>
      <c r="AN1248" s="3">
        <v>389</v>
      </c>
      <c r="AS1248" s="4"/>
    </row>
    <row r="1249" spans="1:45" x14ac:dyDescent="0.25">
      <c r="A1249" s="4"/>
      <c r="C1249" s="4"/>
      <c r="E1249" s="4"/>
      <c r="G1249" s="4"/>
      <c r="I1249" s="4"/>
      <c r="K1249" s="4"/>
      <c r="M1249" s="4"/>
      <c r="Q1249" s="4"/>
      <c r="S1249" s="4"/>
      <c r="U1249" s="4"/>
      <c r="W1249" s="4"/>
      <c r="Y1249" s="4"/>
      <c r="AA1249" s="4"/>
      <c r="AC1249" s="4"/>
      <c r="AE1249" s="4">
        <v>38363</v>
      </c>
      <c r="AF1249" s="3">
        <v>24369.87</v>
      </c>
      <c r="AG1249" s="4">
        <v>38356</v>
      </c>
      <c r="AH1249" s="3">
        <v>43.91</v>
      </c>
      <c r="AI1249" s="4">
        <v>38951</v>
      </c>
      <c r="AJ1249" s="3">
        <v>14.277799999999999</v>
      </c>
      <c r="AK1249" s="4">
        <v>38330</v>
      </c>
      <c r="AL1249" s="3">
        <v>17.709600000000002</v>
      </c>
      <c r="AM1249" s="4">
        <v>41502</v>
      </c>
      <c r="AN1249" s="3">
        <v>-31</v>
      </c>
      <c r="AS1249" s="4"/>
    </row>
    <row r="1250" spans="1:45" x14ac:dyDescent="0.25">
      <c r="A1250" s="4"/>
      <c r="C1250" s="4"/>
      <c r="E1250" s="4"/>
      <c r="G1250" s="4"/>
      <c r="I1250" s="4"/>
      <c r="K1250" s="4"/>
      <c r="M1250" s="4"/>
      <c r="Q1250" s="4"/>
      <c r="S1250" s="4"/>
      <c r="U1250" s="4"/>
      <c r="W1250" s="4"/>
      <c r="Y1250" s="4"/>
      <c r="AA1250" s="4"/>
      <c r="AC1250" s="4"/>
      <c r="AE1250" s="4">
        <v>38364</v>
      </c>
      <c r="AF1250" s="3">
        <v>24509.599999999999</v>
      </c>
      <c r="AG1250" s="4">
        <v>38357</v>
      </c>
      <c r="AH1250" s="3">
        <v>43.39</v>
      </c>
      <c r="AI1250" s="4">
        <v>38952</v>
      </c>
      <c r="AJ1250" s="3">
        <v>14.42</v>
      </c>
      <c r="AK1250" s="4">
        <v>38331</v>
      </c>
      <c r="AL1250" s="3">
        <v>17.616</v>
      </c>
      <c r="AM1250" s="4">
        <v>41505</v>
      </c>
      <c r="AN1250" s="3">
        <v>-297</v>
      </c>
      <c r="AS1250" s="4"/>
    </row>
    <row r="1251" spans="1:45" x14ac:dyDescent="0.25">
      <c r="A1251" s="4"/>
      <c r="C1251" s="4"/>
      <c r="E1251" s="4"/>
      <c r="G1251" s="4"/>
      <c r="I1251" s="4"/>
      <c r="K1251" s="4"/>
      <c r="M1251" s="4"/>
      <c r="Q1251" s="4"/>
      <c r="S1251" s="4"/>
      <c r="U1251" s="4"/>
      <c r="W1251" s="4"/>
      <c r="Y1251" s="4"/>
      <c r="AA1251" s="4"/>
      <c r="AC1251" s="4"/>
      <c r="AE1251" s="4">
        <v>38365</v>
      </c>
      <c r="AF1251" s="3">
        <v>24805.74</v>
      </c>
      <c r="AG1251" s="4">
        <v>38358</v>
      </c>
      <c r="AH1251" s="3">
        <v>45.56</v>
      </c>
      <c r="AI1251" s="4">
        <v>38953</v>
      </c>
      <c r="AJ1251" s="3">
        <v>14.48</v>
      </c>
      <c r="AK1251" s="4">
        <v>38334</v>
      </c>
      <c r="AL1251" s="3">
        <v>17.528400000000001</v>
      </c>
      <c r="AM1251" s="4">
        <v>41506</v>
      </c>
      <c r="AN1251" s="3">
        <v>-183</v>
      </c>
      <c r="AS1251" s="4"/>
    </row>
    <row r="1252" spans="1:45" x14ac:dyDescent="0.25">
      <c r="A1252" s="4"/>
      <c r="C1252" s="4"/>
      <c r="E1252" s="4"/>
      <c r="G1252" s="4"/>
      <c r="I1252" s="4"/>
      <c r="K1252" s="4"/>
      <c r="M1252" s="4"/>
      <c r="Q1252" s="4"/>
      <c r="S1252" s="4"/>
      <c r="U1252" s="4"/>
      <c r="W1252" s="4"/>
      <c r="Y1252" s="4"/>
      <c r="AA1252" s="4"/>
      <c r="AC1252" s="4"/>
      <c r="AE1252" s="4">
        <v>38366</v>
      </c>
      <c r="AF1252" s="3">
        <v>24924.13</v>
      </c>
      <c r="AG1252" s="4">
        <v>38359</v>
      </c>
      <c r="AH1252" s="3">
        <v>45.43</v>
      </c>
      <c r="AI1252" s="4">
        <v>38954</v>
      </c>
      <c r="AJ1252" s="3">
        <v>14.52</v>
      </c>
      <c r="AK1252" s="4">
        <v>38335</v>
      </c>
      <c r="AL1252" s="3">
        <v>17.4954</v>
      </c>
      <c r="AM1252" s="4">
        <v>41507</v>
      </c>
      <c r="AN1252" s="3">
        <v>-326</v>
      </c>
      <c r="AS1252" s="4"/>
    </row>
    <row r="1253" spans="1:45" x14ac:dyDescent="0.25">
      <c r="A1253" s="4"/>
      <c r="C1253" s="4"/>
      <c r="E1253" s="4"/>
      <c r="G1253" s="4"/>
      <c r="I1253" s="4"/>
      <c r="K1253" s="4"/>
      <c r="M1253" s="4"/>
      <c r="Q1253" s="4"/>
      <c r="S1253" s="4"/>
      <c r="U1253" s="4"/>
      <c r="W1253" s="4"/>
      <c r="Y1253" s="4"/>
      <c r="AA1253" s="4"/>
      <c r="AC1253" s="4"/>
      <c r="AE1253" s="4">
        <v>38369</v>
      </c>
      <c r="AF1253" s="3">
        <v>24515.22</v>
      </c>
      <c r="AG1253" s="4">
        <v>38362</v>
      </c>
      <c r="AH1253" s="3">
        <v>45.33</v>
      </c>
      <c r="AI1253" s="4">
        <v>38957</v>
      </c>
      <c r="AJ1253" s="3">
        <v>14.47</v>
      </c>
      <c r="AK1253" s="4">
        <v>38336</v>
      </c>
      <c r="AL1253" s="3">
        <v>17.490200000000002</v>
      </c>
      <c r="AM1253" s="4">
        <v>41508</v>
      </c>
      <c r="AN1253" s="3">
        <v>-565</v>
      </c>
      <c r="AS1253" s="4"/>
    </row>
    <row r="1254" spans="1:45" x14ac:dyDescent="0.25">
      <c r="A1254" s="4"/>
      <c r="C1254" s="4"/>
      <c r="E1254" s="4"/>
      <c r="G1254" s="4"/>
      <c r="I1254" s="4"/>
      <c r="K1254" s="4"/>
      <c r="M1254" s="4"/>
      <c r="Q1254" s="4"/>
      <c r="S1254" s="4"/>
      <c r="U1254" s="4"/>
      <c r="W1254" s="4"/>
      <c r="Y1254" s="4"/>
      <c r="AA1254" s="4"/>
      <c r="AC1254" s="4"/>
      <c r="AE1254" s="4">
        <v>38370</v>
      </c>
      <c r="AF1254" s="3">
        <v>24089.19</v>
      </c>
      <c r="AG1254" s="4">
        <v>38363</v>
      </c>
      <c r="AH1254" s="3">
        <v>45.68</v>
      </c>
      <c r="AI1254" s="4">
        <v>38958</v>
      </c>
      <c r="AJ1254" s="3">
        <v>14.46</v>
      </c>
      <c r="AK1254" s="4">
        <v>38337</v>
      </c>
      <c r="AL1254" s="3">
        <v>17.616499999999998</v>
      </c>
      <c r="AM1254" s="4">
        <v>41509</v>
      </c>
      <c r="AN1254" s="3">
        <v>-1099</v>
      </c>
      <c r="AS1254" s="4"/>
    </row>
    <row r="1255" spans="1:45" x14ac:dyDescent="0.25">
      <c r="A1255" s="4"/>
      <c r="C1255" s="4"/>
      <c r="E1255" s="4"/>
      <c r="G1255" s="4"/>
      <c r="I1255" s="4"/>
      <c r="K1255" s="4"/>
      <c r="M1255" s="4"/>
      <c r="Q1255" s="4"/>
      <c r="S1255" s="4"/>
      <c r="U1255" s="4"/>
      <c r="W1255" s="4"/>
      <c r="Y1255" s="4"/>
      <c r="AA1255" s="4"/>
      <c r="AC1255" s="4"/>
      <c r="AE1255" s="4">
        <v>38371</v>
      </c>
      <c r="AF1255" s="3">
        <v>24271.23</v>
      </c>
      <c r="AG1255" s="4">
        <v>38364</v>
      </c>
      <c r="AH1255" s="3">
        <v>46.37</v>
      </c>
      <c r="AI1255" s="4">
        <v>38959</v>
      </c>
      <c r="AJ1255" s="3">
        <v>14.434699999999999</v>
      </c>
      <c r="AK1255" s="4">
        <v>38338</v>
      </c>
      <c r="AL1255" s="3">
        <v>17.499600000000001</v>
      </c>
      <c r="AM1255" s="4">
        <v>41512</v>
      </c>
      <c r="AN1255" s="3">
        <v>-1983</v>
      </c>
      <c r="AS1255" s="4"/>
    </row>
    <row r="1256" spans="1:45" x14ac:dyDescent="0.25">
      <c r="A1256" s="4"/>
      <c r="C1256" s="4"/>
      <c r="E1256" s="4"/>
      <c r="G1256" s="4"/>
      <c r="I1256" s="4"/>
      <c r="K1256" s="4"/>
      <c r="M1256" s="4"/>
      <c r="Q1256" s="4"/>
      <c r="S1256" s="4"/>
      <c r="U1256" s="4"/>
      <c r="W1256" s="4"/>
      <c r="Y1256" s="4"/>
      <c r="AA1256" s="4"/>
      <c r="AC1256" s="4"/>
      <c r="AE1256" s="4">
        <v>38372</v>
      </c>
      <c r="AF1256" s="3">
        <v>23609.97</v>
      </c>
      <c r="AG1256" s="4">
        <v>38365</v>
      </c>
      <c r="AH1256" s="3">
        <v>48.04</v>
      </c>
      <c r="AI1256" s="4">
        <v>38960</v>
      </c>
      <c r="AJ1256" s="3">
        <v>14.25</v>
      </c>
      <c r="AK1256" s="4">
        <v>38341</v>
      </c>
      <c r="AL1256" s="3">
        <v>17.366399999999999</v>
      </c>
      <c r="AM1256" s="4">
        <v>41513</v>
      </c>
      <c r="AN1256" s="3">
        <v>-1398</v>
      </c>
      <c r="AS1256" s="4"/>
    </row>
    <row r="1257" spans="1:45" x14ac:dyDescent="0.25">
      <c r="A1257" s="4"/>
      <c r="C1257" s="4"/>
      <c r="E1257" s="4"/>
      <c r="G1257" s="4"/>
      <c r="I1257" s="4"/>
      <c r="K1257" s="4"/>
      <c r="M1257" s="4"/>
      <c r="Q1257" s="4"/>
      <c r="S1257" s="4"/>
      <c r="U1257" s="4"/>
      <c r="W1257" s="4"/>
      <c r="Y1257" s="4"/>
      <c r="AA1257" s="4"/>
      <c r="AC1257" s="4"/>
      <c r="AE1257" s="4">
        <v>38373</v>
      </c>
      <c r="AF1257" s="3">
        <v>23818.37</v>
      </c>
      <c r="AG1257" s="4">
        <v>38366</v>
      </c>
      <c r="AH1257" s="3">
        <v>48.38</v>
      </c>
      <c r="AI1257" s="4">
        <v>38961</v>
      </c>
      <c r="AJ1257" s="3">
        <v>14.1351</v>
      </c>
      <c r="AK1257" s="4">
        <v>38342</v>
      </c>
      <c r="AL1257" s="3">
        <v>17.521100000000001</v>
      </c>
      <c r="AM1257" s="4">
        <v>41514</v>
      </c>
      <c r="AN1257" s="3">
        <v>-1277</v>
      </c>
      <c r="AS1257" s="4"/>
    </row>
    <row r="1258" spans="1:45" x14ac:dyDescent="0.25">
      <c r="A1258" s="4"/>
      <c r="C1258" s="4"/>
      <c r="E1258" s="4"/>
      <c r="G1258" s="4"/>
      <c r="I1258" s="4"/>
      <c r="K1258" s="4"/>
      <c r="M1258" s="4"/>
      <c r="Q1258" s="4"/>
      <c r="S1258" s="4"/>
      <c r="U1258" s="4"/>
      <c r="W1258" s="4"/>
      <c r="Y1258" s="4"/>
      <c r="AA1258" s="4"/>
      <c r="AC1258" s="4"/>
      <c r="AE1258" s="4">
        <v>38376</v>
      </c>
      <c r="AF1258" s="3">
        <v>24197.72</v>
      </c>
      <c r="AG1258" s="4">
        <v>38370</v>
      </c>
      <c r="AH1258" s="3">
        <v>48.38</v>
      </c>
      <c r="AI1258" s="4">
        <v>38964</v>
      </c>
      <c r="AJ1258" s="3">
        <v>14.037100000000001</v>
      </c>
      <c r="AK1258" s="4">
        <v>38343</v>
      </c>
      <c r="AL1258" s="3">
        <v>17.633400000000002</v>
      </c>
      <c r="AM1258" s="4">
        <v>41515</v>
      </c>
      <c r="AN1258" s="3">
        <v>746</v>
      </c>
      <c r="AS1258" s="4"/>
    </row>
    <row r="1259" spans="1:45" x14ac:dyDescent="0.25">
      <c r="A1259" s="4"/>
      <c r="C1259" s="4"/>
      <c r="E1259" s="4"/>
      <c r="G1259" s="4"/>
      <c r="I1259" s="4"/>
      <c r="K1259" s="4"/>
      <c r="M1259" s="4"/>
      <c r="Q1259" s="4"/>
      <c r="S1259" s="4"/>
      <c r="U1259" s="4"/>
      <c r="W1259" s="4"/>
      <c r="Y1259" s="4"/>
      <c r="AA1259" s="4"/>
      <c r="AC1259" s="4"/>
      <c r="AE1259" s="4">
        <v>38378</v>
      </c>
      <c r="AF1259" s="3">
        <v>24530.16</v>
      </c>
      <c r="AG1259" s="4">
        <v>38371</v>
      </c>
      <c r="AH1259" s="3">
        <v>47.55</v>
      </c>
      <c r="AI1259" s="4">
        <v>38965</v>
      </c>
      <c r="AJ1259" s="3">
        <v>14.1074</v>
      </c>
      <c r="AK1259" s="4">
        <v>38344</v>
      </c>
      <c r="AL1259" s="3">
        <v>17.906600000000001</v>
      </c>
      <c r="AM1259" s="4">
        <v>41516</v>
      </c>
      <c r="AN1259" s="3">
        <v>811</v>
      </c>
      <c r="AS1259" s="4"/>
    </row>
    <row r="1260" spans="1:45" x14ac:dyDescent="0.25">
      <c r="A1260" s="4"/>
      <c r="C1260" s="4"/>
      <c r="E1260" s="4"/>
      <c r="G1260" s="4"/>
      <c r="I1260" s="4"/>
      <c r="K1260" s="4"/>
      <c r="M1260" s="4"/>
      <c r="Q1260" s="4"/>
      <c r="S1260" s="4"/>
      <c r="U1260" s="4"/>
      <c r="W1260" s="4"/>
      <c r="Y1260" s="4"/>
      <c r="AA1260" s="4"/>
      <c r="AC1260" s="4"/>
      <c r="AE1260" s="4">
        <v>38379</v>
      </c>
      <c r="AF1260" s="3">
        <v>24029.7</v>
      </c>
      <c r="AG1260" s="4">
        <v>38372</v>
      </c>
      <c r="AH1260" s="3">
        <v>46.91</v>
      </c>
      <c r="AI1260" s="4">
        <v>38966</v>
      </c>
      <c r="AJ1260" s="3">
        <v>14.14</v>
      </c>
      <c r="AK1260" s="4">
        <v>38345</v>
      </c>
      <c r="AL1260" s="3">
        <v>17.850000000000001</v>
      </c>
      <c r="AM1260" s="4">
        <v>41519</v>
      </c>
      <c r="AN1260" s="3">
        <v>-955</v>
      </c>
      <c r="AS1260" s="4"/>
    </row>
    <row r="1261" spans="1:45" x14ac:dyDescent="0.25">
      <c r="A1261" s="4"/>
      <c r="C1261" s="4"/>
      <c r="E1261" s="4"/>
      <c r="G1261" s="4"/>
      <c r="I1261" s="4"/>
      <c r="K1261" s="4"/>
      <c r="M1261" s="4"/>
      <c r="Q1261" s="4"/>
      <c r="S1261" s="4"/>
      <c r="U1261" s="4"/>
      <c r="W1261" s="4"/>
      <c r="Y1261" s="4"/>
      <c r="AA1261" s="4"/>
      <c r="AC1261" s="4"/>
      <c r="AE1261" s="4">
        <v>38380</v>
      </c>
      <c r="AF1261" s="3">
        <v>23968.09</v>
      </c>
      <c r="AG1261" s="4">
        <v>38373</v>
      </c>
      <c r="AH1261" s="3">
        <v>48.53</v>
      </c>
      <c r="AI1261" s="4">
        <v>38967</v>
      </c>
      <c r="AJ1261" s="3">
        <v>14.14</v>
      </c>
      <c r="AK1261" s="4">
        <v>38348</v>
      </c>
      <c r="AL1261" s="3">
        <v>17.935600000000001</v>
      </c>
      <c r="AM1261" s="4">
        <v>41520</v>
      </c>
      <c r="AN1261" s="3">
        <v>-326</v>
      </c>
      <c r="AS1261" s="4"/>
    </row>
    <row r="1262" spans="1:45" x14ac:dyDescent="0.25">
      <c r="A1262" s="4"/>
      <c r="C1262" s="4"/>
      <c r="E1262" s="4"/>
      <c r="G1262" s="4"/>
      <c r="I1262" s="4"/>
      <c r="K1262" s="4"/>
      <c r="M1262" s="4"/>
      <c r="Q1262" s="4"/>
      <c r="S1262" s="4"/>
      <c r="U1262" s="4"/>
      <c r="W1262" s="4"/>
      <c r="Y1262" s="4"/>
      <c r="AA1262" s="4"/>
      <c r="AC1262" s="4"/>
      <c r="AE1262" s="4">
        <v>38383</v>
      </c>
      <c r="AF1262" s="3">
        <v>24350.62</v>
      </c>
      <c r="AG1262" s="4">
        <v>38376</v>
      </c>
      <c r="AH1262" s="3">
        <v>48.81</v>
      </c>
      <c r="AI1262" s="4">
        <v>38968</v>
      </c>
      <c r="AJ1262" s="3">
        <v>14.04</v>
      </c>
      <c r="AK1262" s="4">
        <v>38349</v>
      </c>
      <c r="AL1262" s="3">
        <v>17.9864</v>
      </c>
      <c r="AM1262" s="4">
        <v>41521</v>
      </c>
      <c r="AN1262" s="3">
        <v>-784</v>
      </c>
      <c r="AS1262" s="4"/>
    </row>
    <row r="1263" spans="1:45" x14ac:dyDescent="0.25">
      <c r="A1263" s="4"/>
      <c r="C1263" s="4"/>
      <c r="E1263" s="4"/>
      <c r="G1263" s="4"/>
      <c r="I1263" s="4"/>
      <c r="K1263" s="4"/>
      <c r="M1263" s="4"/>
      <c r="Q1263" s="4"/>
      <c r="S1263" s="4"/>
      <c r="U1263" s="4"/>
      <c r="W1263" s="4"/>
      <c r="Y1263" s="4"/>
      <c r="AA1263" s="4"/>
      <c r="AC1263" s="4"/>
      <c r="AE1263" s="4">
        <v>38384</v>
      </c>
      <c r="AF1263" s="3">
        <v>24149.46</v>
      </c>
      <c r="AG1263" s="4">
        <v>38377</v>
      </c>
      <c r="AH1263" s="3">
        <v>49.64</v>
      </c>
      <c r="AI1263" s="4">
        <v>38971</v>
      </c>
      <c r="AJ1263" s="3">
        <v>14.105600000000001</v>
      </c>
      <c r="AK1263" s="4">
        <v>38350</v>
      </c>
      <c r="AL1263" s="3">
        <v>17.938800000000001</v>
      </c>
      <c r="AM1263" s="4">
        <v>41522</v>
      </c>
      <c r="AN1263" s="3">
        <v>554</v>
      </c>
      <c r="AS1263" s="4"/>
    </row>
    <row r="1264" spans="1:45" x14ac:dyDescent="0.25">
      <c r="A1264" s="4"/>
      <c r="C1264" s="4"/>
      <c r="E1264" s="4"/>
      <c r="G1264" s="4"/>
      <c r="I1264" s="4"/>
      <c r="K1264" s="4"/>
      <c r="M1264" s="4"/>
      <c r="Q1264" s="4"/>
      <c r="S1264" s="4"/>
      <c r="U1264" s="4"/>
      <c r="W1264" s="4"/>
      <c r="Y1264" s="4"/>
      <c r="AA1264" s="4"/>
      <c r="AC1264" s="4"/>
      <c r="AE1264" s="4">
        <v>38385</v>
      </c>
      <c r="AF1264" s="3">
        <v>24605.360000000001</v>
      </c>
      <c r="AG1264" s="4">
        <v>38378</v>
      </c>
      <c r="AH1264" s="3">
        <v>48.78</v>
      </c>
      <c r="AI1264" s="4">
        <v>38972</v>
      </c>
      <c r="AJ1264" s="3">
        <v>14.097300000000001</v>
      </c>
      <c r="AK1264" s="4">
        <v>38351</v>
      </c>
      <c r="AL1264" s="3">
        <v>17.8461</v>
      </c>
      <c r="AM1264" s="4">
        <v>41523</v>
      </c>
      <c r="AN1264" s="3">
        <v>-630</v>
      </c>
      <c r="AS1264" s="4"/>
    </row>
    <row r="1265" spans="1:45" x14ac:dyDescent="0.25">
      <c r="A1265" s="4"/>
      <c r="C1265" s="4"/>
      <c r="E1265" s="4"/>
      <c r="G1265" s="4"/>
      <c r="I1265" s="4"/>
      <c r="K1265" s="4"/>
      <c r="M1265" s="4"/>
      <c r="Q1265" s="4"/>
      <c r="S1265" s="4"/>
      <c r="U1265" s="4"/>
      <c r="W1265" s="4"/>
      <c r="Y1265" s="4"/>
      <c r="AA1265" s="4"/>
      <c r="AC1265" s="4"/>
      <c r="AE1265" s="4">
        <v>38386</v>
      </c>
      <c r="AF1265" s="3">
        <v>24873.63</v>
      </c>
      <c r="AG1265" s="4">
        <v>38379</v>
      </c>
      <c r="AH1265" s="3">
        <v>48.84</v>
      </c>
      <c r="AI1265" s="4">
        <v>38973</v>
      </c>
      <c r="AJ1265" s="3">
        <v>13.994999999999999</v>
      </c>
      <c r="AK1265" s="4">
        <v>38352</v>
      </c>
      <c r="AL1265" s="3">
        <v>17.852399999999999</v>
      </c>
      <c r="AM1265" s="4">
        <v>41526</v>
      </c>
      <c r="AN1265" s="3">
        <v>-536</v>
      </c>
      <c r="AS1265" s="4"/>
    </row>
    <row r="1266" spans="1:45" x14ac:dyDescent="0.25">
      <c r="A1266" s="4"/>
      <c r="C1266" s="4"/>
      <c r="E1266" s="4"/>
      <c r="G1266" s="4"/>
      <c r="I1266" s="4"/>
      <c r="K1266" s="4"/>
      <c r="M1266" s="4"/>
      <c r="Q1266" s="4"/>
      <c r="S1266" s="4"/>
      <c r="U1266" s="4"/>
      <c r="W1266" s="4"/>
      <c r="Y1266" s="4"/>
      <c r="AA1266" s="4"/>
      <c r="AC1266" s="4"/>
      <c r="AE1266" s="4">
        <v>38387</v>
      </c>
      <c r="AF1266" s="3">
        <v>25731.94</v>
      </c>
      <c r="AG1266" s="4">
        <v>38380</v>
      </c>
      <c r="AH1266" s="3">
        <v>47.18</v>
      </c>
      <c r="AI1266" s="4">
        <v>38974</v>
      </c>
      <c r="AJ1266" s="3">
        <v>13.9772</v>
      </c>
      <c r="AK1266" s="4">
        <v>38355</v>
      </c>
      <c r="AL1266" s="3">
        <v>17.892399999999999</v>
      </c>
      <c r="AM1266" s="4">
        <v>41527</v>
      </c>
      <c r="AN1266" s="3">
        <v>3</v>
      </c>
      <c r="AS1266" s="4"/>
    </row>
    <row r="1267" spans="1:45" x14ac:dyDescent="0.25">
      <c r="A1267" s="4"/>
      <c r="C1267" s="4"/>
      <c r="E1267" s="4"/>
      <c r="G1267" s="4"/>
      <c r="I1267" s="4"/>
      <c r="K1267" s="4"/>
      <c r="M1267" s="4"/>
      <c r="Q1267" s="4"/>
      <c r="S1267" s="4"/>
      <c r="U1267" s="4"/>
      <c r="W1267" s="4"/>
      <c r="Y1267" s="4"/>
      <c r="AA1267" s="4"/>
      <c r="AC1267" s="4"/>
      <c r="AE1267" s="4">
        <v>38392</v>
      </c>
      <c r="AF1267" s="3">
        <v>26313.5</v>
      </c>
      <c r="AG1267" s="4">
        <v>38383</v>
      </c>
      <c r="AH1267" s="3">
        <v>48.2</v>
      </c>
      <c r="AI1267" s="4">
        <v>38975</v>
      </c>
      <c r="AJ1267" s="3">
        <v>13.8566</v>
      </c>
      <c r="AK1267" s="4">
        <v>38356</v>
      </c>
      <c r="AL1267" s="3">
        <v>17.9224</v>
      </c>
      <c r="AM1267" s="4">
        <v>41528</v>
      </c>
      <c r="AN1267" s="3">
        <v>-682</v>
      </c>
      <c r="AS1267" s="4"/>
    </row>
    <row r="1268" spans="1:45" x14ac:dyDescent="0.25">
      <c r="A1268" s="4"/>
      <c r="C1268" s="4"/>
      <c r="E1268" s="4"/>
      <c r="G1268" s="4"/>
      <c r="I1268" s="4"/>
      <c r="K1268" s="4"/>
      <c r="M1268" s="4"/>
      <c r="Q1268" s="4"/>
      <c r="S1268" s="4"/>
      <c r="U1268" s="4"/>
      <c r="W1268" s="4"/>
      <c r="Y1268" s="4"/>
      <c r="AA1268" s="4"/>
      <c r="AC1268" s="4"/>
      <c r="AE1268" s="4">
        <v>38393</v>
      </c>
      <c r="AF1268" s="3">
        <v>26415.79</v>
      </c>
      <c r="AG1268" s="4">
        <v>38384</v>
      </c>
      <c r="AH1268" s="3">
        <v>47.12</v>
      </c>
      <c r="AI1268" s="4">
        <v>38978</v>
      </c>
      <c r="AJ1268" s="3">
        <v>13.8154</v>
      </c>
      <c r="AK1268" s="4">
        <v>38357</v>
      </c>
      <c r="AL1268" s="3">
        <v>18.064399999999999</v>
      </c>
      <c r="AM1268" s="4">
        <v>41529</v>
      </c>
      <c r="AN1268" s="3">
        <v>67</v>
      </c>
      <c r="AS1268" s="4"/>
    </row>
    <row r="1269" spans="1:45" x14ac:dyDescent="0.25">
      <c r="A1269" s="4"/>
      <c r="C1269" s="4"/>
      <c r="E1269" s="4"/>
      <c r="G1269" s="4"/>
      <c r="I1269" s="4"/>
      <c r="K1269" s="4"/>
      <c r="M1269" s="4"/>
      <c r="Q1269" s="4"/>
      <c r="S1269" s="4"/>
      <c r="U1269" s="4"/>
      <c r="W1269" s="4"/>
      <c r="Y1269" s="4"/>
      <c r="AA1269" s="4"/>
      <c r="AC1269" s="4"/>
      <c r="AE1269" s="4">
        <v>38394</v>
      </c>
      <c r="AF1269" s="3">
        <v>26670.52</v>
      </c>
      <c r="AG1269" s="4">
        <v>38385</v>
      </c>
      <c r="AH1269" s="3">
        <v>46.69</v>
      </c>
      <c r="AI1269" s="4">
        <v>38979</v>
      </c>
      <c r="AJ1269" s="3">
        <v>13.8941</v>
      </c>
      <c r="AK1269" s="4">
        <v>38358</v>
      </c>
      <c r="AL1269" s="3">
        <v>18.193300000000001</v>
      </c>
      <c r="AM1269" s="4">
        <v>41530</v>
      </c>
      <c r="AN1269" s="3">
        <v>350</v>
      </c>
      <c r="AS1269" s="4"/>
    </row>
    <row r="1270" spans="1:45" x14ac:dyDescent="0.25">
      <c r="A1270" s="4"/>
      <c r="C1270" s="4"/>
      <c r="E1270" s="4"/>
      <c r="G1270" s="4"/>
      <c r="I1270" s="4"/>
      <c r="K1270" s="4"/>
      <c r="M1270" s="4"/>
      <c r="Q1270" s="4"/>
      <c r="S1270" s="4"/>
      <c r="U1270" s="4"/>
      <c r="W1270" s="4"/>
      <c r="Y1270" s="4"/>
      <c r="AA1270" s="4"/>
      <c r="AC1270" s="4"/>
      <c r="AE1270" s="4">
        <v>38397</v>
      </c>
      <c r="AF1270" s="3">
        <v>26531.89</v>
      </c>
      <c r="AG1270" s="4">
        <v>38386</v>
      </c>
      <c r="AH1270" s="3">
        <v>46.45</v>
      </c>
      <c r="AI1270" s="4">
        <v>38980</v>
      </c>
      <c r="AJ1270" s="3">
        <v>14.005599999999999</v>
      </c>
      <c r="AK1270" s="4">
        <v>38359</v>
      </c>
      <c r="AL1270" s="3">
        <v>18.09</v>
      </c>
      <c r="AM1270" s="4">
        <v>41533</v>
      </c>
      <c r="AN1270" s="3">
        <v>241</v>
      </c>
      <c r="AS1270" s="4"/>
    </row>
    <row r="1271" spans="1:45" x14ac:dyDescent="0.25">
      <c r="A1271" s="4"/>
      <c r="C1271" s="4"/>
      <c r="E1271" s="4"/>
      <c r="G1271" s="4"/>
      <c r="I1271" s="4"/>
      <c r="K1271" s="4"/>
      <c r="M1271" s="4"/>
      <c r="Q1271" s="4"/>
      <c r="S1271" s="4"/>
      <c r="U1271" s="4"/>
      <c r="W1271" s="4"/>
      <c r="Y1271" s="4"/>
      <c r="AA1271" s="4"/>
      <c r="AC1271" s="4"/>
      <c r="AE1271" s="4">
        <v>38398</v>
      </c>
      <c r="AF1271" s="3">
        <v>26610.12</v>
      </c>
      <c r="AG1271" s="4">
        <v>38387</v>
      </c>
      <c r="AH1271" s="3">
        <v>46.48</v>
      </c>
      <c r="AI1271" s="4">
        <v>38981</v>
      </c>
      <c r="AJ1271" s="3">
        <v>14.29</v>
      </c>
      <c r="AK1271" s="4">
        <v>38362</v>
      </c>
      <c r="AL1271" s="3">
        <v>18.156300000000002</v>
      </c>
      <c r="AM1271" s="4">
        <v>41534</v>
      </c>
      <c r="AN1271" s="3">
        <v>50</v>
      </c>
      <c r="AS1271" s="4"/>
    </row>
    <row r="1272" spans="1:45" x14ac:dyDescent="0.25">
      <c r="A1272" s="4"/>
      <c r="C1272" s="4"/>
      <c r="E1272" s="4"/>
      <c r="G1272" s="4"/>
      <c r="I1272" s="4"/>
      <c r="K1272" s="4"/>
      <c r="M1272" s="4"/>
      <c r="Q1272" s="4"/>
      <c r="S1272" s="4"/>
      <c r="U1272" s="4"/>
      <c r="W1272" s="4"/>
      <c r="Y1272" s="4"/>
      <c r="AA1272" s="4"/>
      <c r="AC1272" s="4"/>
      <c r="AE1272" s="4">
        <v>38399</v>
      </c>
      <c r="AF1272" s="3">
        <v>26384.080000000002</v>
      </c>
      <c r="AG1272" s="4">
        <v>38390</v>
      </c>
      <c r="AH1272" s="3">
        <v>45.28</v>
      </c>
      <c r="AI1272" s="4">
        <v>38982</v>
      </c>
      <c r="AJ1272" s="3">
        <v>14.03</v>
      </c>
      <c r="AK1272" s="4">
        <v>38363</v>
      </c>
      <c r="AL1272" s="3">
        <v>18.191500000000001</v>
      </c>
      <c r="AM1272" s="4">
        <v>41535</v>
      </c>
      <c r="AN1272" s="3">
        <v>-892</v>
      </c>
      <c r="AS1272" s="4"/>
    </row>
    <row r="1273" spans="1:45" x14ac:dyDescent="0.25">
      <c r="A1273" s="4"/>
      <c r="C1273" s="4"/>
      <c r="E1273" s="4"/>
      <c r="G1273" s="4"/>
      <c r="I1273" s="4"/>
      <c r="K1273" s="4"/>
      <c r="M1273" s="4"/>
      <c r="Q1273" s="4"/>
      <c r="S1273" s="4"/>
      <c r="U1273" s="4"/>
      <c r="W1273" s="4"/>
      <c r="Y1273" s="4"/>
      <c r="AA1273" s="4"/>
      <c r="AC1273" s="4"/>
      <c r="AE1273" s="4">
        <v>38400</v>
      </c>
      <c r="AF1273" s="3">
        <v>27090.91</v>
      </c>
      <c r="AG1273" s="4">
        <v>38391</v>
      </c>
      <c r="AH1273" s="3">
        <v>45.4</v>
      </c>
      <c r="AI1273" s="4">
        <v>38985</v>
      </c>
      <c r="AJ1273" s="3">
        <v>14.05</v>
      </c>
      <c r="AK1273" s="4">
        <v>38364</v>
      </c>
      <c r="AL1273" s="3">
        <v>18.112100000000002</v>
      </c>
      <c r="AM1273" s="4">
        <v>41536</v>
      </c>
      <c r="AN1273" s="3">
        <v>-137</v>
      </c>
      <c r="AS1273" s="4"/>
    </row>
    <row r="1274" spans="1:45" x14ac:dyDescent="0.25">
      <c r="A1274" s="4"/>
      <c r="C1274" s="4"/>
      <c r="E1274" s="4"/>
      <c r="G1274" s="4"/>
      <c r="I1274" s="4"/>
      <c r="K1274" s="4"/>
      <c r="M1274" s="4"/>
      <c r="Q1274" s="4"/>
      <c r="S1274" s="4"/>
      <c r="U1274" s="4"/>
      <c r="W1274" s="4"/>
      <c r="Y1274" s="4"/>
      <c r="AA1274" s="4"/>
      <c r="AC1274" s="4"/>
      <c r="AE1274" s="4">
        <v>38401</v>
      </c>
      <c r="AF1274" s="3">
        <v>26756.25</v>
      </c>
      <c r="AG1274" s="4">
        <v>38392</v>
      </c>
      <c r="AH1274" s="3">
        <v>45.46</v>
      </c>
      <c r="AI1274" s="4">
        <v>38986</v>
      </c>
      <c r="AJ1274" s="3">
        <v>13.955</v>
      </c>
      <c r="AK1274" s="4">
        <v>38365</v>
      </c>
      <c r="AL1274" s="3">
        <v>18.143000000000001</v>
      </c>
      <c r="AM1274" s="4">
        <v>41537</v>
      </c>
      <c r="AN1274" s="3">
        <v>416</v>
      </c>
      <c r="AS1274" s="4"/>
    </row>
    <row r="1275" spans="1:45" x14ac:dyDescent="0.25">
      <c r="A1275" s="4"/>
      <c r="C1275" s="4"/>
      <c r="E1275" s="4"/>
      <c r="G1275" s="4"/>
      <c r="I1275" s="4"/>
      <c r="K1275" s="4"/>
      <c r="M1275" s="4"/>
      <c r="Q1275" s="4"/>
      <c r="S1275" s="4"/>
      <c r="U1275" s="4"/>
      <c r="W1275" s="4"/>
      <c r="Y1275" s="4"/>
      <c r="AA1275" s="4"/>
      <c r="AC1275" s="4"/>
      <c r="AE1275" s="4">
        <v>38404</v>
      </c>
      <c r="AF1275" s="3">
        <v>26853.05</v>
      </c>
      <c r="AG1275" s="4">
        <v>38393</v>
      </c>
      <c r="AH1275" s="3">
        <v>47.1</v>
      </c>
      <c r="AI1275" s="4">
        <v>38987</v>
      </c>
      <c r="AJ1275" s="3">
        <v>13.98</v>
      </c>
      <c r="AK1275" s="4">
        <v>38366</v>
      </c>
      <c r="AL1275" s="3">
        <v>18.188199999999998</v>
      </c>
      <c r="AM1275" s="4">
        <v>41540</v>
      </c>
      <c r="AN1275" s="3">
        <v>258</v>
      </c>
      <c r="AS1275" s="4"/>
    </row>
    <row r="1276" spans="1:45" x14ac:dyDescent="0.25">
      <c r="A1276" s="4"/>
      <c r="C1276" s="4"/>
      <c r="E1276" s="4"/>
      <c r="G1276" s="4"/>
      <c r="I1276" s="4"/>
      <c r="K1276" s="4"/>
      <c r="M1276" s="4"/>
      <c r="Q1276" s="4"/>
      <c r="S1276" s="4"/>
      <c r="U1276" s="4"/>
      <c r="W1276" s="4"/>
      <c r="Y1276" s="4"/>
      <c r="AA1276" s="4"/>
      <c r="AC1276" s="4"/>
      <c r="AE1276" s="4">
        <v>38405</v>
      </c>
      <c r="AF1276" s="3">
        <v>26740.06</v>
      </c>
      <c r="AG1276" s="4">
        <v>38394</v>
      </c>
      <c r="AH1276" s="3">
        <v>47.16</v>
      </c>
      <c r="AI1276" s="4">
        <v>38988</v>
      </c>
      <c r="AJ1276" s="3">
        <v>14.0307</v>
      </c>
      <c r="AK1276" s="4">
        <v>38369</v>
      </c>
      <c r="AL1276" s="3">
        <v>18.3264</v>
      </c>
      <c r="AM1276" s="4">
        <v>41541</v>
      </c>
      <c r="AN1276" s="3">
        <v>-267</v>
      </c>
      <c r="AS1276" s="4"/>
    </row>
    <row r="1277" spans="1:45" x14ac:dyDescent="0.25">
      <c r="A1277" s="4"/>
      <c r="C1277" s="4"/>
      <c r="E1277" s="4"/>
      <c r="G1277" s="4"/>
      <c r="I1277" s="4"/>
      <c r="K1277" s="4"/>
      <c r="M1277" s="4"/>
      <c r="Q1277" s="4"/>
      <c r="S1277" s="4"/>
      <c r="U1277" s="4"/>
      <c r="W1277" s="4"/>
      <c r="Y1277" s="4"/>
      <c r="AA1277" s="4"/>
      <c r="AC1277" s="4"/>
      <c r="AE1277" s="4">
        <v>38406</v>
      </c>
      <c r="AF1277" s="3">
        <v>27198.46</v>
      </c>
      <c r="AG1277" s="4">
        <v>38397</v>
      </c>
      <c r="AH1277" s="3">
        <v>47.44</v>
      </c>
      <c r="AI1277" s="4">
        <v>38989</v>
      </c>
      <c r="AJ1277" s="3">
        <v>14</v>
      </c>
      <c r="AK1277" s="4">
        <v>38370</v>
      </c>
      <c r="AL1277" s="3">
        <v>18.350000000000001</v>
      </c>
      <c r="AM1277" s="4">
        <v>41542</v>
      </c>
      <c r="AN1277" s="3">
        <v>-1388</v>
      </c>
      <c r="AS1277" s="4"/>
    </row>
    <row r="1278" spans="1:45" x14ac:dyDescent="0.25">
      <c r="A1278" s="4"/>
      <c r="C1278" s="4"/>
      <c r="E1278" s="4"/>
      <c r="G1278" s="4"/>
      <c r="I1278" s="4"/>
      <c r="K1278" s="4"/>
      <c r="M1278" s="4"/>
      <c r="Q1278" s="4"/>
      <c r="S1278" s="4"/>
      <c r="U1278" s="4"/>
      <c r="W1278" s="4"/>
      <c r="Y1278" s="4"/>
      <c r="AA1278" s="4"/>
      <c r="AC1278" s="4"/>
      <c r="AE1278" s="4">
        <v>38407</v>
      </c>
      <c r="AF1278" s="3">
        <v>28436.17</v>
      </c>
      <c r="AG1278" s="4">
        <v>38398</v>
      </c>
      <c r="AH1278" s="3">
        <v>47.26</v>
      </c>
      <c r="AI1278" s="4">
        <v>38992</v>
      </c>
      <c r="AJ1278" s="3">
        <v>13.783099999999999</v>
      </c>
      <c r="AK1278" s="4">
        <v>38371</v>
      </c>
      <c r="AL1278" s="3">
        <v>18.341999999999999</v>
      </c>
      <c r="AM1278" s="4">
        <v>41543</v>
      </c>
      <c r="AN1278" s="3">
        <v>2824</v>
      </c>
      <c r="AS1278" s="4"/>
    </row>
    <row r="1279" spans="1:45" x14ac:dyDescent="0.25">
      <c r="A1279" s="4"/>
      <c r="C1279" s="4"/>
      <c r="E1279" s="4"/>
      <c r="G1279" s="4"/>
      <c r="I1279" s="4"/>
      <c r="K1279" s="4"/>
      <c r="M1279" s="4"/>
      <c r="Q1279" s="4"/>
      <c r="S1279" s="4"/>
      <c r="U1279" s="4"/>
      <c r="W1279" s="4"/>
      <c r="Y1279" s="4"/>
      <c r="AA1279" s="4"/>
      <c r="AC1279" s="4"/>
      <c r="AE1279" s="4">
        <v>38408</v>
      </c>
      <c r="AF1279" s="3">
        <v>28425.040000000001</v>
      </c>
      <c r="AG1279" s="4">
        <v>38399</v>
      </c>
      <c r="AH1279" s="3">
        <v>48.33</v>
      </c>
      <c r="AI1279" s="4">
        <v>38993</v>
      </c>
      <c r="AJ1279" s="3">
        <v>13.819599999999999</v>
      </c>
      <c r="AK1279" s="4">
        <v>38372</v>
      </c>
      <c r="AL1279" s="3">
        <v>18.480499999999999</v>
      </c>
      <c r="AM1279" s="4">
        <v>41544</v>
      </c>
      <c r="AN1279" s="3">
        <v>-739</v>
      </c>
      <c r="AS1279" s="4"/>
    </row>
    <row r="1280" spans="1:45" x14ac:dyDescent="0.25">
      <c r="A1280" s="4"/>
      <c r="C1280" s="4"/>
      <c r="E1280" s="4"/>
      <c r="G1280" s="4"/>
      <c r="I1280" s="4"/>
      <c r="K1280" s="4"/>
      <c r="M1280" s="4"/>
      <c r="Q1280" s="4"/>
      <c r="S1280" s="4"/>
      <c r="U1280" s="4"/>
      <c r="W1280" s="4"/>
      <c r="Y1280" s="4"/>
      <c r="AA1280" s="4"/>
      <c r="AC1280" s="4"/>
      <c r="AE1280" s="4">
        <v>38411</v>
      </c>
      <c r="AF1280" s="3">
        <v>28139.13</v>
      </c>
      <c r="AG1280" s="4">
        <v>38400</v>
      </c>
      <c r="AH1280" s="3">
        <v>47.54</v>
      </c>
      <c r="AI1280" s="4">
        <v>38994</v>
      </c>
      <c r="AJ1280" s="3">
        <v>13.7415</v>
      </c>
      <c r="AK1280" s="4">
        <v>38373</v>
      </c>
      <c r="AL1280" s="3">
        <v>18.600000000000001</v>
      </c>
      <c r="AM1280" s="4">
        <v>41547</v>
      </c>
      <c r="AN1280" s="3">
        <v>514</v>
      </c>
      <c r="AS1280" s="4"/>
    </row>
    <row r="1281" spans="1:45" x14ac:dyDescent="0.25">
      <c r="A1281" s="4"/>
      <c r="C1281" s="4"/>
      <c r="E1281" s="4"/>
      <c r="G1281" s="4"/>
      <c r="I1281" s="4"/>
      <c r="K1281" s="4"/>
      <c r="M1281" s="4"/>
      <c r="Q1281" s="4"/>
      <c r="S1281" s="4"/>
      <c r="U1281" s="4"/>
      <c r="W1281" s="4"/>
      <c r="Y1281" s="4"/>
      <c r="AA1281" s="4"/>
      <c r="AC1281" s="4"/>
      <c r="AE1281" s="4">
        <v>38412</v>
      </c>
      <c r="AF1281" s="3">
        <v>27729.98</v>
      </c>
      <c r="AG1281" s="4">
        <v>38401</v>
      </c>
      <c r="AH1281" s="3">
        <v>48.35</v>
      </c>
      <c r="AI1281" s="4">
        <v>38995</v>
      </c>
      <c r="AJ1281" s="3">
        <v>13.6767</v>
      </c>
      <c r="AK1281" s="4">
        <v>38376</v>
      </c>
      <c r="AL1281" s="3">
        <v>18.584299999999999</v>
      </c>
      <c r="AM1281" s="4">
        <v>41548</v>
      </c>
      <c r="AN1281" s="3">
        <v>-195</v>
      </c>
      <c r="AS1281" s="4"/>
    </row>
    <row r="1282" spans="1:45" x14ac:dyDescent="0.25">
      <c r="A1282" s="4"/>
      <c r="C1282" s="4"/>
      <c r="E1282" s="4"/>
      <c r="G1282" s="4"/>
      <c r="I1282" s="4"/>
      <c r="K1282" s="4"/>
      <c r="M1282" s="4"/>
      <c r="Q1282" s="4"/>
      <c r="S1282" s="4"/>
      <c r="U1282" s="4"/>
      <c r="W1282" s="4"/>
      <c r="Y1282" s="4"/>
      <c r="AA1282" s="4"/>
      <c r="AC1282" s="4"/>
      <c r="AE1282" s="4">
        <v>38413</v>
      </c>
      <c r="AF1282" s="3">
        <v>28199.7</v>
      </c>
      <c r="AG1282" s="4">
        <v>38405</v>
      </c>
      <c r="AH1282" s="3">
        <v>51.15</v>
      </c>
      <c r="AI1282" s="4">
        <v>38996</v>
      </c>
      <c r="AJ1282" s="3">
        <v>13.6454</v>
      </c>
      <c r="AK1282" s="4">
        <v>38377</v>
      </c>
      <c r="AL1282" s="3">
        <v>18.5</v>
      </c>
      <c r="AM1282" s="4">
        <v>41549</v>
      </c>
      <c r="AN1282" s="3">
        <v>-887</v>
      </c>
      <c r="AS1282" s="4"/>
    </row>
    <row r="1283" spans="1:45" x14ac:dyDescent="0.25">
      <c r="A1283" s="4"/>
      <c r="C1283" s="4"/>
      <c r="E1283" s="4"/>
      <c r="G1283" s="4"/>
      <c r="I1283" s="4"/>
      <c r="K1283" s="4"/>
      <c r="M1283" s="4"/>
      <c r="Q1283" s="4"/>
      <c r="S1283" s="4"/>
      <c r="U1283" s="4"/>
      <c r="W1283" s="4"/>
      <c r="Y1283" s="4"/>
      <c r="AA1283" s="4"/>
      <c r="AC1283" s="4"/>
      <c r="AE1283" s="4">
        <v>38414</v>
      </c>
      <c r="AF1283" s="3">
        <v>28668.400000000001</v>
      </c>
      <c r="AG1283" s="4">
        <v>38406</v>
      </c>
      <c r="AH1283" s="3">
        <v>51.17</v>
      </c>
      <c r="AI1283" s="4">
        <v>38999</v>
      </c>
      <c r="AJ1283" s="3">
        <v>13.603</v>
      </c>
      <c r="AK1283" s="4">
        <v>38378</v>
      </c>
      <c r="AL1283" s="3">
        <v>18.3706</v>
      </c>
      <c r="AM1283" s="4">
        <v>41550</v>
      </c>
      <c r="AN1283" s="3">
        <v>-726</v>
      </c>
      <c r="AS1283" s="4"/>
    </row>
    <row r="1284" spans="1:45" x14ac:dyDescent="0.25">
      <c r="A1284" s="4"/>
      <c r="C1284" s="4"/>
      <c r="E1284" s="4"/>
      <c r="G1284" s="4"/>
      <c r="I1284" s="4"/>
      <c r="K1284" s="4"/>
      <c r="M1284" s="4"/>
      <c r="Q1284" s="4"/>
      <c r="S1284" s="4"/>
      <c r="U1284" s="4"/>
      <c r="W1284" s="4"/>
      <c r="Y1284" s="4"/>
      <c r="AA1284" s="4"/>
      <c r="AC1284" s="4"/>
      <c r="AE1284" s="4">
        <v>38415</v>
      </c>
      <c r="AF1284" s="3">
        <v>29197.19</v>
      </c>
      <c r="AG1284" s="4">
        <v>38407</v>
      </c>
      <c r="AH1284" s="3">
        <v>51.39</v>
      </c>
      <c r="AI1284" s="4">
        <v>39000</v>
      </c>
      <c r="AJ1284" s="3">
        <v>13.525</v>
      </c>
      <c r="AK1284" s="4">
        <v>38379</v>
      </c>
      <c r="AL1284" s="3">
        <v>18.666699999999999</v>
      </c>
      <c r="AM1284" s="4">
        <v>41551</v>
      </c>
      <c r="AN1284" s="3">
        <v>-404</v>
      </c>
      <c r="AS1284" s="4"/>
    </row>
    <row r="1285" spans="1:45" x14ac:dyDescent="0.25">
      <c r="A1285" s="4"/>
      <c r="C1285" s="4"/>
      <c r="E1285" s="4"/>
      <c r="G1285" s="4"/>
      <c r="I1285" s="4"/>
      <c r="K1285" s="4"/>
      <c r="M1285" s="4"/>
      <c r="Q1285" s="4"/>
      <c r="S1285" s="4"/>
      <c r="U1285" s="4"/>
      <c r="W1285" s="4"/>
      <c r="Y1285" s="4"/>
      <c r="AA1285" s="4"/>
      <c r="AC1285" s="4"/>
      <c r="AE1285" s="4">
        <v>38418</v>
      </c>
      <c r="AF1285" s="3">
        <v>29455.42</v>
      </c>
      <c r="AG1285" s="4">
        <v>38408</v>
      </c>
      <c r="AH1285" s="3">
        <v>51.49</v>
      </c>
      <c r="AI1285" s="4">
        <v>39001</v>
      </c>
      <c r="AJ1285" s="3">
        <v>13.535</v>
      </c>
      <c r="AK1285" s="4">
        <v>38380</v>
      </c>
      <c r="AL1285" s="3">
        <v>18.849699999999999</v>
      </c>
      <c r="AM1285" s="4">
        <v>41554</v>
      </c>
      <c r="AN1285" s="3">
        <v>61</v>
      </c>
      <c r="AS1285" s="4"/>
    </row>
    <row r="1286" spans="1:45" x14ac:dyDescent="0.25">
      <c r="A1286" s="4"/>
      <c r="C1286" s="4"/>
      <c r="E1286" s="4"/>
      <c r="G1286" s="4"/>
      <c r="I1286" s="4"/>
      <c r="K1286" s="4"/>
      <c r="M1286" s="4"/>
      <c r="Q1286" s="4"/>
      <c r="S1286" s="4"/>
      <c r="U1286" s="4"/>
      <c r="W1286" s="4"/>
      <c r="Y1286" s="4"/>
      <c r="AA1286" s="4"/>
      <c r="AC1286" s="4"/>
      <c r="AE1286" s="4">
        <v>38419</v>
      </c>
      <c r="AF1286" s="3">
        <v>29021.200000000001</v>
      </c>
      <c r="AG1286" s="4">
        <v>38411</v>
      </c>
      <c r="AH1286" s="3">
        <v>51.75</v>
      </c>
      <c r="AI1286" s="4">
        <v>39002</v>
      </c>
      <c r="AJ1286" s="3">
        <v>13.57</v>
      </c>
      <c r="AK1286" s="4">
        <v>38383</v>
      </c>
      <c r="AL1286" s="3">
        <v>18.850000000000001</v>
      </c>
      <c r="AM1286" s="4">
        <v>41555</v>
      </c>
      <c r="AN1286" s="3">
        <v>280</v>
      </c>
      <c r="AS1286" s="4"/>
    </row>
    <row r="1287" spans="1:45" x14ac:dyDescent="0.25">
      <c r="A1287" s="4"/>
      <c r="C1287" s="4"/>
      <c r="E1287" s="4"/>
      <c r="G1287" s="4"/>
      <c r="I1287" s="4"/>
      <c r="K1287" s="4"/>
      <c r="M1287" s="4"/>
      <c r="Q1287" s="4"/>
      <c r="S1287" s="4"/>
      <c r="U1287" s="4"/>
      <c r="W1287" s="4"/>
      <c r="Y1287" s="4"/>
      <c r="AA1287" s="4"/>
      <c r="AC1287" s="4"/>
      <c r="AE1287" s="4">
        <v>38420</v>
      </c>
      <c r="AF1287" s="3">
        <v>28514.46</v>
      </c>
      <c r="AG1287" s="4">
        <v>38412</v>
      </c>
      <c r="AH1287" s="3">
        <v>51.68</v>
      </c>
      <c r="AI1287" s="4">
        <v>39003</v>
      </c>
      <c r="AJ1287" s="3">
        <v>13.525</v>
      </c>
      <c r="AK1287" s="4">
        <v>38384</v>
      </c>
      <c r="AL1287" s="3">
        <v>18.896699999999999</v>
      </c>
      <c r="AM1287" s="4">
        <v>41556</v>
      </c>
      <c r="AN1287" s="3">
        <v>-1046</v>
      </c>
      <c r="AS1287" s="4"/>
    </row>
    <row r="1288" spans="1:45" x14ac:dyDescent="0.25">
      <c r="A1288" s="4"/>
      <c r="C1288" s="4"/>
      <c r="E1288" s="4"/>
      <c r="G1288" s="4"/>
      <c r="I1288" s="4"/>
      <c r="K1288" s="4"/>
      <c r="M1288" s="4"/>
      <c r="Q1288" s="4"/>
      <c r="S1288" s="4"/>
      <c r="U1288" s="4"/>
      <c r="W1288" s="4"/>
      <c r="Y1288" s="4"/>
      <c r="AA1288" s="4"/>
      <c r="AC1288" s="4"/>
      <c r="AE1288" s="4">
        <v>38421</v>
      </c>
      <c r="AF1288" s="3">
        <v>28567.49</v>
      </c>
      <c r="AG1288" s="4">
        <v>38413</v>
      </c>
      <c r="AH1288" s="3">
        <v>53.05</v>
      </c>
      <c r="AI1288" s="4">
        <v>39006</v>
      </c>
      <c r="AJ1288" s="3">
        <v>13.509499999999999</v>
      </c>
      <c r="AK1288" s="4">
        <v>38385</v>
      </c>
      <c r="AL1288" s="3">
        <v>18.8825</v>
      </c>
      <c r="AM1288" s="4">
        <v>41557</v>
      </c>
      <c r="AN1288" s="3">
        <v>-1360</v>
      </c>
      <c r="AS1288" s="4"/>
    </row>
    <row r="1289" spans="1:45" x14ac:dyDescent="0.25">
      <c r="A1289" s="4"/>
      <c r="C1289" s="4"/>
      <c r="E1289" s="4"/>
      <c r="G1289" s="4"/>
      <c r="I1289" s="4"/>
      <c r="K1289" s="4"/>
      <c r="M1289" s="4"/>
      <c r="Q1289" s="4"/>
      <c r="S1289" s="4"/>
      <c r="U1289" s="4"/>
      <c r="W1289" s="4"/>
      <c r="Y1289" s="4"/>
      <c r="AA1289" s="4"/>
      <c r="AC1289" s="4"/>
      <c r="AE1289" s="4">
        <v>38422</v>
      </c>
      <c r="AF1289" s="3">
        <v>28074.91</v>
      </c>
      <c r="AG1289" s="4">
        <v>38414</v>
      </c>
      <c r="AH1289" s="3">
        <v>53.57</v>
      </c>
      <c r="AI1289" s="4">
        <v>39007</v>
      </c>
      <c r="AJ1289" s="3">
        <v>13.484999999999999</v>
      </c>
      <c r="AK1289" s="4">
        <v>38386</v>
      </c>
      <c r="AL1289" s="3">
        <v>18.709</v>
      </c>
      <c r="AM1289" s="4">
        <v>41558</v>
      </c>
      <c r="AN1289" s="3">
        <v>-63</v>
      </c>
      <c r="AS1289" s="4"/>
    </row>
    <row r="1290" spans="1:45" x14ac:dyDescent="0.25">
      <c r="A1290" s="4"/>
      <c r="C1290" s="4"/>
      <c r="E1290" s="4"/>
      <c r="G1290" s="4"/>
      <c r="I1290" s="4"/>
      <c r="K1290" s="4"/>
      <c r="M1290" s="4"/>
      <c r="Q1290" s="4"/>
      <c r="S1290" s="4"/>
      <c r="U1290" s="4"/>
      <c r="W1290" s="4"/>
      <c r="Y1290" s="4"/>
      <c r="AA1290" s="4"/>
      <c r="AC1290" s="4"/>
      <c r="AE1290" s="4">
        <v>38425</v>
      </c>
      <c r="AF1290" s="3">
        <v>28098.89</v>
      </c>
      <c r="AG1290" s="4">
        <v>38415</v>
      </c>
      <c r="AH1290" s="3">
        <v>53.78</v>
      </c>
      <c r="AI1290" s="4">
        <v>39008</v>
      </c>
      <c r="AJ1290" s="3">
        <v>13.5405</v>
      </c>
      <c r="AK1290" s="4">
        <v>38387</v>
      </c>
      <c r="AL1290" s="3">
        <v>18.679200000000002</v>
      </c>
      <c r="AM1290" s="4">
        <v>41561</v>
      </c>
      <c r="AN1290" s="3">
        <v>-291</v>
      </c>
      <c r="AS1290" s="4"/>
    </row>
    <row r="1291" spans="1:45" x14ac:dyDescent="0.25">
      <c r="A1291" s="4"/>
      <c r="C1291" s="4"/>
      <c r="E1291" s="4"/>
      <c r="G1291" s="4"/>
      <c r="I1291" s="4"/>
      <c r="K1291" s="4"/>
      <c r="M1291" s="4"/>
      <c r="Q1291" s="4"/>
      <c r="S1291" s="4"/>
      <c r="U1291" s="4"/>
      <c r="W1291" s="4"/>
      <c r="Y1291" s="4"/>
      <c r="AA1291" s="4"/>
      <c r="AC1291" s="4"/>
      <c r="AE1291" s="4">
        <v>38426</v>
      </c>
      <c r="AF1291" s="3">
        <v>27587.71</v>
      </c>
      <c r="AG1291" s="4">
        <v>38418</v>
      </c>
      <c r="AH1291" s="3">
        <v>53.89</v>
      </c>
      <c r="AI1291" s="4">
        <v>39009</v>
      </c>
      <c r="AJ1291" s="3">
        <v>13.520300000000001</v>
      </c>
      <c r="AK1291" s="4">
        <v>38392</v>
      </c>
      <c r="AL1291" s="3">
        <v>18.7</v>
      </c>
      <c r="AM1291" s="4">
        <v>41562</v>
      </c>
      <c r="AN1291" s="3">
        <v>-31</v>
      </c>
      <c r="AS1291" s="4"/>
    </row>
    <row r="1292" spans="1:45" x14ac:dyDescent="0.25">
      <c r="A1292" s="4"/>
      <c r="C1292" s="4"/>
      <c r="E1292" s="4"/>
      <c r="G1292" s="4"/>
      <c r="I1292" s="4"/>
      <c r="K1292" s="4"/>
      <c r="M1292" s="4"/>
      <c r="Q1292" s="4"/>
      <c r="S1292" s="4"/>
      <c r="U1292" s="4"/>
      <c r="W1292" s="4"/>
      <c r="Y1292" s="4"/>
      <c r="AA1292" s="4"/>
      <c r="AC1292" s="4"/>
      <c r="AE1292" s="4">
        <v>38427</v>
      </c>
      <c r="AF1292" s="3">
        <v>27826.71</v>
      </c>
      <c r="AG1292" s="4">
        <v>38419</v>
      </c>
      <c r="AH1292" s="3">
        <v>54.59</v>
      </c>
      <c r="AI1292" s="4">
        <v>39010</v>
      </c>
      <c r="AJ1292" s="3">
        <v>13.4863</v>
      </c>
      <c r="AK1292" s="4">
        <v>38393</v>
      </c>
      <c r="AL1292" s="3">
        <v>18.6388</v>
      </c>
      <c r="AM1292" s="4">
        <v>41563</v>
      </c>
      <c r="AN1292" s="3">
        <v>1315</v>
      </c>
      <c r="AS1292" s="4"/>
    </row>
    <row r="1293" spans="1:45" x14ac:dyDescent="0.25">
      <c r="A1293" s="4"/>
      <c r="C1293" s="4"/>
      <c r="E1293" s="4"/>
      <c r="G1293" s="4"/>
      <c r="I1293" s="4"/>
      <c r="K1293" s="4"/>
      <c r="M1293" s="4"/>
      <c r="Q1293" s="4"/>
      <c r="S1293" s="4"/>
      <c r="U1293" s="4"/>
      <c r="W1293" s="4"/>
      <c r="Y1293" s="4"/>
      <c r="AA1293" s="4"/>
      <c r="AC1293" s="4"/>
      <c r="AE1293" s="4">
        <v>38428</v>
      </c>
      <c r="AF1293" s="3">
        <v>28085.83</v>
      </c>
      <c r="AG1293" s="4">
        <v>38420</v>
      </c>
      <c r="AH1293" s="3">
        <v>54.77</v>
      </c>
      <c r="AI1293" s="4">
        <v>39013</v>
      </c>
      <c r="AJ1293" s="3">
        <v>13.492800000000001</v>
      </c>
      <c r="AK1293" s="4">
        <v>38394</v>
      </c>
      <c r="AL1293" s="3">
        <v>18.606999999999999</v>
      </c>
      <c r="AM1293" s="4">
        <v>41564</v>
      </c>
      <c r="AN1293" s="3">
        <v>-762</v>
      </c>
      <c r="AS1293" s="4"/>
    </row>
    <row r="1294" spans="1:45" x14ac:dyDescent="0.25">
      <c r="A1294" s="4"/>
      <c r="C1294" s="4"/>
      <c r="E1294" s="4"/>
      <c r="G1294" s="4"/>
      <c r="I1294" s="4"/>
      <c r="K1294" s="4"/>
      <c r="M1294" s="4"/>
      <c r="Q1294" s="4"/>
      <c r="S1294" s="4"/>
      <c r="U1294" s="4"/>
      <c r="W1294" s="4"/>
      <c r="Y1294" s="4"/>
      <c r="AA1294" s="4"/>
      <c r="AC1294" s="4"/>
      <c r="AE1294" s="4">
        <v>38429</v>
      </c>
      <c r="AF1294" s="3">
        <v>27593.25</v>
      </c>
      <c r="AG1294" s="4">
        <v>38421</v>
      </c>
      <c r="AH1294" s="3">
        <v>53.54</v>
      </c>
      <c r="AI1294" s="4">
        <v>39014</v>
      </c>
      <c r="AJ1294" s="3">
        <v>13.574199999999999</v>
      </c>
      <c r="AK1294" s="4">
        <v>38397</v>
      </c>
      <c r="AL1294" s="3">
        <v>18.8371</v>
      </c>
      <c r="AM1294" s="4">
        <v>41565</v>
      </c>
      <c r="AN1294" s="3">
        <v>-371</v>
      </c>
      <c r="AS1294" s="4"/>
    </row>
    <row r="1295" spans="1:45" x14ac:dyDescent="0.25">
      <c r="A1295" s="4"/>
      <c r="C1295" s="4"/>
      <c r="E1295" s="4"/>
      <c r="G1295" s="4"/>
      <c r="I1295" s="4"/>
      <c r="K1295" s="4"/>
      <c r="M1295" s="4"/>
      <c r="Q1295" s="4"/>
      <c r="S1295" s="4"/>
      <c r="U1295" s="4"/>
      <c r="W1295" s="4"/>
      <c r="Y1295" s="4"/>
      <c r="AA1295" s="4"/>
      <c r="AC1295" s="4"/>
      <c r="AE1295" s="4">
        <v>38432</v>
      </c>
      <c r="AF1295" s="3">
        <v>27411.34</v>
      </c>
      <c r="AG1295" s="4">
        <v>38422</v>
      </c>
      <c r="AH1295" s="3">
        <v>54.43</v>
      </c>
      <c r="AI1295" s="4">
        <v>39015</v>
      </c>
      <c r="AJ1295" s="3">
        <v>13.491300000000001</v>
      </c>
      <c r="AK1295" s="4">
        <v>38398</v>
      </c>
      <c r="AL1295" s="3">
        <v>18.881799999999998</v>
      </c>
      <c r="AM1295" s="4">
        <v>41568</v>
      </c>
      <c r="AN1295" s="3">
        <v>-71</v>
      </c>
      <c r="AS1295" s="4"/>
    </row>
    <row r="1296" spans="1:45" x14ac:dyDescent="0.25">
      <c r="A1296" s="4"/>
      <c r="C1296" s="4"/>
      <c r="E1296" s="4"/>
      <c r="G1296" s="4"/>
      <c r="I1296" s="4"/>
      <c r="K1296" s="4"/>
      <c r="M1296" s="4"/>
      <c r="Q1296" s="4"/>
      <c r="S1296" s="4"/>
      <c r="U1296" s="4"/>
      <c r="W1296" s="4"/>
      <c r="Y1296" s="4"/>
      <c r="AA1296" s="4"/>
      <c r="AC1296" s="4"/>
      <c r="AE1296" s="4">
        <v>38433</v>
      </c>
      <c r="AF1296" s="3">
        <v>26618.06</v>
      </c>
      <c r="AG1296" s="4">
        <v>38425</v>
      </c>
      <c r="AH1296" s="3">
        <v>54.95</v>
      </c>
      <c r="AI1296" s="4">
        <v>39016</v>
      </c>
      <c r="AJ1296" s="3">
        <v>13.4823</v>
      </c>
      <c r="AK1296" s="4">
        <v>38399</v>
      </c>
      <c r="AL1296" s="3">
        <v>18.7789</v>
      </c>
      <c r="AM1296" s="4">
        <v>41569</v>
      </c>
      <c r="AN1296" s="3">
        <v>-702</v>
      </c>
      <c r="AS1296" s="4"/>
    </row>
    <row r="1297" spans="1:45" x14ac:dyDescent="0.25">
      <c r="A1297" s="4"/>
      <c r="C1297" s="4"/>
      <c r="E1297" s="4"/>
      <c r="G1297" s="4"/>
      <c r="I1297" s="4"/>
      <c r="K1297" s="4"/>
      <c r="M1297" s="4"/>
      <c r="Q1297" s="4"/>
      <c r="S1297" s="4"/>
      <c r="U1297" s="4"/>
      <c r="W1297" s="4"/>
      <c r="Y1297" s="4"/>
      <c r="AA1297" s="4"/>
      <c r="AC1297" s="4"/>
      <c r="AE1297" s="4">
        <v>38434</v>
      </c>
      <c r="AF1297" s="3">
        <v>26248.27</v>
      </c>
      <c r="AG1297" s="4">
        <v>38426</v>
      </c>
      <c r="AH1297" s="3">
        <v>55.05</v>
      </c>
      <c r="AI1297" s="4">
        <v>39017</v>
      </c>
      <c r="AJ1297" s="3">
        <v>13.373799999999999</v>
      </c>
      <c r="AK1297" s="4">
        <v>38400</v>
      </c>
      <c r="AL1297" s="3">
        <v>18.6645</v>
      </c>
      <c r="AM1297" s="4">
        <v>41570</v>
      </c>
      <c r="AN1297" s="3">
        <v>-589</v>
      </c>
      <c r="AS1297" s="4"/>
    </row>
    <row r="1298" spans="1:45" x14ac:dyDescent="0.25">
      <c r="A1298" s="4"/>
      <c r="C1298" s="4"/>
      <c r="E1298" s="4"/>
      <c r="G1298" s="4"/>
      <c r="I1298" s="4"/>
      <c r="K1298" s="4"/>
      <c r="M1298" s="4"/>
      <c r="Q1298" s="4"/>
      <c r="S1298" s="4"/>
      <c r="U1298" s="4"/>
      <c r="W1298" s="4"/>
      <c r="Y1298" s="4"/>
      <c r="AA1298" s="4"/>
      <c r="AC1298" s="4"/>
      <c r="AE1298" s="4">
        <v>38435</v>
      </c>
      <c r="AF1298" s="3">
        <v>26701.88</v>
      </c>
      <c r="AG1298" s="4">
        <v>38427</v>
      </c>
      <c r="AH1298" s="3">
        <v>56.46</v>
      </c>
      <c r="AI1298" s="4">
        <v>39020</v>
      </c>
      <c r="AJ1298" s="3">
        <v>13.4452</v>
      </c>
      <c r="AK1298" s="4">
        <v>38401</v>
      </c>
      <c r="AL1298" s="3">
        <v>18.688300000000002</v>
      </c>
      <c r="AM1298" s="4">
        <v>41571</v>
      </c>
      <c r="AN1298" s="3">
        <v>1619</v>
      </c>
      <c r="AS1298" s="4"/>
    </row>
    <row r="1299" spans="1:45" x14ac:dyDescent="0.25">
      <c r="A1299" s="4"/>
      <c r="C1299" s="4"/>
      <c r="E1299" s="4"/>
      <c r="G1299" s="4"/>
      <c r="I1299" s="4"/>
      <c r="K1299" s="4"/>
      <c r="M1299" s="4"/>
      <c r="Q1299" s="4"/>
      <c r="S1299" s="4"/>
      <c r="U1299" s="4"/>
      <c r="W1299" s="4"/>
      <c r="Y1299" s="4"/>
      <c r="AA1299" s="4"/>
      <c r="AC1299" s="4"/>
      <c r="AE1299" s="4">
        <v>38439</v>
      </c>
      <c r="AF1299" s="3">
        <v>26257.32</v>
      </c>
      <c r="AG1299" s="4">
        <v>38428</v>
      </c>
      <c r="AH1299" s="3">
        <v>56.4</v>
      </c>
      <c r="AI1299" s="4">
        <v>39021</v>
      </c>
      <c r="AJ1299" s="3">
        <v>13.3566</v>
      </c>
      <c r="AK1299" s="4">
        <v>38404</v>
      </c>
      <c r="AL1299" s="3">
        <v>18.686399999999999</v>
      </c>
      <c r="AM1299" s="4">
        <v>41572</v>
      </c>
      <c r="AN1299" s="3">
        <v>-500</v>
      </c>
      <c r="AS1299" s="4"/>
    </row>
    <row r="1300" spans="1:45" x14ac:dyDescent="0.25">
      <c r="A1300" s="4"/>
      <c r="C1300" s="4"/>
      <c r="E1300" s="4"/>
      <c r="G1300" s="4"/>
      <c r="I1300" s="4"/>
      <c r="K1300" s="4"/>
      <c r="M1300" s="4"/>
      <c r="Q1300" s="4"/>
      <c r="S1300" s="4"/>
      <c r="U1300" s="4"/>
      <c r="W1300" s="4"/>
      <c r="Y1300" s="4"/>
      <c r="AA1300" s="4"/>
      <c r="AC1300" s="4"/>
      <c r="AE1300" s="4">
        <v>38440</v>
      </c>
      <c r="AF1300" s="3">
        <v>25842.080000000002</v>
      </c>
      <c r="AG1300" s="4">
        <v>38429</v>
      </c>
      <c r="AH1300" s="3">
        <v>56.72</v>
      </c>
      <c r="AI1300" s="4">
        <v>39022</v>
      </c>
      <c r="AJ1300" s="3">
        <v>13.2483</v>
      </c>
      <c r="AK1300" s="4">
        <v>38405</v>
      </c>
      <c r="AL1300" s="3">
        <v>18.8004</v>
      </c>
      <c r="AM1300" s="4">
        <v>41575</v>
      </c>
      <c r="AN1300" s="3">
        <v>-683</v>
      </c>
      <c r="AS1300" s="4"/>
    </row>
    <row r="1301" spans="1:45" x14ac:dyDescent="0.25">
      <c r="A1301" s="4"/>
      <c r="C1301" s="4"/>
      <c r="E1301" s="4"/>
      <c r="G1301" s="4"/>
      <c r="I1301" s="4"/>
      <c r="K1301" s="4"/>
      <c r="M1301" s="4"/>
      <c r="Q1301" s="4"/>
      <c r="S1301" s="4"/>
      <c r="U1301" s="4"/>
      <c r="W1301" s="4"/>
      <c r="Y1301" s="4"/>
      <c r="AA1301" s="4"/>
      <c r="AC1301" s="4"/>
      <c r="AE1301" s="4">
        <v>38441</v>
      </c>
      <c r="AF1301" s="3">
        <v>26469.78</v>
      </c>
      <c r="AG1301" s="4">
        <v>38432</v>
      </c>
      <c r="AH1301" s="3">
        <v>56.62</v>
      </c>
      <c r="AI1301" s="4">
        <v>39023</v>
      </c>
      <c r="AJ1301" s="3">
        <v>13.25</v>
      </c>
      <c r="AK1301" s="4">
        <v>38406</v>
      </c>
      <c r="AL1301" s="3">
        <v>18.8553</v>
      </c>
      <c r="AM1301" s="4">
        <v>41576</v>
      </c>
      <c r="AN1301" s="3">
        <v>-573</v>
      </c>
      <c r="AS1301" s="4"/>
    </row>
    <row r="1302" spans="1:45" x14ac:dyDescent="0.25">
      <c r="A1302" s="4"/>
      <c r="C1302" s="4"/>
      <c r="E1302" s="4"/>
      <c r="G1302" s="4"/>
      <c r="I1302" s="4"/>
      <c r="K1302" s="4"/>
      <c r="M1302" s="4"/>
      <c r="Q1302" s="4"/>
      <c r="S1302" s="4"/>
      <c r="U1302" s="4"/>
      <c r="W1302" s="4"/>
      <c r="Y1302" s="4"/>
      <c r="AA1302" s="4"/>
      <c r="AC1302" s="4"/>
      <c r="AE1302" s="4">
        <v>38442</v>
      </c>
      <c r="AF1302" s="3">
        <v>26610.65</v>
      </c>
      <c r="AG1302" s="4">
        <v>38433</v>
      </c>
      <c r="AH1302" s="3">
        <v>56.03</v>
      </c>
      <c r="AI1302" s="4">
        <v>39024</v>
      </c>
      <c r="AJ1302" s="3">
        <v>13.1538</v>
      </c>
      <c r="AK1302" s="4">
        <v>38407</v>
      </c>
      <c r="AL1302" s="3">
        <v>18.553999999999998</v>
      </c>
      <c r="AM1302" s="4">
        <v>41577</v>
      </c>
      <c r="AN1302" s="3">
        <v>-61</v>
      </c>
      <c r="AS1302" s="4"/>
    </row>
    <row r="1303" spans="1:45" x14ac:dyDescent="0.25">
      <c r="A1303" s="4"/>
      <c r="C1303" s="4"/>
      <c r="E1303" s="4"/>
      <c r="G1303" s="4"/>
      <c r="I1303" s="4"/>
      <c r="K1303" s="4"/>
      <c r="M1303" s="4"/>
      <c r="Q1303" s="4"/>
      <c r="S1303" s="4"/>
      <c r="U1303" s="4"/>
      <c r="W1303" s="4"/>
      <c r="Y1303" s="4"/>
      <c r="AA1303" s="4"/>
      <c r="AC1303" s="4"/>
      <c r="AE1303" s="4">
        <v>38443</v>
      </c>
      <c r="AF1303" s="3">
        <v>26773.83</v>
      </c>
      <c r="AG1303" s="4">
        <v>38434</v>
      </c>
      <c r="AH1303" s="3">
        <v>53.81</v>
      </c>
      <c r="AI1303" s="4">
        <v>39027</v>
      </c>
      <c r="AJ1303" s="3">
        <v>13.21</v>
      </c>
      <c r="AK1303" s="4">
        <v>38408</v>
      </c>
      <c r="AL1303" s="3">
        <v>18.503299999999999</v>
      </c>
      <c r="AM1303" s="4">
        <v>41578</v>
      </c>
      <c r="AN1303" s="3">
        <v>-159</v>
      </c>
      <c r="AS1303" s="4"/>
    </row>
    <row r="1304" spans="1:45" x14ac:dyDescent="0.25">
      <c r="A1304" s="4"/>
      <c r="C1304" s="4"/>
      <c r="E1304" s="4"/>
      <c r="G1304" s="4"/>
      <c r="I1304" s="4"/>
      <c r="K1304" s="4"/>
      <c r="M1304" s="4"/>
      <c r="Q1304" s="4"/>
      <c r="S1304" s="4"/>
      <c r="U1304" s="4"/>
      <c r="W1304" s="4"/>
      <c r="Y1304" s="4"/>
      <c r="AA1304" s="4"/>
      <c r="AC1304" s="4"/>
      <c r="AE1304" s="4">
        <v>38446</v>
      </c>
      <c r="AF1304" s="3">
        <v>26406.75</v>
      </c>
      <c r="AG1304" s="4">
        <v>38435</v>
      </c>
      <c r="AH1304" s="3">
        <v>54.84</v>
      </c>
      <c r="AI1304" s="4">
        <v>39028</v>
      </c>
      <c r="AJ1304" s="3">
        <v>13.203799999999999</v>
      </c>
      <c r="AK1304" s="4">
        <v>38411</v>
      </c>
      <c r="AL1304" s="3">
        <v>18.497699999999998</v>
      </c>
      <c r="AM1304" s="4">
        <v>41579</v>
      </c>
      <c r="AN1304" s="3">
        <v>660</v>
      </c>
      <c r="AS1304" s="4"/>
    </row>
    <row r="1305" spans="1:45" x14ac:dyDescent="0.25">
      <c r="A1305" s="4"/>
      <c r="C1305" s="4"/>
      <c r="E1305" s="4"/>
      <c r="G1305" s="4"/>
      <c r="I1305" s="4"/>
      <c r="K1305" s="4"/>
      <c r="M1305" s="4"/>
      <c r="Q1305" s="4"/>
      <c r="S1305" s="4"/>
      <c r="U1305" s="4"/>
      <c r="W1305" s="4"/>
      <c r="Y1305" s="4"/>
      <c r="AA1305" s="4"/>
      <c r="AC1305" s="4"/>
      <c r="AE1305" s="4">
        <v>38447</v>
      </c>
      <c r="AF1305" s="3">
        <v>26038.44</v>
      </c>
      <c r="AG1305" s="4">
        <v>38439</v>
      </c>
      <c r="AH1305" s="3">
        <v>54.05</v>
      </c>
      <c r="AI1305" s="4">
        <v>39029</v>
      </c>
      <c r="AJ1305" s="3">
        <v>13.2445</v>
      </c>
      <c r="AK1305" s="4">
        <v>38412</v>
      </c>
      <c r="AL1305" s="3">
        <v>18.532900000000001</v>
      </c>
      <c r="AM1305" s="4">
        <v>41582</v>
      </c>
      <c r="AN1305" s="3">
        <v>46</v>
      </c>
      <c r="AS1305" s="4"/>
    </row>
    <row r="1306" spans="1:45" x14ac:dyDescent="0.25">
      <c r="A1306" s="4"/>
      <c r="C1306" s="4"/>
      <c r="E1306" s="4"/>
      <c r="G1306" s="4"/>
      <c r="I1306" s="4"/>
      <c r="K1306" s="4"/>
      <c r="M1306" s="4"/>
      <c r="Q1306" s="4"/>
      <c r="S1306" s="4"/>
      <c r="U1306" s="4"/>
      <c r="W1306" s="4"/>
      <c r="Y1306" s="4"/>
      <c r="AA1306" s="4"/>
      <c r="AC1306" s="4"/>
      <c r="AE1306" s="4">
        <v>38448</v>
      </c>
      <c r="AF1306" s="3">
        <v>25695.05</v>
      </c>
      <c r="AG1306" s="4">
        <v>38440</v>
      </c>
      <c r="AH1306" s="3">
        <v>54.23</v>
      </c>
      <c r="AI1306" s="4">
        <v>39030</v>
      </c>
      <c r="AJ1306" s="3">
        <v>13.335900000000001</v>
      </c>
      <c r="AK1306" s="4">
        <v>38413</v>
      </c>
      <c r="AL1306" s="3">
        <v>18.598400000000002</v>
      </c>
      <c r="AM1306" s="4">
        <v>41583</v>
      </c>
      <c r="AN1306" s="3">
        <v>1272</v>
      </c>
      <c r="AS1306" s="4"/>
    </row>
    <row r="1307" spans="1:45" x14ac:dyDescent="0.25">
      <c r="A1307" s="4"/>
      <c r="C1307" s="4"/>
      <c r="E1307" s="4"/>
      <c r="G1307" s="4"/>
      <c r="I1307" s="4"/>
      <c r="K1307" s="4"/>
      <c r="M1307" s="4"/>
      <c r="Q1307" s="4"/>
      <c r="S1307" s="4"/>
      <c r="U1307" s="4"/>
      <c r="W1307" s="4"/>
      <c r="Y1307" s="4"/>
      <c r="AA1307" s="4"/>
      <c r="AC1307" s="4"/>
      <c r="AE1307" s="4">
        <v>38449</v>
      </c>
      <c r="AF1307" s="3">
        <v>26307.83</v>
      </c>
      <c r="AG1307" s="4">
        <v>38441</v>
      </c>
      <c r="AH1307" s="3">
        <v>53.99</v>
      </c>
      <c r="AI1307" s="4">
        <v>39031</v>
      </c>
      <c r="AJ1307" s="3">
        <v>13.329000000000001</v>
      </c>
      <c r="AK1307" s="4">
        <v>38414</v>
      </c>
      <c r="AL1307" s="3">
        <v>18.487200000000001</v>
      </c>
      <c r="AM1307" s="4">
        <v>41584</v>
      </c>
      <c r="AN1307" s="3">
        <v>-247</v>
      </c>
      <c r="AS1307" s="4"/>
    </row>
    <row r="1308" spans="1:45" x14ac:dyDescent="0.25">
      <c r="A1308" s="4"/>
      <c r="C1308" s="4"/>
      <c r="E1308" s="4"/>
      <c r="G1308" s="4"/>
      <c r="I1308" s="4"/>
      <c r="K1308" s="4"/>
      <c r="M1308" s="4"/>
      <c r="Q1308" s="4"/>
      <c r="S1308" s="4"/>
      <c r="U1308" s="4"/>
      <c r="W1308" s="4"/>
      <c r="Y1308" s="4"/>
      <c r="AA1308" s="4"/>
      <c r="AC1308" s="4"/>
      <c r="AE1308" s="4">
        <v>38450</v>
      </c>
      <c r="AF1308" s="3">
        <v>25884.63</v>
      </c>
      <c r="AG1308" s="4">
        <v>38442</v>
      </c>
      <c r="AH1308" s="3">
        <v>55.4</v>
      </c>
      <c r="AI1308" s="4">
        <v>39034</v>
      </c>
      <c r="AJ1308" s="3">
        <v>13.251799999999999</v>
      </c>
      <c r="AK1308" s="4">
        <v>38415</v>
      </c>
      <c r="AL1308" s="3">
        <v>18.43</v>
      </c>
      <c r="AM1308" s="4">
        <v>41585</v>
      </c>
      <c r="AN1308" s="3">
        <v>86</v>
      </c>
      <c r="AS1308" s="4"/>
    </row>
    <row r="1309" spans="1:45" x14ac:dyDescent="0.25">
      <c r="A1309" s="4"/>
      <c r="C1309" s="4"/>
      <c r="E1309" s="4"/>
      <c r="G1309" s="4"/>
      <c r="I1309" s="4"/>
      <c r="K1309" s="4"/>
      <c r="M1309" s="4"/>
      <c r="Q1309" s="4"/>
      <c r="S1309" s="4"/>
      <c r="U1309" s="4"/>
      <c r="W1309" s="4"/>
      <c r="Y1309" s="4"/>
      <c r="AA1309" s="4"/>
      <c r="AC1309" s="4"/>
      <c r="AE1309" s="4">
        <v>38453</v>
      </c>
      <c r="AF1309" s="3">
        <v>25899.73</v>
      </c>
      <c r="AG1309" s="4">
        <v>38443</v>
      </c>
      <c r="AH1309" s="3">
        <v>57.27</v>
      </c>
      <c r="AI1309" s="4">
        <v>39035</v>
      </c>
      <c r="AJ1309" s="3">
        <v>13.19</v>
      </c>
      <c r="AK1309" s="4">
        <v>38418</v>
      </c>
      <c r="AL1309" s="3">
        <v>18.414100000000001</v>
      </c>
      <c r="AM1309" s="4">
        <v>41586</v>
      </c>
      <c r="AN1309" s="3">
        <v>758</v>
      </c>
      <c r="AS1309" s="4"/>
    </row>
    <row r="1310" spans="1:45" x14ac:dyDescent="0.25">
      <c r="A1310" s="4"/>
      <c r="C1310" s="4"/>
      <c r="E1310" s="4"/>
      <c r="G1310" s="4"/>
      <c r="I1310" s="4"/>
      <c r="K1310" s="4"/>
      <c r="M1310" s="4"/>
      <c r="Q1310" s="4"/>
      <c r="S1310" s="4"/>
      <c r="U1310" s="4"/>
      <c r="W1310" s="4"/>
      <c r="Y1310" s="4"/>
      <c r="AA1310" s="4"/>
      <c r="AC1310" s="4"/>
      <c r="AE1310" s="4">
        <v>38454</v>
      </c>
      <c r="AF1310" s="3">
        <v>26206.21</v>
      </c>
      <c r="AG1310" s="4">
        <v>38446</v>
      </c>
      <c r="AH1310" s="3">
        <v>57.01</v>
      </c>
      <c r="AI1310" s="4">
        <v>39036</v>
      </c>
      <c r="AJ1310" s="3">
        <v>13.19</v>
      </c>
      <c r="AK1310" s="4">
        <v>38419</v>
      </c>
      <c r="AL1310" s="3">
        <v>18.4132</v>
      </c>
      <c r="AM1310" s="4">
        <v>41589</v>
      </c>
      <c r="AN1310" s="3">
        <v>-121</v>
      </c>
      <c r="AS1310" s="4"/>
    </row>
    <row r="1311" spans="1:45" x14ac:dyDescent="0.25">
      <c r="A1311" s="4"/>
      <c r="C1311" s="4"/>
      <c r="E1311" s="4"/>
      <c r="G1311" s="4"/>
      <c r="I1311" s="4"/>
      <c r="K1311" s="4"/>
      <c r="M1311" s="4"/>
      <c r="Q1311" s="4"/>
      <c r="S1311" s="4"/>
      <c r="U1311" s="4"/>
      <c r="W1311" s="4"/>
      <c r="Y1311" s="4"/>
      <c r="AA1311" s="4"/>
      <c r="AC1311" s="4"/>
      <c r="AE1311" s="4">
        <v>38455</v>
      </c>
      <c r="AF1311" s="3">
        <v>26066.11</v>
      </c>
      <c r="AG1311" s="4">
        <v>38447</v>
      </c>
      <c r="AH1311" s="3">
        <v>56.04</v>
      </c>
      <c r="AI1311" s="4">
        <v>39037</v>
      </c>
      <c r="AJ1311" s="3">
        <v>13.1752</v>
      </c>
      <c r="AK1311" s="4">
        <v>38420</v>
      </c>
      <c r="AL1311" s="3">
        <v>18.421700000000001</v>
      </c>
      <c r="AM1311" s="4">
        <v>41590</v>
      </c>
      <c r="AN1311" s="3">
        <v>-1338</v>
      </c>
      <c r="AS1311" s="4"/>
    </row>
    <row r="1312" spans="1:45" x14ac:dyDescent="0.25">
      <c r="A1312" s="4"/>
      <c r="C1312" s="4"/>
      <c r="E1312" s="4"/>
      <c r="G1312" s="4"/>
      <c r="I1312" s="4"/>
      <c r="K1312" s="4"/>
      <c r="M1312" s="4"/>
      <c r="Q1312" s="4"/>
      <c r="S1312" s="4"/>
      <c r="U1312" s="4"/>
      <c r="W1312" s="4"/>
      <c r="Y1312" s="4"/>
      <c r="AA1312" s="4"/>
      <c r="AC1312" s="4"/>
      <c r="AE1312" s="4">
        <v>38456</v>
      </c>
      <c r="AF1312" s="3">
        <v>24984</v>
      </c>
      <c r="AG1312" s="4">
        <v>38448</v>
      </c>
      <c r="AH1312" s="3">
        <v>55.85</v>
      </c>
      <c r="AI1312" s="4">
        <v>39038</v>
      </c>
      <c r="AJ1312" s="3">
        <v>13.2867</v>
      </c>
      <c r="AK1312" s="4">
        <v>38421</v>
      </c>
      <c r="AL1312" s="3">
        <v>18.471699999999998</v>
      </c>
      <c r="AM1312" s="4">
        <v>41591</v>
      </c>
      <c r="AN1312" s="3">
        <v>-1087</v>
      </c>
      <c r="AS1312" s="4"/>
    </row>
    <row r="1313" spans="1:45" x14ac:dyDescent="0.25">
      <c r="A1313" s="4"/>
      <c r="C1313" s="4"/>
      <c r="E1313" s="4"/>
      <c r="G1313" s="4"/>
      <c r="I1313" s="4"/>
      <c r="K1313" s="4"/>
      <c r="M1313" s="4"/>
      <c r="Q1313" s="4"/>
      <c r="S1313" s="4"/>
      <c r="U1313" s="4"/>
      <c r="W1313" s="4"/>
      <c r="Y1313" s="4"/>
      <c r="AA1313" s="4"/>
      <c r="AC1313" s="4"/>
      <c r="AE1313" s="4">
        <v>38457</v>
      </c>
      <c r="AF1313" s="3">
        <v>24655.85</v>
      </c>
      <c r="AG1313" s="4">
        <v>38449</v>
      </c>
      <c r="AH1313" s="3">
        <v>54.11</v>
      </c>
      <c r="AI1313" s="4">
        <v>39041</v>
      </c>
      <c r="AJ1313" s="3">
        <v>13.31</v>
      </c>
      <c r="AK1313" s="4">
        <v>38422</v>
      </c>
      <c r="AL1313" s="3">
        <v>18.432400000000001</v>
      </c>
      <c r="AM1313" s="4">
        <v>41592</v>
      </c>
      <c r="AN1313" s="3">
        <v>-748</v>
      </c>
      <c r="AS1313" s="4"/>
    </row>
    <row r="1314" spans="1:45" x14ac:dyDescent="0.25">
      <c r="A1314" s="4"/>
      <c r="C1314" s="4"/>
      <c r="E1314" s="4"/>
      <c r="G1314" s="4"/>
      <c r="I1314" s="4"/>
      <c r="K1314" s="4"/>
      <c r="M1314" s="4"/>
      <c r="Q1314" s="4"/>
      <c r="S1314" s="4"/>
      <c r="U1314" s="4"/>
      <c r="W1314" s="4"/>
      <c r="Y1314" s="4"/>
      <c r="AA1314" s="4"/>
      <c r="AC1314" s="4"/>
      <c r="AE1314" s="4">
        <v>38460</v>
      </c>
      <c r="AF1314" s="3">
        <v>24877.040000000001</v>
      </c>
      <c r="AG1314" s="4">
        <v>38450</v>
      </c>
      <c r="AH1314" s="3">
        <v>53.32</v>
      </c>
      <c r="AI1314" s="4">
        <v>39042</v>
      </c>
      <c r="AJ1314" s="3">
        <v>13.227600000000001</v>
      </c>
      <c r="AK1314" s="4">
        <v>38425</v>
      </c>
      <c r="AL1314" s="3">
        <v>18.517900000000001</v>
      </c>
      <c r="AM1314" s="4">
        <v>41596</v>
      </c>
      <c r="AN1314" s="3">
        <v>-560</v>
      </c>
      <c r="AS1314" s="4"/>
    </row>
    <row r="1315" spans="1:45" x14ac:dyDescent="0.25">
      <c r="A1315" s="4"/>
      <c r="C1315" s="4"/>
      <c r="E1315" s="4"/>
      <c r="G1315" s="4"/>
      <c r="I1315" s="4"/>
      <c r="K1315" s="4"/>
      <c r="M1315" s="4"/>
      <c r="Q1315" s="4"/>
      <c r="S1315" s="4"/>
      <c r="U1315" s="4"/>
      <c r="W1315" s="4"/>
      <c r="Y1315" s="4"/>
      <c r="AA1315" s="4"/>
      <c r="AC1315" s="4"/>
      <c r="AE1315" s="4">
        <v>38461</v>
      </c>
      <c r="AF1315" s="3">
        <v>25566.17</v>
      </c>
      <c r="AG1315" s="4">
        <v>38453</v>
      </c>
      <c r="AH1315" s="3">
        <v>53.71</v>
      </c>
      <c r="AI1315" s="4">
        <v>39043</v>
      </c>
      <c r="AJ1315" s="3">
        <v>13.161799999999999</v>
      </c>
      <c r="AK1315" s="4">
        <v>38426</v>
      </c>
      <c r="AL1315" s="3">
        <v>18.5853</v>
      </c>
      <c r="AM1315" s="4">
        <v>41597</v>
      </c>
      <c r="AN1315" s="3">
        <v>2833</v>
      </c>
      <c r="AS1315" s="4"/>
    </row>
    <row r="1316" spans="1:45" x14ac:dyDescent="0.25">
      <c r="A1316" s="4"/>
      <c r="C1316" s="4"/>
      <c r="E1316" s="4"/>
      <c r="G1316" s="4"/>
      <c r="I1316" s="4"/>
      <c r="K1316" s="4"/>
      <c r="M1316" s="4"/>
      <c r="Q1316" s="4"/>
      <c r="S1316" s="4"/>
      <c r="U1316" s="4"/>
      <c r="W1316" s="4"/>
      <c r="Y1316" s="4"/>
      <c r="AA1316" s="4"/>
      <c r="AC1316" s="4"/>
      <c r="AE1316" s="4">
        <v>38462</v>
      </c>
      <c r="AF1316" s="3">
        <v>25062.44</v>
      </c>
      <c r="AG1316" s="4">
        <v>38454</v>
      </c>
      <c r="AH1316" s="3">
        <v>51.86</v>
      </c>
      <c r="AI1316" s="4">
        <v>39044</v>
      </c>
      <c r="AJ1316" s="3">
        <v>13.1942</v>
      </c>
      <c r="AK1316" s="4">
        <v>38427</v>
      </c>
      <c r="AL1316" s="3">
        <v>18.5686</v>
      </c>
      <c r="AM1316" s="4">
        <v>41598</v>
      </c>
      <c r="AN1316" s="3">
        <v>-16</v>
      </c>
      <c r="AS1316" s="4"/>
    </row>
    <row r="1317" spans="1:45" x14ac:dyDescent="0.25">
      <c r="A1317" s="4"/>
      <c r="C1317" s="4"/>
      <c r="E1317" s="4"/>
      <c r="G1317" s="4"/>
      <c r="I1317" s="4"/>
      <c r="K1317" s="4"/>
      <c r="M1317" s="4"/>
      <c r="Q1317" s="4"/>
      <c r="S1317" s="4"/>
      <c r="U1317" s="4"/>
      <c r="W1317" s="4"/>
      <c r="Y1317" s="4"/>
      <c r="AA1317" s="4"/>
      <c r="AC1317" s="4"/>
      <c r="AE1317" s="4">
        <v>38464</v>
      </c>
      <c r="AF1317" s="3">
        <v>24767.06</v>
      </c>
      <c r="AG1317" s="4">
        <v>38455</v>
      </c>
      <c r="AH1317" s="3">
        <v>50.22</v>
      </c>
      <c r="AI1317" s="4">
        <v>39045</v>
      </c>
      <c r="AJ1317" s="3">
        <v>13.19</v>
      </c>
      <c r="AK1317" s="4">
        <v>38428</v>
      </c>
      <c r="AL1317" s="3">
        <v>18.998200000000001</v>
      </c>
      <c r="AM1317" s="4">
        <v>41599</v>
      </c>
      <c r="AN1317" s="3">
        <v>1537</v>
      </c>
      <c r="AS1317" s="4"/>
    </row>
    <row r="1318" spans="1:45" x14ac:dyDescent="0.25">
      <c r="A1318" s="4"/>
      <c r="C1318" s="4"/>
      <c r="E1318" s="4"/>
      <c r="G1318" s="4"/>
      <c r="I1318" s="4"/>
      <c r="K1318" s="4"/>
      <c r="M1318" s="4"/>
      <c r="Q1318" s="4"/>
      <c r="S1318" s="4"/>
      <c r="U1318" s="4"/>
      <c r="W1318" s="4"/>
      <c r="Y1318" s="4"/>
      <c r="AA1318" s="4"/>
      <c r="AC1318" s="4"/>
      <c r="AE1318" s="4">
        <v>38467</v>
      </c>
      <c r="AF1318" s="3">
        <v>25231.5</v>
      </c>
      <c r="AG1318" s="4">
        <v>38456</v>
      </c>
      <c r="AH1318" s="3">
        <v>51.13</v>
      </c>
      <c r="AI1318" s="4">
        <v>39048</v>
      </c>
      <c r="AJ1318" s="3">
        <v>13.36</v>
      </c>
      <c r="AK1318" s="4">
        <v>38429</v>
      </c>
      <c r="AL1318" s="3">
        <v>18.95</v>
      </c>
      <c r="AM1318" s="4">
        <v>41600</v>
      </c>
      <c r="AN1318" s="3">
        <v>755</v>
      </c>
      <c r="AS1318" s="4"/>
    </row>
    <row r="1319" spans="1:45" x14ac:dyDescent="0.25">
      <c r="A1319" s="4"/>
      <c r="C1319" s="4"/>
      <c r="E1319" s="4"/>
      <c r="G1319" s="4"/>
      <c r="I1319" s="4"/>
      <c r="K1319" s="4"/>
      <c r="M1319" s="4"/>
      <c r="Q1319" s="4"/>
      <c r="S1319" s="4"/>
      <c r="U1319" s="4"/>
      <c r="W1319" s="4"/>
      <c r="Y1319" s="4"/>
      <c r="AA1319" s="4"/>
      <c r="AC1319" s="4"/>
      <c r="AE1319" s="4">
        <v>38468</v>
      </c>
      <c r="AF1319" s="3">
        <v>25304.75</v>
      </c>
      <c r="AG1319" s="4">
        <v>38457</v>
      </c>
      <c r="AH1319" s="3">
        <v>50.49</v>
      </c>
      <c r="AI1319" s="4">
        <v>39049</v>
      </c>
      <c r="AJ1319" s="3">
        <v>13.18</v>
      </c>
      <c r="AK1319" s="4">
        <v>38432</v>
      </c>
      <c r="AL1319" s="3">
        <v>19.281300000000002</v>
      </c>
      <c r="AM1319" s="4">
        <v>41603</v>
      </c>
      <c r="AN1319" s="3">
        <v>502</v>
      </c>
      <c r="AS1319" s="4"/>
    </row>
    <row r="1320" spans="1:45" x14ac:dyDescent="0.25">
      <c r="A1320" s="4"/>
      <c r="C1320" s="4"/>
      <c r="E1320" s="4"/>
      <c r="G1320" s="4"/>
      <c r="I1320" s="4"/>
      <c r="K1320" s="4"/>
      <c r="M1320" s="4"/>
      <c r="Q1320" s="4"/>
      <c r="S1320" s="4"/>
      <c r="U1320" s="4"/>
      <c r="W1320" s="4"/>
      <c r="Y1320" s="4"/>
      <c r="AA1320" s="4"/>
      <c r="AC1320" s="4"/>
      <c r="AE1320" s="4">
        <v>38469</v>
      </c>
      <c r="AF1320" s="3">
        <v>25241.7</v>
      </c>
      <c r="AG1320" s="4">
        <v>38460</v>
      </c>
      <c r="AH1320" s="3">
        <v>50.37</v>
      </c>
      <c r="AI1320" s="4">
        <v>39050</v>
      </c>
      <c r="AJ1320" s="3">
        <v>13.14</v>
      </c>
      <c r="AK1320" s="4">
        <v>38433</v>
      </c>
      <c r="AL1320" s="3">
        <v>19.125499999999999</v>
      </c>
      <c r="AM1320" s="4">
        <v>41604</v>
      </c>
      <c r="AN1320" s="3">
        <v>-58</v>
      </c>
      <c r="AS1320" s="4"/>
    </row>
    <row r="1321" spans="1:45" x14ac:dyDescent="0.25">
      <c r="A1321" s="4"/>
      <c r="C1321" s="4"/>
      <c r="E1321" s="4"/>
      <c r="G1321" s="4"/>
      <c r="I1321" s="4"/>
      <c r="K1321" s="4"/>
      <c r="M1321" s="4"/>
      <c r="Q1321" s="4"/>
      <c r="S1321" s="4"/>
      <c r="U1321" s="4"/>
      <c r="W1321" s="4"/>
      <c r="Y1321" s="4"/>
      <c r="AA1321" s="4"/>
      <c r="AC1321" s="4"/>
      <c r="AE1321" s="4">
        <v>38470</v>
      </c>
      <c r="AF1321" s="3">
        <v>24439.71</v>
      </c>
      <c r="AG1321" s="4">
        <v>38461</v>
      </c>
      <c r="AH1321" s="3">
        <v>52.29</v>
      </c>
      <c r="AI1321" s="4">
        <v>39051</v>
      </c>
      <c r="AJ1321" s="3">
        <v>13.0885</v>
      </c>
      <c r="AK1321" s="4">
        <v>38434</v>
      </c>
      <c r="AL1321" s="3">
        <v>19.305800000000001</v>
      </c>
      <c r="AM1321" s="4">
        <v>41605</v>
      </c>
      <c r="AN1321" s="3">
        <v>-1038</v>
      </c>
      <c r="AS1321" s="4"/>
    </row>
    <row r="1322" spans="1:45" x14ac:dyDescent="0.25">
      <c r="A1322" s="4"/>
      <c r="C1322" s="4"/>
      <c r="E1322" s="4"/>
      <c r="G1322" s="4"/>
      <c r="I1322" s="4"/>
      <c r="K1322" s="4"/>
      <c r="M1322" s="4"/>
      <c r="Q1322" s="4"/>
      <c r="S1322" s="4"/>
      <c r="U1322" s="4"/>
      <c r="W1322" s="4"/>
      <c r="Y1322" s="4"/>
      <c r="AA1322" s="4"/>
      <c r="AC1322" s="4"/>
      <c r="AE1322" s="4">
        <v>38471</v>
      </c>
      <c r="AF1322" s="3">
        <v>24843.7</v>
      </c>
      <c r="AG1322" s="4">
        <v>38462</v>
      </c>
      <c r="AH1322" s="3">
        <v>52.44</v>
      </c>
      <c r="AI1322" s="4">
        <v>39052</v>
      </c>
      <c r="AJ1322" s="3">
        <v>13.07</v>
      </c>
      <c r="AK1322" s="4">
        <v>38435</v>
      </c>
      <c r="AL1322" s="3">
        <v>19</v>
      </c>
      <c r="AM1322" s="4">
        <v>41606</v>
      </c>
      <c r="AN1322" s="3">
        <v>-843</v>
      </c>
      <c r="AS1322" s="4"/>
    </row>
    <row r="1323" spans="1:45" x14ac:dyDescent="0.25">
      <c r="A1323" s="4"/>
      <c r="C1323" s="4"/>
      <c r="E1323" s="4"/>
      <c r="G1323" s="4"/>
      <c r="I1323" s="4"/>
      <c r="K1323" s="4"/>
      <c r="M1323" s="4"/>
      <c r="Q1323" s="4"/>
      <c r="S1323" s="4"/>
      <c r="U1323" s="4"/>
      <c r="W1323" s="4"/>
      <c r="Y1323" s="4"/>
      <c r="AA1323" s="4"/>
      <c r="AC1323" s="4"/>
      <c r="AE1323" s="4">
        <v>38474</v>
      </c>
      <c r="AF1323" s="3">
        <v>24704.6</v>
      </c>
      <c r="AG1323" s="4">
        <v>38463</v>
      </c>
      <c r="AH1323" s="3">
        <v>54.2</v>
      </c>
      <c r="AI1323" s="4">
        <v>39055</v>
      </c>
      <c r="AJ1323" s="3">
        <v>13.09</v>
      </c>
      <c r="AK1323" s="4">
        <v>38439</v>
      </c>
      <c r="AL1323" s="3">
        <v>19.1374</v>
      </c>
      <c r="AM1323" s="4">
        <v>41607</v>
      </c>
      <c r="AN1323" s="3">
        <v>150</v>
      </c>
      <c r="AS1323" s="4"/>
    </row>
    <row r="1324" spans="1:45" x14ac:dyDescent="0.25">
      <c r="A1324" s="4"/>
      <c r="C1324" s="4"/>
      <c r="E1324" s="4"/>
      <c r="G1324" s="4"/>
      <c r="I1324" s="4"/>
      <c r="K1324" s="4"/>
      <c r="M1324" s="4"/>
      <c r="Q1324" s="4"/>
      <c r="S1324" s="4"/>
      <c r="U1324" s="4"/>
      <c r="W1324" s="4"/>
      <c r="Y1324" s="4"/>
      <c r="AA1324" s="4"/>
      <c r="AC1324" s="4"/>
      <c r="AE1324" s="4">
        <v>38475</v>
      </c>
      <c r="AF1324" s="3">
        <v>24715.63</v>
      </c>
      <c r="AG1324" s="4">
        <v>38464</v>
      </c>
      <c r="AH1324" s="3">
        <v>55.39</v>
      </c>
      <c r="AI1324" s="4">
        <v>39056</v>
      </c>
      <c r="AJ1324" s="3">
        <v>12.980399999999999</v>
      </c>
      <c r="AK1324" s="4">
        <v>38440</v>
      </c>
      <c r="AL1324" s="3">
        <v>19.123200000000001</v>
      </c>
      <c r="AM1324" s="4">
        <v>41610</v>
      </c>
      <c r="AN1324" s="3">
        <v>350</v>
      </c>
      <c r="AS1324" s="4"/>
    </row>
    <row r="1325" spans="1:45" x14ac:dyDescent="0.25">
      <c r="A1325" s="4"/>
      <c r="C1325" s="4"/>
      <c r="E1325" s="4"/>
      <c r="G1325" s="4"/>
      <c r="I1325" s="4"/>
      <c r="K1325" s="4"/>
      <c r="M1325" s="4"/>
      <c r="Q1325" s="4"/>
      <c r="S1325" s="4"/>
      <c r="U1325" s="4"/>
      <c r="W1325" s="4"/>
      <c r="Y1325" s="4"/>
      <c r="AA1325" s="4"/>
      <c r="AC1325" s="4"/>
      <c r="AE1325" s="4">
        <v>38476</v>
      </c>
      <c r="AF1325" s="3">
        <v>25474.47</v>
      </c>
      <c r="AG1325" s="4">
        <v>38467</v>
      </c>
      <c r="AH1325" s="3">
        <v>54.57</v>
      </c>
      <c r="AI1325" s="4">
        <v>39057</v>
      </c>
      <c r="AJ1325" s="3">
        <v>12.95</v>
      </c>
      <c r="AK1325" s="4">
        <v>38441</v>
      </c>
      <c r="AL1325" s="3">
        <v>19.082999999999998</v>
      </c>
      <c r="AM1325" s="4">
        <v>41611</v>
      </c>
      <c r="AN1325" s="3">
        <v>-313</v>
      </c>
      <c r="AS1325" s="4"/>
    </row>
    <row r="1326" spans="1:45" x14ac:dyDescent="0.25">
      <c r="A1326" s="4"/>
      <c r="C1326" s="4"/>
      <c r="E1326" s="4"/>
      <c r="G1326" s="4"/>
      <c r="I1326" s="4"/>
      <c r="K1326" s="4"/>
      <c r="M1326" s="4"/>
      <c r="Q1326" s="4"/>
      <c r="S1326" s="4"/>
      <c r="U1326" s="4"/>
      <c r="W1326" s="4"/>
      <c r="Y1326" s="4"/>
      <c r="AA1326" s="4"/>
      <c r="AC1326" s="4"/>
      <c r="AE1326" s="4">
        <v>38477</v>
      </c>
      <c r="AF1326" s="3">
        <v>25435.82</v>
      </c>
      <c r="AG1326" s="4">
        <v>38468</v>
      </c>
      <c r="AH1326" s="3">
        <v>54.2</v>
      </c>
      <c r="AI1326" s="4">
        <v>39058</v>
      </c>
      <c r="AJ1326" s="3">
        <v>12.8329</v>
      </c>
      <c r="AK1326" s="4">
        <v>38442</v>
      </c>
      <c r="AL1326" s="3">
        <v>19.169599999999999</v>
      </c>
      <c r="AM1326" s="4">
        <v>41612</v>
      </c>
      <c r="AN1326" s="3">
        <v>-1452</v>
      </c>
      <c r="AS1326" s="4"/>
    </row>
    <row r="1327" spans="1:45" x14ac:dyDescent="0.25">
      <c r="A1327" s="4"/>
      <c r="C1327" s="4"/>
      <c r="E1327" s="4"/>
      <c r="G1327" s="4"/>
      <c r="I1327" s="4"/>
      <c r="K1327" s="4"/>
      <c r="M1327" s="4"/>
      <c r="Q1327" s="4"/>
      <c r="S1327" s="4"/>
      <c r="U1327" s="4"/>
      <c r="W1327" s="4"/>
      <c r="Y1327" s="4"/>
      <c r="AA1327" s="4"/>
      <c r="AC1327" s="4"/>
      <c r="AE1327" s="4">
        <v>38478</v>
      </c>
      <c r="AF1327" s="3">
        <v>25589.200000000001</v>
      </c>
      <c r="AG1327" s="4">
        <v>38469</v>
      </c>
      <c r="AH1327" s="3">
        <v>51.61</v>
      </c>
      <c r="AI1327" s="4">
        <v>39059</v>
      </c>
      <c r="AJ1327" s="3">
        <v>12.78</v>
      </c>
      <c r="AK1327" s="4">
        <v>38443</v>
      </c>
      <c r="AL1327" s="3">
        <v>19.279900000000001</v>
      </c>
      <c r="AM1327" s="4">
        <v>41613</v>
      </c>
      <c r="AN1327" s="3">
        <v>-1022</v>
      </c>
      <c r="AS1327" s="4"/>
    </row>
    <row r="1328" spans="1:45" x14ac:dyDescent="0.25">
      <c r="A1328" s="4"/>
      <c r="C1328" s="4"/>
      <c r="E1328" s="4"/>
      <c r="G1328" s="4"/>
      <c r="I1328" s="4"/>
      <c r="K1328" s="4"/>
      <c r="M1328" s="4"/>
      <c r="Q1328" s="4"/>
      <c r="S1328" s="4"/>
      <c r="U1328" s="4"/>
      <c r="W1328" s="4"/>
      <c r="Y1328" s="4"/>
      <c r="AA1328" s="4"/>
      <c r="AC1328" s="4"/>
      <c r="AE1328" s="4">
        <v>38481</v>
      </c>
      <c r="AF1328" s="3">
        <v>25464.75</v>
      </c>
      <c r="AG1328" s="4">
        <v>38470</v>
      </c>
      <c r="AH1328" s="3">
        <v>51.77</v>
      </c>
      <c r="AI1328" s="4">
        <v>39062</v>
      </c>
      <c r="AJ1328" s="3">
        <v>12.65</v>
      </c>
      <c r="AK1328" s="4">
        <v>38446</v>
      </c>
      <c r="AL1328" s="3">
        <v>19.286100000000001</v>
      </c>
      <c r="AM1328" s="4">
        <v>41614</v>
      </c>
      <c r="AN1328" s="3">
        <v>-214</v>
      </c>
      <c r="AS1328" s="4"/>
    </row>
    <row r="1329" spans="1:45" x14ac:dyDescent="0.25">
      <c r="A1329" s="4"/>
      <c r="C1329" s="4"/>
      <c r="E1329" s="4"/>
      <c r="G1329" s="4"/>
      <c r="I1329" s="4"/>
      <c r="K1329" s="4"/>
      <c r="M1329" s="4"/>
      <c r="Q1329" s="4"/>
      <c r="S1329" s="4"/>
      <c r="U1329" s="4"/>
      <c r="W1329" s="4"/>
      <c r="Y1329" s="4"/>
      <c r="AA1329" s="4"/>
      <c r="AC1329" s="4"/>
      <c r="AE1329" s="4">
        <v>38482</v>
      </c>
      <c r="AF1329" s="3">
        <v>24762.71</v>
      </c>
      <c r="AG1329" s="4">
        <v>38471</v>
      </c>
      <c r="AH1329" s="3">
        <v>49.72</v>
      </c>
      <c r="AI1329" s="4">
        <v>39063</v>
      </c>
      <c r="AJ1329" s="3">
        <v>12.669700000000001</v>
      </c>
      <c r="AK1329" s="4">
        <v>38447</v>
      </c>
      <c r="AL1329" s="3">
        <v>19.422000000000001</v>
      </c>
      <c r="AM1329" s="4">
        <v>41617</v>
      </c>
      <c r="AN1329" s="3">
        <v>416</v>
      </c>
      <c r="AS1329" s="4"/>
    </row>
    <row r="1330" spans="1:45" x14ac:dyDescent="0.25">
      <c r="A1330" s="4"/>
      <c r="C1330" s="4"/>
      <c r="E1330" s="4"/>
      <c r="G1330" s="4"/>
      <c r="I1330" s="4"/>
      <c r="K1330" s="4"/>
      <c r="M1330" s="4"/>
      <c r="Q1330" s="4"/>
      <c r="S1330" s="4"/>
      <c r="U1330" s="4"/>
      <c r="W1330" s="4"/>
      <c r="Y1330" s="4"/>
      <c r="AA1330" s="4"/>
      <c r="AC1330" s="4"/>
      <c r="AE1330" s="4">
        <v>38483</v>
      </c>
      <c r="AF1330" s="3">
        <v>24698.66</v>
      </c>
      <c r="AG1330" s="4">
        <v>38474</v>
      </c>
      <c r="AH1330" s="3">
        <v>50.92</v>
      </c>
      <c r="AI1330" s="4">
        <v>39064</v>
      </c>
      <c r="AJ1330" s="3">
        <v>12.632</v>
      </c>
      <c r="AK1330" s="4">
        <v>38448</v>
      </c>
      <c r="AL1330" s="3">
        <v>19.286999999999999</v>
      </c>
      <c r="AM1330" s="4">
        <v>41618</v>
      </c>
      <c r="AN1330" s="3">
        <v>-713</v>
      </c>
      <c r="AS1330" s="4"/>
    </row>
    <row r="1331" spans="1:45" x14ac:dyDescent="0.25">
      <c r="A1331" s="4"/>
      <c r="C1331" s="4"/>
      <c r="E1331" s="4"/>
      <c r="G1331" s="4"/>
      <c r="I1331" s="4"/>
      <c r="K1331" s="4"/>
      <c r="M1331" s="4"/>
      <c r="Q1331" s="4"/>
      <c r="S1331" s="4"/>
      <c r="U1331" s="4"/>
      <c r="W1331" s="4"/>
      <c r="Y1331" s="4"/>
      <c r="AA1331" s="4"/>
      <c r="AC1331" s="4"/>
      <c r="AE1331" s="4">
        <v>38484</v>
      </c>
      <c r="AF1331" s="3">
        <v>24117.27</v>
      </c>
      <c r="AG1331" s="4">
        <v>38475</v>
      </c>
      <c r="AH1331" s="3">
        <v>49.5</v>
      </c>
      <c r="AI1331" s="4">
        <v>39065</v>
      </c>
      <c r="AJ1331" s="3">
        <v>12.56</v>
      </c>
      <c r="AK1331" s="4">
        <v>38449</v>
      </c>
      <c r="AL1331" s="3">
        <v>19.1526</v>
      </c>
      <c r="AM1331" s="4">
        <v>41619</v>
      </c>
      <c r="AN1331" s="3">
        <v>-978</v>
      </c>
      <c r="AS1331" s="4"/>
    </row>
    <row r="1332" spans="1:45" x14ac:dyDescent="0.25">
      <c r="A1332" s="4"/>
      <c r="C1332" s="4"/>
      <c r="E1332" s="4"/>
      <c r="G1332" s="4"/>
      <c r="I1332" s="4"/>
      <c r="K1332" s="4"/>
      <c r="M1332" s="4"/>
      <c r="Q1332" s="4"/>
      <c r="S1332" s="4"/>
      <c r="U1332" s="4"/>
      <c r="W1332" s="4"/>
      <c r="Y1332" s="4"/>
      <c r="AA1332" s="4"/>
      <c r="AC1332" s="4"/>
      <c r="AE1332" s="4">
        <v>38485</v>
      </c>
      <c r="AF1332" s="3">
        <v>23887.439999999999</v>
      </c>
      <c r="AG1332" s="4">
        <v>38476</v>
      </c>
      <c r="AH1332" s="3">
        <v>50.13</v>
      </c>
      <c r="AI1332" s="4">
        <v>39066</v>
      </c>
      <c r="AJ1332" s="3">
        <v>12.47</v>
      </c>
      <c r="AK1332" s="4">
        <v>38450</v>
      </c>
      <c r="AL1332" s="3">
        <v>19.34</v>
      </c>
      <c r="AM1332" s="4">
        <v>41620</v>
      </c>
      <c r="AN1332" s="3">
        <v>339</v>
      </c>
      <c r="AS1332" s="4"/>
    </row>
    <row r="1333" spans="1:45" x14ac:dyDescent="0.25">
      <c r="A1333" s="4"/>
      <c r="C1333" s="4"/>
      <c r="E1333" s="4"/>
      <c r="G1333" s="4"/>
      <c r="I1333" s="4"/>
      <c r="K1333" s="4"/>
      <c r="M1333" s="4"/>
      <c r="Q1333" s="4"/>
      <c r="S1333" s="4"/>
      <c r="U1333" s="4"/>
      <c r="W1333" s="4"/>
      <c r="Y1333" s="4"/>
      <c r="AA1333" s="4"/>
      <c r="AC1333" s="4"/>
      <c r="AE1333" s="4">
        <v>38488</v>
      </c>
      <c r="AF1333" s="3">
        <v>24378.5</v>
      </c>
      <c r="AG1333" s="4">
        <v>38477</v>
      </c>
      <c r="AH1333" s="3">
        <v>50.83</v>
      </c>
      <c r="AI1333" s="4">
        <v>39069</v>
      </c>
      <c r="AJ1333" s="3">
        <v>12.4514</v>
      </c>
      <c r="AK1333" s="4">
        <v>38453</v>
      </c>
      <c r="AL1333" s="3">
        <v>19.338799999999999</v>
      </c>
      <c r="AM1333" s="4">
        <v>41621</v>
      </c>
      <c r="AN1333" s="3">
        <v>-644</v>
      </c>
      <c r="AS1333" s="4"/>
    </row>
    <row r="1334" spans="1:45" x14ac:dyDescent="0.25">
      <c r="A1334" s="4"/>
      <c r="C1334" s="4"/>
      <c r="E1334" s="4"/>
      <c r="G1334" s="4"/>
      <c r="I1334" s="4"/>
      <c r="K1334" s="4"/>
      <c r="M1334" s="4"/>
      <c r="Q1334" s="4"/>
      <c r="S1334" s="4"/>
      <c r="U1334" s="4"/>
      <c r="W1334" s="4"/>
      <c r="Y1334" s="4"/>
      <c r="AA1334" s="4"/>
      <c r="AC1334" s="4"/>
      <c r="AE1334" s="4">
        <v>38489</v>
      </c>
      <c r="AF1334" s="3">
        <v>24412.76</v>
      </c>
      <c r="AG1334" s="4">
        <v>38478</v>
      </c>
      <c r="AH1334" s="3">
        <v>50.96</v>
      </c>
      <c r="AI1334" s="4">
        <v>39070</v>
      </c>
      <c r="AJ1334" s="3">
        <v>12.48</v>
      </c>
      <c r="AK1334" s="4">
        <v>38454</v>
      </c>
      <c r="AL1334" s="3">
        <v>19.284400000000002</v>
      </c>
      <c r="AM1334" s="4">
        <v>41624</v>
      </c>
      <c r="AN1334" s="3">
        <v>-181</v>
      </c>
      <c r="AS1334" s="4"/>
    </row>
    <row r="1335" spans="1:45" x14ac:dyDescent="0.25">
      <c r="A1335" s="4"/>
      <c r="C1335" s="4"/>
      <c r="E1335" s="4"/>
      <c r="G1335" s="4"/>
      <c r="I1335" s="4"/>
      <c r="K1335" s="4"/>
      <c r="M1335" s="4"/>
      <c r="Q1335" s="4"/>
      <c r="S1335" s="4"/>
      <c r="U1335" s="4"/>
      <c r="W1335" s="4"/>
      <c r="Y1335" s="4"/>
      <c r="AA1335" s="4"/>
      <c r="AC1335" s="4"/>
      <c r="AE1335" s="4">
        <v>38490</v>
      </c>
      <c r="AF1335" s="3">
        <v>24898.12</v>
      </c>
      <c r="AG1335" s="4">
        <v>38481</v>
      </c>
      <c r="AH1335" s="3">
        <v>52.03</v>
      </c>
      <c r="AI1335" s="4">
        <v>39071</v>
      </c>
      <c r="AJ1335" s="3">
        <v>12.46</v>
      </c>
      <c r="AK1335" s="4">
        <v>38455</v>
      </c>
      <c r="AL1335" s="3">
        <v>19.136800000000001</v>
      </c>
      <c r="AM1335" s="4">
        <v>41625</v>
      </c>
      <c r="AN1335" s="3">
        <v>-389</v>
      </c>
      <c r="AS1335" s="4"/>
    </row>
    <row r="1336" spans="1:45" x14ac:dyDescent="0.25">
      <c r="A1336" s="4"/>
      <c r="C1336" s="4"/>
      <c r="E1336" s="4"/>
      <c r="G1336" s="4"/>
      <c r="I1336" s="4"/>
      <c r="K1336" s="4"/>
      <c r="M1336" s="4"/>
      <c r="Q1336" s="4"/>
      <c r="S1336" s="4"/>
      <c r="U1336" s="4"/>
      <c r="W1336" s="4"/>
      <c r="Y1336" s="4"/>
      <c r="AA1336" s="4"/>
      <c r="AC1336" s="4"/>
      <c r="AE1336" s="4">
        <v>38491</v>
      </c>
      <c r="AF1336" s="3">
        <v>24829.01</v>
      </c>
      <c r="AG1336" s="4">
        <v>38482</v>
      </c>
      <c r="AH1336" s="3">
        <v>52.07</v>
      </c>
      <c r="AI1336" s="4">
        <v>39072</v>
      </c>
      <c r="AJ1336" s="3">
        <v>12.454000000000001</v>
      </c>
      <c r="AK1336" s="4">
        <v>38456</v>
      </c>
      <c r="AL1336" s="3">
        <v>19.070499999999999</v>
      </c>
      <c r="AM1336" s="4">
        <v>41626</v>
      </c>
      <c r="AN1336" s="3">
        <v>-1128</v>
      </c>
      <c r="AS1336" s="4"/>
    </row>
    <row r="1337" spans="1:45" x14ac:dyDescent="0.25">
      <c r="A1337" s="4"/>
      <c r="C1337" s="4"/>
      <c r="E1337" s="4"/>
      <c r="G1337" s="4"/>
      <c r="I1337" s="4"/>
      <c r="K1337" s="4"/>
      <c r="M1337" s="4"/>
      <c r="Q1337" s="4"/>
      <c r="S1337" s="4"/>
      <c r="U1337" s="4"/>
      <c r="W1337" s="4"/>
      <c r="Y1337" s="4"/>
      <c r="AA1337" s="4"/>
      <c r="AC1337" s="4"/>
      <c r="AE1337" s="4">
        <v>38492</v>
      </c>
      <c r="AF1337" s="3">
        <v>24522.41</v>
      </c>
      <c r="AG1337" s="4">
        <v>38483</v>
      </c>
      <c r="AH1337" s="3">
        <v>50.45</v>
      </c>
      <c r="AI1337" s="4">
        <v>39073</v>
      </c>
      <c r="AJ1337" s="3">
        <v>12.4557</v>
      </c>
      <c r="AK1337" s="4">
        <v>38457</v>
      </c>
      <c r="AL1337" s="3">
        <v>19.186599999999999</v>
      </c>
      <c r="AM1337" s="4">
        <v>41627</v>
      </c>
      <c r="AN1337" s="3">
        <v>-2008</v>
      </c>
      <c r="AS1337" s="4"/>
    </row>
    <row r="1338" spans="1:45" x14ac:dyDescent="0.25">
      <c r="A1338" s="4"/>
      <c r="C1338" s="4"/>
      <c r="E1338" s="4"/>
      <c r="G1338" s="4"/>
      <c r="I1338" s="4"/>
      <c r="K1338" s="4"/>
      <c r="M1338" s="4"/>
      <c r="Q1338" s="4"/>
      <c r="S1338" s="4"/>
      <c r="U1338" s="4"/>
      <c r="W1338" s="4"/>
      <c r="Y1338" s="4"/>
      <c r="AA1338" s="4"/>
      <c r="AC1338" s="4"/>
      <c r="AE1338" s="4">
        <v>38495</v>
      </c>
      <c r="AF1338" s="3">
        <v>24214.89</v>
      </c>
      <c r="AG1338" s="4">
        <v>38484</v>
      </c>
      <c r="AH1338" s="3">
        <v>48.54</v>
      </c>
      <c r="AI1338" s="4">
        <v>39076</v>
      </c>
      <c r="AJ1338" s="3">
        <v>12.46</v>
      </c>
      <c r="AK1338" s="4">
        <v>38460</v>
      </c>
      <c r="AL1338" s="3">
        <v>19.109500000000001</v>
      </c>
      <c r="AM1338" s="4">
        <v>41628</v>
      </c>
      <c r="AN1338" s="3">
        <v>200</v>
      </c>
      <c r="AS1338" s="4"/>
    </row>
    <row r="1339" spans="1:45" x14ac:dyDescent="0.25">
      <c r="A1339" s="4"/>
      <c r="C1339" s="4"/>
      <c r="E1339" s="4"/>
      <c r="G1339" s="4"/>
      <c r="I1339" s="4"/>
      <c r="K1339" s="4"/>
      <c r="M1339" s="4"/>
      <c r="Q1339" s="4"/>
      <c r="S1339" s="4"/>
      <c r="U1339" s="4"/>
      <c r="W1339" s="4"/>
      <c r="Y1339" s="4"/>
      <c r="AA1339" s="4"/>
      <c r="AC1339" s="4"/>
      <c r="AE1339" s="4">
        <v>38496</v>
      </c>
      <c r="AF1339" s="3">
        <v>24545.24</v>
      </c>
      <c r="AG1339" s="4">
        <v>38485</v>
      </c>
      <c r="AH1339" s="3">
        <v>48.67</v>
      </c>
      <c r="AI1339" s="4">
        <v>39077</v>
      </c>
      <c r="AJ1339" s="3">
        <v>12.43</v>
      </c>
      <c r="AK1339" s="4">
        <v>38461</v>
      </c>
      <c r="AL1339" s="3">
        <v>19.1082</v>
      </c>
      <c r="AM1339" s="4">
        <v>41631</v>
      </c>
      <c r="AN1339" s="3">
        <v>617</v>
      </c>
      <c r="AS1339" s="4"/>
    </row>
    <row r="1340" spans="1:45" x14ac:dyDescent="0.25">
      <c r="A1340" s="4"/>
      <c r="C1340" s="4"/>
      <c r="E1340" s="4"/>
      <c r="G1340" s="4"/>
      <c r="I1340" s="4"/>
      <c r="K1340" s="4"/>
      <c r="M1340" s="4"/>
      <c r="Q1340" s="4"/>
      <c r="S1340" s="4"/>
      <c r="U1340" s="4"/>
      <c r="W1340" s="4"/>
      <c r="Y1340" s="4"/>
      <c r="AA1340" s="4"/>
      <c r="AC1340" s="4"/>
      <c r="AE1340" s="4">
        <v>38497</v>
      </c>
      <c r="AF1340" s="3">
        <v>24478.42</v>
      </c>
      <c r="AG1340" s="4">
        <v>38488</v>
      </c>
      <c r="AH1340" s="3">
        <v>48.61</v>
      </c>
      <c r="AI1340" s="4">
        <v>39078</v>
      </c>
      <c r="AJ1340" s="3">
        <v>12.4084</v>
      </c>
      <c r="AK1340" s="4">
        <v>38462</v>
      </c>
      <c r="AL1340" s="3">
        <v>19.1663</v>
      </c>
      <c r="AM1340" s="4">
        <v>41632</v>
      </c>
      <c r="AN1340" s="3">
        <v>-46</v>
      </c>
      <c r="AS1340" s="4"/>
    </row>
    <row r="1341" spans="1:45" x14ac:dyDescent="0.25">
      <c r="A1341" s="4"/>
      <c r="C1341" s="4"/>
      <c r="E1341" s="4"/>
      <c r="G1341" s="4"/>
      <c r="I1341" s="4"/>
      <c r="K1341" s="4"/>
      <c r="M1341" s="4"/>
      <c r="Q1341" s="4"/>
      <c r="S1341" s="4"/>
      <c r="U1341" s="4"/>
      <c r="W1341" s="4"/>
      <c r="Y1341" s="4"/>
      <c r="AA1341" s="4"/>
      <c r="AC1341" s="4"/>
      <c r="AE1341" s="4">
        <v>38499</v>
      </c>
      <c r="AF1341" s="3">
        <v>25255.48</v>
      </c>
      <c r="AG1341" s="4">
        <v>38489</v>
      </c>
      <c r="AH1341" s="3">
        <v>48.97</v>
      </c>
      <c r="AI1341" s="4">
        <v>39079</v>
      </c>
      <c r="AJ1341" s="3">
        <v>12.365</v>
      </c>
      <c r="AK1341" s="4">
        <v>38464</v>
      </c>
      <c r="AL1341" s="3">
        <v>19.246300000000002</v>
      </c>
      <c r="AM1341" s="4">
        <v>41634</v>
      </c>
      <c r="AN1341" s="3">
        <v>190</v>
      </c>
      <c r="AS1341" s="4"/>
    </row>
    <row r="1342" spans="1:45" x14ac:dyDescent="0.25">
      <c r="A1342" s="4"/>
      <c r="C1342" s="4"/>
      <c r="E1342" s="4"/>
      <c r="G1342" s="4"/>
      <c r="I1342" s="4"/>
      <c r="K1342" s="4"/>
      <c r="M1342" s="4"/>
      <c r="Q1342" s="4"/>
      <c r="S1342" s="4"/>
      <c r="U1342" s="4"/>
      <c r="W1342" s="4"/>
      <c r="Y1342" s="4"/>
      <c r="AA1342" s="4"/>
      <c r="AC1342" s="4"/>
      <c r="AE1342" s="4">
        <v>38502</v>
      </c>
      <c r="AF1342" s="3">
        <v>25424.22</v>
      </c>
      <c r="AG1342" s="4">
        <v>38490</v>
      </c>
      <c r="AH1342" s="3">
        <v>47.25</v>
      </c>
      <c r="AI1342" s="4">
        <v>39084</v>
      </c>
      <c r="AJ1342" s="3">
        <v>12.11</v>
      </c>
      <c r="AK1342" s="4">
        <v>38467</v>
      </c>
      <c r="AL1342" s="3">
        <v>19.243200000000002</v>
      </c>
      <c r="AM1342" s="4">
        <v>41635</v>
      </c>
      <c r="AN1342" s="3">
        <v>-90</v>
      </c>
      <c r="AS1342" s="4"/>
    </row>
    <row r="1343" spans="1:45" x14ac:dyDescent="0.25">
      <c r="A1343" s="4"/>
      <c r="C1343" s="4"/>
      <c r="E1343" s="4"/>
      <c r="G1343" s="4"/>
      <c r="I1343" s="4"/>
      <c r="K1343" s="4"/>
      <c r="M1343" s="4"/>
      <c r="Q1343" s="4"/>
      <c r="S1343" s="4"/>
      <c r="U1343" s="4"/>
      <c r="W1343" s="4"/>
      <c r="Y1343" s="4"/>
      <c r="AA1343" s="4"/>
      <c r="AC1343" s="4"/>
      <c r="AE1343" s="4">
        <v>38503</v>
      </c>
      <c r="AF1343" s="3">
        <v>25207.07</v>
      </c>
      <c r="AG1343" s="4">
        <v>38491</v>
      </c>
      <c r="AH1343" s="3">
        <v>46.92</v>
      </c>
      <c r="AI1343" s="4">
        <v>39085</v>
      </c>
      <c r="AJ1343" s="3">
        <v>12.2202</v>
      </c>
      <c r="AK1343" s="4">
        <v>38468</v>
      </c>
      <c r="AL1343" s="3">
        <v>19.3</v>
      </c>
      <c r="AM1343" s="4">
        <v>41638</v>
      </c>
      <c r="AN1343" s="3">
        <v>-1716</v>
      </c>
      <c r="AS1343" s="4"/>
    </row>
    <row r="1344" spans="1:45" x14ac:dyDescent="0.25">
      <c r="A1344" s="4"/>
      <c r="C1344" s="4"/>
      <c r="E1344" s="4"/>
      <c r="G1344" s="4"/>
      <c r="I1344" s="4"/>
      <c r="K1344" s="4"/>
      <c r="M1344" s="4"/>
      <c r="Q1344" s="4"/>
      <c r="S1344" s="4"/>
      <c r="U1344" s="4"/>
      <c r="W1344" s="4"/>
      <c r="Y1344" s="4"/>
      <c r="AA1344" s="4"/>
      <c r="AC1344" s="4"/>
      <c r="AE1344" s="4">
        <v>38504</v>
      </c>
      <c r="AF1344" s="3">
        <v>25948.83</v>
      </c>
      <c r="AG1344" s="4">
        <v>38492</v>
      </c>
      <c r="AH1344" s="3">
        <v>46.8</v>
      </c>
      <c r="AI1344" s="4">
        <v>39086</v>
      </c>
      <c r="AJ1344" s="3">
        <v>12.249700000000001</v>
      </c>
      <c r="AK1344" s="4">
        <v>38469</v>
      </c>
      <c r="AL1344" s="3">
        <v>19.103000000000002</v>
      </c>
      <c r="AM1344" s="4">
        <v>41639</v>
      </c>
      <c r="AN1344" s="3">
        <v>0</v>
      </c>
      <c r="AS1344" s="4"/>
    </row>
    <row r="1345" spans="1:45" x14ac:dyDescent="0.25">
      <c r="A1345" s="4"/>
      <c r="C1345" s="4"/>
      <c r="E1345" s="4"/>
      <c r="G1345" s="4"/>
      <c r="I1345" s="4"/>
      <c r="K1345" s="4"/>
      <c r="M1345" s="4"/>
      <c r="Q1345" s="4"/>
      <c r="S1345" s="4"/>
      <c r="U1345" s="4"/>
      <c r="W1345" s="4"/>
      <c r="Y1345" s="4"/>
      <c r="AA1345" s="4"/>
      <c r="AC1345" s="4"/>
      <c r="AE1345" s="4">
        <v>38505</v>
      </c>
      <c r="AF1345" s="3">
        <v>26639.83</v>
      </c>
      <c r="AG1345" s="4">
        <v>38495</v>
      </c>
      <c r="AH1345" s="3">
        <v>49.16</v>
      </c>
      <c r="AI1345" s="4">
        <v>39087</v>
      </c>
      <c r="AJ1345" s="3">
        <v>12.34</v>
      </c>
      <c r="AK1345" s="4">
        <v>38470</v>
      </c>
      <c r="AL1345" s="3">
        <v>19.149999999999999</v>
      </c>
      <c r="AM1345" s="4">
        <v>41641</v>
      </c>
      <c r="AN1345" s="3">
        <v>-376</v>
      </c>
      <c r="AS1345" s="4"/>
    </row>
    <row r="1346" spans="1:45" x14ac:dyDescent="0.25">
      <c r="A1346" s="4"/>
      <c r="C1346" s="4"/>
      <c r="E1346" s="4"/>
      <c r="G1346" s="4"/>
      <c r="I1346" s="4"/>
      <c r="K1346" s="4"/>
      <c r="M1346" s="4"/>
      <c r="Q1346" s="4"/>
      <c r="S1346" s="4"/>
      <c r="U1346" s="4"/>
      <c r="W1346" s="4"/>
      <c r="Y1346" s="4"/>
      <c r="AA1346" s="4"/>
      <c r="AC1346" s="4"/>
      <c r="AE1346" s="4">
        <v>38506</v>
      </c>
      <c r="AF1346" s="3">
        <v>26365.62</v>
      </c>
      <c r="AG1346" s="4">
        <v>38496</v>
      </c>
      <c r="AH1346" s="3">
        <v>49.67</v>
      </c>
      <c r="AI1346" s="4">
        <v>39090</v>
      </c>
      <c r="AJ1346" s="3">
        <v>12.340199999999999</v>
      </c>
      <c r="AK1346" s="4">
        <v>38471</v>
      </c>
      <c r="AL1346" s="3">
        <v>19.100000000000001</v>
      </c>
      <c r="AM1346" s="4">
        <v>41642</v>
      </c>
      <c r="AN1346" s="3">
        <v>-104</v>
      </c>
      <c r="AS1346" s="4"/>
    </row>
    <row r="1347" spans="1:45" x14ac:dyDescent="0.25">
      <c r="A1347" s="4"/>
      <c r="C1347" s="4"/>
      <c r="E1347" s="4"/>
      <c r="G1347" s="4"/>
      <c r="I1347" s="4"/>
      <c r="K1347" s="4"/>
      <c r="M1347" s="4"/>
      <c r="Q1347" s="4"/>
      <c r="S1347" s="4"/>
      <c r="U1347" s="4"/>
      <c r="W1347" s="4"/>
      <c r="Y1347" s="4"/>
      <c r="AA1347" s="4"/>
      <c r="AC1347" s="4"/>
      <c r="AE1347" s="4">
        <v>38509</v>
      </c>
      <c r="AF1347" s="3">
        <v>25556.26</v>
      </c>
      <c r="AG1347" s="4">
        <v>38497</v>
      </c>
      <c r="AH1347" s="3">
        <v>50.98</v>
      </c>
      <c r="AI1347" s="4">
        <v>39091</v>
      </c>
      <c r="AJ1347" s="3">
        <v>12.43</v>
      </c>
      <c r="AK1347" s="4">
        <v>38474</v>
      </c>
      <c r="AL1347" s="3">
        <v>19.159400000000002</v>
      </c>
      <c r="AM1347" s="4">
        <v>41645</v>
      </c>
      <c r="AN1347" s="3">
        <v>-168</v>
      </c>
      <c r="AS1347" s="4"/>
    </row>
    <row r="1348" spans="1:45" x14ac:dyDescent="0.25">
      <c r="A1348" s="4"/>
      <c r="C1348" s="4"/>
      <c r="E1348" s="4"/>
      <c r="G1348" s="4"/>
      <c r="I1348" s="4"/>
      <c r="K1348" s="4"/>
      <c r="M1348" s="4"/>
      <c r="Q1348" s="4"/>
      <c r="S1348" s="4"/>
      <c r="U1348" s="4"/>
      <c r="W1348" s="4"/>
      <c r="Y1348" s="4"/>
      <c r="AA1348" s="4"/>
      <c r="AC1348" s="4"/>
      <c r="AE1348" s="4">
        <v>38510</v>
      </c>
      <c r="AF1348" s="3">
        <v>25026.1</v>
      </c>
      <c r="AG1348" s="4">
        <v>38498</v>
      </c>
      <c r="AH1348" s="3">
        <v>51.01</v>
      </c>
      <c r="AI1348" s="4">
        <v>39092</v>
      </c>
      <c r="AJ1348" s="3">
        <v>12.383800000000001</v>
      </c>
      <c r="AK1348" s="4">
        <v>38475</v>
      </c>
      <c r="AL1348" s="3">
        <v>19.109000000000002</v>
      </c>
      <c r="AM1348" s="4">
        <v>41646</v>
      </c>
      <c r="AN1348" s="3">
        <v>-478</v>
      </c>
      <c r="AS1348" s="4"/>
    </row>
    <row r="1349" spans="1:45" x14ac:dyDescent="0.25">
      <c r="A1349" s="4"/>
      <c r="C1349" s="4"/>
      <c r="E1349" s="4"/>
      <c r="G1349" s="4"/>
      <c r="I1349" s="4"/>
      <c r="K1349" s="4"/>
      <c r="M1349" s="4"/>
      <c r="Q1349" s="4"/>
      <c r="S1349" s="4"/>
      <c r="U1349" s="4"/>
      <c r="W1349" s="4"/>
      <c r="Y1349" s="4"/>
      <c r="AA1349" s="4"/>
      <c r="AC1349" s="4"/>
      <c r="AE1349" s="4">
        <v>38511</v>
      </c>
      <c r="AF1349" s="3">
        <v>24701.5</v>
      </c>
      <c r="AG1349" s="4">
        <v>38499</v>
      </c>
      <c r="AH1349" s="3">
        <v>51.85</v>
      </c>
      <c r="AI1349" s="4">
        <v>39093</v>
      </c>
      <c r="AJ1349" s="3">
        <v>12.42</v>
      </c>
      <c r="AK1349" s="4">
        <v>38476</v>
      </c>
      <c r="AL1349" s="3">
        <v>19.032499999999999</v>
      </c>
      <c r="AM1349" s="4">
        <v>41647</v>
      </c>
      <c r="AN1349" s="3">
        <v>29</v>
      </c>
      <c r="AS1349" s="4"/>
    </row>
    <row r="1350" spans="1:45" x14ac:dyDescent="0.25">
      <c r="A1350" s="4"/>
      <c r="C1350" s="4"/>
      <c r="E1350" s="4"/>
      <c r="G1350" s="4"/>
      <c r="I1350" s="4"/>
      <c r="K1350" s="4"/>
      <c r="M1350" s="4"/>
      <c r="Q1350" s="4"/>
      <c r="S1350" s="4"/>
      <c r="U1350" s="4"/>
      <c r="W1350" s="4"/>
      <c r="Y1350" s="4"/>
      <c r="AA1350" s="4"/>
      <c r="AC1350" s="4"/>
      <c r="AE1350" s="4">
        <v>38512</v>
      </c>
      <c r="AF1350" s="3">
        <v>24483.55</v>
      </c>
      <c r="AG1350" s="4">
        <v>38503</v>
      </c>
      <c r="AH1350" s="3">
        <v>51.97</v>
      </c>
      <c r="AI1350" s="4">
        <v>39094</v>
      </c>
      <c r="AJ1350" s="3">
        <v>12.449299999999999</v>
      </c>
      <c r="AK1350" s="4">
        <v>38477</v>
      </c>
      <c r="AL1350" s="3">
        <v>19.043700000000001</v>
      </c>
      <c r="AM1350" s="4">
        <v>41648</v>
      </c>
      <c r="AN1350" s="3">
        <v>236</v>
      </c>
      <c r="AS1350" s="4"/>
    </row>
    <row r="1351" spans="1:45" x14ac:dyDescent="0.25">
      <c r="A1351" s="4"/>
      <c r="C1351" s="4"/>
      <c r="E1351" s="4"/>
      <c r="G1351" s="4"/>
      <c r="I1351" s="4"/>
      <c r="K1351" s="4"/>
      <c r="M1351" s="4"/>
      <c r="Q1351" s="4"/>
      <c r="S1351" s="4"/>
      <c r="U1351" s="4"/>
      <c r="W1351" s="4"/>
      <c r="Y1351" s="4"/>
      <c r="AA1351" s="4"/>
      <c r="AC1351" s="4"/>
      <c r="AE1351" s="4">
        <v>38513</v>
      </c>
      <c r="AF1351" s="3">
        <v>24950.95</v>
      </c>
      <c r="AG1351" s="4">
        <v>38504</v>
      </c>
      <c r="AH1351" s="3">
        <v>54.6</v>
      </c>
      <c r="AI1351" s="4">
        <v>39097</v>
      </c>
      <c r="AJ1351" s="3">
        <v>12.5</v>
      </c>
      <c r="AK1351" s="4">
        <v>38478</v>
      </c>
      <c r="AL1351" s="3">
        <v>18.982900000000001</v>
      </c>
      <c r="AM1351" s="4">
        <v>41649</v>
      </c>
      <c r="AN1351" s="3">
        <v>-356</v>
      </c>
      <c r="AS1351" s="4"/>
    </row>
    <row r="1352" spans="1:45" x14ac:dyDescent="0.25">
      <c r="A1352" s="4"/>
      <c r="C1352" s="4"/>
      <c r="E1352" s="4"/>
      <c r="G1352" s="4"/>
      <c r="I1352" s="4"/>
      <c r="K1352" s="4"/>
      <c r="M1352" s="4"/>
      <c r="Q1352" s="4"/>
      <c r="S1352" s="4"/>
      <c r="U1352" s="4"/>
      <c r="W1352" s="4"/>
      <c r="Y1352" s="4"/>
      <c r="AA1352" s="4"/>
      <c r="AC1352" s="4"/>
      <c r="AE1352" s="4">
        <v>38516</v>
      </c>
      <c r="AF1352" s="3">
        <v>24901.83</v>
      </c>
      <c r="AG1352" s="4">
        <v>38505</v>
      </c>
      <c r="AH1352" s="3">
        <v>53.63</v>
      </c>
      <c r="AI1352" s="4">
        <v>39098</v>
      </c>
      <c r="AJ1352" s="3">
        <v>12.43</v>
      </c>
      <c r="AK1352" s="4">
        <v>38481</v>
      </c>
      <c r="AL1352" s="3">
        <v>18.8657</v>
      </c>
      <c r="AM1352" s="4">
        <v>41652</v>
      </c>
      <c r="AN1352" s="3">
        <v>-71</v>
      </c>
      <c r="AS1352" s="4"/>
    </row>
    <row r="1353" spans="1:45" x14ac:dyDescent="0.25">
      <c r="A1353" s="4"/>
      <c r="C1353" s="4"/>
      <c r="E1353" s="4"/>
      <c r="G1353" s="4"/>
      <c r="I1353" s="4"/>
      <c r="K1353" s="4"/>
      <c r="M1353" s="4"/>
      <c r="Q1353" s="4"/>
      <c r="S1353" s="4"/>
      <c r="U1353" s="4"/>
      <c r="W1353" s="4"/>
      <c r="Y1353" s="4"/>
      <c r="AA1353" s="4"/>
      <c r="AC1353" s="4"/>
      <c r="AE1353" s="4">
        <v>38517</v>
      </c>
      <c r="AF1353" s="3">
        <v>25744.240000000002</v>
      </c>
      <c r="AG1353" s="4">
        <v>38506</v>
      </c>
      <c r="AH1353" s="3">
        <v>55.03</v>
      </c>
      <c r="AI1353" s="4">
        <v>39099</v>
      </c>
      <c r="AJ1353" s="3">
        <v>12.41</v>
      </c>
      <c r="AK1353" s="4">
        <v>38482</v>
      </c>
      <c r="AL1353" s="3">
        <v>18.933800000000002</v>
      </c>
      <c r="AM1353" s="4">
        <v>41653</v>
      </c>
      <c r="AN1353" s="3">
        <v>-348</v>
      </c>
      <c r="AS1353" s="4"/>
    </row>
    <row r="1354" spans="1:45" x14ac:dyDescent="0.25">
      <c r="A1354" s="4"/>
      <c r="C1354" s="4"/>
      <c r="E1354" s="4"/>
      <c r="G1354" s="4"/>
      <c r="I1354" s="4"/>
      <c r="K1354" s="4"/>
      <c r="M1354" s="4"/>
      <c r="Q1354" s="4"/>
      <c r="S1354" s="4"/>
      <c r="U1354" s="4"/>
      <c r="W1354" s="4"/>
      <c r="Y1354" s="4"/>
      <c r="AA1354" s="4"/>
      <c r="AC1354" s="4"/>
      <c r="AE1354" s="4">
        <v>38518</v>
      </c>
      <c r="AF1354" s="3">
        <v>25481.38</v>
      </c>
      <c r="AG1354" s="4">
        <v>38509</v>
      </c>
      <c r="AH1354" s="3">
        <v>54.49</v>
      </c>
      <c r="AI1354" s="4">
        <v>39100</v>
      </c>
      <c r="AJ1354" s="3">
        <v>12.37</v>
      </c>
      <c r="AK1354" s="4">
        <v>38483</v>
      </c>
      <c r="AL1354" s="3">
        <v>18.904499999999999</v>
      </c>
      <c r="AM1354" s="4">
        <v>41654</v>
      </c>
      <c r="AN1354" s="3">
        <v>-441</v>
      </c>
      <c r="AS1354" s="4"/>
    </row>
    <row r="1355" spans="1:45" x14ac:dyDescent="0.25">
      <c r="A1355" s="4"/>
      <c r="C1355" s="4"/>
      <c r="E1355" s="4"/>
      <c r="G1355" s="4"/>
      <c r="I1355" s="4"/>
      <c r="K1355" s="4"/>
      <c r="M1355" s="4"/>
      <c r="Q1355" s="4"/>
      <c r="S1355" s="4"/>
      <c r="U1355" s="4"/>
      <c r="W1355" s="4"/>
      <c r="Y1355" s="4"/>
      <c r="AA1355" s="4"/>
      <c r="AC1355" s="4"/>
      <c r="AE1355" s="4">
        <v>38519</v>
      </c>
      <c r="AF1355" s="3">
        <v>25750.53</v>
      </c>
      <c r="AG1355" s="4">
        <v>38510</v>
      </c>
      <c r="AH1355" s="3">
        <v>53.76</v>
      </c>
      <c r="AI1355" s="4">
        <v>39101</v>
      </c>
      <c r="AJ1355" s="3">
        <v>12.32</v>
      </c>
      <c r="AK1355" s="4">
        <v>38484</v>
      </c>
      <c r="AL1355" s="3">
        <v>18.9666</v>
      </c>
      <c r="AM1355" s="4">
        <v>41655</v>
      </c>
      <c r="AN1355" s="3">
        <v>19</v>
      </c>
      <c r="AS1355" s="4"/>
    </row>
    <row r="1356" spans="1:45" x14ac:dyDescent="0.25">
      <c r="A1356" s="4"/>
      <c r="C1356" s="4"/>
      <c r="E1356" s="4"/>
      <c r="G1356" s="4"/>
      <c r="I1356" s="4"/>
      <c r="K1356" s="4"/>
      <c r="M1356" s="4"/>
      <c r="Q1356" s="4"/>
      <c r="S1356" s="4"/>
      <c r="U1356" s="4"/>
      <c r="W1356" s="4"/>
      <c r="Y1356" s="4"/>
      <c r="AA1356" s="4"/>
      <c r="AC1356" s="4"/>
      <c r="AE1356" s="4">
        <v>38520</v>
      </c>
      <c r="AF1356" s="3">
        <v>26092.880000000001</v>
      </c>
      <c r="AG1356" s="4">
        <v>38511</v>
      </c>
      <c r="AH1356" s="3">
        <v>52.54</v>
      </c>
      <c r="AI1356" s="4">
        <v>39104</v>
      </c>
      <c r="AJ1356" s="3">
        <v>12.283300000000001</v>
      </c>
      <c r="AK1356" s="4">
        <v>38485</v>
      </c>
      <c r="AL1356" s="3">
        <v>19.014700000000001</v>
      </c>
      <c r="AM1356" s="4">
        <v>41656</v>
      </c>
      <c r="AN1356" s="3">
        <v>164</v>
      </c>
      <c r="AS1356" s="4"/>
    </row>
    <row r="1357" spans="1:45" x14ac:dyDescent="0.25">
      <c r="A1357" s="4"/>
      <c r="C1357" s="4"/>
      <c r="E1357" s="4"/>
      <c r="G1357" s="4"/>
      <c r="I1357" s="4"/>
      <c r="K1357" s="4"/>
      <c r="M1357" s="4"/>
      <c r="Q1357" s="4"/>
      <c r="S1357" s="4"/>
      <c r="U1357" s="4"/>
      <c r="W1357" s="4"/>
      <c r="Y1357" s="4"/>
      <c r="AA1357" s="4"/>
      <c r="AC1357" s="4"/>
      <c r="AE1357" s="4">
        <v>38523</v>
      </c>
      <c r="AF1357" s="3">
        <v>26045.5</v>
      </c>
      <c r="AG1357" s="4">
        <v>38512</v>
      </c>
      <c r="AH1357" s="3">
        <v>54.28</v>
      </c>
      <c r="AI1357" s="4">
        <v>39105</v>
      </c>
      <c r="AJ1357" s="3">
        <v>12.31</v>
      </c>
      <c r="AK1357" s="4">
        <v>38488</v>
      </c>
      <c r="AL1357" s="3">
        <v>18.960100000000001</v>
      </c>
      <c r="AM1357" s="4">
        <v>41659</v>
      </c>
      <c r="AN1357" s="3">
        <v>-294</v>
      </c>
      <c r="AS1357" s="4"/>
    </row>
    <row r="1358" spans="1:45" x14ac:dyDescent="0.25">
      <c r="A1358" s="4"/>
      <c r="C1358" s="4"/>
      <c r="E1358" s="4"/>
      <c r="G1358" s="4"/>
      <c r="I1358" s="4"/>
      <c r="K1358" s="4"/>
      <c r="M1358" s="4"/>
      <c r="Q1358" s="4"/>
      <c r="S1358" s="4"/>
      <c r="U1358" s="4"/>
      <c r="W1358" s="4"/>
      <c r="Y1358" s="4"/>
      <c r="AA1358" s="4"/>
      <c r="AC1358" s="4"/>
      <c r="AE1358" s="4">
        <v>38524</v>
      </c>
      <c r="AF1358" s="3">
        <v>25721.68</v>
      </c>
      <c r="AG1358" s="4">
        <v>38513</v>
      </c>
      <c r="AH1358" s="3">
        <v>53.54</v>
      </c>
      <c r="AI1358" s="4">
        <v>39106</v>
      </c>
      <c r="AJ1358" s="3">
        <v>12.3</v>
      </c>
      <c r="AK1358" s="4">
        <v>38489</v>
      </c>
      <c r="AL1358" s="3">
        <v>18.863099999999999</v>
      </c>
      <c r="AM1358" s="4">
        <v>41660</v>
      </c>
      <c r="AN1358" s="3">
        <v>721</v>
      </c>
      <c r="AS1358" s="4"/>
    </row>
    <row r="1359" spans="1:45" x14ac:dyDescent="0.25">
      <c r="A1359" s="4"/>
      <c r="C1359" s="4"/>
      <c r="E1359" s="4"/>
      <c r="G1359" s="4"/>
      <c r="I1359" s="4"/>
      <c r="K1359" s="4"/>
      <c r="M1359" s="4"/>
      <c r="Q1359" s="4"/>
      <c r="S1359" s="4"/>
      <c r="U1359" s="4"/>
      <c r="W1359" s="4"/>
      <c r="Y1359" s="4"/>
      <c r="AA1359" s="4"/>
      <c r="AC1359" s="4"/>
      <c r="AE1359" s="4">
        <v>38525</v>
      </c>
      <c r="AF1359" s="3">
        <v>25678.25</v>
      </c>
      <c r="AG1359" s="4">
        <v>38516</v>
      </c>
      <c r="AH1359" s="3">
        <v>55.62</v>
      </c>
      <c r="AI1359" s="4">
        <v>39108</v>
      </c>
      <c r="AJ1359" s="3">
        <v>12.41</v>
      </c>
      <c r="AK1359" s="4">
        <v>38490</v>
      </c>
      <c r="AL1359" s="3">
        <v>18.832100000000001</v>
      </c>
      <c r="AM1359" s="4">
        <v>41661</v>
      </c>
      <c r="AN1359" s="3">
        <v>630</v>
      </c>
      <c r="AS1359" s="4"/>
    </row>
    <row r="1360" spans="1:45" x14ac:dyDescent="0.25">
      <c r="A1360" s="4"/>
      <c r="C1360" s="4"/>
      <c r="E1360" s="4"/>
      <c r="G1360" s="4"/>
      <c r="I1360" s="4"/>
      <c r="K1360" s="4"/>
      <c r="M1360" s="4"/>
      <c r="Q1360" s="4"/>
      <c r="S1360" s="4"/>
      <c r="U1360" s="4"/>
      <c r="W1360" s="4"/>
      <c r="Y1360" s="4"/>
      <c r="AA1360" s="4"/>
      <c r="AC1360" s="4"/>
      <c r="AE1360" s="4">
        <v>38526</v>
      </c>
      <c r="AF1360" s="3">
        <v>24815.58</v>
      </c>
      <c r="AG1360" s="4">
        <v>38517</v>
      </c>
      <c r="AH1360" s="3">
        <v>55</v>
      </c>
      <c r="AI1360" s="4">
        <v>39111</v>
      </c>
      <c r="AJ1360" s="3">
        <v>12.401</v>
      </c>
      <c r="AK1360" s="4">
        <v>38491</v>
      </c>
      <c r="AL1360" s="3">
        <v>19.001200000000001</v>
      </c>
      <c r="AM1360" s="4">
        <v>41662</v>
      </c>
      <c r="AN1360" s="3">
        <v>896</v>
      </c>
      <c r="AS1360" s="4"/>
    </row>
    <row r="1361" spans="1:45" x14ac:dyDescent="0.25">
      <c r="A1361" s="4"/>
      <c r="C1361" s="4"/>
      <c r="E1361" s="4"/>
      <c r="G1361" s="4"/>
      <c r="I1361" s="4"/>
      <c r="K1361" s="4"/>
      <c r="M1361" s="4"/>
      <c r="Q1361" s="4"/>
      <c r="S1361" s="4"/>
      <c r="U1361" s="4"/>
      <c r="W1361" s="4"/>
      <c r="Y1361" s="4"/>
      <c r="AA1361" s="4"/>
      <c r="AC1361" s="4"/>
      <c r="AE1361" s="4">
        <v>38527</v>
      </c>
      <c r="AF1361" s="3">
        <v>24916.91</v>
      </c>
      <c r="AG1361" s="4">
        <v>38518</v>
      </c>
      <c r="AH1361" s="3">
        <v>55.57</v>
      </c>
      <c r="AI1361" s="4">
        <v>39112</v>
      </c>
      <c r="AJ1361" s="3">
        <v>12.3612</v>
      </c>
      <c r="AK1361" s="4">
        <v>38492</v>
      </c>
      <c r="AL1361" s="3">
        <v>18.95</v>
      </c>
      <c r="AM1361" s="4">
        <v>41663</v>
      </c>
      <c r="AN1361" s="3">
        <v>944</v>
      </c>
      <c r="AS1361" s="4"/>
    </row>
    <row r="1362" spans="1:45" x14ac:dyDescent="0.25">
      <c r="A1362" s="4"/>
      <c r="C1362" s="4"/>
      <c r="E1362" s="4"/>
      <c r="G1362" s="4"/>
      <c r="I1362" s="4"/>
      <c r="K1362" s="4"/>
      <c r="M1362" s="4"/>
      <c r="Q1362" s="4"/>
      <c r="S1362" s="4"/>
      <c r="U1362" s="4"/>
      <c r="W1362" s="4"/>
      <c r="Y1362" s="4"/>
      <c r="AA1362" s="4"/>
      <c r="AC1362" s="4"/>
      <c r="AE1362" s="4">
        <v>38530</v>
      </c>
      <c r="AF1362" s="3">
        <v>25225.77</v>
      </c>
      <c r="AG1362" s="4">
        <v>38519</v>
      </c>
      <c r="AH1362" s="3">
        <v>56.58</v>
      </c>
      <c r="AI1362" s="4">
        <v>39113</v>
      </c>
      <c r="AJ1362" s="3">
        <v>12.26</v>
      </c>
      <c r="AK1362" s="4">
        <v>38495</v>
      </c>
      <c r="AL1362" s="3">
        <v>18.941700000000001</v>
      </c>
      <c r="AM1362" s="4">
        <v>41666</v>
      </c>
      <c r="AN1362" s="3">
        <v>632</v>
      </c>
      <c r="AS1362" s="4"/>
    </row>
    <row r="1363" spans="1:45" x14ac:dyDescent="0.25">
      <c r="A1363" s="4"/>
      <c r="C1363" s="4"/>
      <c r="E1363" s="4"/>
      <c r="G1363" s="4"/>
      <c r="I1363" s="4"/>
      <c r="K1363" s="4"/>
      <c r="M1363" s="4"/>
      <c r="Q1363" s="4"/>
      <c r="S1363" s="4"/>
      <c r="U1363" s="4"/>
      <c r="W1363" s="4"/>
      <c r="Y1363" s="4"/>
      <c r="AA1363" s="4"/>
      <c r="AC1363" s="4"/>
      <c r="AE1363" s="4">
        <v>38531</v>
      </c>
      <c r="AF1363" s="3">
        <v>25261.040000000001</v>
      </c>
      <c r="AG1363" s="4">
        <v>38520</v>
      </c>
      <c r="AH1363" s="3">
        <v>58.47</v>
      </c>
      <c r="AI1363" s="4">
        <v>39114</v>
      </c>
      <c r="AJ1363" s="3">
        <v>12.229800000000001</v>
      </c>
      <c r="AK1363" s="4">
        <v>38496</v>
      </c>
      <c r="AL1363" s="3">
        <v>19.019300000000001</v>
      </c>
      <c r="AM1363" s="4">
        <v>41667</v>
      </c>
      <c r="AN1363" s="3">
        <v>149</v>
      </c>
      <c r="AS1363" s="4"/>
    </row>
    <row r="1364" spans="1:45" x14ac:dyDescent="0.25">
      <c r="A1364" s="4"/>
      <c r="C1364" s="4"/>
      <c r="E1364" s="4"/>
      <c r="G1364" s="4"/>
      <c r="I1364" s="4"/>
      <c r="K1364" s="4"/>
      <c r="M1364" s="4"/>
      <c r="Q1364" s="4"/>
      <c r="S1364" s="4"/>
      <c r="U1364" s="4"/>
      <c r="W1364" s="4"/>
      <c r="Y1364" s="4"/>
      <c r="AA1364" s="4"/>
      <c r="AC1364" s="4"/>
      <c r="AE1364" s="4">
        <v>38532</v>
      </c>
      <c r="AF1364" s="3">
        <v>25126.36</v>
      </c>
      <c r="AG1364" s="4">
        <v>38523</v>
      </c>
      <c r="AH1364" s="3">
        <v>59.37</v>
      </c>
      <c r="AI1364" s="4">
        <v>39115</v>
      </c>
      <c r="AJ1364" s="3">
        <v>12.26</v>
      </c>
      <c r="AK1364" s="4">
        <v>38497</v>
      </c>
      <c r="AL1364" s="3">
        <v>18.858000000000001</v>
      </c>
      <c r="AM1364" s="4">
        <v>41668</v>
      </c>
      <c r="AN1364" s="3">
        <v>-277</v>
      </c>
      <c r="AS1364" s="4"/>
    </row>
    <row r="1365" spans="1:45" x14ac:dyDescent="0.25">
      <c r="A1365" s="4"/>
      <c r="C1365" s="4"/>
      <c r="E1365" s="4"/>
      <c r="G1365" s="4"/>
      <c r="I1365" s="4"/>
      <c r="K1365" s="4"/>
      <c r="M1365" s="4"/>
      <c r="Q1365" s="4"/>
      <c r="S1365" s="4"/>
      <c r="U1365" s="4"/>
      <c r="W1365" s="4"/>
      <c r="Y1365" s="4"/>
      <c r="AA1365" s="4"/>
      <c r="AC1365" s="4"/>
      <c r="AE1365" s="4">
        <v>38533</v>
      </c>
      <c r="AF1365" s="3">
        <v>25051.21</v>
      </c>
      <c r="AG1365" s="4">
        <v>38524</v>
      </c>
      <c r="AH1365" s="3">
        <v>58.9</v>
      </c>
      <c r="AI1365" s="4">
        <v>39118</v>
      </c>
      <c r="AJ1365" s="3">
        <v>12.144299999999999</v>
      </c>
      <c r="AK1365" s="4">
        <v>38499</v>
      </c>
      <c r="AL1365" s="3">
        <v>18.763000000000002</v>
      </c>
      <c r="AM1365" s="4">
        <v>41669</v>
      </c>
      <c r="AN1365" s="3">
        <v>-668</v>
      </c>
      <c r="AS1365" s="4"/>
    </row>
    <row r="1366" spans="1:45" x14ac:dyDescent="0.25">
      <c r="A1366" s="4"/>
      <c r="C1366" s="4"/>
      <c r="E1366" s="4"/>
      <c r="G1366" s="4"/>
      <c r="I1366" s="4"/>
      <c r="K1366" s="4"/>
      <c r="M1366" s="4"/>
      <c r="Q1366" s="4"/>
      <c r="S1366" s="4"/>
      <c r="U1366" s="4"/>
      <c r="W1366" s="4"/>
      <c r="Y1366" s="4"/>
      <c r="AA1366" s="4"/>
      <c r="AC1366" s="4"/>
      <c r="AE1366" s="4">
        <v>38534</v>
      </c>
      <c r="AF1366" s="3">
        <v>25311.439999999999</v>
      </c>
      <c r="AG1366" s="4">
        <v>38525</v>
      </c>
      <c r="AH1366" s="3">
        <v>58.09</v>
      </c>
      <c r="AI1366" s="4">
        <v>39119</v>
      </c>
      <c r="AJ1366" s="3">
        <v>12.18</v>
      </c>
      <c r="AK1366" s="4">
        <v>38502</v>
      </c>
      <c r="AL1366" s="3">
        <v>18.703199999999999</v>
      </c>
      <c r="AM1366" s="4">
        <v>41670</v>
      </c>
      <c r="AN1366" s="3">
        <v>772</v>
      </c>
      <c r="AS1366" s="4"/>
    </row>
    <row r="1367" spans="1:45" x14ac:dyDescent="0.25">
      <c r="A1367" s="4"/>
      <c r="C1367" s="4"/>
      <c r="E1367" s="4"/>
      <c r="G1367" s="4"/>
      <c r="I1367" s="4"/>
      <c r="K1367" s="4"/>
      <c r="M1367" s="4"/>
      <c r="Q1367" s="4"/>
      <c r="S1367" s="4"/>
      <c r="U1367" s="4"/>
      <c r="W1367" s="4"/>
      <c r="Y1367" s="4"/>
      <c r="AA1367" s="4"/>
      <c r="AC1367" s="4"/>
      <c r="AE1367" s="4">
        <v>38537</v>
      </c>
      <c r="AF1367" s="3">
        <v>25044.53</v>
      </c>
      <c r="AG1367" s="4">
        <v>38526</v>
      </c>
      <c r="AH1367" s="3">
        <v>59.42</v>
      </c>
      <c r="AI1367" s="4">
        <v>39120</v>
      </c>
      <c r="AJ1367" s="3">
        <v>12.17</v>
      </c>
      <c r="AK1367" s="4">
        <v>38503</v>
      </c>
      <c r="AL1367" s="3">
        <v>18.6647</v>
      </c>
      <c r="AM1367" s="4">
        <v>41673</v>
      </c>
      <c r="AN1367" s="3">
        <v>-22</v>
      </c>
      <c r="AS1367" s="4"/>
    </row>
    <row r="1368" spans="1:45" x14ac:dyDescent="0.25">
      <c r="A1368" s="4"/>
      <c r="C1368" s="4"/>
      <c r="E1368" s="4"/>
      <c r="G1368" s="4"/>
      <c r="I1368" s="4"/>
      <c r="K1368" s="4"/>
      <c r="M1368" s="4"/>
      <c r="Q1368" s="4"/>
      <c r="S1368" s="4"/>
      <c r="U1368" s="4"/>
      <c r="W1368" s="4"/>
      <c r="Y1368" s="4"/>
      <c r="AA1368" s="4"/>
      <c r="AC1368" s="4"/>
      <c r="AE1368" s="4">
        <v>38538</v>
      </c>
      <c r="AF1368" s="3">
        <v>24674.77</v>
      </c>
      <c r="AG1368" s="4">
        <v>38527</v>
      </c>
      <c r="AH1368" s="3">
        <v>59.84</v>
      </c>
      <c r="AI1368" s="4">
        <v>39121</v>
      </c>
      <c r="AJ1368" s="3">
        <v>12.1472</v>
      </c>
      <c r="AK1368" s="4">
        <v>38504</v>
      </c>
      <c r="AL1368" s="3">
        <v>18.559799999999999</v>
      </c>
      <c r="AM1368" s="4">
        <v>41674</v>
      </c>
      <c r="AN1368" s="3">
        <v>-527</v>
      </c>
      <c r="AS1368" s="4"/>
    </row>
    <row r="1369" spans="1:45" x14ac:dyDescent="0.25">
      <c r="A1369" s="4"/>
      <c r="C1369" s="4"/>
      <c r="E1369" s="4"/>
      <c r="G1369" s="4"/>
      <c r="I1369" s="4"/>
      <c r="K1369" s="4"/>
      <c r="M1369" s="4"/>
      <c r="Q1369" s="4"/>
      <c r="S1369" s="4"/>
      <c r="U1369" s="4"/>
      <c r="W1369" s="4"/>
      <c r="Y1369" s="4"/>
      <c r="AA1369" s="4"/>
      <c r="AC1369" s="4"/>
      <c r="AE1369" s="4">
        <v>38539</v>
      </c>
      <c r="AF1369" s="3">
        <v>24516.86</v>
      </c>
      <c r="AG1369" s="4">
        <v>38530</v>
      </c>
      <c r="AH1369" s="3">
        <v>60.54</v>
      </c>
      <c r="AI1369" s="4">
        <v>39122</v>
      </c>
      <c r="AJ1369" s="3">
        <v>12.1</v>
      </c>
      <c r="AK1369" s="4">
        <v>38505</v>
      </c>
      <c r="AL1369" s="3">
        <v>18.523</v>
      </c>
      <c r="AM1369" s="4">
        <v>41675</v>
      </c>
      <c r="AN1369" s="3">
        <v>-46</v>
      </c>
      <c r="AS1369" s="4"/>
    </row>
    <row r="1370" spans="1:45" x14ac:dyDescent="0.25">
      <c r="A1370" s="4"/>
      <c r="C1370" s="4"/>
      <c r="E1370" s="4"/>
      <c r="G1370" s="4"/>
      <c r="I1370" s="4"/>
      <c r="K1370" s="4"/>
      <c r="M1370" s="4"/>
      <c r="Q1370" s="4"/>
      <c r="S1370" s="4"/>
      <c r="U1370" s="4"/>
      <c r="W1370" s="4"/>
      <c r="Y1370" s="4"/>
      <c r="AA1370" s="4"/>
      <c r="AC1370" s="4"/>
      <c r="AE1370" s="4">
        <v>38540</v>
      </c>
      <c r="AF1370" s="3">
        <v>24449.51</v>
      </c>
      <c r="AG1370" s="4">
        <v>38531</v>
      </c>
      <c r="AH1370" s="3">
        <v>58.2</v>
      </c>
      <c r="AI1370" s="4">
        <v>39125</v>
      </c>
      <c r="AJ1370" s="3">
        <v>12.05</v>
      </c>
      <c r="AK1370" s="4">
        <v>38506</v>
      </c>
      <c r="AL1370" s="3">
        <v>18.5701</v>
      </c>
      <c r="AM1370" s="4">
        <v>41676</v>
      </c>
      <c r="AN1370" s="3">
        <v>-447</v>
      </c>
      <c r="AS1370" s="4"/>
    </row>
    <row r="1371" spans="1:45" x14ac:dyDescent="0.25">
      <c r="A1371" s="4"/>
      <c r="C1371" s="4"/>
      <c r="E1371" s="4"/>
      <c r="G1371" s="4"/>
      <c r="I1371" s="4"/>
      <c r="K1371" s="4"/>
      <c r="M1371" s="4"/>
      <c r="Q1371" s="4"/>
      <c r="S1371" s="4"/>
      <c r="U1371" s="4"/>
      <c r="W1371" s="4"/>
      <c r="Y1371" s="4"/>
      <c r="AA1371" s="4"/>
      <c r="AC1371" s="4"/>
      <c r="AE1371" s="4">
        <v>38541</v>
      </c>
      <c r="AF1371" s="3">
        <v>24422.91</v>
      </c>
      <c r="AG1371" s="4">
        <v>38532</v>
      </c>
      <c r="AH1371" s="3">
        <v>57.26</v>
      </c>
      <c r="AI1371" s="4">
        <v>39126</v>
      </c>
      <c r="AJ1371" s="3">
        <v>12.03</v>
      </c>
      <c r="AK1371" s="4">
        <v>38509</v>
      </c>
      <c r="AL1371" s="3">
        <v>18.696200000000001</v>
      </c>
      <c r="AM1371" s="4">
        <v>41677</v>
      </c>
      <c r="AN1371" s="3">
        <v>1088</v>
      </c>
      <c r="AS1371" s="4"/>
    </row>
    <row r="1372" spans="1:45" x14ac:dyDescent="0.25">
      <c r="A1372" s="4"/>
      <c r="C1372" s="4"/>
      <c r="E1372" s="4"/>
      <c r="G1372" s="4"/>
      <c r="I1372" s="4"/>
      <c r="K1372" s="4"/>
      <c r="M1372" s="4"/>
      <c r="Q1372" s="4"/>
      <c r="S1372" s="4"/>
      <c r="U1372" s="4"/>
      <c r="W1372" s="4"/>
      <c r="Y1372" s="4"/>
      <c r="AA1372" s="4"/>
      <c r="AC1372" s="4"/>
      <c r="AE1372" s="4">
        <v>38544</v>
      </c>
      <c r="AF1372" s="3">
        <v>25015.58</v>
      </c>
      <c r="AG1372" s="4">
        <v>38533</v>
      </c>
      <c r="AH1372" s="3">
        <v>56.5</v>
      </c>
      <c r="AI1372" s="4">
        <v>39127</v>
      </c>
      <c r="AJ1372" s="3">
        <v>11.92</v>
      </c>
      <c r="AK1372" s="4">
        <v>38510</v>
      </c>
      <c r="AL1372" s="3">
        <v>18.732399999999998</v>
      </c>
      <c r="AM1372" s="4">
        <v>41680</v>
      </c>
      <c r="AN1372" s="3">
        <v>689</v>
      </c>
      <c r="AS1372" s="4"/>
    </row>
    <row r="1373" spans="1:45" x14ac:dyDescent="0.25">
      <c r="A1373" s="4"/>
      <c r="C1373" s="4"/>
      <c r="E1373" s="4"/>
      <c r="G1373" s="4"/>
      <c r="I1373" s="4"/>
      <c r="K1373" s="4"/>
      <c r="M1373" s="4"/>
      <c r="Q1373" s="4"/>
      <c r="S1373" s="4"/>
      <c r="U1373" s="4"/>
      <c r="W1373" s="4"/>
      <c r="Y1373" s="4"/>
      <c r="AA1373" s="4"/>
      <c r="AC1373" s="4"/>
      <c r="AE1373" s="4">
        <v>38545</v>
      </c>
      <c r="AF1373" s="3">
        <v>25536.25</v>
      </c>
      <c r="AG1373" s="4">
        <v>38534</v>
      </c>
      <c r="AH1373" s="3">
        <v>58.75</v>
      </c>
      <c r="AI1373" s="4">
        <v>39128</v>
      </c>
      <c r="AJ1373" s="3">
        <v>11.88</v>
      </c>
      <c r="AK1373" s="4">
        <v>38511</v>
      </c>
      <c r="AL1373" s="3">
        <v>18.681699999999999</v>
      </c>
      <c r="AM1373" s="4">
        <v>41681</v>
      </c>
      <c r="AN1373" s="3">
        <v>-247</v>
      </c>
      <c r="AS1373" s="4"/>
    </row>
    <row r="1374" spans="1:45" x14ac:dyDescent="0.25">
      <c r="A1374" s="4"/>
      <c r="C1374" s="4"/>
      <c r="E1374" s="4"/>
      <c r="G1374" s="4"/>
      <c r="I1374" s="4"/>
      <c r="K1374" s="4"/>
      <c r="M1374" s="4"/>
      <c r="Q1374" s="4"/>
      <c r="S1374" s="4"/>
      <c r="U1374" s="4"/>
      <c r="W1374" s="4"/>
      <c r="Y1374" s="4"/>
      <c r="AA1374" s="4"/>
      <c r="AC1374" s="4"/>
      <c r="AE1374" s="4">
        <v>38546</v>
      </c>
      <c r="AF1374" s="3">
        <v>25855.91</v>
      </c>
      <c r="AG1374" s="4">
        <v>38538</v>
      </c>
      <c r="AH1374" s="3">
        <v>59.59</v>
      </c>
      <c r="AI1374" s="4">
        <v>39129</v>
      </c>
      <c r="AJ1374" s="3">
        <v>11.9</v>
      </c>
      <c r="AK1374" s="4">
        <v>38512</v>
      </c>
      <c r="AL1374" s="3">
        <v>18.816199999999998</v>
      </c>
      <c r="AM1374" s="4">
        <v>41682</v>
      </c>
      <c r="AN1374" s="3">
        <v>782</v>
      </c>
      <c r="AS1374" s="4"/>
    </row>
    <row r="1375" spans="1:45" x14ac:dyDescent="0.25">
      <c r="A1375" s="4"/>
      <c r="C1375" s="4"/>
      <c r="E1375" s="4"/>
      <c r="G1375" s="4"/>
      <c r="I1375" s="4"/>
      <c r="K1375" s="4"/>
      <c r="M1375" s="4"/>
      <c r="Q1375" s="4"/>
      <c r="S1375" s="4"/>
      <c r="U1375" s="4"/>
      <c r="W1375" s="4"/>
      <c r="Y1375" s="4"/>
      <c r="AA1375" s="4"/>
      <c r="AC1375" s="4"/>
      <c r="AE1375" s="4">
        <v>38547</v>
      </c>
      <c r="AF1375" s="3">
        <v>25919.95</v>
      </c>
      <c r="AG1375" s="4">
        <v>38539</v>
      </c>
      <c r="AH1375" s="3">
        <v>61.28</v>
      </c>
      <c r="AI1375" s="4">
        <v>39132</v>
      </c>
      <c r="AJ1375" s="3">
        <v>11.9</v>
      </c>
      <c r="AK1375" s="4">
        <v>38513</v>
      </c>
      <c r="AL1375" s="3">
        <v>18.552599999999998</v>
      </c>
      <c r="AM1375" s="4">
        <v>41683</v>
      </c>
      <c r="AN1375" s="3">
        <v>-351</v>
      </c>
      <c r="AS1375" s="4"/>
    </row>
    <row r="1376" spans="1:45" x14ac:dyDescent="0.25">
      <c r="A1376" s="4"/>
      <c r="C1376" s="4"/>
      <c r="E1376" s="4"/>
      <c r="G1376" s="4"/>
      <c r="I1376" s="4"/>
      <c r="K1376" s="4"/>
      <c r="M1376" s="4"/>
      <c r="Q1376" s="4"/>
      <c r="S1376" s="4"/>
      <c r="U1376" s="4"/>
      <c r="W1376" s="4"/>
      <c r="Y1376" s="4"/>
      <c r="AA1376" s="4"/>
      <c r="AC1376" s="4"/>
      <c r="AE1376" s="4">
        <v>38548</v>
      </c>
      <c r="AF1376" s="3">
        <v>25221.53</v>
      </c>
      <c r="AG1376" s="4">
        <v>38540</v>
      </c>
      <c r="AH1376" s="3">
        <v>60.73</v>
      </c>
      <c r="AI1376" s="4">
        <v>39133</v>
      </c>
      <c r="AJ1376" s="3">
        <v>11.9</v>
      </c>
      <c r="AK1376" s="4">
        <v>38516</v>
      </c>
      <c r="AL1376" s="3">
        <v>18.3</v>
      </c>
      <c r="AM1376" s="4">
        <v>41684</v>
      </c>
      <c r="AN1376" s="3">
        <v>-602</v>
      </c>
      <c r="AS1376" s="4"/>
    </row>
    <row r="1377" spans="1:45" x14ac:dyDescent="0.25">
      <c r="A1377" s="4"/>
      <c r="C1377" s="4"/>
      <c r="E1377" s="4"/>
      <c r="G1377" s="4"/>
      <c r="I1377" s="4"/>
      <c r="K1377" s="4"/>
      <c r="M1377" s="4"/>
      <c r="Q1377" s="4"/>
      <c r="S1377" s="4"/>
      <c r="U1377" s="4"/>
      <c r="W1377" s="4"/>
      <c r="Y1377" s="4"/>
      <c r="AA1377" s="4"/>
      <c r="AC1377" s="4"/>
      <c r="AE1377" s="4">
        <v>38551</v>
      </c>
      <c r="AF1377" s="3">
        <v>25321.08</v>
      </c>
      <c r="AG1377" s="4">
        <v>38541</v>
      </c>
      <c r="AH1377" s="3">
        <v>59.63</v>
      </c>
      <c r="AI1377" s="4">
        <v>39134</v>
      </c>
      <c r="AJ1377" s="3">
        <v>11.78</v>
      </c>
      <c r="AK1377" s="4">
        <v>38517</v>
      </c>
      <c r="AL1377" s="3">
        <v>18.260100000000001</v>
      </c>
      <c r="AM1377" s="4">
        <v>41687</v>
      </c>
      <c r="AN1377" s="3">
        <v>-469</v>
      </c>
      <c r="AS1377" s="4"/>
    </row>
    <row r="1378" spans="1:45" x14ac:dyDescent="0.25">
      <c r="A1378" s="4"/>
      <c r="C1378" s="4"/>
      <c r="E1378" s="4"/>
      <c r="G1378" s="4"/>
      <c r="I1378" s="4"/>
      <c r="K1378" s="4"/>
      <c r="M1378" s="4"/>
      <c r="Q1378" s="4"/>
      <c r="S1378" s="4"/>
      <c r="U1378" s="4"/>
      <c r="W1378" s="4"/>
      <c r="Y1378" s="4"/>
      <c r="AA1378" s="4"/>
      <c r="AC1378" s="4"/>
      <c r="AE1378" s="4">
        <v>38552</v>
      </c>
      <c r="AF1378" s="3">
        <v>25270.6</v>
      </c>
      <c r="AG1378" s="4">
        <v>38544</v>
      </c>
      <c r="AH1378" s="3">
        <v>58.92</v>
      </c>
      <c r="AI1378" s="4">
        <v>39135</v>
      </c>
      <c r="AJ1378" s="3">
        <v>11.72</v>
      </c>
      <c r="AK1378" s="4">
        <v>38518</v>
      </c>
      <c r="AL1378" s="3">
        <v>18.251300000000001</v>
      </c>
      <c r="AM1378" s="4">
        <v>41688</v>
      </c>
      <c r="AN1378" s="3">
        <v>348</v>
      </c>
      <c r="AS1378" s="4"/>
    </row>
    <row r="1379" spans="1:45" x14ac:dyDescent="0.25">
      <c r="A1379" s="4"/>
      <c r="C1379" s="4"/>
      <c r="E1379" s="4"/>
      <c r="G1379" s="4"/>
      <c r="I1379" s="4"/>
      <c r="K1379" s="4"/>
      <c r="M1379" s="4"/>
      <c r="Q1379" s="4"/>
      <c r="S1379" s="4"/>
      <c r="U1379" s="4"/>
      <c r="W1379" s="4"/>
      <c r="Y1379" s="4"/>
      <c r="AA1379" s="4"/>
      <c r="AC1379" s="4"/>
      <c r="AE1379" s="4">
        <v>38553</v>
      </c>
      <c r="AF1379" s="3">
        <v>25704.76</v>
      </c>
      <c r="AG1379" s="4">
        <v>38545</v>
      </c>
      <c r="AH1379" s="3">
        <v>60.62</v>
      </c>
      <c r="AI1379" s="4">
        <v>39136</v>
      </c>
      <c r="AJ1379" s="3">
        <v>11.81</v>
      </c>
      <c r="AK1379" s="4">
        <v>38519</v>
      </c>
      <c r="AL1379" s="3">
        <v>18.209099999999999</v>
      </c>
      <c r="AM1379" s="4">
        <v>41689</v>
      </c>
      <c r="AN1379" s="3">
        <v>811</v>
      </c>
      <c r="AS1379" s="4"/>
    </row>
    <row r="1380" spans="1:45" x14ac:dyDescent="0.25">
      <c r="A1380" s="4"/>
      <c r="C1380" s="4"/>
      <c r="E1380" s="4"/>
      <c r="G1380" s="4"/>
      <c r="I1380" s="4"/>
      <c r="K1380" s="4"/>
      <c r="M1380" s="4"/>
      <c r="Q1380" s="4"/>
      <c r="S1380" s="4"/>
      <c r="U1380" s="4"/>
      <c r="W1380" s="4"/>
      <c r="Y1380" s="4"/>
      <c r="AA1380" s="4"/>
      <c r="AC1380" s="4"/>
      <c r="AE1380" s="4">
        <v>38554</v>
      </c>
      <c r="AF1380" s="3">
        <v>25842.37</v>
      </c>
      <c r="AG1380" s="4">
        <v>38546</v>
      </c>
      <c r="AH1380" s="3">
        <v>60.01</v>
      </c>
      <c r="AI1380" s="4">
        <v>39139</v>
      </c>
      <c r="AJ1380" s="3">
        <v>11.76</v>
      </c>
      <c r="AK1380" s="4">
        <v>38520</v>
      </c>
      <c r="AL1380" s="3">
        <v>18.3</v>
      </c>
      <c r="AM1380" s="4">
        <v>41690</v>
      </c>
      <c r="AN1380" s="3">
        <v>-284</v>
      </c>
      <c r="AS1380" s="4"/>
    </row>
    <row r="1381" spans="1:45" x14ac:dyDescent="0.25">
      <c r="A1381" s="4"/>
      <c r="C1381" s="4"/>
      <c r="E1381" s="4"/>
      <c r="G1381" s="4"/>
      <c r="I1381" s="4"/>
      <c r="K1381" s="4"/>
      <c r="M1381" s="4"/>
      <c r="Q1381" s="4"/>
      <c r="S1381" s="4"/>
      <c r="U1381" s="4"/>
      <c r="W1381" s="4"/>
      <c r="Y1381" s="4"/>
      <c r="AA1381" s="4"/>
      <c r="AC1381" s="4"/>
      <c r="AE1381" s="4">
        <v>38555</v>
      </c>
      <c r="AF1381" s="3">
        <v>25391.23</v>
      </c>
      <c r="AG1381" s="4">
        <v>38547</v>
      </c>
      <c r="AH1381" s="3">
        <v>57.8</v>
      </c>
      <c r="AI1381" s="4">
        <v>39140</v>
      </c>
      <c r="AJ1381" s="3">
        <v>11.98</v>
      </c>
      <c r="AK1381" s="4">
        <v>38523</v>
      </c>
      <c r="AL1381" s="3">
        <v>18.3081</v>
      </c>
      <c r="AM1381" s="4">
        <v>41691</v>
      </c>
      <c r="AN1381" s="3">
        <v>-630</v>
      </c>
      <c r="AS1381" s="4"/>
    </row>
    <row r="1382" spans="1:45" x14ac:dyDescent="0.25">
      <c r="A1382" s="4"/>
      <c r="C1382" s="4"/>
      <c r="E1382" s="4"/>
      <c r="G1382" s="4"/>
      <c r="I1382" s="4"/>
      <c r="K1382" s="4"/>
      <c r="M1382" s="4"/>
      <c r="Q1382" s="4"/>
      <c r="S1382" s="4"/>
      <c r="U1382" s="4"/>
      <c r="W1382" s="4"/>
      <c r="Y1382" s="4"/>
      <c r="AA1382" s="4"/>
      <c r="AC1382" s="4"/>
      <c r="AE1382" s="4">
        <v>38558</v>
      </c>
      <c r="AF1382" s="3">
        <v>24530.79</v>
      </c>
      <c r="AG1382" s="4">
        <v>38548</v>
      </c>
      <c r="AH1382" s="3">
        <v>58.09</v>
      </c>
      <c r="AI1382" s="4">
        <v>39141</v>
      </c>
      <c r="AJ1382" s="3">
        <v>11.96</v>
      </c>
      <c r="AK1382" s="4">
        <v>38524</v>
      </c>
      <c r="AL1382" s="3">
        <v>18.276599999999998</v>
      </c>
      <c r="AM1382" s="4">
        <v>41694</v>
      </c>
      <c r="AN1382" s="3">
        <v>-820</v>
      </c>
      <c r="AS1382" s="4"/>
    </row>
    <row r="1383" spans="1:45" x14ac:dyDescent="0.25">
      <c r="A1383" s="4"/>
      <c r="C1383" s="4"/>
      <c r="E1383" s="4"/>
      <c r="G1383" s="4"/>
      <c r="I1383" s="4"/>
      <c r="K1383" s="4"/>
      <c r="M1383" s="4"/>
      <c r="Q1383" s="4"/>
      <c r="S1383" s="4"/>
      <c r="U1383" s="4"/>
      <c r="W1383" s="4"/>
      <c r="Y1383" s="4"/>
      <c r="AA1383" s="4"/>
      <c r="AC1383" s="4"/>
      <c r="AE1383" s="4">
        <v>38559</v>
      </c>
      <c r="AF1383" s="3">
        <v>24868.47</v>
      </c>
      <c r="AG1383" s="4">
        <v>38551</v>
      </c>
      <c r="AH1383" s="3">
        <v>57.32</v>
      </c>
      <c r="AI1383" s="4">
        <v>39142</v>
      </c>
      <c r="AJ1383" s="3">
        <v>12.12</v>
      </c>
      <c r="AK1383" s="4">
        <v>38525</v>
      </c>
      <c r="AL1383" s="3">
        <v>18.3</v>
      </c>
      <c r="AM1383" s="4">
        <v>41695</v>
      </c>
      <c r="AN1383" s="3">
        <v>-272</v>
      </c>
      <c r="AS1383" s="4"/>
    </row>
    <row r="1384" spans="1:45" x14ac:dyDescent="0.25">
      <c r="A1384" s="4"/>
      <c r="C1384" s="4"/>
      <c r="E1384" s="4"/>
      <c r="G1384" s="4"/>
      <c r="I1384" s="4"/>
      <c r="K1384" s="4"/>
      <c r="M1384" s="4"/>
      <c r="Q1384" s="4"/>
      <c r="S1384" s="4"/>
      <c r="U1384" s="4"/>
      <c r="W1384" s="4"/>
      <c r="Y1384" s="4"/>
      <c r="AA1384" s="4"/>
      <c r="AC1384" s="4"/>
      <c r="AE1384" s="4">
        <v>38560</v>
      </c>
      <c r="AF1384" s="3">
        <v>25337.82</v>
      </c>
      <c r="AG1384" s="4">
        <v>38552</v>
      </c>
      <c r="AH1384" s="3">
        <v>57.46</v>
      </c>
      <c r="AI1384" s="4">
        <v>39143</v>
      </c>
      <c r="AJ1384" s="3">
        <v>12.14</v>
      </c>
      <c r="AK1384" s="4">
        <v>38526</v>
      </c>
      <c r="AL1384" s="3">
        <v>18.2837</v>
      </c>
      <c r="AM1384" s="4">
        <v>41696</v>
      </c>
      <c r="AN1384" s="3">
        <v>-414</v>
      </c>
      <c r="AS1384" s="4"/>
    </row>
    <row r="1385" spans="1:45" x14ac:dyDescent="0.25">
      <c r="A1385" s="4"/>
      <c r="C1385" s="4"/>
      <c r="E1385" s="4"/>
      <c r="G1385" s="4"/>
      <c r="I1385" s="4"/>
      <c r="K1385" s="4"/>
      <c r="M1385" s="4"/>
      <c r="Q1385" s="4"/>
      <c r="S1385" s="4"/>
      <c r="U1385" s="4"/>
      <c r="W1385" s="4"/>
      <c r="Y1385" s="4"/>
      <c r="AA1385" s="4"/>
      <c r="AC1385" s="4"/>
      <c r="AE1385" s="4">
        <v>38561</v>
      </c>
      <c r="AF1385" s="3">
        <v>26068.37</v>
      </c>
      <c r="AG1385" s="4">
        <v>38553</v>
      </c>
      <c r="AH1385" s="3">
        <v>56.72</v>
      </c>
      <c r="AI1385" s="4">
        <v>39146</v>
      </c>
      <c r="AJ1385" s="3">
        <v>12.242000000000001</v>
      </c>
      <c r="AK1385" s="4">
        <v>38527</v>
      </c>
      <c r="AL1385" s="3">
        <v>18.273700000000002</v>
      </c>
      <c r="AM1385" s="4">
        <v>41697</v>
      </c>
      <c r="AN1385" s="3">
        <v>-1035</v>
      </c>
      <c r="AS1385" s="4"/>
    </row>
    <row r="1386" spans="1:45" x14ac:dyDescent="0.25">
      <c r="A1386" s="4"/>
      <c r="C1386" s="4"/>
      <c r="E1386" s="4"/>
      <c r="G1386" s="4"/>
      <c r="I1386" s="4"/>
      <c r="K1386" s="4"/>
      <c r="M1386" s="4"/>
      <c r="Q1386" s="4"/>
      <c r="S1386" s="4"/>
      <c r="U1386" s="4"/>
      <c r="W1386" s="4"/>
      <c r="Y1386" s="4"/>
      <c r="AA1386" s="4"/>
      <c r="AC1386" s="4"/>
      <c r="AE1386" s="4">
        <v>38562</v>
      </c>
      <c r="AF1386" s="3">
        <v>26042.36</v>
      </c>
      <c r="AG1386" s="4">
        <v>38554</v>
      </c>
      <c r="AH1386" s="3">
        <v>57.13</v>
      </c>
      <c r="AI1386" s="4">
        <v>39147</v>
      </c>
      <c r="AJ1386" s="3">
        <v>11.93</v>
      </c>
      <c r="AK1386" s="4">
        <v>38530</v>
      </c>
      <c r="AL1386" s="3">
        <v>18.230599999999999</v>
      </c>
      <c r="AM1386" s="4">
        <v>41698</v>
      </c>
      <c r="AN1386" s="3">
        <v>591</v>
      </c>
      <c r="AS1386" s="4"/>
    </row>
    <row r="1387" spans="1:45" x14ac:dyDescent="0.25">
      <c r="A1387" s="4"/>
      <c r="C1387" s="4"/>
      <c r="E1387" s="4"/>
      <c r="G1387" s="4"/>
      <c r="I1387" s="4"/>
      <c r="K1387" s="4"/>
      <c r="M1387" s="4"/>
      <c r="Q1387" s="4"/>
      <c r="S1387" s="4"/>
      <c r="U1387" s="4"/>
      <c r="W1387" s="4"/>
      <c r="Y1387" s="4"/>
      <c r="AA1387" s="4"/>
      <c r="AC1387" s="4"/>
      <c r="AE1387" s="4">
        <v>38565</v>
      </c>
      <c r="AF1387" s="3">
        <v>26298.07</v>
      </c>
      <c r="AG1387" s="4">
        <v>38555</v>
      </c>
      <c r="AH1387" s="3">
        <v>58.65</v>
      </c>
      <c r="AI1387" s="4">
        <v>39148</v>
      </c>
      <c r="AJ1387" s="3">
        <v>11.9</v>
      </c>
      <c r="AK1387" s="4">
        <v>38531</v>
      </c>
      <c r="AL1387" s="3">
        <v>18.221699999999998</v>
      </c>
      <c r="AM1387" s="4">
        <v>41703</v>
      </c>
      <c r="AN1387" s="3">
        <v>801</v>
      </c>
      <c r="AS1387" s="4"/>
    </row>
    <row r="1388" spans="1:45" x14ac:dyDescent="0.25">
      <c r="A1388" s="4"/>
      <c r="C1388" s="4"/>
      <c r="E1388" s="4"/>
      <c r="G1388" s="4"/>
      <c r="I1388" s="4"/>
      <c r="K1388" s="4"/>
      <c r="M1388" s="4"/>
      <c r="Q1388" s="4"/>
      <c r="S1388" s="4"/>
      <c r="U1388" s="4"/>
      <c r="W1388" s="4"/>
      <c r="Y1388" s="4"/>
      <c r="AA1388" s="4"/>
      <c r="AC1388" s="4"/>
      <c r="AE1388" s="4">
        <v>38566</v>
      </c>
      <c r="AF1388" s="3">
        <v>26788.54</v>
      </c>
      <c r="AG1388" s="4">
        <v>38558</v>
      </c>
      <c r="AH1388" s="3">
        <v>59</v>
      </c>
      <c r="AI1388" s="4">
        <v>39149</v>
      </c>
      <c r="AJ1388" s="3">
        <v>11.9247</v>
      </c>
      <c r="AK1388" s="4">
        <v>38532</v>
      </c>
      <c r="AL1388" s="3">
        <v>18.182600000000001</v>
      </c>
      <c r="AM1388" s="4">
        <v>41704</v>
      </c>
      <c r="AN1388" s="3">
        <v>585</v>
      </c>
      <c r="AS1388" s="4"/>
    </row>
    <row r="1389" spans="1:45" x14ac:dyDescent="0.25">
      <c r="A1389" s="4"/>
      <c r="C1389" s="4"/>
      <c r="E1389" s="4"/>
      <c r="G1389" s="4"/>
      <c r="I1389" s="4"/>
      <c r="K1389" s="4"/>
      <c r="M1389" s="4"/>
      <c r="Q1389" s="4"/>
      <c r="S1389" s="4"/>
      <c r="U1389" s="4"/>
      <c r="W1389" s="4"/>
      <c r="Y1389" s="4"/>
      <c r="AA1389" s="4"/>
      <c r="AC1389" s="4"/>
      <c r="AE1389" s="4">
        <v>38567</v>
      </c>
      <c r="AF1389" s="3">
        <v>26714.07</v>
      </c>
      <c r="AG1389" s="4">
        <v>38559</v>
      </c>
      <c r="AH1389" s="3">
        <v>59.2</v>
      </c>
      <c r="AI1389" s="4">
        <v>39150</v>
      </c>
      <c r="AJ1389" s="3">
        <v>11.837300000000001</v>
      </c>
      <c r="AK1389" s="4">
        <v>38533</v>
      </c>
      <c r="AL1389" s="3">
        <v>18.2</v>
      </c>
      <c r="AM1389" s="4">
        <v>41705</v>
      </c>
      <c r="AN1389" s="3">
        <v>1317</v>
      </c>
      <c r="AS1389" s="4"/>
    </row>
    <row r="1390" spans="1:45" x14ac:dyDescent="0.25">
      <c r="A1390" s="4"/>
      <c r="C1390" s="4"/>
      <c r="E1390" s="4"/>
      <c r="G1390" s="4"/>
      <c r="I1390" s="4"/>
      <c r="K1390" s="4"/>
      <c r="M1390" s="4"/>
      <c r="Q1390" s="4"/>
      <c r="S1390" s="4"/>
      <c r="U1390" s="4"/>
      <c r="W1390" s="4"/>
      <c r="Y1390" s="4"/>
      <c r="AA1390" s="4"/>
      <c r="AC1390" s="4"/>
      <c r="AE1390" s="4">
        <v>38568</v>
      </c>
      <c r="AF1390" s="3">
        <v>26469.9</v>
      </c>
      <c r="AG1390" s="4">
        <v>38560</v>
      </c>
      <c r="AH1390" s="3">
        <v>59.11</v>
      </c>
      <c r="AI1390" s="4">
        <v>39153</v>
      </c>
      <c r="AJ1390" s="3">
        <v>11.7601</v>
      </c>
      <c r="AK1390" s="4">
        <v>38534</v>
      </c>
      <c r="AL1390" s="3">
        <v>18.051500000000001</v>
      </c>
      <c r="AM1390" s="4">
        <v>41708</v>
      </c>
      <c r="AN1390" s="3">
        <v>1053</v>
      </c>
      <c r="AS1390" s="4"/>
    </row>
    <row r="1391" spans="1:45" x14ac:dyDescent="0.25">
      <c r="A1391" s="4"/>
      <c r="C1391" s="4"/>
      <c r="E1391" s="4"/>
      <c r="G1391" s="4"/>
      <c r="I1391" s="4"/>
      <c r="K1391" s="4"/>
      <c r="M1391" s="4"/>
      <c r="Q1391" s="4"/>
      <c r="S1391" s="4"/>
      <c r="U1391" s="4"/>
      <c r="W1391" s="4"/>
      <c r="Y1391" s="4"/>
      <c r="AA1391" s="4"/>
      <c r="AC1391" s="4"/>
      <c r="AE1391" s="4">
        <v>38569</v>
      </c>
      <c r="AF1391" s="3">
        <v>26517.919999999998</v>
      </c>
      <c r="AG1391" s="4">
        <v>38561</v>
      </c>
      <c r="AH1391" s="3">
        <v>59.94</v>
      </c>
      <c r="AI1391" s="4">
        <v>39154</v>
      </c>
      <c r="AJ1391" s="3">
        <v>11.9313</v>
      </c>
      <c r="AK1391" s="4">
        <v>38537</v>
      </c>
      <c r="AL1391" s="3">
        <v>18.0624</v>
      </c>
      <c r="AM1391" s="4">
        <v>41709</v>
      </c>
      <c r="AN1391" s="3">
        <v>691</v>
      </c>
      <c r="AS1391" s="4"/>
    </row>
    <row r="1392" spans="1:45" x14ac:dyDescent="0.25">
      <c r="A1392" s="4"/>
      <c r="C1392" s="4"/>
      <c r="E1392" s="4"/>
      <c r="G1392" s="4"/>
      <c r="I1392" s="4"/>
      <c r="K1392" s="4"/>
      <c r="M1392" s="4"/>
      <c r="Q1392" s="4"/>
      <c r="S1392" s="4"/>
      <c r="U1392" s="4"/>
      <c r="W1392" s="4"/>
      <c r="Y1392" s="4"/>
      <c r="AA1392" s="4"/>
      <c r="AC1392" s="4"/>
      <c r="AE1392" s="4">
        <v>38572</v>
      </c>
      <c r="AF1392" s="3">
        <v>26711.19</v>
      </c>
      <c r="AG1392" s="4">
        <v>38562</v>
      </c>
      <c r="AH1392" s="3">
        <v>60.57</v>
      </c>
      <c r="AI1392" s="4">
        <v>39155</v>
      </c>
      <c r="AJ1392" s="3">
        <v>11.8133</v>
      </c>
      <c r="AK1392" s="4">
        <v>38538</v>
      </c>
      <c r="AL1392" s="3">
        <v>18.2</v>
      </c>
      <c r="AM1392" s="4">
        <v>41710</v>
      </c>
      <c r="AN1392" s="3">
        <v>-516</v>
      </c>
      <c r="AS1392" s="4"/>
    </row>
    <row r="1393" spans="1:45" x14ac:dyDescent="0.25">
      <c r="A1393" s="4"/>
      <c r="C1393" s="4"/>
      <c r="E1393" s="4"/>
      <c r="G1393" s="4"/>
      <c r="I1393" s="4"/>
      <c r="K1393" s="4"/>
      <c r="M1393" s="4"/>
      <c r="Q1393" s="4"/>
      <c r="S1393" s="4"/>
      <c r="U1393" s="4"/>
      <c r="W1393" s="4"/>
      <c r="Y1393" s="4"/>
      <c r="AA1393" s="4"/>
      <c r="AC1393" s="4"/>
      <c r="AE1393" s="4">
        <v>38573</v>
      </c>
      <c r="AF1393" s="3">
        <v>27291.439999999999</v>
      </c>
      <c r="AG1393" s="4">
        <v>38565</v>
      </c>
      <c r="AH1393" s="3">
        <v>61.57</v>
      </c>
      <c r="AI1393" s="4">
        <v>39156</v>
      </c>
      <c r="AJ1393" s="3">
        <v>11.839700000000001</v>
      </c>
      <c r="AK1393" s="4">
        <v>38539</v>
      </c>
      <c r="AL1393" s="3">
        <v>18.21</v>
      </c>
      <c r="AM1393" s="4">
        <v>41711</v>
      </c>
      <c r="AN1393" s="3">
        <v>-575</v>
      </c>
      <c r="AS1393" s="4"/>
    </row>
    <row r="1394" spans="1:45" x14ac:dyDescent="0.25">
      <c r="A1394" s="4"/>
      <c r="C1394" s="4"/>
      <c r="E1394" s="4"/>
      <c r="G1394" s="4"/>
      <c r="I1394" s="4"/>
      <c r="K1394" s="4"/>
      <c r="M1394" s="4"/>
      <c r="Q1394" s="4"/>
      <c r="S1394" s="4"/>
      <c r="U1394" s="4"/>
      <c r="W1394" s="4"/>
      <c r="Y1394" s="4"/>
      <c r="AA1394" s="4"/>
      <c r="AC1394" s="4"/>
      <c r="AE1394" s="4">
        <v>38574</v>
      </c>
      <c r="AF1394" s="3">
        <v>27116.92</v>
      </c>
      <c r="AG1394" s="4">
        <v>38566</v>
      </c>
      <c r="AH1394" s="3">
        <v>61.89</v>
      </c>
      <c r="AI1394" s="4">
        <v>39157</v>
      </c>
      <c r="AJ1394" s="3">
        <v>11.86</v>
      </c>
      <c r="AK1394" s="4">
        <v>38540</v>
      </c>
      <c r="AL1394" s="3">
        <v>18.107500000000002</v>
      </c>
      <c r="AM1394" s="4">
        <v>41712</v>
      </c>
      <c r="AN1394" s="3">
        <v>-339</v>
      </c>
      <c r="AS1394" s="4"/>
    </row>
    <row r="1395" spans="1:45" x14ac:dyDescent="0.25">
      <c r="A1395" s="4"/>
      <c r="C1395" s="4"/>
      <c r="E1395" s="4"/>
      <c r="G1395" s="4"/>
      <c r="I1395" s="4"/>
      <c r="K1395" s="4"/>
      <c r="M1395" s="4"/>
      <c r="Q1395" s="4"/>
      <c r="S1395" s="4"/>
      <c r="U1395" s="4"/>
      <c r="W1395" s="4"/>
      <c r="Y1395" s="4"/>
      <c r="AA1395" s="4"/>
      <c r="AC1395" s="4"/>
      <c r="AE1395" s="4">
        <v>38575</v>
      </c>
      <c r="AF1395" s="3">
        <v>26633.119999999999</v>
      </c>
      <c r="AG1395" s="4">
        <v>38567</v>
      </c>
      <c r="AH1395" s="3">
        <v>60.86</v>
      </c>
      <c r="AI1395" s="4">
        <v>39160</v>
      </c>
      <c r="AJ1395" s="3">
        <v>11.7964</v>
      </c>
      <c r="AK1395" s="4">
        <v>38541</v>
      </c>
      <c r="AL1395" s="3">
        <v>18.18</v>
      </c>
      <c r="AM1395" s="4">
        <v>41715</v>
      </c>
      <c r="AN1395" s="3">
        <v>425</v>
      </c>
      <c r="AS1395" s="4"/>
    </row>
    <row r="1396" spans="1:45" x14ac:dyDescent="0.25">
      <c r="A1396" s="4"/>
      <c r="C1396" s="4"/>
      <c r="E1396" s="4"/>
      <c r="G1396" s="4"/>
      <c r="I1396" s="4"/>
      <c r="K1396" s="4"/>
      <c r="M1396" s="4"/>
      <c r="Q1396" s="4"/>
      <c r="S1396" s="4"/>
      <c r="U1396" s="4"/>
      <c r="W1396" s="4"/>
      <c r="Y1396" s="4"/>
      <c r="AA1396" s="4"/>
      <c r="AC1396" s="4"/>
      <c r="AE1396" s="4">
        <v>38576</v>
      </c>
      <c r="AF1396" s="3">
        <v>26950.74</v>
      </c>
      <c r="AG1396" s="4">
        <v>38568</v>
      </c>
      <c r="AH1396" s="3">
        <v>61.38</v>
      </c>
      <c r="AI1396" s="4">
        <v>39161</v>
      </c>
      <c r="AJ1396" s="3">
        <v>11.7898</v>
      </c>
      <c r="AK1396" s="4">
        <v>38544</v>
      </c>
      <c r="AL1396" s="3">
        <v>18.127099999999999</v>
      </c>
      <c r="AM1396" s="4">
        <v>41716</v>
      </c>
      <c r="AN1396" s="3">
        <v>236</v>
      </c>
      <c r="AS1396" s="4"/>
    </row>
    <row r="1397" spans="1:45" x14ac:dyDescent="0.25">
      <c r="A1397" s="4"/>
      <c r="C1397" s="4"/>
      <c r="E1397" s="4"/>
      <c r="G1397" s="4"/>
      <c r="I1397" s="4"/>
      <c r="K1397" s="4"/>
      <c r="M1397" s="4"/>
      <c r="Q1397" s="4"/>
      <c r="S1397" s="4"/>
      <c r="U1397" s="4"/>
      <c r="W1397" s="4"/>
      <c r="Y1397" s="4"/>
      <c r="AA1397" s="4"/>
      <c r="AC1397" s="4"/>
      <c r="AE1397" s="4">
        <v>38579</v>
      </c>
      <c r="AF1397" s="3">
        <v>27375.02</v>
      </c>
      <c r="AG1397" s="4">
        <v>38569</v>
      </c>
      <c r="AH1397" s="3">
        <v>62.31</v>
      </c>
      <c r="AI1397" s="4">
        <v>39162</v>
      </c>
      <c r="AJ1397" s="3">
        <v>11.67</v>
      </c>
      <c r="AK1397" s="4">
        <v>38545</v>
      </c>
      <c r="AL1397" s="3">
        <v>18.100000000000001</v>
      </c>
      <c r="AM1397" s="4">
        <v>41717</v>
      </c>
      <c r="AN1397" s="3">
        <v>104</v>
      </c>
      <c r="AS1397" s="4"/>
    </row>
    <row r="1398" spans="1:45" x14ac:dyDescent="0.25">
      <c r="A1398" s="4"/>
      <c r="C1398" s="4"/>
      <c r="E1398" s="4"/>
      <c r="G1398" s="4"/>
      <c r="I1398" s="4"/>
      <c r="K1398" s="4"/>
      <c r="M1398" s="4"/>
      <c r="Q1398" s="4"/>
      <c r="S1398" s="4"/>
      <c r="U1398" s="4"/>
      <c r="W1398" s="4"/>
      <c r="Y1398" s="4"/>
      <c r="AA1398" s="4"/>
      <c r="AC1398" s="4"/>
      <c r="AE1398" s="4">
        <v>38580</v>
      </c>
      <c r="AF1398" s="3">
        <v>27080.1</v>
      </c>
      <c r="AG1398" s="4">
        <v>38572</v>
      </c>
      <c r="AH1398" s="3">
        <v>63.94</v>
      </c>
      <c r="AI1398" s="4">
        <v>39163</v>
      </c>
      <c r="AJ1398" s="3">
        <v>11.6656</v>
      </c>
      <c r="AK1398" s="4">
        <v>38546</v>
      </c>
      <c r="AL1398" s="3">
        <v>18.081800000000001</v>
      </c>
      <c r="AM1398" s="4">
        <v>41718</v>
      </c>
      <c r="AN1398" s="3">
        <v>1315</v>
      </c>
      <c r="AS1398" s="4"/>
    </row>
    <row r="1399" spans="1:45" x14ac:dyDescent="0.25">
      <c r="A1399" s="4"/>
      <c r="C1399" s="4"/>
      <c r="E1399" s="4"/>
      <c r="G1399" s="4"/>
      <c r="I1399" s="4"/>
      <c r="K1399" s="4"/>
      <c r="M1399" s="4"/>
      <c r="Q1399" s="4"/>
      <c r="S1399" s="4"/>
      <c r="U1399" s="4"/>
      <c r="W1399" s="4"/>
      <c r="Y1399" s="4"/>
      <c r="AA1399" s="4"/>
      <c r="AC1399" s="4"/>
      <c r="AE1399" s="4">
        <v>38581</v>
      </c>
      <c r="AF1399" s="3">
        <v>27416.12</v>
      </c>
      <c r="AG1399" s="4">
        <v>38573</v>
      </c>
      <c r="AH1399" s="3">
        <v>63.07</v>
      </c>
      <c r="AI1399" s="4">
        <v>39164</v>
      </c>
      <c r="AJ1399" s="3">
        <v>11.6701</v>
      </c>
      <c r="AK1399" s="4">
        <v>38547</v>
      </c>
      <c r="AL1399" s="3">
        <v>18.074300000000001</v>
      </c>
      <c r="AM1399" s="4">
        <v>41719</v>
      </c>
      <c r="AN1399" s="3">
        <v>374</v>
      </c>
      <c r="AS1399" s="4"/>
    </row>
    <row r="1400" spans="1:45" x14ac:dyDescent="0.25">
      <c r="A1400" s="4"/>
      <c r="C1400" s="4"/>
      <c r="E1400" s="4"/>
      <c r="G1400" s="4"/>
      <c r="I1400" s="4"/>
      <c r="K1400" s="4"/>
      <c r="M1400" s="4"/>
      <c r="Q1400" s="4"/>
      <c r="S1400" s="4"/>
      <c r="U1400" s="4"/>
      <c r="W1400" s="4"/>
      <c r="Y1400" s="4"/>
      <c r="AA1400" s="4"/>
      <c r="AC1400" s="4"/>
      <c r="AE1400" s="4">
        <v>38582</v>
      </c>
      <c r="AF1400" s="3">
        <v>26899.74</v>
      </c>
      <c r="AG1400" s="4">
        <v>38574</v>
      </c>
      <c r="AH1400" s="3">
        <v>64.900000000000006</v>
      </c>
      <c r="AI1400" s="4">
        <v>39167</v>
      </c>
      <c r="AJ1400" s="3">
        <v>11.65</v>
      </c>
      <c r="AK1400" s="4">
        <v>38548</v>
      </c>
      <c r="AL1400" s="3">
        <v>18.111699999999999</v>
      </c>
      <c r="AM1400" s="4">
        <v>41722</v>
      </c>
      <c r="AN1400" s="3">
        <v>-435</v>
      </c>
      <c r="AS1400" s="4"/>
    </row>
    <row r="1401" spans="1:45" x14ac:dyDescent="0.25">
      <c r="A1401" s="4"/>
      <c r="C1401" s="4"/>
      <c r="E1401" s="4"/>
      <c r="G1401" s="4"/>
      <c r="I1401" s="4"/>
      <c r="K1401" s="4"/>
      <c r="M1401" s="4"/>
      <c r="Q1401" s="4"/>
      <c r="S1401" s="4"/>
      <c r="U1401" s="4"/>
      <c r="W1401" s="4"/>
      <c r="Y1401" s="4"/>
      <c r="AA1401" s="4"/>
      <c r="AC1401" s="4"/>
      <c r="AE1401" s="4">
        <v>38583</v>
      </c>
      <c r="AF1401" s="3">
        <v>26643.77</v>
      </c>
      <c r="AG1401" s="4">
        <v>38575</v>
      </c>
      <c r="AH1401" s="3">
        <v>65.8</v>
      </c>
      <c r="AI1401" s="4">
        <v>39168</v>
      </c>
      <c r="AJ1401" s="3">
        <v>11.668200000000001</v>
      </c>
      <c r="AK1401" s="4">
        <v>38551</v>
      </c>
      <c r="AL1401" s="3">
        <v>18.093599999999999</v>
      </c>
      <c r="AM1401" s="4">
        <v>41723</v>
      </c>
      <c r="AN1401" s="3">
        <v>-388</v>
      </c>
      <c r="AS1401" s="4"/>
    </row>
    <row r="1402" spans="1:45" x14ac:dyDescent="0.25">
      <c r="A1402" s="4"/>
      <c r="C1402" s="4"/>
      <c r="E1402" s="4"/>
      <c r="G1402" s="4"/>
      <c r="I1402" s="4"/>
      <c r="K1402" s="4"/>
      <c r="M1402" s="4"/>
      <c r="Q1402" s="4"/>
      <c r="S1402" s="4"/>
      <c r="U1402" s="4"/>
      <c r="W1402" s="4"/>
      <c r="Y1402" s="4"/>
      <c r="AA1402" s="4"/>
      <c r="AC1402" s="4"/>
      <c r="AE1402" s="4">
        <v>38586</v>
      </c>
      <c r="AF1402" s="3">
        <v>27260.68</v>
      </c>
      <c r="AG1402" s="4">
        <v>38576</v>
      </c>
      <c r="AH1402" s="3">
        <v>66.86</v>
      </c>
      <c r="AI1402" s="4">
        <v>39169</v>
      </c>
      <c r="AJ1402" s="3">
        <v>11.6768</v>
      </c>
      <c r="AK1402" s="4">
        <v>38552</v>
      </c>
      <c r="AL1402" s="3">
        <v>18.05</v>
      </c>
      <c r="AM1402" s="4">
        <v>41724</v>
      </c>
      <c r="AN1402" s="3">
        <v>-1523</v>
      </c>
      <c r="AS1402" s="4"/>
    </row>
    <row r="1403" spans="1:45" x14ac:dyDescent="0.25">
      <c r="A1403" s="4"/>
      <c r="C1403" s="4"/>
      <c r="E1403" s="4"/>
      <c r="G1403" s="4"/>
      <c r="I1403" s="4"/>
      <c r="K1403" s="4"/>
      <c r="M1403" s="4"/>
      <c r="Q1403" s="4"/>
      <c r="S1403" s="4"/>
      <c r="U1403" s="4"/>
      <c r="W1403" s="4"/>
      <c r="Y1403" s="4"/>
      <c r="AA1403" s="4"/>
      <c r="AC1403" s="4"/>
      <c r="AE1403" s="4">
        <v>38587</v>
      </c>
      <c r="AF1403" s="3">
        <v>26769.279999999999</v>
      </c>
      <c r="AG1403" s="4">
        <v>38579</v>
      </c>
      <c r="AH1403" s="3">
        <v>66.27</v>
      </c>
      <c r="AI1403" s="4">
        <v>39170</v>
      </c>
      <c r="AJ1403" s="3">
        <v>11.64</v>
      </c>
      <c r="AK1403" s="4">
        <v>38553</v>
      </c>
      <c r="AL1403" s="3">
        <v>18.035399999999999</v>
      </c>
      <c r="AM1403" s="4">
        <v>41725</v>
      </c>
      <c r="AN1403" s="3">
        <v>-726</v>
      </c>
      <c r="AS1403" s="4"/>
    </row>
    <row r="1404" spans="1:45" x14ac:dyDescent="0.25">
      <c r="A1404" s="4"/>
      <c r="C1404" s="4"/>
      <c r="E1404" s="4"/>
      <c r="G1404" s="4"/>
      <c r="I1404" s="4"/>
      <c r="K1404" s="4"/>
      <c r="M1404" s="4"/>
      <c r="Q1404" s="4"/>
      <c r="S1404" s="4"/>
      <c r="U1404" s="4"/>
      <c r="W1404" s="4"/>
      <c r="Y1404" s="4"/>
      <c r="AA1404" s="4"/>
      <c r="AC1404" s="4"/>
      <c r="AE1404" s="4">
        <v>38588</v>
      </c>
      <c r="AF1404" s="3">
        <v>26712.38</v>
      </c>
      <c r="AG1404" s="4">
        <v>38580</v>
      </c>
      <c r="AH1404" s="3">
        <v>66.08</v>
      </c>
      <c r="AI1404" s="4">
        <v>39171</v>
      </c>
      <c r="AJ1404" s="3">
        <v>11.564399999999999</v>
      </c>
      <c r="AK1404" s="4">
        <v>38554</v>
      </c>
      <c r="AL1404" s="3">
        <v>18.0715</v>
      </c>
      <c r="AM1404" s="4">
        <v>41726</v>
      </c>
      <c r="AN1404" s="3">
        <v>334</v>
      </c>
      <c r="AS1404" s="4"/>
    </row>
    <row r="1405" spans="1:45" x14ac:dyDescent="0.25">
      <c r="A1405" s="4"/>
      <c r="C1405" s="4"/>
      <c r="E1405" s="4"/>
      <c r="G1405" s="4"/>
      <c r="I1405" s="4"/>
      <c r="K1405" s="4"/>
      <c r="M1405" s="4"/>
      <c r="Q1405" s="4"/>
      <c r="S1405" s="4"/>
      <c r="U1405" s="4"/>
      <c r="W1405" s="4"/>
      <c r="Y1405" s="4"/>
      <c r="AA1405" s="4"/>
      <c r="AC1405" s="4"/>
      <c r="AE1405" s="4">
        <v>38589</v>
      </c>
      <c r="AF1405" s="3">
        <v>27401.63</v>
      </c>
      <c r="AG1405" s="4">
        <v>38581</v>
      </c>
      <c r="AH1405" s="3">
        <v>63.25</v>
      </c>
      <c r="AI1405" s="4">
        <v>39174</v>
      </c>
      <c r="AJ1405" s="3">
        <v>11.529500000000001</v>
      </c>
      <c r="AK1405" s="4">
        <v>38555</v>
      </c>
      <c r="AL1405" s="3">
        <v>18.171399999999998</v>
      </c>
      <c r="AM1405" s="4">
        <v>41729</v>
      </c>
      <c r="AN1405" s="3">
        <v>-427</v>
      </c>
      <c r="AS1405" s="4"/>
    </row>
    <row r="1406" spans="1:45" x14ac:dyDescent="0.25">
      <c r="A1406" s="4"/>
      <c r="C1406" s="4"/>
      <c r="E1406" s="4"/>
      <c r="G1406" s="4"/>
      <c r="I1406" s="4"/>
      <c r="K1406" s="4"/>
      <c r="M1406" s="4"/>
      <c r="Q1406" s="4"/>
      <c r="S1406" s="4"/>
      <c r="U1406" s="4"/>
      <c r="W1406" s="4"/>
      <c r="Y1406" s="4"/>
      <c r="AA1406" s="4"/>
      <c r="AC1406" s="4"/>
      <c r="AE1406" s="4">
        <v>38590</v>
      </c>
      <c r="AF1406" s="3">
        <v>27094.61</v>
      </c>
      <c r="AG1406" s="4">
        <v>38582</v>
      </c>
      <c r="AH1406" s="3">
        <v>63.27</v>
      </c>
      <c r="AI1406" s="4">
        <v>39175</v>
      </c>
      <c r="AJ1406" s="3">
        <v>11.4895</v>
      </c>
      <c r="AK1406" s="4">
        <v>38558</v>
      </c>
      <c r="AL1406" s="3">
        <v>18.397500000000001</v>
      </c>
      <c r="AM1406" s="4">
        <v>41730</v>
      </c>
      <c r="AN1406" s="3">
        <v>-653</v>
      </c>
      <c r="AS1406" s="4"/>
    </row>
    <row r="1407" spans="1:45" x14ac:dyDescent="0.25">
      <c r="A1407" s="4"/>
      <c r="C1407" s="4"/>
      <c r="E1407" s="4"/>
      <c r="G1407" s="4"/>
      <c r="I1407" s="4"/>
      <c r="K1407" s="4"/>
      <c r="M1407" s="4"/>
      <c r="Q1407" s="4"/>
      <c r="S1407" s="4"/>
      <c r="U1407" s="4"/>
      <c r="W1407" s="4"/>
      <c r="Y1407" s="4"/>
      <c r="AA1407" s="4"/>
      <c r="AC1407" s="4"/>
      <c r="AE1407" s="4">
        <v>38593</v>
      </c>
      <c r="AF1407" s="3">
        <v>27384.83</v>
      </c>
      <c r="AG1407" s="4">
        <v>38583</v>
      </c>
      <c r="AH1407" s="3">
        <v>65.349999999999994</v>
      </c>
      <c r="AI1407" s="4">
        <v>39176</v>
      </c>
      <c r="AJ1407" s="3">
        <v>11.52</v>
      </c>
      <c r="AK1407" s="4">
        <v>38559</v>
      </c>
      <c r="AL1407" s="3">
        <v>18.365400000000001</v>
      </c>
      <c r="AM1407" s="4">
        <v>41731</v>
      </c>
      <c r="AN1407" s="3">
        <v>-105</v>
      </c>
      <c r="AS1407" s="4"/>
    </row>
    <row r="1408" spans="1:45" x14ac:dyDescent="0.25">
      <c r="A1408" s="4"/>
      <c r="C1408" s="4"/>
      <c r="E1408" s="4"/>
      <c r="G1408" s="4"/>
      <c r="I1408" s="4"/>
      <c r="K1408" s="4"/>
      <c r="M1408" s="4"/>
      <c r="Q1408" s="4"/>
      <c r="S1408" s="4"/>
      <c r="U1408" s="4"/>
      <c r="W1408" s="4"/>
      <c r="Y1408" s="4"/>
      <c r="AA1408" s="4"/>
      <c r="AC1408" s="4"/>
      <c r="AE1408" s="4">
        <v>38594</v>
      </c>
      <c r="AF1408" s="3">
        <v>27603.74</v>
      </c>
      <c r="AG1408" s="4">
        <v>38586</v>
      </c>
      <c r="AH1408" s="3">
        <v>65.45</v>
      </c>
      <c r="AI1408" s="4">
        <v>39177</v>
      </c>
      <c r="AJ1408" s="3">
        <v>11.5</v>
      </c>
      <c r="AK1408" s="4">
        <v>38560</v>
      </c>
      <c r="AL1408" s="3">
        <v>18.343499999999999</v>
      </c>
      <c r="AM1408" s="4">
        <v>41732</v>
      </c>
      <c r="AN1408" s="3">
        <v>-310</v>
      </c>
      <c r="AS1408" s="4"/>
    </row>
    <row r="1409" spans="1:45" x14ac:dyDescent="0.25">
      <c r="A1409" s="4"/>
      <c r="C1409" s="4"/>
      <c r="E1409" s="4"/>
      <c r="G1409" s="4"/>
      <c r="I1409" s="4"/>
      <c r="K1409" s="4"/>
      <c r="M1409" s="4"/>
      <c r="Q1409" s="4"/>
      <c r="S1409" s="4"/>
      <c r="U1409" s="4"/>
      <c r="W1409" s="4"/>
      <c r="Y1409" s="4"/>
      <c r="AA1409" s="4"/>
      <c r="AC1409" s="4"/>
      <c r="AE1409" s="4">
        <v>38595</v>
      </c>
      <c r="AF1409" s="3">
        <v>28044.83</v>
      </c>
      <c r="AG1409" s="4">
        <v>38587</v>
      </c>
      <c r="AH1409" s="3">
        <v>65.709999999999994</v>
      </c>
      <c r="AI1409" s="4">
        <v>39178</v>
      </c>
      <c r="AJ1409" s="3">
        <v>11.5</v>
      </c>
      <c r="AK1409" s="4">
        <v>38561</v>
      </c>
      <c r="AL1409" s="3">
        <v>18.327000000000002</v>
      </c>
      <c r="AM1409" s="4">
        <v>41733</v>
      </c>
      <c r="AN1409" s="3">
        <v>-831</v>
      </c>
      <c r="AS1409" s="4"/>
    </row>
    <row r="1410" spans="1:45" x14ac:dyDescent="0.25">
      <c r="A1410" s="4"/>
      <c r="C1410" s="4"/>
      <c r="E1410" s="4"/>
      <c r="G1410" s="4"/>
      <c r="I1410" s="4"/>
      <c r="K1410" s="4"/>
      <c r="M1410" s="4"/>
      <c r="Q1410" s="4"/>
      <c r="S1410" s="4"/>
      <c r="U1410" s="4"/>
      <c r="W1410" s="4"/>
      <c r="Y1410" s="4"/>
      <c r="AA1410" s="4"/>
      <c r="AC1410" s="4"/>
      <c r="AE1410" s="4">
        <v>38596</v>
      </c>
      <c r="AF1410" s="3">
        <v>27962.19</v>
      </c>
      <c r="AG1410" s="4">
        <v>38588</v>
      </c>
      <c r="AH1410" s="3">
        <v>67.319999999999993</v>
      </c>
      <c r="AI1410" s="4">
        <v>39181</v>
      </c>
      <c r="AJ1410" s="3">
        <v>11.41</v>
      </c>
      <c r="AK1410" s="4">
        <v>38562</v>
      </c>
      <c r="AL1410" s="3">
        <v>18.345500000000001</v>
      </c>
      <c r="AM1410" s="4">
        <v>41736</v>
      </c>
      <c r="AN1410" s="3">
        <v>761</v>
      </c>
      <c r="AS1410" s="4"/>
    </row>
    <row r="1411" spans="1:45" x14ac:dyDescent="0.25">
      <c r="A1411" s="4"/>
      <c r="C1411" s="4"/>
      <c r="E1411" s="4"/>
      <c r="G1411" s="4"/>
      <c r="I1411" s="4"/>
      <c r="K1411" s="4"/>
      <c r="M1411" s="4"/>
      <c r="Q1411" s="4"/>
      <c r="S1411" s="4"/>
      <c r="U1411" s="4"/>
      <c r="W1411" s="4"/>
      <c r="Y1411" s="4"/>
      <c r="AA1411" s="4"/>
      <c r="AC1411" s="4"/>
      <c r="AE1411" s="4">
        <v>38597</v>
      </c>
      <c r="AF1411" s="3">
        <v>28319.11</v>
      </c>
      <c r="AG1411" s="4">
        <v>38589</v>
      </c>
      <c r="AH1411" s="3">
        <v>67.489999999999995</v>
      </c>
      <c r="AI1411" s="4">
        <v>39182</v>
      </c>
      <c r="AJ1411" s="3">
        <v>11.37</v>
      </c>
      <c r="AK1411" s="4">
        <v>38565</v>
      </c>
      <c r="AL1411" s="3">
        <v>18.3782</v>
      </c>
      <c r="AM1411" s="4">
        <v>41737</v>
      </c>
      <c r="AN1411" s="3">
        <v>-1504</v>
      </c>
      <c r="AS1411" s="4"/>
    </row>
    <row r="1412" spans="1:45" x14ac:dyDescent="0.25">
      <c r="A1412" s="4"/>
      <c r="C1412" s="4"/>
      <c r="E1412" s="4"/>
      <c r="G1412" s="4"/>
      <c r="I1412" s="4"/>
      <c r="K1412" s="4"/>
      <c r="M1412" s="4"/>
      <c r="Q1412" s="4"/>
      <c r="S1412" s="4"/>
      <c r="U1412" s="4"/>
      <c r="W1412" s="4"/>
      <c r="Y1412" s="4"/>
      <c r="AA1412" s="4"/>
      <c r="AC1412" s="4"/>
      <c r="AE1412" s="4">
        <v>38600</v>
      </c>
      <c r="AF1412" s="3">
        <v>28522</v>
      </c>
      <c r="AG1412" s="4">
        <v>38590</v>
      </c>
      <c r="AH1412" s="3">
        <v>66.13</v>
      </c>
      <c r="AI1412" s="4">
        <v>39183</v>
      </c>
      <c r="AJ1412" s="3">
        <v>11.38</v>
      </c>
      <c r="AK1412" s="4">
        <v>38566</v>
      </c>
      <c r="AL1412" s="3">
        <v>18.302599999999998</v>
      </c>
      <c r="AM1412" s="4">
        <v>41738</v>
      </c>
      <c r="AN1412" s="3">
        <v>613</v>
      </c>
      <c r="AS1412" s="4"/>
    </row>
    <row r="1413" spans="1:45" x14ac:dyDescent="0.25">
      <c r="A1413" s="4"/>
      <c r="C1413" s="4"/>
      <c r="E1413" s="4"/>
      <c r="G1413" s="4"/>
      <c r="I1413" s="4"/>
      <c r="K1413" s="4"/>
      <c r="M1413" s="4"/>
      <c r="Q1413" s="4"/>
      <c r="S1413" s="4"/>
      <c r="U1413" s="4"/>
      <c r="W1413" s="4"/>
      <c r="Y1413" s="4"/>
      <c r="AA1413" s="4"/>
      <c r="AC1413" s="4"/>
      <c r="AE1413" s="4">
        <v>38601</v>
      </c>
      <c r="AF1413" s="3">
        <v>28854.92</v>
      </c>
      <c r="AG1413" s="4">
        <v>38593</v>
      </c>
      <c r="AH1413" s="3">
        <v>67.2</v>
      </c>
      <c r="AI1413" s="4">
        <v>39184</v>
      </c>
      <c r="AJ1413" s="3">
        <v>11.43</v>
      </c>
      <c r="AK1413" s="4">
        <v>38567</v>
      </c>
      <c r="AL1413" s="3">
        <v>18.121700000000001</v>
      </c>
      <c r="AM1413" s="4">
        <v>41739</v>
      </c>
      <c r="AN1413" s="3">
        <v>2063</v>
      </c>
      <c r="AS1413" s="4"/>
    </row>
    <row r="1414" spans="1:45" x14ac:dyDescent="0.25">
      <c r="A1414" s="4"/>
      <c r="C1414" s="4"/>
      <c r="E1414" s="4"/>
      <c r="G1414" s="4"/>
      <c r="I1414" s="4"/>
      <c r="K1414" s="4"/>
      <c r="M1414" s="4"/>
      <c r="Q1414" s="4"/>
      <c r="S1414" s="4"/>
      <c r="U1414" s="4"/>
      <c r="W1414" s="4"/>
      <c r="Y1414" s="4"/>
      <c r="AA1414" s="4"/>
      <c r="AC1414" s="4"/>
      <c r="AE1414" s="4">
        <v>38603</v>
      </c>
      <c r="AF1414" s="3">
        <v>28828.06</v>
      </c>
      <c r="AG1414" s="4">
        <v>38594</v>
      </c>
      <c r="AH1414" s="3">
        <v>69.81</v>
      </c>
      <c r="AI1414" s="4">
        <v>39185</v>
      </c>
      <c r="AJ1414" s="3">
        <v>11.34</v>
      </c>
      <c r="AK1414" s="4">
        <v>38568</v>
      </c>
      <c r="AL1414" s="3">
        <v>18.145</v>
      </c>
      <c r="AM1414" s="4">
        <v>41740</v>
      </c>
      <c r="AN1414" s="3">
        <v>967</v>
      </c>
      <c r="AS1414" s="4"/>
    </row>
    <row r="1415" spans="1:45" x14ac:dyDescent="0.25">
      <c r="A1415" s="4"/>
      <c r="C1415" s="4"/>
      <c r="E1415" s="4"/>
      <c r="G1415" s="4"/>
      <c r="I1415" s="4"/>
      <c r="K1415" s="4"/>
      <c r="M1415" s="4"/>
      <c r="Q1415" s="4"/>
      <c r="S1415" s="4"/>
      <c r="U1415" s="4"/>
      <c r="W1415" s="4"/>
      <c r="Y1415" s="4"/>
      <c r="AA1415" s="4"/>
      <c r="AC1415" s="4"/>
      <c r="AE1415" s="4">
        <v>38604</v>
      </c>
      <c r="AF1415" s="3">
        <v>29307.91</v>
      </c>
      <c r="AG1415" s="4">
        <v>38595</v>
      </c>
      <c r="AH1415" s="3">
        <v>68.94</v>
      </c>
      <c r="AI1415" s="4">
        <v>39188</v>
      </c>
      <c r="AJ1415" s="3">
        <v>11.25</v>
      </c>
      <c r="AK1415" s="4">
        <v>38569</v>
      </c>
      <c r="AL1415" s="3">
        <v>18.089600000000001</v>
      </c>
      <c r="AM1415" s="4">
        <v>41743</v>
      </c>
      <c r="AN1415" s="3">
        <v>1972</v>
      </c>
      <c r="AS1415" s="4"/>
    </row>
    <row r="1416" spans="1:45" x14ac:dyDescent="0.25">
      <c r="A1416" s="4"/>
      <c r="C1416" s="4"/>
      <c r="E1416" s="4"/>
      <c r="G1416" s="4"/>
      <c r="I1416" s="4"/>
      <c r="K1416" s="4"/>
      <c r="M1416" s="4"/>
      <c r="Q1416" s="4"/>
      <c r="S1416" s="4"/>
      <c r="U1416" s="4"/>
      <c r="W1416" s="4"/>
      <c r="Y1416" s="4"/>
      <c r="AA1416" s="4"/>
      <c r="AC1416" s="4"/>
      <c r="AE1416" s="4">
        <v>38607</v>
      </c>
      <c r="AF1416" s="3">
        <v>29086.48</v>
      </c>
      <c r="AG1416" s="4">
        <v>38596</v>
      </c>
      <c r="AH1416" s="3">
        <v>69.47</v>
      </c>
      <c r="AI1416" s="4">
        <v>39189</v>
      </c>
      <c r="AJ1416" s="3">
        <v>11.2</v>
      </c>
      <c r="AK1416" s="4">
        <v>38572</v>
      </c>
      <c r="AL1416" s="3">
        <v>18.0702</v>
      </c>
      <c r="AM1416" s="4">
        <v>41744</v>
      </c>
      <c r="AN1416" s="3">
        <v>508</v>
      </c>
      <c r="AS1416" s="4"/>
    </row>
    <row r="1417" spans="1:45" x14ac:dyDescent="0.25">
      <c r="A1417" s="4"/>
      <c r="C1417" s="4"/>
      <c r="E1417" s="4"/>
      <c r="G1417" s="4"/>
      <c r="I1417" s="4"/>
      <c r="K1417" s="4"/>
      <c r="M1417" s="4"/>
      <c r="Q1417" s="4"/>
      <c r="S1417" s="4"/>
      <c r="U1417" s="4"/>
      <c r="W1417" s="4"/>
      <c r="Y1417" s="4"/>
      <c r="AA1417" s="4"/>
      <c r="AC1417" s="4"/>
      <c r="AE1417" s="4">
        <v>38608</v>
      </c>
      <c r="AF1417" s="3">
        <v>28873.3</v>
      </c>
      <c r="AG1417" s="4">
        <v>38597</v>
      </c>
      <c r="AH1417" s="3">
        <v>67.569999999999993</v>
      </c>
      <c r="AI1417" s="4">
        <v>39190</v>
      </c>
      <c r="AJ1417" s="3">
        <v>11.14</v>
      </c>
      <c r="AK1417" s="4">
        <v>38573</v>
      </c>
      <c r="AL1417" s="3">
        <v>18.030999999999999</v>
      </c>
      <c r="AM1417" s="4">
        <v>41745</v>
      </c>
      <c r="AN1417" s="3">
        <v>-409</v>
      </c>
      <c r="AS1417" s="4"/>
    </row>
    <row r="1418" spans="1:45" x14ac:dyDescent="0.25">
      <c r="A1418" s="4"/>
      <c r="C1418" s="4"/>
      <c r="E1418" s="4"/>
      <c r="G1418" s="4"/>
      <c r="I1418" s="4"/>
      <c r="K1418" s="4"/>
      <c r="M1418" s="4"/>
      <c r="Q1418" s="4"/>
      <c r="S1418" s="4"/>
      <c r="U1418" s="4"/>
      <c r="W1418" s="4"/>
      <c r="Y1418" s="4"/>
      <c r="AA1418" s="4"/>
      <c r="AC1418" s="4"/>
      <c r="AE1418" s="4">
        <v>38609</v>
      </c>
      <c r="AF1418" s="3">
        <v>29049.99</v>
      </c>
      <c r="AG1418" s="4">
        <v>38601</v>
      </c>
      <c r="AH1418" s="3">
        <v>65.959999999999994</v>
      </c>
      <c r="AI1418" s="4">
        <v>39191</v>
      </c>
      <c r="AJ1418" s="3">
        <v>10.85</v>
      </c>
      <c r="AK1418" s="4">
        <v>38574</v>
      </c>
      <c r="AL1418" s="3">
        <v>17.960899999999999</v>
      </c>
      <c r="AM1418" s="4">
        <v>41746</v>
      </c>
      <c r="AN1418" s="3">
        <v>303</v>
      </c>
      <c r="AS1418" s="4"/>
    </row>
    <row r="1419" spans="1:45" x14ac:dyDescent="0.25">
      <c r="A1419" s="4"/>
      <c r="C1419" s="4"/>
      <c r="E1419" s="4"/>
      <c r="G1419" s="4"/>
      <c r="I1419" s="4"/>
      <c r="K1419" s="4"/>
      <c r="M1419" s="4"/>
      <c r="Q1419" s="4"/>
      <c r="S1419" s="4"/>
      <c r="U1419" s="4"/>
      <c r="W1419" s="4"/>
      <c r="Y1419" s="4"/>
      <c r="AA1419" s="4"/>
      <c r="AC1419" s="4"/>
      <c r="AE1419" s="4">
        <v>38610</v>
      </c>
      <c r="AF1419" s="3">
        <v>29366.240000000002</v>
      </c>
      <c r="AG1419" s="4">
        <v>38602</v>
      </c>
      <c r="AH1419" s="3">
        <v>64.37</v>
      </c>
      <c r="AI1419" s="4">
        <v>39192</v>
      </c>
      <c r="AJ1419" s="3">
        <v>10.79</v>
      </c>
      <c r="AK1419" s="4">
        <v>38575</v>
      </c>
      <c r="AL1419" s="3">
        <v>18.085100000000001</v>
      </c>
      <c r="AM1419" s="4">
        <v>41751</v>
      </c>
      <c r="AN1419" s="3">
        <v>365</v>
      </c>
      <c r="AS1419" s="4"/>
    </row>
    <row r="1420" spans="1:45" x14ac:dyDescent="0.25">
      <c r="A1420" s="4"/>
      <c r="C1420" s="4"/>
      <c r="E1420" s="4"/>
      <c r="G1420" s="4"/>
      <c r="I1420" s="4"/>
      <c r="K1420" s="4"/>
      <c r="M1420" s="4"/>
      <c r="Q1420" s="4"/>
      <c r="S1420" s="4"/>
      <c r="U1420" s="4"/>
      <c r="W1420" s="4"/>
      <c r="Y1420" s="4"/>
      <c r="AA1420" s="4"/>
      <c r="AC1420" s="4"/>
      <c r="AE1420" s="4">
        <v>38611</v>
      </c>
      <c r="AF1420" s="3">
        <v>29815.83</v>
      </c>
      <c r="AG1420" s="4">
        <v>38603</v>
      </c>
      <c r="AH1420" s="3">
        <v>64.489999999999995</v>
      </c>
      <c r="AI1420" s="4">
        <v>39195</v>
      </c>
      <c r="AJ1420" s="3">
        <v>10.75</v>
      </c>
      <c r="AK1420" s="4">
        <v>38576</v>
      </c>
      <c r="AL1420" s="3">
        <v>18.250599999999999</v>
      </c>
      <c r="AM1420" s="4">
        <v>41752</v>
      </c>
      <c r="AN1420" s="3">
        <v>-1022</v>
      </c>
      <c r="AS1420" s="4"/>
    </row>
    <row r="1421" spans="1:45" x14ac:dyDescent="0.25">
      <c r="A1421" s="4"/>
      <c r="C1421" s="4"/>
      <c r="E1421" s="4"/>
      <c r="G1421" s="4"/>
      <c r="I1421" s="4"/>
      <c r="K1421" s="4"/>
      <c r="M1421" s="4"/>
      <c r="Q1421" s="4"/>
      <c r="S1421" s="4"/>
      <c r="U1421" s="4"/>
      <c r="W1421" s="4"/>
      <c r="Y1421" s="4"/>
      <c r="AA1421" s="4"/>
      <c r="AC1421" s="4"/>
      <c r="AE1421" s="4">
        <v>38614</v>
      </c>
      <c r="AF1421" s="3">
        <v>30076.02</v>
      </c>
      <c r="AG1421" s="4">
        <v>38604</v>
      </c>
      <c r="AH1421" s="3">
        <v>64.08</v>
      </c>
      <c r="AI1421" s="4">
        <v>39196</v>
      </c>
      <c r="AJ1421" s="3">
        <v>10.798999999999999</v>
      </c>
      <c r="AK1421" s="4">
        <v>38579</v>
      </c>
      <c r="AL1421" s="3">
        <v>18.092500000000001</v>
      </c>
      <c r="AM1421" s="4">
        <v>41753</v>
      </c>
      <c r="AN1421" s="3">
        <v>-1136</v>
      </c>
      <c r="AS1421" s="4"/>
    </row>
    <row r="1422" spans="1:45" x14ac:dyDescent="0.25">
      <c r="A1422" s="4"/>
      <c r="C1422" s="4"/>
      <c r="E1422" s="4"/>
      <c r="G1422" s="4"/>
      <c r="I1422" s="4"/>
      <c r="K1422" s="4"/>
      <c r="M1422" s="4"/>
      <c r="Q1422" s="4"/>
      <c r="S1422" s="4"/>
      <c r="U1422" s="4"/>
      <c r="W1422" s="4"/>
      <c r="Y1422" s="4"/>
      <c r="AA1422" s="4"/>
      <c r="AC1422" s="4"/>
      <c r="AE1422" s="4">
        <v>38615</v>
      </c>
      <c r="AF1422" s="3">
        <v>30058.99</v>
      </c>
      <c r="AG1422" s="4">
        <v>38607</v>
      </c>
      <c r="AH1422" s="3">
        <v>63.34</v>
      </c>
      <c r="AI1422" s="4">
        <v>39197</v>
      </c>
      <c r="AJ1422" s="3">
        <v>10.6226</v>
      </c>
      <c r="AK1422" s="4">
        <v>38580</v>
      </c>
      <c r="AL1422" s="3">
        <v>18.0136</v>
      </c>
      <c r="AM1422" s="4">
        <v>41754</v>
      </c>
      <c r="AN1422" s="3">
        <v>-267</v>
      </c>
      <c r="AS1422" s="4"/>
    </row>
    <row r="1423" spans="1:45" x14ac:dyDescent="0.25">
      <c r="A1423" s="4"/>
      <c r="C1423" s="4"/>
      <c r="E1423" s="4"/>
      <c r="G1423" s="4"/>
      <c r="I1423" s="4"/>
      <c r="K1423" s="4"/>
      <c r="M1423" s="4"/>
      <c r="Q1423" s="4"/>
      <c r="S1423" s="4"/>
      <c r="U1423" s="4"/>
      <c r="W1423" s="4"/>
      <c r="Y1423" s="4"/>
      <c r="AA1423" s="4"/>
      <c r="AC1423" s="4"/>
      <c r="AE1423" s="4">
        <v>38616</v>
      </c>
      <c r="AF1423" s="3">
        <v>30837.29</v>
      </c>
      <c r="AG1423" s="4">
        <v>38608</v>
      </c>
      <c r="AH1423" s="3">
        <v>63.11</v>
      </c>
      <c r="AI1423" s="4">
        <v>39198</v>
      </c>
      <c r="AJ1423" s="3">
        <v>10.803100000000001</v>
      </c>
      <c r="AK1423" s="4">
        <v>38581</v>
      </c>
      <c r="AL1423" s="3">
        <v>17.95</v>
      </c>
      <c r="AM1423" s="4">
        <v>41757</v>
      </c>
      <c r="AN1423" s="3">
        <v>162</v>
      </c>
      <c r="AS1423" s="4"/>
    </row>
    <row r="1424" spans="1:45" x14ac:dyDescent="0.25">
      <c r="A1424" s="4"/>
      <c r="C1424" s="4"/>
      <c r="E1424" s="4"/>
      <c r="G1424" s="4"/>
      <c r="I1424" s="4"/>
      <c r="K1424" s="4"/>
      <c r="M1424" s="4"/>
      <c r="Q1424" s="4"/>
      <c r="S1424" s="4"/>
      <c r="U1424" s="4"/>
      <c r="W1424" s="4"/>
      <c r="Y1424" s="4"/>
      <c r="AA1424" s="4"/>
      <c r="AC1424" s="4"/>
      <c r="AE1424" s="4">
        <v>38617</v>
      </c>
      <c r="AF1424" s="3">
        <v>30678.43</v>
      </c>
      <c r="AG1424" s="4">
        <v>38609</v>
      </c>
      <c r="AH1424" s="3">
        <v>65.09</v>
      </c>
      <c r="AI1424" s="4">
        <v>39199</v>
      </c>
      <c r="AJ1424" s="3">
        <v>10.7431</v>
      </c>
      <c r="AK1424" s="4">
        <v>38582</v>
      </c>
      <c r="AL1424" s="3">
        <v>18.127400000000002</v>
      </c>
      <c r="AM1424" s="4">
        <v>41758</v>
      </c>
      <c r="AN1424" s="3">
        <v>692</v>
      </c>
      <c r="AS1424" s="4"/>
    </row>
    <row r="1425" spans="1:45" x14ac:dyDescent="0.25">
      <c r="A1425" s="4"/>
      <c r="C1425" s="4"/>
      <c r="E1425" s="4"/>
      <c r="G1425" s="4"/>
      <c r="I1425" s="4"/>
      <c r="K1425" s="4"/>
      <c r="M1425" s="4"/>
      <c r="Q1425" s="4"/>
      <c r="S1425" s="4"/>
      <c r="U1425" s="4"/>
      <c r="W1425" s="4"/>
      <c r="Y1425" s="4"/>
      <c r="AA1425" s="4"/>
      <c r="AC1425" s="4"/>
      <c r="AE1425" s="4">
        <v>38618</v>
      </c>
      <c r="AF1425" s="3">
        <v>31294.11</v>
      </c>
      <c r="AG1425" s="4">
        <v>38610</v>
      </c>
      <c r="AH1425" s="3">
        <v>64.75</v>
      </c>
      <c r="AI1425" s="4">
        <v>39202</v>
      </c>
      <c r="AJ1425" s="3">
        <v>10.63</v>
      </c>
      <c r="AK1425" s="4">
        <v>38583</v>
      </c>
      <c r="AL1425" s="3">
        <v>18.5</v>
      </c>
      <c r="AM1425" s="4">
        <v>41759</v>
      </c>
      <c r="AN1425" s="3">
        <v>613</v>
      </c>
      <c r="AS1425" s="4"/>
    </row>
    <row r="1426" spans="1:45" x14ac:dyDescent="0.25">
      <c r="A1426" s="4"/>
      <c r="C1426" s="4"/>
      <c r="E1426" s="4"/>
      <c r="G1426" s="4"/>
      <c r="I1426" s="4"/>
      <c r="K1426" s="4"/>
      <c r="M1426" s="4"/>
      <c r="Q1426" s="4"/>
      <c r="S1426" s="4"/>
      <c r="U1426" s="4"/>
      <c r="W1426" s="4"/>
      <c r="Y1426" s="4"/>
      <c r="AA1426" s="4"/>
      <c r="AC1426" s="4"/>
      <c r="AE1426" s="4">
        <v>38621</v>
      </c>
      <c r="AF1426" s="3">
        <v>31141.200000000001</v>
      </c>
      <c r="AG1426" s="4">
        <v>38611</v>
      </c>
      <c r="AH1426" s="3">
        <v>63</v>
      </c>
      <c r="AI1426" s="4">
        <v>39204</v>
      </c>
      <c r="AJ1426" s="3">
        <v>10.5594</v>
      </c>
      <c r="AK1426" s="4">
        <v>38586</v>
      </c>
      <c r="AL1426" s="3">
        <v>18.490200000000002</v>
      </c>
      <c r="AM1426" s="4">
        <v>41761</v>
      </c>
      <c r="AN1426" s="3">
        <v>773</v>
      </c>
      <c r="AS1426" s="4"/>
    </row>
    <row r="1427" spans="1:45" x14ac:dyDescent="0.25">
      <c r="A1427" s="4"/>
      <c r="C1427" s="4"/>
      <c r="E1427" s="4"/>
      <c r="G1427" s="4"/>
      <c r="I1427" s="4"/>
      <c r="K1427" s="4"/>
      <c r="M1427" s="4"/>
      <c r="Q1427" s="4"/>
      <c r="S1427" s="4"/>
      <c r="U1427" s="4"/>
      <c r="W1427" s="4"/>
      <c r="Y1427" s="4"/>
      <c r="AA1427" s="4"/>
      <c r="AC1427" s="4"/>
      <c r="AE1427" s="4">
        <v>38622</v>
      </c>
      <c r="AF1427" s="3">
        <v>30874.94</v>
      </c>
      <c r="AG1427" s="4">
        <v>38614</v>
      </c>
      <c r="AH1427" s="3">
        <v>67.39</v>
      </c>
      <c r="AI1427" s="4">
        <v>39205</v>
      </c>
      <c r="AJ1427" s="3">
        <v>10.503299999999999</v>
      </c>
      <c r="AK1427" s="4">
        <v>38587</v>
      </c>
      <c r="AL1427" s="3">
        <v>18.501200000000001</v>
      </c>
      <c r="AM1427" s="4">
        <v>41764</v>
      </c>
      <c r="AN1427" s="3">
        <v>86</v>
      </c>
      <c r="AS1427" s="4"/>
    </row>
    <row r="1428" spans="1:45" x14ac:dyDescent="0.25">
      <c r="A1428" s="4"/>
      <c r="C1428" s="4"/>
      <c r="E1428" s="4"/>
      <c r="G1428" s="4"/>
      <c r="I1428" s="4"/>
      <c r="K1428" s="4"/>
      <c r="M1428" s="4"/>
      <c r="Q1428" s="4"/>
      <c r="S1428" s="4"/>
      <c r="U1428" s="4"/>
      <c r="W1428" s="4"/>
      <c r="Y1428" s="4"/>
      <c r="AA1428" s="4"/>
      <c r="AC1428" s="4"/>
      <c r="AE1428" s="4">
        <v>38623</v>
      </c>
      <c r="AF1428" s="3">
        <v>31317.24</v>
      </c>
      <c r="AG1428" s="4">
        <v>38615</v>
      </c>
      <c r="AH1428" s="3">
        <v>66.23</v>
      </c>
      <c r="AI1428" s="4">
        <v>39206</v>
      </c>
      <c r="AJ1428" s="3">
        <v>10.458299999999999</v>
      </c>
      <c r="AK1428" s="4">
        <v>38588</v>
      </c>
      <c r="AL1428" s="3">
        <v>18.489899999999999</v>
      </c>
      <c r="AM1428" s="4">
        <v>41765</v>
      </c>
      <c r="AN1428" s="3">
        <v>-1025</v>
      </c>
      <c r="AS1428" s="4"/>
    </row>
    <row r="1429" spans="1:45" x14ac:dyDescent="0.25">
      <c r="A1429" s="4"/>
      <c r="C1429" s="4"/>
      <c r="E1429" s="4"/>
      <c r="G1429" s="4"/>
      <c r="I1429" s="4"/>
      <c r="K1429" s="4"/>
      <c r="M1429" s="4"/>
      <c r="Q1429" s="4"/>
      <c r="S1429" s="4"/>
      <c r="U1429" s="4"/>
      <c r="W1429" s="4"/>
      <c r="Y1429" s="4"/>
      <c r="AA1429" s="4"/>
      <c r="AC1429" s="4"/>
      <c r="AE1429" s="4">
        <v>38624</v>
      </c>
      <c r="AF1429" s="3">
        <v>31208.82</v>
      </c>
      <c r="AG1429" s="4">
        <v>38616</v>
      </c>
      <c r="AH1429" s="3">
        <v>66.8</v>
      </c>
      <c r="AI1429" s="4">
        <v>39209</v>
      </c>
      <c r="AJ1429" s="3">
        <v>10.4621</v>
      </c>
      <c r="AK1429" s="4">
        <v>38589</v>
      </c>
      <c r="AL1429" s="3">
        <v>18.393799999999999</v>
      </c>
      <c r="AM1429" s="4">
        <v>41766</v>
      </c>
      <c r="AN1429" s="3">
        <v>-634</v>
      </c>
      <c r="AS1429" s="4"/>
    </row>
    <row r="1430" spans="1:45" x14ac:dyDescent="0.25">
      <c r="A1430" s="4"/>
      <c r="C1430" s="4"/>
      <c r="E1430" s="4"/>
      <c r="G1430" s="4"/>
      <c r="I1430" s="4"/>
      <c r="K1430" s="4"/>
      <c r="M1430" s="4"/>
      <c r="Q1430" s="4"/>
      <c r="S1430" s="4"/>
      <c r="U1430" s="4"/>
      <c r="W1430" s="4"/>
      <c r="Y1430" s="4"/>
      <c r="AA1430" s="4"/>
      <c r="AC1430" s="4"/>
      <c r="AE1430" s="4">
        <v>38625</v>
      </c>
      <c r="AF1430" s="3">
        <v>31583.79</v>
      </c>
      <c r="AG1430" s="4">
        <v>38617</v>
      </c>
      <c r="AH1430" s="3">
        <v>66.5</v>
      </c>
      <c r="AI1430" s="4">
        <v>39210</v>
      </c>
      <c r="AJ1430" s="3">
        <v>10.5284</v>
      </c>
      <c r="AK1430" s="4">
        <v>38590</v>
      </c>
      <c r="AL1430" s="3">
        <v>18.355599999999999</v>
      </c>
      <c r="AM1430" s="4">
        <v>41767</v>
      </c>
      <c r="AN1430" s="3">
        <v>-630</v>
      </c>
      <c r="AS1430" s="4"/>
    </row>
    <row r="1431" spans="1:45" x14ac:dyDescent="0.25">
      <c r="A1431" s="4"/>
      <c r="C1431" s="4"/>
      <c r="E1431" s="4"/>
      <c r="G1431" s="4"/>
      <c r="I1431" s="4"/>
      <c r="K1431" s="4"/>
      <c r="M1431" s="4"/>
      <c r="Q1431" s="4"/>
      <c r="S1431" s="4"/>
      <c r="U1431" s="4"/>
      <c r="W1431" s="4"/>
      <c r="Y1431" s="4"/>
      <c r="AA1431" s="4"/>
      <c r="AC1431" s="4"/>
      <c r="AE1431" s="4">
        <v>38628</v>
      </c>
      <c r="AF1431" s="3">
        <v>31856.13</v>
      </c>
      <c r="AG1431" s="4">
        <v>38618</v>
      </c>
      <c r="AH1431" s="3">
        <v>64.19</v>
      </c>
      <c r="AI1431" s="4">
        <v>39211</v>
      </c>
      <c r="AJ1431" s="3">
        <v>10.416600000000001</v>
      </c>
      <c r="AK1431" s="4">
        <v>38593</v>
      </c>
      <c r="AL1431" s="3">
        <v>18.256799999999998</v>
      </c>
      <c r="AM1431" s="4">
        <v>41768</v>
      </c>
      <c r="AN1431" s="3">
        <v>-308</v>
      </c>
      <c r="AS1431" s="4"/>
    </row>
    <row r="1432" spans="1:45" x14ac:dyDescent="0.25">
      <c r="A1432" s="4"/>
      <c r="C1432" s="4"/>
      <c r="E1432" s="4"/>
      <c r="G1432" s="4"/>
      <c r="I1432" s="4"/>
      <c r="K1432" s="4"/>
      <c r="M1432" s="4"/>
      <c r="Q1432" s="4"/>
      <c r="S1432" s="4"/>
      <c r="U1432" s="4"/>
      <c r="W1432" s="4"/>
      <c r="Y1432" s="4"/>
      <c r="AA1432" s="4"/>
      <c r="AC1432" s="4"/>
      <c r="AE1432" s="4">
        <v>38629</v>
      </c>
      <c r="AF1432" s="3">
        <v>31283.83</v>
      </c>
      <c r="AG1432" s="4">
        <v>38621</v>
      </c>
      <c r="AH1432" s="3">
        <v>65.819999999999993</v>
      </c>
      <c r="AI1432" s="4">
        <v>39212</v>
      </c>
      <c r="AJ1432" s="3">
        <v>10.5419</v>
      </c>
      <c r="AK1432" s="4">
        <v>38594</v>
      </c>
      <c r="AL1432" s="3">
        <v>18.318000000000001</v>
      </c>
      <c r="AM1432" s="4">
        <v>41771</v>
      </c>
      <c r="AN1432" s="3">
        <v>466</v>
      </c>
      <c r="AS1432" s="4"/>
    </row>
    <row r="1433" spans="1:45" x14ac:dyDescent="0.25">
      <c r="A1433" s="4"/>
      <c r="C1433" s="4"/>
      <c r="E1433" s="4"/>
      <c r="G1433" s="4"/>
      <c r="I1433" s="4"/>
      <c r="K1433" s="4"/>
      <c r="M1433" s="4"/>
      <c r="Q1433" s="4"/>
      <c r="S1433" s="4"/>
      <c r="U1433" s="4"/>
      <c r="W1433" s="4"/>
      <c r="Y1433" s="4"/>
      <c r="AA1433" s="4"/>
      <c r="AC1433" s="4"/>
      <c r="AE1433" s="4">
        <v>38630</v>
      </c>
      <c r="AF1433" s="3">
        <v>30163.52</v>
      </c>
      <c r="AG1433" s="4">
        <v>38622</v>
      </c>
      <c r="AH1433" s="3">
        <v>65.069999999999993</v>
      </c>
      <c r="AI1433" s="4">
        <v>39213</v>
      </c>
      <c r="AJ1433" s="3">
        <v>10.470499999999999</v>
      </c>
      <c r="AK1433" s="4">
        <v>38595</v>
      </c>
      <c r="AL1433" s="3">
        <v>18.319199999999999</v>
      </c>
      <c r="AM1433" s="4">
        <v>41772</v>
      </c>
      <c r="AN1433" s="3">
        <v>-1370</v>
      </c>
      <c r="AS1433" s="4"/>
    </row>
    <row r="1434" spans="1:45" x14ac:dyDescent="0.25">
      <c r="A1434" s="4"/>
      <c r="C1434" s="4"/>
      <c r="E1434" s="4"/>
      <c r="G1434" s="4"/>
      <c r="I1434" s="4"/>
      <c r="K1434" s="4"/>
      <c r="M1434" s="4"/>
      <c r="Q1434" s="4"/>
      <c r="S1434" s="4"/>
      <c r="U1434" s="4"/>
      <c r="W1434" s="4"/>
      <c r="Y1434" s="4"/>
      <c r="AA1434" s="4"/>
      <c r="AC1434" s="4"/>
      <c r="AE1434" s="4">
        <v>38631</v>
      </c>
      <c r="AF1434" s="3">
        <v>29227.4</v>
      </c>
      <c r="AG1434" s="4">
        <v>38623</v>
      </c>
      <c r="AH1434" s="3">
        <v>66.349999999999994</v>
      </c>
      <c r="AI1434" s="4">
        <v>39216</v>
      </c>
      <c r="AJ1434" s="3">
        <v>10.422499999999999</v>
      </c>
      <c r="AK1434" s="4">
        <v>38596</v>
      </c>
      <c r="AL1434" s="3">
        <v>18.401900000000001</v>
      </c>
      <c r="AM1434" s="4">
        <v>41773</v>
      </c>
      <c r="AN1434" s="3">
        <v>410</v>
      </c>
      <c r="AS1434" s="4"/>
    </row>
    <row r="1435" spans="1:45" x14ac:dyDescent="0.25">
      <c r="A1435" s="4"/>
      <c r="C1435" s="4"/>
      <c r="E1435" s="4"/>
      <c r="G1435" s="4"/>
      <c r="I1435" s="4"/>
      <c r="K1435" s="4"/>
      <c r="M1435" s="4"/>
      <c r="Q1435" s="4"/>
      <c r="S1435" s="4"/>
      <c r="U1435" s="4"/>
      <c r="W1435" s="4"/>
      <c r="Y1435" s="4"/>
      <c r="AA1435" s="4"/>
      <c r="AC1435" s="4"/>
      <c r="AE1435" s="4">
        <v>38632</v>
      </c>
      <c r="AF1435" s="3">
        <v>29972.99</v>
      </c>
      <c r="AG1435" s="4">
        <v>38624</v>
      </c>
      <c r="AH1435" s="3">
        <v>66.790000000000006</v>
      </c>
      <c r="AI1435" s="4">
        <v>39217</v>
      </c>
      <c r="AJ1435" s="3">
        <v>10.312200000000001</v>
      </c>
      <c r="AK1435" s="4">
        <v>38597</v>
      </c>
      <c r="AL1435" s="3">
        <v>18.276900000000001</v>
      </c>
      <c r="AM1435" s="4">
        <v>41774</v>
      </c>
      <c r="AN1435" s="3">
        <v>496</v>
      </c>
      <c r="AS1435" s="4"/>
    </row>
    <row r="1436" spans="1:45" x14ac:dyDescent="0.25">
      <c r="A1436" s="4"/>
      <c r="C1436" s="4"/>
      <c r="E1436" s="4"/>
      <c r="G1436" s="4"/>
      <c r="I1436" s="4"/>
      <c r="K1436" s="4"/>
      <c r="M1436" s="4"/>
      <c r="Q1436" s="4"/>
      <c r="S1436" s="4"/>
      <c r="U1436" s="4"/>
      <c r="W1436" s="4"/>
      <c r="Y1436" s="4"/>
      <c r="AA1436" s="4"/>
      <c r="AC1436" s="4"/>
      <c r="AE1436" s="4">
        <v>38635</v>
      </c>
      <c r="AF1436" s="3">
        <v>30277.22</v>
      </c>
      <c r="AG1436" s="4">
        <v>38625</v>
      </c>
      <c r="AH1436" s="3">
        <v>66.239999999999995</v>
      </c>
      <c r="AI1436" s="4">
        <v>39218</v>
      </c>
      <c r="AJ1436" s="3">
        <v>10.152900000000001</v>
      </c>
      <c r="AK1436" s="4">
        <v>38600</v>
      </c>
      <c r="AL1436" s="3">
        <v>18.208300000000001</v>
      </c>
      <c r="AM1436" s="4">
        <v>41775</v>
      </c>
      <c r="AN1436" s="3">
        <v>377</v>
      </c>
      <c r="AS1436" s="4"/>
    </row>
    <row r="1437" spans="1:45" x14ac:dyDescent="0.25">
      <c r="A1437" s="4"/>
      <c r="C1437" s="4"/>
      <c r="E1437" s="4"/>
      <c r="G1437" s="4"/>
      <c r="I1437" s="4"/>
      <c r="K1437" s="4"/>
      <c r="M1437" s="4"/>
      <c r="Q1437" s="4"/>
      <c r="S1437" s="4"/>
      <c r="U1437" s="4"/>
      <c r="W1437" s="4"/>
      <c r="Y1437" s="4"/>
      <c r="AA1437" s="4"/>
      <c r="AC1437" s="4"/>
      <c r="AE1437" s="4">
        <v>38636</v>
      </c>
      <c r="AF1437" s="3">
        <v>30614.23</v>
      </c>
      <c r="AG1437" s="4">
        <v>38628</v>
      </c>
      <c r="AH1437" s="3">
        <v>65.47</v>
      </c>
      <c r="AI1437" s="4">
        <v>39219</v>
      </c>
      <c r="AJ1437" s="3">
        <v>10.09</v>
      </c>
      <c r="AK1437" s="4">
        <v>38601</v>
      </c>
      <c r="AL1437" s="3">
        <v>18.135999999999999</v>
      </c>
      <c r="AM1437" s="4">
        <v>41778</v>
      </c>
      <c r="AN1437" s="3">
        <v>-494</v>
      </c>
      <c r="AS1437" s="4"/>
    </row>
    <row r="1438" spans="1:45" x14ac:dyDescent="0.25">
      <c r="A1438" s="4"/>
      <c r="C1438" s="4"/>
      <c r="E1438" s="4"/>
      <c r="G1438" s="4"/>
      <c r="I1438" s="4"/>
      <c r="K1438" s="4"/>
      <c r="M1438" s="4"/>
      <c r="Q1438" s="4"/>
      <c r="S1438" s="4"/>
      <c r="U1438" s="4"/>
      <c r="W1438" s="4"/>
      <c r="Y1438" s="4"/>
      <c r="AA1438" s="4"/>
      <c r="AC1438" s="4"/>
      <c r="AE1438" s="4">
        <v>38638</v>
      </c>
      <c r="AF1438" s="3">
        <v>29880.04</v>
      </c>
      <c r="AG1438" s="4">
        <v>38629</v>
      </c>
      <c r="AH1438" s="3">
        <v>63.9</v>
      </c>
      <c r="AI1438" s="4">
        <v>39220</v>
      </c>
      <c r="AJ1438" s="3">
        <v>10.145799999999999</v>
      </c>
      <c r="AK1438" s="4">
        <v>38603</v>
      </c>
      <c r="AL1438" s="3">
        <v>18.051600000000001</v>
      </c>
      <c r="AM1438" s="4">
        <v>41779</v>
      </c>
      <c r="AN1438" s="3">
        <v>688</v>
      </c>
      <c r="AS1438" s="4"/>
    </row>
    <row r="1439" spans="1:45" x14ac:dyDescent="0.25">
      <c r="A1439" s="4"/>
      <c r="C1439" s="4"/>
      <c r="E1439" s="4"/>
      <c r="G1439" s="4"/>
      <c r="I1439" s="4"/>
      <c r="K1439" s="4"/>
      <c r="M1439" s="4"/>
      <c r="Q1439" s="4"/>
      <c r="S1439" s="4"/>
      <c r="U1439" s="4"/>
      <c r="W1439" s="4"/>
      <c r="Y1439" s="4"/>
      <c r="AA1439" s="4"/>
      <c r="AC1439" s="4"/>
      <c r="AE1439" s="4">
        <v>38639</v>
      </c>
      <c r="AF1439" s="3">
        <v>29770.22</v>
      </c>
      <c r="AG1439" s="4">
        <v>38630</v>
      </c>
      <c r="AH1439" s="3">
        <v>62.79</v>
      </c>
      <c r="AI1439" s="4">
        <v>39223</v>
      </c>
      <c r="AJ1439" s="3">
        <v>10.120100000000001</v>
      </c>
      <c r="AK1439" s="4">
        <v>38604</v>
      </c>
      <c r="AL1439" s="3">
        <v>17.947099999999999</v>
      </c>
      <c r="AM1439" s="4">
        <v>41780</v>
      </c>
      <c r="AN1439" s="3">
        <v>-73</v>
      </c>
      <c r="AS1439" s="4"/>
    </row>
    <row r="1440" spans="1:45" x14ac:dyDescent="0.25">
      <c r="A1440" s="4"/>
      <c r="C1440" s="4"/>
      <c r="E1440" s="4"/>
      <c r="G1440" s="4"/>
      <c r="I1440" s="4"/>
      <c r="K1440" s="4"/>
      <c r="M1440" s="4"/>
      <c r="Q1440" s="4"/>
      <c r="S1440" s="4"/>
      <c r="U1440" s="4"/>
      <c r="W1440" s="4"/>
      <c r="Y1440" s="4"/>
      <c r="AA1440" s="4"/>
      <c r="AC1440" s="4"/>
      <c r="AE1440" s="4">
        <v>38642</v>
      </c>
      <c r="AF1440" s="3">
        <v>30241.61</v>
      </c>
      <c r="AG1440" s="4">
        <v>38631</v>
      </c>
      <c r="AH1440" s="3">
        <v>61.36</v>
      </c>
      <c r="AI1440" s="4">
        <v>39224</v>
      </c>
      <c r="AJ1440" s="3">
        <v>10.1</v>
      </c>
      <c r="AK1440" s="4">
        <v>38607</v>
      </c>
      <c r="AL1440" s="3">
        <v>17.95</v>
      </c>
      <c r="AM1440" s="4">
        <v>41781</v>
      </c>
      <c r="AN1440" s="3">
        <v>-18</v>
      </c>
      <c r="AS1440" s="4"/>
    </row>
    <row r="1441" spans="1:45" x14ac:dyDescent="0.25">
      <c r="A1441" s="4"/>
      <c r="C1441" s="4"/>
      <c r="E1441" s="4"/>
      <c r="G1441" s="4"/>
      <c r="I1441" s="4"/>
      <c r="K1441" s="4"/>
      <c r="M1441" s="4"/>
      <c r="Q1441" s="4"/>
      <c r="S1441" s="4"/>
      <c r="U1441" s="4"/>
      <c r="W1441" s="4"/>
      <c r="Y1441" s="4"/>
      <c r="AA1441" s="4"/>
      <c r="AC1441" s="4"/>
      <c r="AE1441" s="4">
        <v>38643</v>
      </c>
      <c r="AF1441" s="3">
        <v>29067.91</v>
      </c>
      <c r="AG1441" s="4">
        <v>38632</v>
      </c>
      <c r="AH1441" s="3">
        <v>61.84</v>
      </c>
      <c r="AI1441" s="4">
        <v>39225</v>
      </c>
      <c r="AJ1441" s="3">
        <v>10.195</v>
      </c>
      <c r="AK1441" s="4">
        <v>38608</v>
      </c>
      <c r="AL1441" s="3">
        <v>17.867599999999999</v>
      </c>
      <c r="AM1441" s="4">
        <v>41782</v>
      </c>
      <c r="AN1441" s="3">
        <v>-221</v>
      </c>
      <c r="AS1441" s="4"/>
    </row>
    <row r="1442" spans="1:45" x14ac:dyDescent="0.25">
      <c r="A1442" s="4"/>
      <c r="C1442" s="4"/>
      <c r="E1442" s="4"/>
      <c r="G1442" s="4"/>
      <c r="I1442" s="4"/>
      <c r="K1442" s="4"/>
      <c r="M1442" s="4"/>
      <c r="Q1442" s="4"/>
      <c r="S1442" s="4"/>
      <c r="U1442" s="4"/>
      <c r="W1442" s="4"/>
      <c r="Y1442" s="4"/>
      <c r="AA1442" s="4"/>
      <c r="AC1442" s="4"/>
      <c r="AE1442" s="4">
        <v>38644</v>
      </c>
      <c r="AF1442" s="3">
        <v>29297.11</v>
      </c>
      <c r="AG1442" s="4">
        <v>38635</v>
      </c>
      <c r="AH1442" s="3">
        <v>61.8</v>
      </c>
      <c r="AI1442" s="4">
        <v>39226</v>
      </c>
      <c r="AJ1442" s="3">
        <v>10.4</v>
      </c>
      <c r="AK1442" s="4">
        <v>38609</v>
      </c>
      <c r="AL1442" s="3">
        <v>17.882899999999999</v>
      </c>
      <c r="AM1442" s="4">
        <v>41785</v>
      </c>
      <c r="AN1442" s="3">
        <v>-217</v>
      </c>
      <c r="AS1442" s="4"/>
    </row>
    <row r="1443" spans="1:45" x14ac:dyDescent="0.25">
      <c r="A1443" s="4"/>
      <c r="C1443" s="4"/>
      <c r="E1443" s="4"/>
      <c r="G1443" s="4"/>
      <c r="I1443" s="4"/>
      <c r="K1443" s="4"/>
      <c r="M1443" s="4"/>
      <c r="Q1443" s="4"/>
      <c r="S1443" s="4"/>
      <c r="U1443" s="4"/>
      <c r="W1443" s="4"/>
      <c r="Y1443" s="4"/>
      <c r="AA1443" s="4"/>
      <c r="AC1443" s="4"/>
      <c r="AE1443" s="4">
        <v>38645</v>
      </c>
      <c r="AF1443" s="3">
        <v>28344.080000000002</v>
      </c>
      <c r="AG1443" s="4">
        <v>38636</v>
      </c>
      <c r="AH1443" s="3">
        <v>63.53</v>
      </c>
      <c r="AI1443" s="4">
        <v>39227</v>
      </c>
      <c r="AJ1443" s="3">
        <v>10.324999999999999</v>
      </c>
      <c r="AK1443" s="4">
        <v>38610</v>
      </c>
      <c r="AL1443" s="3">
        <v>18.0289</v>
      </c>
      <c r="AM1443" s="4">
        <v>41786</v>
      </c>
      <c r="AN1443" s="3">
        <v>451</v>
      </c>
      <c r="AS1443" s="4"/>
    </row>
    <row r="1444" spans="1:45" x14ac:dyDescent="0.25">
      <c r="A1444" s="4"/>
      <c r="C1444" s="4"/>
      <c r="E1444" s="4"/>
      <c r="G1444" s="4"/>
      <c r="I1444" s="4"/>
      <c r="K1444" s="4"/>
      <c r="M1444" s="4"/>
      <c r="Q1444" s="4"/>
      <c r="S1444" s="4"/>
      <c r="U1444" s="4"/>
      <c r="W1444" s="4"/>
      <c r="Y1444" s="4"/>
      <c r="AA1444" s="4"/>
      <c r="AC1444" s="4"/>
      <c r="AE1444" s="4">
        <v>38646</v>
      </c>
      <c r="AF1444" s="3">
        <v>29175.79</v>
      </c>
      <c r="AG1444" s="4">
        <v>38637</v>
      </c>
      <c r="AH1444" s="3">
        <v>64.12</v>
      </c>
      <c r="AI1444" s="4">
        <v>39230</v>
      </c>
      <c r="AJ1444" s="3">
        <v>10.275</v>
      </c>
      <c r="AK1444" s="4">
        <v>38611</v>
      </c>
      <c r="AL1444" s="3">
        <v>18.05</v>
      </c>
      <c r="AM1444" s="4">
        <v>41787</v>
      </c>
      <c r="AN1444" s="3">
        <v>327</v>
      </c>
      <c r="AS1444" s="4"/>
    </row>
    <row r="1445" spans="1:45" x14ac:dyDescent="0.25">
      <c r="A1445" s="4"/>
      <c r="C1445" s="4"/>
      <c r="E1445" s="4"/>
      <c r="G1445" s="4"/>
      <c r="I1445" s="4"/>
      <c r="K1445" s="4"/>
      <c r="M1445" s="4"/>
      <c r="Q1445" s="4"/>
      <c r="S1445" s="4"/>
      <c r="U1445" s="4"/>
      <c r="W1445" s="4"/>
      <c r="Y1445" s="4"/>
      <c r="AA1445" s="4"/>
      <c r="AC1445" s="4"/>
      <c r="AE1445" s="4">
        <v>38649</v>
      </c>
      <c r="AF1445" s="3">
        <v>29834.99</v>
      </c>
      <c r="AG1445" s="4">
        <v>38638</v>
      </c>
      <c r="AH1445" s="3">
        <v>63.08</v>
      </c>
      <c r="AI1445" s="4">
        <v>39231</v>
      </c>
      <c r="AJ1445" s="3">
        <v>10.26</v>
      </c>
      <c r="AK1445" s="4">
        <v>38614</v>
      </c>
      <c r="AL1445" s="3">
        <v>18.034099999999999</v>
      </c>
      <c r="AM1445" s="4">
        <v>41788</v>
      </c>
      <c r="AN1445" s="3">
        <v>270</v>
      </c>
      <c r="AS1445" s="4"/>
    </row>
    <row r="1446" spans="1:45" x14ac:dyDescent="0.25">
      <c r="A1446" s="4"/>
      <c r="C1446" s="4"/>
      <c r="E1446" s="4"/>
      <c r="G1446" s="4"/>
      <c r="I1446" s="4"/>
      <c r="K1446" s="4"/>
      <c r="M1446" s="4"/>
      <c r="Q1446" s="4"/>
      <c r="S1446" s="4"/>
      <c r="U1446" s="4"/>
      <c r="W1446" s="4"/>
      <c r="Y1446" s="4"/>
      <c r="AA1446" s="4"/>
      <c r="AC1446" s="4"/>
      <c r="AE1446" s="4">
        <v>38650</v>
      </c>
      <c r="AF1446" s="3">
        <v>29498.03</v>
      </c>
      <c r="AG1446" s="4">
        <v>38639</v>
      </c>
      <c r="AH1446" s="3">
        <v>62.63</v>
      </c>
      <c r="AI1446" s="4">
        <v>39232</v>
      </c>
      <c r="AJ1446" s="3">
        <v>10.345000000000001</v>
      </c>
      <c r="AK1446" s="4">
        <v>38615</v>
      </c>
      <c r="AL1446" s="3">
        <v>18.010400000000001</v>
      </c>
      <c r="AM1446" s="4">
        <v>41789</v>
      </c>
      <c r="AN1446" s="3">
        <v>-167</v>
      </c>
      <c r="AS1446" s="4"/>
    </row>
    <row r="1447" spans="1:45" x14ac:dyDescent="0.25">
      <c r="A1447" s="4"/>
      <c r="C1447" s="4"/>
      <c r="E1447" s="4"/>
      <c r="G1447" s="4"/>
      <c r="I1447" s="4"/>
      <c r="K1447" s="4"/>
      <c r="M1447" s="4"/>
      <c r="Q1447" s="4"/>
      <c r="S1447" s="4"/>
      <c r="U1447" s="4"/>
      <c r="W1447" s="4"/>
      <c r="Y1447" s="4"/>
      <c r="AA1447" s="4"/>
      <c r="AC1447" s="4"/>
      <c r="AE1447" s="4">
        <v>38651</v>
      </c>
      <c r="AF1447" s="3">
        <v>29729.97</v>
      </c>
      <c r="AG1447" s="4">
        <v>38642</v>
      </c>
      <c r="AH1447" s="3">
        <v>64.36</v>
      </c>
      <c r="AI1447" s="4">
        <v>39233</v>
      </c>
      <c r="AJ1447" s="3">
        <v>10.275</v>
      </c>
      <c r="AK1447" s="4">
        <v>38616</v>
      </c>
      <c r="AL1447" s="3">
        <v>17.977699999999999</v>
      </c>
      <c r="AM1447" s="4">
        <v>41792</v>
      </c>
      <c r="AN1447" s="3">
        <v>931</v>
      </c>
      <c r="AS1447" s="4"/>
    </row>
    <row r="1448" spans="1:45" x14ac:dyDescent="0.25">
      <c r="A1448" s="4"/>
      <c r="C1448" s="4"/>
      <c r="E1448" s="4"/>
      <c r="G1448" s="4"/>
      <c r="I1448" s="4"/>
      <c r="K1448" s="4"/>
      <c r="M1448" s="4"/>
      <c r="Q1448" s="4"/>
      <c r="S1448" s="4"/>
      <c r="U1448" s="4"/>
      <c r="W1448" s="4"/>
      <c r="Y1448" s="4"/>
      <c r="AA1448" s="4"/>
      <c r="AC1448" s="4"/>
      <c r="AE1448" s="4">
        <v>38652</v>
      </c>
      <c r="AF1448" s="3">
        <v>29132.52</v>
      </c>
      <c r="AG1448" s="4">
        <v>38643</v>
      </c>
      <c r="AH1448" s="3">
        <v>63.2</v>
      </c>
      <c r="AI1448" s="4">
        <v>39234</v>
      </c>
      <c r="AJ1448" s="3">
        <v>10.175000000000001</v>
      </c>
      <c r="AK1448" s="4">
        <v>38617</v>
      </c>
      <c r="AL1448" s="3">
        <v>17.908999999999999</v>
      </c>
      <c r="AM1448" s="4">
        <v>41793</v>
      </c>
      <c r="AN1448" s="3">
        <v>928</v>
      </c>
      <c r="AS1448" s="4"/>
    </row>
    <row r="1449" spans="1:45" x14ac:dyDescent="0.25">
      <c r="A1449" s="4"/>
      <c r="C1449" s="4"/>
      <c r="E1449" s="4"/>
      <c r="G1449" s="4"/>
      <c r="I1449" s="4"/>
      <c r="K1449" s="4"/>
      <c r="M1449" s="4"/>
      <c r="Q1449" s="4"/>
      <c r="S1449" s="4"/>
      <c r="U1449" s="4"/>
      <c r="W1449" s="4"/>
      <c r="Y1449" s="4"/>
      <c r="AA1449" s="4"/>
      <c r="AC1449" s="4"/>
      <c r="AE1449" s="4">
        <v>38653</v>
      </c>
      <c r="AF1449" s="3">
        <v>29318.18</v>
      </c>
      <c r="AG1449" s="4">
        <v>38644</v>
      </c>
      <c r="AH1449" s="3">
        <v>62.41</v>
      </c>
      <c r="AI1449" s="4">
        <v>39237</v>
      </c>
      <c r="AJ1449" s="3">
        <v>10.305</v>
      </c>
      <c r="AK1449" s="4">
        <v>38618</v>
      </c>
      <c r="AL1449" s="3">
        <v>17.9741</v>
      </c>
      <c r="AM1449" s="4">
        <v>41794</v>
      </c>
      <c r="AN1449" s="3">
        <v>388</v>
      </c>
      <c r="AS1449" s="4"/>
    </row>
    <row r="1450" spans="1:45" x14ac:dyDescent="0.25">
      <c r="A1450" s="4"/>
      <c r="C1450" s="4"/>
      <c r="E1450" s="4"/>
      <c r="G1450" s="4"/>
      <c r="I1450" s="4"/>
      <c r="K1450" s="4"/>
      <c r="M1450" s="4"/>
      <c r="Q1450" s="4"/>
      <c r="S1450" s="4"/>
      <c r="U1450" s="4"/>
      <c r="W1450" s="4"/>
      <c r="Y1450" s="4"/>
      <c r="AA1450" s="4"/>
      <c r="AC1450" s="4"/>
      <c r="AE1450" s="4">
        <v>38656</v>
      </c>
      <c r="AF1450" s="3">
        <v>30193.51</v>
      </c>
      <c r="AG1450" s="4">
        <v>38645</v>
      </c>
      <c r="AH1450" s="3">
        <v>61.03</v>
      </c>
      <c r="AI1450" s="4">
        <v>39238</v>
      </c>
      <c r="AJ1450" s="3">
        <v>10.379300000000001</v>
      </c>
      <c r="AK1450" s="4">
        <v>38621</v>
      </c>
      <c r="AL1450" s="3">
        <v>17.957799999999999</v>
      </c>
      <c r="AM1450" s="4">
        <v>41795</v>
      </c>
      <c r="AN1450" s="3">
        <v>-512</v>
      </c>
      <c r="AS1450" s="4"/>
    </row>
    <row r="1451" spans="1:45" x14ac:dyDescent="0.25">
      <c r="A1451" s="4"/>
      <c r="C1451" s="4"/>
      <c r="E1451" s="4"/>
      <c r="G1451" s="4"/>
      <c r="I1451" s="4"/>
      <c r="K1451" s="4"/>
      <c r="M1451" s="4"/>
      <c r="Q1451" s="4"/>
      <c r="S1451" s="4"/>
      <c r="U1451" s="4"/>
      <c r="W1451" s="4"/>
      <c r="Y1451" s="4"/>
      <c r="AA1451" s="4"/>
      <c r="AC1451" s="4"/>
      <c r="AE1451" s="4">
        <v>38657</v>
      </c>
      <c r="AF1451" s="3">
        <v>30899.71</v>
      </c>
      <c r="AG1451" s="4">
        <v>38646</v>
      </c>
      <c r="AH1451" s="3">
        <v>60.63</v>
      </c>
      <c r="AI1451" s="4">
        <v>39239</v>
      </c>
      <c r="AJ1451" s="3">
        <v>10.4236</v>
      </c>
      <c r="AK1451" s="4">
        <v>38622</v>
      </c>
      <c r="AL1451" s="3">
        <v>17.985600000000002</v>
      </c>
      <c r="AM1451" s="4">
        <v>41796</v>
      </c>
      <c r="AN1451" s="3">
        <v>384</v>
      </c>
      <c r="AS1451" s="4"/>
    </row>
    <row r="1452" spans="1:45" x14ac:dyDescent="0.25">
      <c r="A1452" s="4"/>
      <c r="C1452" s="4"/>
      <c r="E1452" s="4"/>
      <c r="G1452" s="4"/>
      <c r="I1452" s="4"/>
      <c r="K1452" s="4"/>
      <c r="M1452" s="4"/>
      <c r="Q1452" s="4"/>
      <c r="S1452" s="4"/>
      <c r="U1452" s="4"/>
      <c r="W1452" s="4"/>
      <c r="Y1452" s="4"/>
      <c r="AA1452" s="4"/>
      <c r="AC1452" s="4"/>
      <c r="AE1452" s="4">
        <v>38659</v>
      </c>
      <c r="AF1452" s="3">
        <v>31099.97</v>
      </c>
      <c r="AG1452" s="4">
        <v>38649</v>
      </c>
      <c r="AH1452" s="3">
        <v>60.32</v>
      </c>
      <c r="AI1452" s="4">
        <v>39241</v>
      </c>
      <c r="AJ1452" s="3">
        <v>10.3401</v>
      </c>
      <c r="AK1452" s="4">
        <v>38623</v>
      </c>
      <c r="AL1452" s="3">
        <v>17.9557</v>
      </c>
      <c r="AM1452" s="4">
        <v>41799</v>
      </c>
      <c r="AN1452" s="3">
        <v>916</v>
      </c>
      <c r="AS1452" s="4"/>
    </row>
    <row r="1453" spans="1:45" x14ac:dyDescent="0.25">
      <c r="A1453" s="4"/>
      <c r="C1453" s="4"/>
      <c r="E1453" s="4"/>
      <c r="G1453" s="4"/>
      <c r="I1453" s="4"/>
      <c r="K1453" s="4"/>
      <c r="M1453" s="4"/>
      <c r="Q1453" s="4"/>
      <c r="S1453" s="4"/>
      <c r="U1453" s="4"/>
      <c r="W1453" s="4"/>
      <c r="Y1453" s="4"/>
      <c r="AA1453" s="4"/>
      <c r="AC1453" s="4"/>
      <c r="AE1453" s="4">
        <v>38660</v>
      </c>
      <c r="AF1453" s="3">
        <v>30887.5</v>
      </c>
      <c r="AG1453" s="4">
        <v>38650</v>
      </c>
      <c r="AH1453" s="3">
        <v>62.44</v>
      </c>
      <c r="AI1453" s="4">
        <v>39244</v>
      </c>
      <c r="AJ1453" s="3">
        <v>10.340199999999999</v>
      </c>
      <c r="AK1453" s="4">
        <v>38624</v>
      </c>
      <c r="AL1453" s="3">
        <v>17.924600000000002</v>
      </c>
      <c r="AM1453" s="4">
        <v>41800</v>
      </c>
      <c r="AN1453" s="3">
        <v>-819</v>
      </c>
      <c r="AS1453" s="4"/>
    </row>
    <row r="1454" spans="1:45" x14ac:dyDescent="0.25">
      <c r="A1454" s="4"/>
      <c r="C1454" s="4"/>
      <c r="E1454" s="4"/>
      <c r="G1454" s="4"/>
      <c r="I1454" s="4"/>
      <c r="K1454" s="4"/>
      <c r="M1454" s="4"/>
      <c r="Q1454" s="4"/>
      <c r="S1454" s="4"/>
      <c r="U1454" s="4"/>
      <c r="W1454" s="4"/>
      <c r="Y1454" s="4"/>
      <c r="AA1454" s="4"/>
      <c r="AC1454" s="4"/>
      <c r="AE1454" s="4">
        <v>38663</v>
      </c>
      <c r="AF1454" s="3">
        <v>30952.240000000002</v>
      </c>
      <c r="AG1454" s="4">
        <v>38651</v>
      </c>
      <c r="AH1454" s="3">
        <v>60.66</v>
      </c>
      <c r="AI1454" s="4">
        <v>39245</v>
      </c>
      <c r="AJ1454" s="3">
        <v>10.627800000000001</v>
      </c>
      <c r="AK1454" s="4">
        <v>38625</v>
      </c>
      <c r="AL1454" s="3">
        <v>17.915099999999999</v>
      </c>
      <c r="AM1454" s="4">
        <v>41801</v>
      </c>
      <c r="AN1454" s="3">
        <v>-170</v>
      </c>
      <c r="AS1454" s="4"/>
    </row>
    <row r="1455" spans="1:45" x14ac:dyDescent="0.25">
      <c r="A1455" s="4"/>
      <c r="C1455" s="4"/>
      <c r="E1455" s="4"/>
      <c r="G1455" s="4"/>
      <c r="I1455" s="4"/>
      <c r="K1455" s="4"/>
      <c r="M1455" s="4"/>
      <c r="Q1455" s="4"/>
      <c r="S1455" s="4"/>
      <c r="U1455" s="4"/>
      <c r="W1455" s="4"/>
      <c r="Y1455" s="4"/>
      <c r="AA1455" s="4"/>
      <c r="AC1455" s="4"/>
      <c r="AE1455" s="4">
        <v>38664</v>
      </c>
      <c r="AF1455" s="3">
        <v>30970.6</v>
      </c>
      <c r="AG1455" s="4">
        <v>38652</v>
      </c>
      <c r="AH1455" s="3">
        <v>61.09</v>
      </c>
      <c r="AI1455" s="4">
        <v>39246</v>
      </c>
      <c r="AJ1455" s="3">
        <v>10.517900000000001</v>
      </c>
      <c r="AK1455" s="4">
        <v>38628</v>
      </c>
      <c r="AL1455" s="3">
        <v>17.8764</v>
      </c>
      <c r="AM1455" s="4">
        <v>41802</v>
      </c>
      <c r="AN1455" s="3">
        <v>-253</v>
      </c>
      <c r="AS1455" s="4"/>
    </row>
    <row r="1456" spans="1:45" x14ac:dyDescent="0.25">
      <c r="A1456" s="4"/>
      <c r="C1456" s="4"/>
      <c r="E1456" s="4"/>
      <c r="G1456" s="4"/>
      <c r="I1456" s="4"/>
      <c r="K1456" s="4"/>
      <c r="M1456" s="4"/>
      <c r="Q1456" s="4"/>
      <c r="S1456" s="4"/>
      <c r="U1456" s="4"/>
      <c r="W1456" s="4"/>
      <c r="Y1456" s="4"/>
      <c r="AA1456" s="4"/>
      <c r="AC1456" s="4"/>
      <c r="AE1456" s="4">
        <v>38665</v>
      </c>
      <c r="AF1456" s="3">
        <v>30666.07</v>
      </c>
      <c r="AG1456" s="4">
        <v>38653</v>
      </c>
      <c r="AH1456" s="3">
        <v>61.22</v>
      </c>
      <c r="AI1456" s="4">
        <v>39247</v>
      </c>
      <c r="AJ1456" s="3">
        <v>10.388400000000001</v>
      </c>
      <c r="AK1456" s="4">
        <v>38629</v>
      </c>
      <c r="AL1456" s="3">
        <v>17.886600000000001</v>
      </c>
      <c r="AM1456" s="4">
        <v>41803</v>
      </c>
      <c r="AN1456" s="3">
        <v>-1252</v>
      </c>
      <c r="AS1456" s="4"/>
    </row>
    <row r="1457" spans="1:45" x14ac:dyDescent="0.25">
      <c r="A1457" s="4"/>
      <c r="C1457" s="4"/>
      <c r="E1457" s="4"/>
      <c r="G1457" s="4"/>
      <c r="I1457" s="4"/>
      <c r="K1457" s="4"/>
      <c r="M1457" s="4"/>
      <c r="Q1457" s="4"/>
      <c r="S1457" s="4"/>
      <c r="U1457" s="4"/>
      <c r="W1457" s="4"/>
      <c r="Y1457" s="4"/>
      <c r="AA1457" s="4"/>
      <c r="AC1457" s="4"/>
      <c r="AE1457" s="4">
        <v>38666</v>
      </c>
      <c r="AF1457" s="3">
        <v>30724.6</v>
      </c>
      <c r="AG1457" s="4">
        <v>38656</v>
      </c>
      <c r="AH1457" s="3">
        <v>59.76</v>
      </c>
      <c r="AI1457" s="4">
        <v>39248</v>
      </c>
      <c r="AJ1457" s="3">
        <v>10.295199999999999</v>
      </c>
      <c r="AK1457" s="4">
        <v>38630</v>
      </c>
      <c r="AL1457" s="3">
        <v>17.858799999999999</v>
      </c>
      <c r="AM1457" s="4">
        <v>41806</v>
      </c>
      <c r="AN1457" s="3">
        <v>-532</v>
      </c>
      <c r="AS1457" s="4"/>
    </row>
    <row r="1458" spans="1:45" x14ac:dyDescent="0.25">
      <c r="A1458" s="4"/>
      <c r="C1458" s="4"/>
      <c r="E1458" s="4"/>
      <c r="G1458" s="4"/>
      <c r="I1458" s="4"/>
      <c r="K1458" s="4"/>
      <c r="M1458" s="4"/>
      <c r="Q1458" s="4"/>
      <c r="S1458" s="4"/>
      <c r="U1458" s="4"/>
      <c r="W1458" s="4"/>
      <c r="Y1458" s="4"/>
      <c r="AA1458" s="4"/>
      <c r="AC1458" s="4"/>
      <c r="AE1458" s="4">
        <v>38667</v>
      </c>
      <c r="AF1458" s="3">
        <v>30510.89</v>
      </c>
      <c r="AG1458" s="4">
        <v>38657</v>
      </c>
      <c r="AH1458" s="3">
        <v>59.85</v>
      </c>
      <c r="AI1458" s="4">
        <v>39251</v>
      </c>
      <c r="AJ1458" s="3">
        <v>10.324400000000001</v>
      </c>
      <c r="AK1458" s="4">
        <v>38631</v>
      </c>
      <c r="AL1458" s="3">
        <v>17.8979</v>
      </c>
      <c r="AM1458" s="4">
        <v>41807</v>
      </c>
      <c r="AN1458" s="3">
        <v>933</v>
      </c>
      <c r="AS1458" s="4"/>
    </row>
    <row r="1459" spans="1:45" x14ac:dyDescent="0.25">
      <c r="A1459" s="4"/>
      <c r="C1459" s="4"/>
      <c r="E1459" s="4"/>
      <c r="G1459" s="4"/>
      <c r="I1459" s="4"/>
      <c r="K1459" s="4"/>
      <c r="M1459" s="4"/>
      <c r="Q1459" s="4"/>
      <c r="S1459" s="4"/>
      <c r="U1459" s="4"/>
      <c r="W1459" s="4"/>
      <c r="Y1459" s="4"/>
      <c r="AA1459" s="4"/>
      <c r="AC1459" s="4"/>
      <c r="AE1459" s="4">
        <v>38670</v>
      </c>
      <c r="AF1459" s="3">
        <v>30218.880000000001</v>
      </c>
      <c r="AG1459" s="4">
        <v>38658</v>
      </c>
      <c r="AH1459" s="3">
        <v>59.75</v>
      </c>
      <c r="AI1459" s="4">
        <v>39252</v>
      </c>
      <c r="AJ1459" s="3">
        <v>10.2971</v>
      </c>
      <c r="AK1459" s="4">
        <v>38632</v>
      </c>
      <c r="AL1459" s="3">
        <v>17.899999999999999</v>
      </c>
      <c r="AM1459" s="4">
        <v>41808</v>
      </c>
      <c r="AN1459" s="3">
        <v>-465</v>
      </c>
      <c r="AS1459" s="4"/>
    </row>
    <row r="1460" spans="1:45" x14ac:dyDescent="0.25">
      <c r="A1460" s="4"/>
      <c r="C1460" s="4"/>
      <c r="E1460" s="4"/>
      <c r="G1460" s="4"/>
      <c r="I1460" s="4"/>
      <c r="K1460" s="4"/>
      <c r="M1460" s="4"/>
      <c r="Q1460" s="4"/>
      <c r="S1460" s="4"/>
      <c r="U1460" s="4"/>
      <c r="W1460" s="4"/>
      <c r="Y1460" s="4"/>
      <c r="AA1460" s="4"/>
      <c r="AC1460" s="4"/>
      <c r="AE1460" s="4">
        <v>38672</v>
      </c>
      <c r="AF1460" s="3">
        <v>30482.12</v>
      </c>
      <c r="AG1460" s="4">
        <v>38659</v>
      </c>
      <c r="AH1460" s="3">
        <v>61.78</v>
      </c>
      <c r="AI1460" s="4">
        <v>39253</v>
      </c>
      <c r="AJ1460" s="3">
        <v>10.4177</v>
      </c>
      <c r="AK1460" s="4">
        <v>38635</v>
      </c>
      <c r="AL1460" s="3">
        <v>17.9268</v>
      </c>
      <c r="AM1460" s="4">
        <v>41810</v>
      </c>
      <c r="AN1460" s="3">
        <v>-399</v>
      </c>
      <c r="AS1460" s="4"/>
    </row>
    <row r="1461" spans="1:45" x14ac:dyDescent="0.25">
      <c r="A1461" s="4"/>
      <c r="C1461" s="4"/>
      <c r="E1461" s="4"/>
      <c r="G1461" s="4"/>
      <c r="I1461" s="4"/>
      <c r="K1461" s="4"/>
      <c r="M1461" s="4"/>
      <c r="Q1461" s="4"/>
      <c r="S1461" s="4"/>
      <c r="U1461" s="4"/>
      <c r="W1461" s="4"/>
      <c r="Y1461" s="4"/>
      <c r="AA1461" s="4"/>
      <c r="AC1461" s="4"/>
      <c r="AE1461" s="4">
        <v>38673</v>
      </c>
      <c r="AF1461" s="3">
        <v>31087</v>
      </c>
      <c r="AG1461" s="4">
        <v>38660</v>
      </c>
      <c r="AH1461" s="3">
        <v>60.58</v>
      </c>
      <c r="AI1461" s="4">
        <v>39254</v>
      </c>
      <c r="AJ1461" s="3">
        <v>10.433199999999999</v>
      </c>
      <c r="AK1461" s="4">
        <v>38636</v>
      </c>
      <c r="AL1461" s="3">
        <v>17.8675</v>
      </c>
      <c r="AM1461" s="4">
        <v>41813</v>
      </c>
      <c r="AN1461" s="3">
        <v>617</v>
      </c>
      <c r="AS1461" s="4"/>
    </row>
    <row r="1462" spans="1:45" x14ac:dyDescent="0.25">
      <c r="A1462" s="4"/>
      <c r="C1462" s="4"/>
      <c r="E1462" s="4"/>
      <c r="G1462" s="4"/>
      <c r="I1462" s="4"/>
      <c r="K1462" s="4"/>
      <c r="M1462" s="4"/>
      <c r="Q1462" s="4"/>
      <c r="S1462" s="4"/>
      <c r="U1462" s="4"/>
      <c r="W1462" s="4"/>
      <c r="Y1462" s="4"/>
      <c r="AA1462" s="4"/>
      <c r="AC1462" s="4"/>
      <c r="AE1462" s="4">
        <v>38674</v>
      </c>
      <c r="AF1462" s="3">
        <v>31102.37</v>
      </c>
      <c r="AG1462" s="4">
        <v>38663</v>
      </c>
      <c r="AH1462" s="3">
        <v>59.47</v>
      </c>
      <c r="AI1462" s="4">
        <v>39255</v>
      </c>
      <c r="AJ1462" s="3">
        <v>10.49</v>
      </c>
      <c r="AK1462" s="4">
        <v>38637</v>
      </c>
      <c r="AL1462" s="3">
        <v>17.866800000000001</v>
      </c>
      <c r="AM1462" s="4">
        <v>41814</v>
      </c>
      <c r="AN1462" s="3">
        <v>304</v>
      </c>
      <c r="AS1462" s="4"/>
    </row>
    <row r="1463" spans="1:45" x14ac:dyDescent="0.25">
      <c r="A1463" s="4"/>
      <c r="C1463" s="4"/>
      <c r="E1463" s="4"/>
      <c r="G1463" s="4"/>
      <c r="I1463" s="4"/>
      <c r="K1463" s="4"/>
      <c r="M1463" s="4"/>
      <c r="Q1463" s="4"/>
      <c r="S1463" s="4"/>
      <c r="U1463" s="4"/>
      <c r="W1463" s="4"/>
      <c r="Y1463" s="4"/>
      <c r="AA1463" s="4"/>
      <c r="AC1463" s="4"/>
      <c r="AE1463" s="4">
        <v>38677</v>
      </c>
      <c r="AF1463" s="3">
        <v>31110.07</v>
      </c>
      <c r="AG1463" s="4">
        <v>38664</v>
      </c>
      <c r="AH1463" s="3">
        <v>59.71</v>
      </c>
      <c r="AI1463" s="4">
        <v>39258</v>
      </c>
      <c r="AJ1463" s="3">
        <v>10.802</v>
      </c>
      <c r="AK1463" s="4">
        <v>38638</v>
      </c>
      <c r="AL1463" s="3">
        <v>17.919</v>
      </c>
      <c r="AM1463" s="4">
        <v>41815</v>
      </c>
      <c r="AN1463" s="3">
        <v>-153</v>
      </c>
      <c r="AS1463" s="4"/>
    </row>
    <row r="1464" spans="1:45" x14ac:dyDescent="0.25">
      <c r="A1464" s="4"/>
      <c r="C1464" s="4"/>
      <c r="E1464" s="4"/>
      <c r="G1464" s="4"/>
      <c r="I1464" s="4"/>
      <c r="K1464" s="4"/>
      <c r="M1464" s="4"/>
      <c r="Q1464" s="4"/>
      <c r="S1464" s="4"/>
      <c r="U1464" s="4"/>
      <c r="W1464" s="4"/>
      <c r="Y1464" s="4"/>
      <c r="AA1464" s="4"/>
      <c r="AC1464" s="4"/>
      <c r="AE1464" s="4">
        <v>38678</v>
      </c>
      <c r="AF1464" s="3">
        <v>31489.01</v>
      </c>
      <c r="AG1464" s="4">
        <v>38665</v>
      </c>
      <c r="AH1464" s="3">
        <v>58.93</v>
      </c>
      <c r="AI1464" s="4">
        <v>39259</v>
      </c>
      <c r="AJ1464" s="3">
        <v>10.855399999999999</v>
      </c>
      <c r="AK1464" s="4">
        <v>38639</v>
      </c>
      <c r="AL1464" s="3">
        <v>17.9682</v>
      </c>
      <c r="AM1464" s="4">
        <v>41816</v>
      </c>
      <c r="AN1464" s="3">
        <v>-953</v>
      </c>
      <c r="AS1464" s="4"/>
    </row>
    <row r="1465" spans="1:45" x14ac:dyDescent="0.25">
      <c r="A1465" s="4"/>
      <c r="C1465" s="4"/>
      <c r="E1465" s="4"/>
      <c r="G1465" s="4"/>
      <c r="I1465" s="4"/>
      <c r="K1465" s="4"/>
      <c r="M1465" s="4"/>
      <c r="Q1465" s="4"/>
      <c r="S1465" s="4"/>
      <c r="U1465" s="4"/>
      <c r="W1465" s="4"/>
      <c r="Y1465" s="4"/>
      <c r="AA1465" s="4"/>
      <c r="AC1465" s="4"/>
      <c r="AE1465" s="4">
        <v>38679</v>
      </c>
      <c r="AF1465" s="3">
        <v>31942.560000000001</v>
      </c>
      <c r="AG1465" s="4">
        <v>38666</v>
      </c>
      <c r="AH1465" s="3">
        <v>57.8</v>
      </c>
      <c r="AI1465" s="4">
        <v>39260</v>
      </c>
      <c r="AJ1465" s="3">
        <v>10.612400000000001</v>
      </c>
      <c r="AK1465" s="4">
        <v>38642</v>
      </c>
      <c r="AL1465" s="3">
        <v>17.898599999999998</v>
      </c>
      <c r="AM1465" s="4">
        <v>41817</v>
      </c>
      <c r="AN1465" s="3">
        <v>-749</v>
      </c>
      <c r="AS1465" s="4"/>
    </row>
    <row r="1466" spans="1:45" x14ac:dyDescent="0.25">
      <c r="A1466" s="4"/>
      <c r="C1466" s="4"/>
      <c r="E1466" s="4"/>
      <c r="G1466" s="4"/>
      <c r="I1466" s="4"/>
      <c r="K1466" s="4"/>
      <c r="M1466" s="4"/>
      <c r="Q1466" s="4"/>
      <c r="S1466" s="4"/>
      <c r="U1466" s="4"/>
      <c r="W1466" s="4"/>
      <c r="Y1466" s="4"/>
      <c r="AA1466" s="4"/>
      <c r="AC1466" s="4"/>
      <c r="AE1466" s="4">
        <v>38680</v>
      </c>
      <c r="AF1466" s="3">
        <v>31944.73</v>
      </c>
      <c r="AG1466" s="4">
        <v>38667</v>
      </c>
      <c r="AH1466" s="3">
        <v>57.53</v>
      </c>
      <c r="AI1466" s="4">
        <v>39261</v>
      </c>
      <c r="AJ1466" s="3">
        <v>10.6945</v>
      </c>
      <c r="AK1466" s="4">
        <v>38643</v>
      </c>
      <c r="AL1466" s="3">
        <v>17.908100000000001</v>
      </c>
      <c r="AM1466" s="4">
        <v>41820</v>
      </c>
      <c r="AN1466" s="3">
        <v>974</v>
      </c>
      <c r="AS1466" s="4"/>
    </row>
    <row r="1467" spans="1:45" x14ac:dyDescent="0.25">
      <c r="A1467" s="4"/>
      <c r="C1467" s="4"/>
      <c r="E1467" s="4"/>
      <c r="G1467" s="4"/>
      <c r="I1467" s="4"/>
      <c r="K1467" s="4"/>
      <c r="M1467" s="4"/>
      <c r="Q1467" s="4"/>
      <c r="S1467" s="4"/>
      <c r="U1467" s="4"/>
      <c r="W1467" s="4"/>
      <c r="Y1467" s="4"/>
      <c r="AA1467" s="4"/>
      <c r="AC1467" s="4"/>
      <c r="AE1467" s="4">
        <v>38681</v>
      </c>
      <c r="AF1467" s="3">
        <v>31919.66</v>
      </c>
      <c r="AG1467" s="4">
        <v>38670</v>
      </c>
      <c r="AH1467" s="3">
        <v>57.69</v>
      </c>
      <c r="AI1467" s="4">
        <v>39262</v>
      </c>
      <c r="AJ1467" s="3">
        <v>10.6088</v>
      </c>
      <c r="AK1467" s="4">
        <v>38644</v>
      </c>
      <c r="AL1467" s="3">
        <v>17.935400000000001</v>
      </c>
      <c r="AM1467" s="4">
        <v>41821</v>
      </c>
      <c r="AN1467" s="3">
        <v>-411</v>
      </c>
      <c r="AS1467" s="4"/>
    </row>
    <row r="1468" spans="1:45" x14ac:dyDescent="0.25">
      <c r="A1468" s="4"/>
      <c r="C1468" s="4"/>
      <c r="E1468" s="4"/>
      <c r="G1468" s="4"/>
      <c r="I1468" s="4"/>
      <c r="K1468" s="4"/>
      <c r="M1468" s="4"/>
      <c r="Q1468" s="4"/>
      <c r="S1468" s="4"/>
      <c r="U1468" s="4"/>
      <c r="W1468" s="4"/>
      <c r="Y1468" s="4"/>
      <c r="AA1468" s="4"/>
      <c r="AC1468" s="4"/>
      <c r="AE1468" s="4">
        <v>38684</v>
      </c>
      <c r="AF1468" s="3">
        <v>31357.55</v>
      </c>
      <c r="AG1468" s="4">
        <v>38671</v>
      </c>
      <c r="AH1468" s="3">
        <v>56.98</v>
      </c>
      <c r="AI1468" s="4">
        <v>39265</v>
      </c>
      <c r="AJ1468" s="3">
        <v>10.583399999999999</v>
      </c>
      <c r="AK1468" s="4">
        <v>38645</v>
      </c>
      <c r="AL1468" s="3">
        <v>17.6876</v>
      </c>
      <c r="AM1468" s="4">
        <v>41822</v>
      </c>
      <c r="AN1468" s="3">
        <v>-352</v>
      </c>
      <c r="AS1468" s="4"/>
    </row>
    <row r="1469" spans="1:45" x14ac:dyDescent="0.25">
      <c r="A1469" s="4"/>
      <c r="C1469" s="4"/>
      <c r="E1469" s="4"/>
      <c r="G1469" s="4"/>
      <c r="I1469" s="4"/>
      <c r="K1469" s="4"/>
      <c r="M1469" s="4"/>
      <c r="Q1469" s="4"/>
      <c r="S1469" s="4"/>
      <c r="U1469" s="4"/>
      <c r="W1469" s="4"/>
      <c r="Y1469" s="4"/>
      <c r="AA1469" s="4"/>
      <c r="AC1469" s="4"/>
      <c r="AE1469" s="4">
        <v>38685</v>
      </c>
      <c r="AF1469" s="3">
        <v>31651.55</v>
      </c>
      <c r="AG1469" s="4">
        <v>38672</v>
      </c>
      <c r="AH1469" s="3">
        <v>57.88</v>
      </c>
      <c r="AI1469" s="4">
        <v>39266</v>
      </c>
      <c r="AJ1469" s="3">
        <v>10.603300000000001</v>
      </c>
      <c r="AK1469" s="4">
        <v>38646</v>
      </c>
      <c r="AL1469" s="3">
        <v>17.649999999999999</v>
      </c>
      <c r="AM1469" s="4">
        <v>41823</v>
      </c>
      <c r="AN1469" s="3">
        <v>-777</v>
      </c>
      <c r="AS1469" s="4"/>
    </row>
    <row r="1470" spans="1:45" x14ac:dyDescent="0.25">
      <c r="A1470" s="4"/>
      <c r="C1470" s="4"/>
      <c r="E1470" s="4"/>
      <c r="G1470" s="4"/>
      <c r="I1470" s="4"/>
      <c r="K1470" s="4"/>
      <c r="M1470" s="4"/>
      <c r="Q1470" s="4"/>
      <c r="S1470" s="4"/>
      <c r="U1470" s="4"/>
      <c r="W1470" s="4"/>
      <c r="Y1470" s="4"/>
      <c r="AA1470" s="4"/>
      <c r="AC1470" s="4"/>
      <c r="AE1470" s="4">
        <v>38686</v>
      </c>
      <c r="AF1470" s="3">
        <v>31916.76</v>
      </c>
      <c r="AG1470" s="4">
        <v>38673</v>
      </c>
      <c r="AH1470" s="3">
        <v>56.34</v>
      </c>
      <c r="AI1470" s="4">
        <v>39267</v>
      </c>
      <c r="AJ1470" s="3">
        <v>10.7743</v>
      </c>
      <c r="AK1470" s="4">
        <v>38649</v>
      </c>
      <c r="AL1470" s="3">
        <v>17.589700000000001</v>
      </c>
      <c r="AM1470" s="4">
        <v>41824</v>
      </c>
      <c r="AN1470" s="3">
        <v>-68</v>
      </c>
      <c r="AS1470" s="4"/>
    </row>
    <row r="1471" spans="1:45" x14ac:dyDescent="0.25">
      <c r="A1471" s="4"/>
      <c r="C1471" s="4"/>
      <c r="E1471" s="4"/>
      <c r="G1471" s="4"/>
      <c r="I1471" s="4"/>
      <c r="K1471" s="4"/>
      <c r="M1471" s="4"/>
      <c r="Q1471" s="4"/>
      <c r="S1471" s="4"/>
      <c r="U1471" s="4"/>
      <c r="W1471" s="4"/>
      <c r="Y1471" s="4"/>
      <c r="AA1471" s="4"/>
      <c r="AC1471" s="4"/>
      <c r="AE1471" s="4">
        <v>38687</v>
      </c>
      <c r="AF1471" s="3">
        <v>32617.18</v>
      </c>
      <c r="AG1471" s="4">
        <v>38674</v>
      </c>
      <c r="AH1471" s="3">
        <v>56.14</v>
      </c>
      <c r="AI1471" s="4">
        <v>39268</v>
      </c>
      <c r="AJ1471" s="3">
        <v>10.758100000000001</v>
      </c>
      <c r="AK1471" s="4">
        <v>38650</v>
      </c>
      <c r="AL1471" s="3">
        <v>17.634599999999999</v>
      </c>
      <c r="AM1471" s="4">
        <v>41827</v>
      </c>
      <c r="AN1471" s="3">
        <v>-299</v>
      </c>
      <c r="AS1471" s="4"/>
    </row>
    <row r="1472" spans="1:45" x14ac:dyDescent="0.25">
      <c r="A1472" s="4"/>
      <c r="C1472" s="4"/>
      <c r="E1472" s="4"/>
      <c r="G1472" s="4"/>
      <c r="I1472" s="4"/>
      <c r="K1472" s="4"/>
      <c r="M1472" s="4"/>
      <c r="Q1472" s="4"/>
      <c r="S1472" s="4"/>
      <c r="U1472" s="4"/>
      <c r="W1472" s="4"/>
      <c r="Y1472" s="4"/>
      <c r="AA1472" s="4"/>
      <c r="AC1472" s="4"/>
      <c r="AE1472" s="4">
        <v>38688</v>
      </c>
      <c r="AF1472" s="3">
        <v>32832.449999999997</v>
      </c>
      <c r="AG1472" s="4">
        <v>38677</v>
      </c>
      <c r="AH1472" s="3">
        <v>57.7</v>
      </c>
      <c r="AI1472" s="4">
        <v>39269</v>
      </c>
      <c r="AJ1472" s="3">
        <v>10.649100000000001</v>
      </c>
      <c r="AK1472" s="4">
        <v>38651</v>
      </c>
      <c r="AL1472" s="3">
        <v>17.581</v>
      </c>
      <c r="AM1472" s="4">
        <v>41828</v>
      </c>
      <c r="AN1472" s="3">
        <v>-888</v>
      </c>
      <c r="AS1472" s="4"/>
    </row>
    <row r="1473" spans="1:45" x14ac:dyDescent="0.25">
      <c r="A1473" s="4"/>
      <c r="C1473" s="4"/>
      <c r="E1473" s="4"/>
      <c r="G1473" s="4"/>
      <c r="I1473" s="4"/>
      <c r="K1473" s="4"/>
      <c r="M1473" s="4"/>
      <c r="Q1473" s="4"/>
      <c r="S1473" s="4"/>
      <c r="U1473" s="4"/>
      <c r="W1473" s="4"/>
      <c r="Y1473" s="4"/>
      <c r="AA1473" s="4"/>
      <c r="AC1473" s="4"/>
      <c r="AE1473" s="4">
        <v>38691</v>
      </c>
      <c r="AF1473" s="3">
        <v>32701.17</v>
      </c>
      <c r="AG1473" s="4">
        <v>38678</v>
      </c>
      <c r="AH1473" s="3">
        <v>58.84</v>
      </c>
      <c r="AI1473" s="4">
        <v>39272</v>
      </c>
      <c r="AJ1473" s="3">
        <v>10.67</v>
      </c>
      <c r="AK1473" s="4">
        <v>38652</v>
      </c>
      <c r="AL1473" s="3">
        <v>17.600200000000001</v>
      </c>
      <c r="AM1473" s="4">
        <v>41829</v>
      </c>
      <c r="AN1473" s="3">
        <v>-285</v>
      </c>
      <c r="AS1473" s="4"/>
    </row>
    <row r="1474" spans="1:45" x14ac:dyDescent="0.25">
      <c r="A1474" s="4"/>
      <c r="C1474" s="4"/>
      <c r="E1474" s="4"/>
      <c r="G1474" s="4"/>
      <c r="I1474" s="4"/>
      <c r="K1474" s="4"/>
      <c r="M1474" s="4"/>
      <c r="Q1474" s="4"/>
      <c r="S1474" s="4"/>
      <c r="U1474" s="4"/>
      <c r="W1474" s="4"/>
      <c r="Y1474" s="4"/>
      <c r="AA1474" s="4"/>
      <c r="AC1474" s="4"/>
      <c r="AE1474" s="4">
        <v>38692</v>
      </c>
      <c r="AF1474" s="3">
        <v>33223.42</v>
      </c>
      <c r="AG1474" s="4">
        <v>38679</v>
      </c>
      <c r="AH1474" s="3">
        <v>58.71</v>
      </c>
      <c r="AI1474" s="4">
        <v>39273</v>
      </c>
      <c r="AJ1474" s="3">
        <v>10.744999999999999</v>
      </c>
      <c r="AK1474" s="4">
        <v>38653</v>
      </c>
      <c r="AL1474" s="3">
        <v>17.6051</v>
      </c>
      <c r="AM1474" s="4">
        <v>41830</v>
      </c>
      <c r="AN1474" s="3">
        <v>-1271</v>
      </c>
      <c r="AS1474" s="4"/>
    </row>
    <row r="1475" spans="1:45" x14ac:dyDescent="0.25">
      <c r="A1475" s="4"/>
      <c r="C1475" s="4"/>
      <c r="E1475" s="4"/>
      <c r="G1475" s="4"/>
      <c r="I1475" s="4"/>
      <c r="K1475" s="4"/>
      <c r="M1475" s="4"/>
      <c r="Q1475" s="4"/>
      <c r="S1475" s="4"/>
      <c r="U1475" s="4"/>
      <c r="W1475" s="4"/>
      <c r="Y1475" s="4"/>
      <c r="AA1475" s="4"/>
      <c r="AC1475" s="4"/>
      <c r="AE1475" s="4">
        <v>38693</v>
      </c>
      <c r="AF1475" s="3">
        <v>32756.79</v>
      </c>
      <c r="AG1475" s="4">
        <v>38684</v>
      </c>
      <c r="AH1475" s="3">
        <v>57.36</v>
      </c>
      <c r="AI1475" s="4">
        <v>39274</v>
      </c>
      <c r="AJ1475" s="3">
        <v>10.6995</v>
      </c>
      <c r="AK1475" s="4">
        <v>38656</v>
      </c>
      <c r="AL1475" s="3">
        <v>17.589199999999998</v>
      </c>
      <c r="AM1475" s="4">
        <v>41831</v>
      </c>
      <c r="AN1475" s="3">
        <v>-1077</v>
      </c>
      <c r="AS1475" s="4"/>
    </row>
    <row r="1476" spans="1:45" x14ac:dyDescent="0.25">
      <c r="A1476" s="4"/>
      <c r="C1476" s="4"/>
      <c r="E1476" s="4"/>
      <c r="G1476" s="4"/>
      <c r="I1476" s="4"/>
      <c r="K1476" s="4"/>
      <c r="M1476" s="4"/>
      <c r="Q1476" s="4"/>
      <c r="S1476" s="4"/>
      <c r="U1476" s="4"/>
      <c r="W1476" s="4"/>
      <c r="Y1476" s="4"/>
      <c r="AA1476" s="4"/>
      <c r="AC1476" s="4"/>
      <c r="AE1476" s="4">
        <v>38694</v>
      </c>
      <c r="AF1476" s="3">
        <v>32480.04</v>
      </c>
      <c r="AG1476" s="4">
        <v>38685</v>
      </c>
      <c r="AH1476" s="3">
        <v>56.5</v>
      </c>
      <c r="AI1476" s="4">
        <v>39275</v>
      </c>
      <c r="AJ1476" s="3">
        <v>10.6266</v>
      </c>
      <c r="AK1476" s="4">
        <v>38657</v>
      </c>
      <c r="AL1476" s="3">
        <v>17.519300000000001</v>
      </c>
      <c r="AM1476" s="4">
        <v>41834</v>
      </c>
      <c r="AN1476" s="3">
        <v>-362</v>
      </c>
      <c r="AS1476" s="4"/>
    </row>
    <row r="1477" spans="1:45" x14ac:dyDescent="0.25">
      <c r="A1477" s="4"/>
      <c r="C1477" s="4"/>
      <c r="E1477" s="4"/>
      <c r="G1477" s="4"/>
      <c r="I1477" s="4"/>
      <c r="K1477" s="4"/>
      <c r="M1477" s="4"/>
      <c r="Q1477" s="4"/>
      <c r="S1477" s="4"/>
      <c r="U1477" s="4"/>
      <c r="W1477" s="4"/>
      <c r="Y1477" s="4"/>
      <c r="AA1477" s="4"/>
      <c r="AC1477" s="4"/>
      <c r="AE1477" s="4">
        <v>38695</v>
      </c>
      <c r="AF1477" s="3">
        <v>32921.760000000002</v>
      </c>
      <c r="AG1477" s="4">
        <v>38686</v>
      </c>
      <c r="AH1477" s="3">
        <v>57.32</v>
      </c>
      <c r="AI1477" s="4">
        <v>39276</v>
      </c>
      <c r="AJ1477" s="3">
        <v>10.5778</v>
      </c>
      <c r="AK1477" s="4">
        <v>38659</v>
      </c>
      <c r="AL1477" s="3">
        <v>17.450800000000001</v>
      </c>
      <c r="AM1477" s="4">
        <v>41835</v>
      </c>
      <c r="AN1477" s="3">
        <v>156</v>
      </c>
      <c r="AS1477" s="4"/>
    </row>
    <row r="1478" spans="1:45" x14ac:dyDescent="0.25">
      <c r="A1478" s="4"/>
      <c r="C1478" s="4"/>
      <c r="E1478" s="4"/>
      <c r="G1478" s="4"/>
      <c r="I1478" s="4"/>
      <c r="K1478" s="4"/>
      <c r="M1478" s="4"/>
      <c r="Q1478" s="4"/>
      <c r="S1478" s="4"/>
      <c r="U1478" s="4"/>
      <c r="W1478" s="4"/>
      <c r="Y1478" s="4"/>
      <c r="AA1478" s="4"/>
      <c r="AC1478" s="4"/>
      <c r="AE1478" s="4">
        <v>38698</v>
      </c>
      <c r="AF1478" s="3">
        <v>32970.6</v>
      </c>
      <c r="AG1478" s="4">
        <v>38687</v>
      </c>
      <c r="AH1478" s="3">
        <v>58.47</v>
      </c>
      <c r="AI1478" s="4">
        <v>39279</v>
      </c>
      <c r="AJ1478" s="3">
        <v>10.6364</v>
      </c>
      <c r="AK1478" s="4">
        <v>38660</v>
      </c>
      <c r="AL1478" s="3">
        <v>17.4192</v>
      </c>
      <c r="AM1478" s="4">
        <v>41836</v>
      </c>
      <c r="AN1478" s="3">
        <v>1506</v>
      </c>
      <c r="AS1478" s="4"/>
    </row>
    <row r="1479" spans="1:45" x14ac:dyDescent="0.25">
      <c r="A1479" s="4"/>
      <c r="C1479" s="4"/>
      <c r="E1479" s="4"/>
      <c r="G1479" s="4"/>
      <c r="I1479" s="4"/>
      <c r="K1479" s="4"/>
      <c r="M1479" s="4"/>
      <c r="Q1479" s="4"/>
      <c r="S1479" s="4"/>
      <c r="U1479" s="4"/>
      <c r="W1479" s="4"/>
      <c r="Y1479" s="4"/>
      <c r="AA1479" s="4"/>
      <c r="AC1479" s="4"/>
      <c r="AE1479" s="4">
        <v>38699</v>
      </c>
      <c r="AF1479" s="3">
        <v>33419.65</v>
      </c>
      <c r="AG1479" s="4">
        <v>38688</v>
      </c>
      <c r="AH1479" s="3">
        <v>59.32</v>
      </c>
      <c r="AI1479" s="4">
        <v>39280</v>
      </c>
      <c r="AJ1479" s="3">
        <v>10.622299999999999</v>
      </c>
      <c r="AK1479" s="4">
        <v>38663</v>
      </c>
      <c r="AL1479" s="3">
        <v>17.3813</v>
      </c>
      <c r="AM1479" s="4">
        <v>41837</v>
      </c>
      <c r="AN1479" s="3">
        <v>713</v>
      </c>
      <c r="AS1479" s="4"/>
    </row>
    <row r="1480" spans="1:45" x14ac:dyDescent="0.25">
      <c r="A1480" s="4"/>
      <c r="C1480" s="4"/>
      <c r="E1480" s="4"/>
      <c r="G1480" s="4"/>
      <c r="I1480" s="4"/>
      <c r="K1480" s="4"/>
      <c r="M1480" s="4"/>
      <c r="Q1480" s="4"/>
      <c r="S1480" s="4"/>
      <c r="U1480" s="4"/>
      <c r="W1480" s="4"/>
      <c r="Y1480" s="4"/>
      <c r="AA1480" s="4"/>
      <c r="AC1480" s="4"/>
      <c r="AE1480" s="4">
        <v>38700</v>
      </c>
      <c r="AF1480" s="3">
        <v>33629.47</v>
      </c>
      <c r="AG1480" s="4">
        <v>38691</v>
      </c>
      <c r="AH1480" s="3">
        <v>59.91</v>
      </c>
      <c r="AI1480" s="4">
        <v>39281</v>
      </c>
      <c r="AJ1480" s="3">
        <v>10.612500000000001</v>
      </c>
      <c r="AK1480" s="4">
        <v>38664</v>
      </c>
      <c r="AL1480" s="3">
        <v>17.315200000000001</v>
      </c>
      <c r="AM1480" s="4">
        <v>41838</v>
      </c>
      <c r="AN1480" s="3">
        <v>-626</v>
      </c>
      <c r="AS1480" s="4"/>
    </row>
    <row r="1481" spans="1:45" x14ac:dyDescent="0.25">
      <c r="A1481" s="4"/>
      <c r="C1481" s="4"/>
      <c r="E1481" s="4"/>
      <c r="G1481" s="4"/>
      <c r="I1481" s="4"/>
      <c r="K1481" s="4"/>
      <c r="M1481" s="4"/>
      <c r="Q1481" s="4"/>
      <c r="S1481" s="4"/>
      <c r="U1481" s="4"/>
      <c r="W1481" s="4"/>
      <c r="Y1481" s="4"/>
      <c r="AA1481" s="4"/>
      <c r="AC1481" s="4"/>
      <c r="AE1481" s="4">
        <v>38701</v>
      </c>
      <c r="AF1481" s="3">
        <v>33193.269999999997</v>
      </c>
      <c r="AG1481" s="4">
        <v>38692</v>
      </c>
      <c r="AH1481" s="3">
        <v>59.94</v>
      </c>
      <c r="AI1481" s="4">
        <v>39282</v>
      </c>
      <c r="AJ1481" s="3">
        <v>10.7684</v>
      </c>
      <c r="AK1481" s="4">
        <v>38665</v>
      </c>
      <c r="AL1481" s="3">
        <v>17.212800000000001</v>
      </c>
      <c r="AM1481" s="4">
        <v>41841</v>
      </c>
      <c r="AN1481" s="3">
        <v>433</v>
      </c>
      <c r="AS1481" s="4"/>
    </row>
    <row r="1482" spans="1:45" x14ac:dyDescent="0.25">
      <c r="A1482" s="4"/>
      <c r="C1482" s="4"/>
      <c r="E1482" s="4"/>
      <c r="G1482" s="4"/>
      <c r="I1482" s="4"/>
      <c r="K1482" s="4"/>
      <c r="M1482" s="4"/>
      <c r="Q1482" s="4"/>
      <c r="S1482" s="4"/>
      <c r="U1482" s="4"/>
      <c r="W1482" s="4"/>
      <c r="Y1482" s="4"/>
      <c r="AA1482" s="4"/>
      <c r="AC1482" s="4"/>
      <c r="AE1482" s="4">
        <v>38702</v>
      </c>
      <c r="AF1482" s="3">
        <v>33291.82</v>
      </c>
      <c r="AG1482" s="4">
        <v>38693</v>
      </c>
      <c r="AH1482" s="3">
        <v>59.21</v>
      </c>
      <c r="AI1482" s="4">
        <v>39283</v>
      </c>
      <c r="AJ1482" s="3">
        <v>10.78</v>
      </c>
      <c r="AK1482" s="4">
        <v>38666</v>
      </c>
      <c r="AL1482" s="3">
        <v>17.147500000000001</v>
      </c>
      <c r="AM1482" s="4">
        <v>41842</v>
      </c>
      <c r="AN1482" s="3">
        <v>-420</v>
      </c>
      <c r="AS1482" s="4"/>
    </row>
    <row r="1483" spans="1:45" x14ac:dyDescent="0.25">
      <c r="A1483" s="4"/>
      <c r="C1483" s="4"/>
      <c r="E1483" s="4"/>
      <c r="G1483" s="4"/>
      <c r="I1483" s="4"/>
      <c r="K1483" s="4"/>
      <c r="M1483" s="4"/>
      <c r="Q1483" s="4"/>
      <c r="S1483" s="4"/>
      <c r="U1483" s="4"/>
      <c r="W1483" s="4"/>
      <c r="Y1483" s="4"/>
      <c r="AA1483" s="4"/>
      <c r="AC1483" s="4"/>
      <c r="AE1483" s="4">
        <v>38705</v>
      </c>
      <c r="AF1483" s="3">
        <v>33005.269999999997</v>
      </c>
      <c r="AG1483" s="4">
        <v>38694</v>
      </c>
      <c r="AH1483" s="3">
        <v>60.66</v>
      </c>
      <c r="AI1483" s="4">
        <v>39286</v>
      </c>
      <c r="AJ1483" s="3">
        <v>10.7971</v>
      </c>
      <c r="AK1483" s="4">
        <v>38667</v>
      </c>
      <c r="AL1483" s="3">
        <v>17.199400000000001</v>
      </c>
      <c r="AM1483" s="4">
        <v>41843</v>
      </c>
      <c r="AN1483" s="3">
        <v>-174</v>
      </c>
      <c r="AS1483" s="4"/>
    </row>
    <row r="1484" spans="1:45" x14ac:dyDescent="0.25">
      <c r="A1484" s="4"/>
      <c r="C1484" s="4"/>
      <c r="E1484" s="4"/>
      <c r="G1484" s="4"/>
      <c r="I1484" s="4"/>
      <c r="K1484" s="4"/>
      <c r="M1484" s="4"/>
      <c r="Q1484" s="4"/>
      <c r="S1484" s="4"/>
      <c r="U1484" s="4"/>
      <c r="W1484" s="4"/>
      <c r="Y1484" s="4"/>
      <c r="AA1484" s="4"/>
      <c r="AC1484" s="4"/>
      <c r="AE1484" s="4">
        <v>38706</v>
      </c>
      <c r="AF1484" s="3">
        <v>33066.53</v>
      </c>
      <c r="AG1484" s="4">
        <v>38695</v>
      </c>
      <c r="AH1484" s="3">
        <v>59.39</v>
      </c>
      <c r="AI1484" s="4">
        <v>39287</v>
      </c>
      <c r="AJ1484" s="3">
        <v>10.9297</v>
      </c>
      <c r="AK1484" s="4">
        <v>38670</v>
      </c>
      <c r="AL1484" s="3">
        <v>17.3505</v>
      </c>
      <c r="AM1484" s="4">
        <v>41844</v>
      </c>
      <c r="AN1484" s="3">
        <v>-776</v>
      </c>
      <c r="AS1484" s="4"/>
    </row>
    <row r="1485" spans="1:45" x14ac:dyDescent="0.25">
      <c r="A1485" s="4"/>
      <c r="C1485" s="4"/>
      <c r="E1485" s="4"/>
      <c r="G1485" s="4"/>
      <c r="I1485" s="4"/>
      <c r="K1485" s="4"/>
      <c r="M1485" s="4"/>
      <c r="Q1485" s="4"/>
      <c r="S1485" s="4"/>
      <c r="U1485" s="4"/>
      <c r="W1485" s="4"/>
      <c r="Y1485" s="4"/>
      <c r="AA1485" s="4"/>
      <c r="AC1485" s="4"/>
      <c r="AE1485" s="4">
        <v>38707</v>
      </c>
      <c r="AF1485" s="3">
        <v>33517.050000000003</v>
      </c>
      <c r="AG1485" s="4">
        <v>38698</v>
      </c>
      <c r="AH1485" s="3">
        <v>61.3</v>
      </c>
      <c r="AI1485" s="4">
        <v>39288</v>
      </c>
      <c r="AJ1485" s="3">
        <v>10.932</v>
      </c>
      <c r="AK1485" s="4">
        <v>38672</v>
      </c>
      <c r="AL1485" s="3">
        <v>17.250900000000001</v>
      </c>
      <c r="AM1485" s="4">
        <v>41845</v>
      </c>
      <c r="AN1485" s="3">
        <v>296</v>
      </c>
      <c r="AS1485" s="4"/>
    </row>
    <row r="1486" spans="1:45" x14ac:dyDescent="0.25">
      <c r="A1486" s="4"/>
      <c r="C1486" s="4"/>
      <c r="E1486" s="4"/>
      <c r="G1486" s="4"/>
      <c r="I1486" s="4"/>
      <c r="K1486" s="4"/>
      <c r="M1486" s="4"/>
      <c r="Q1486" s="4"/>
      <c r="S1486" s="4"/>
      <c r="U1486" s="4"/>
      <c r="W1486" s="4"/>
      <c r="Y1486" s="4"/>
      <c r="AA1486" s="4"/>
      <c r="AC1486" s="4"/>
      <c r="AE1486" s="4">
        <v>38708</v>
      </c>
      <c r="AF1486" s="3">
        <v>33512.86</v>
      </c>
      <c r="AG1486" s="4">
        <v>38699</v>
      </c>
      <c r="AH1486" s="3">
        <v>61.37</v>
      </c>
      <c r="AI1486" s="4">
        <v>39289</v>
      </c>
      <c r="AJ1486" s="3">
        <v>11.3009</v>
      </c>
      <c r="AK1486" s="4">
        <v>38673</v>
      </c>
      <c r="AL1486" s="3">
        <v>17.194600000000001</v>
      </c>
      <c r="AM1486" s="4">
        <v>41848</v>
      </c>
      <c r="AN1486" s="3">
        <v>404</v>
      </c>
      <c r="AS1486" s="4"/>
    </row>
    <row r="1487" spans="1:45" x14ac:dyDescent="0.25">
      <c r="A1487" s="4"/>
      <c r="C1487" s="4"/>
      <c r="E1487" s="4"/>
      <c r="G1487" s="4"/>
      <c r="I1487" s="4"/>
      <c r="K1487" s="4"/>
      <c r="M1487" s="4"/>
      <c r="Q1487" s="4"/>
      <c r="S1487" s="4"/>
      <c r="U1487" s="4"/>
      <c r="W1487" s="4"/>
      <c r="Y1487" s="4"/>
      <c r="AA1487" s="4"/>
      <c r="AC1487" s="4"/>
      <c r="AE1487" s="4">
        <v>38709</v>
      </c>
      <c r="AF1487" s="3">
        <v>33331.26</v>
      </c>
      <c r="AG1487" s="4">
        <v>38700</v>
      </c>
      <c r="AH1487" s="3">
        <v>60.85</v>
      </c>
      <c r="AI1487" s="4">
        <v>39290</v>
      </c>
      <c r="AJ1487" s="3">
        <v>11.105</v>
      </c>
      <c r="AK1487" s="4">
        <v>38674</v>
      </c>
      <c r="AL1487" s="3">
        <v>17.2</v>
      </c>
      <c r="AM1487" s="4">
        <v>41849</v>
      </c>
      <c r="AN1487" s="3">
        <v>1136</v>
      </c>
      <c r="AS1487" s="4"/>
    </row>
    <row r="1488" spans="1:45" x14ac:dyDescent="0.25">
      <c r="A1488" s="4"/>
      <c r="C1488" s="4"/>
      <c r="E1488" s="4"/>
      <c r="G1488" s="4"/>
      <c r="I1488" s="4"/>
      <c r="K1488" s="4"/>
      <c r="M1488" s="4"/>
      <c r="Q1488" s="4"/>
      <c r="S1488" s="4"/>
      <c r="U1488" s="4"/>
      <c r="W1488" s="4"/>
      <c r="Y1488" s="4"/>
      <c r="AA1488" s="4"/>
      <c r="AC1488" s="4"/>
      <c r="AE1488" s="4">
        <v>38712</v>
      </c>
      <c r="AF1488" s="3">
        <v>33297.519999999997</v>
      </c>
      <c r="AG1488" s="4">
        <v>38701</v>
      </c>
      <c r="AH1488" s="3">
        <v>59.99</v>
      </c>
      <c r="AI1488" s="4">
        <v>39293</v>
      </c>
      <c r="AJ1488" s="3">
        <v>11.045</v>
      </c>
      <c r="AK1488" s="4">
        <v>38677</v>
      </c>
      <c r="AL1488" s="3">
        <v>17.07</v>
      </c>
      <c r="AM1488" s="4">
        <v>41850</v>
      </c>
      <c r="AN1488" s="3">
        <v>1222</v>
      </c>
      <c r="AS1488" s="4"/>
    </row>
    <row r="1489" spans="1:45" x14ac:dyDescent="0.25">
      <c r="A1489" s="4"/>
      <c r="C1489" s="4"/>
      <c r="E1489" s="4"/>
      <c r="G1489" s="4"/>
      <c r="I1489" s="4"/>
      <c r="K1489" s="4"/>
      <c r="M1489" s="4"/>
      <c r="Q1489" s="4"/>
      <c r="S1489" s="4"/>
      <c r="U1489" s="4"/>
      <c r="W1489" s="4"/>
      <c r="Y1489" s="4"/>
      <c r="AA1489" s="4"/>
      <c r="AC1489" s="4"/>
      <c r="AE1489" s="4">
        <v>38713</v>
      </c>
      <c r="AF1489" s="3">
        <v>33370.730000000003</v>
      </c>
      <c r="AG1489" s="4">
        <v>38702</v>
      </c>
      <c r="AH1489" s="3">
        <v>58.06</v>
      </c>
      <c r="AI1489" s="4">
        <v>39294</v>
      </c>
      <c r="AJ1489" s="3">
        <v>11.118399999999999</v>
      </c>
      <c r="AK1489" s="4">
        <v>38678</v>
      </c>
      <c r="AL1489" s="3">
        <v>17.004899999999999</v>
      </c>
      <c r="AM1489" s="4">
        <v>41851</v>
      </c>
      <c r="AN1489" s="3">
        <v>127</v>
      </c>
      <c r="AS1489" s="4"/>
    </row>
    <row r="1490" spans="1:45" x14ac:dyDescent="0.25">
      <c r="A1490" s="4"/>
      <c r="C1490" s="4"/>
      <c r="E1490" s="4"/>
      <c r="G1490" s="4"/>
      <c r="I1490" s="4"/>
      <c r="K1490" s="4"/>
      <c r="M1490" s="4"/>
      <c r="Q1490" s="4"/>
      <c r="S1490" s="4"/>
      <c r="U1490" s="4"/>
      <c r="W1490" s="4"/>
      <c r="Y1490" s="4"/>
      <c r="AA1490" s="4"/>
      <c r="AC1490" s="4"/>
      <c r="AE1490" s="4">
        <v>38714</v>
      </c>
      <c r="AF1490" s="3">
        <v>33138.480000000003</v>
      </c>
      <c r="AG1490" s="4">
        <v>38705</v>
      </c>
      <c r="AH1490" s="3">
        <v>57.34</v>
      </c>
      <c r="AI1490" s="4">
        <v>39295</v>
      </c>
      <c r="AJ1490" s="3">
        <v>11.21</v>
      </c>
      <c r="AK1490" s="4">
        <v>38679</v>
      </c>
      <c r="AL1490" s="3">
        <v>16.988600000000002</v>
      </c>
      <c r="AM1490" s="4">
        <v>41852</v>
      </c>
      <c r="AN1490" s="3">
        <v>62</v>
      </c>
      <c r="AS1490" s="4"/>
    </row>
    <row r="1491" spans="1:45" x14ac:dyDescent="0.25">
      <c r="A1491" s="4"/>
      <c r="C1491" s="4"/>
      <c r="E1491" s="4"/>
      <c r="G1491" s="4"/>
      <c r="I1491" s="4"/>
      <c r="K1491" s="4"/>
      <c r="M1491" s="4"/>
      <c r="Q1491" s="4"/>
      <c r="S1491" s="4"/>
      <c r="U1491" s="4"/>
      <c r="W1491" s="4"/>
      <c r="Y1491" s="4"/>
      <c r="AA1491" s="4"/>
      <c r="AC1491" s="4"/>
      <c r="AE1491" s="4">
        <v>38715</v>
      </c>
      <c r="AF1491" s="3">
        <v>33455.94</v>
      </c>
      <c r="AG1491" s="4">
        <v>38706</v>
      </c>
      <c r="AH1491" s="3">
        <v>57.98</v>
      </c>
      <c r="AI1491" s="4">
        <v>39296</v>
      </c>
      <c r="AJ1491" s="3">
        <v>11.203799999999999</v>
      </c>
      <c r="AK1491" s="4">
        <v>38680</v>
      </c>
      <c r="AL1491" s="3">
        <v>16.975200000000001</v>
      </c>
      <c r="AM1491" s="4">
        <v>41855</v>
      </c>
      <c r="AN1491" s="3">
        <v>431</v>
      </c>
      <c r="AS1491" s="4"/>
    </row>
    <row r="1492" spans="1:45" x14ac:dyDescent="0.25">
      <c r="A1492" s="4"/>
      <c r="C1492" s="4"/>
      <c r="E1492" s="4"/>
      <c r="G1492" s="4"/>
      <c r="I1492" s="4"/>
      <c r="K1492" s="4"/>
      <c r="M1492" s="4"/>
      <c r="Q1492" s="4"/>
      <c r="S1492" s="4"/>
      <c r="U1492" s="4"/>
      <c r="W1492" s="4"/>
      <c r="Y1492" s="4"/>
      <c r="AA1492" s="4"/>
      <c r="AC1492" s="4"/>
      <c r="AE1492" s="4">
        <v>38719</v>
      </c>
      <c r="AF1492" s="3">
        <v>33507.269999999997</v>
      </c>
      <c r="AG1492" s="4">
        <v>38707</v>
      </c>
      <c r="AH1492" s="3">
        <v>58.56</v>
      </c>
      <c r="AI1492" s="4">
        <v>39297</v>
      </c>
      <c r="AJ1492" s="3">
        <v>11.3208</v>
      </c>
      <c r="AK1492" s="4">
        <v>38681</v>
      </c>
      <c r="AL1492" s="3">
        <v>16.982800000000001</v>
      </c>
      <c r="AM1492" s="4">
        <v>41856</v>
      </c>
      <c r="AN1492" s="3">
        <v>767</v>
      </c>
      <c r="AS1492" s="4"/>
    </row>
    <row r="1493" spans="1:45" x14ac:dyDescent="0.25">
      <c r="A1493" s="4"/>
      <c r="C1493" s="4"/>
      <c r="E1493" s="4"/>
      <c r="G1493" s="4"/>
      <c r="I1493" s="4"/>
      <c r="K1493" s="4"/>
      <c r="M1493" s="4"/>
      <c r="Q1493" s="4"/>
      <c r="S1493" s="4"/>
      <c r="U1493" s="4"/>
      <c r="W1493" s="4"/>
      <c r="Y1493" s="4"/>
      <c r="AA1493" s="4"/>
      <c r="AC1493" s="4"/>
      <c r="AE1493" s="4">
        <v>38720</v>
      </c>
      <c r="AF1493" s="3">
        <v>34540.58</v>
      </c>
      <c r="AG1493" s="4">
        <v>38708</v>
      </c>
      <c r="AH1493" s="3">
        <v>58.28</v>
      </c>
      <c r="AI1493" s="4">
        <v>39300</v>
      </c>
      <c r="AJ1493" s="3">
        <v>11.324</v>
      </c>
      <c r="AK1493" s="4">
        <v>38684</v>
      </c>
      <c r="AL1493" s="3">
        <v>17.024999999999999</v>
      </c>
      <c r="AM1493" s="4">
        <v>41857</v>
      </c>
      <c r="AN1493" s="3">
        <v>254</v>
      </c>
      <c r="AS1493" s="4"/>
    </row>
    <row r="1494" spans="1:45" x14ac:dyDescent="0.25">
      <c r="A1494" s="4"/>
      <c r="C1494" s="4"/>
      <c r="E1494" s="4"/>
      <c r="G1494" s="4"/>
      <c r="I1494" s="4"/>
      <c r="K1494" s="4"/>
      <c r="M1494" s="4"/>
      <c r="Q1494" s="4"/>
      <c r="S1494" s="4"/>
      <c r="U1494" s="4"/>
      <c r="W1494" s="4"/>
      <c r="Y1494" s="4"/>
      <c r="AA1494" s="4"/>
      <c r="AC1494" s="4"/>
      <c r="AE1494" s="4">
        <v>38721</v>
      </c>
      <c r="AF1494" s="3">
        <v>35002.370000000003</v>
      </c>
      <c r="AG1494" s="4">
        <v>38709</v>
      </c>
      <c r="AH1494" s="3">
        <v>58.43</v>
      </c>
      <c r="AI1494" s="4">
        <v>39301</v>
      </c>
      <c r="AJ1494" s="3">
        <v>11.240600000000001</v>
      </c>
      <c r="AK1494" s="4">
        <v>38685</v>
      </c>
      <c r="AL1494" s="3">
        <v>16.9481</v>
      </c>
      <c r="AM1494" s="4">
        <v>41858</v>
      </c>
      <c r="AN1494" s="3">
        <v>283</v>
      </c>
      <c r="AS1494" s="4"/>
    </row>
    <row r="1495" spans="1:45" x14ac:dyDescent="0.25">
      <c r="A1495" s="4"/>
      <c r="C1495" s="4"/>
      <c r="E1495" s="4"/>
      <c r="G1495" s="4"/>
      <c r="I1495" s="4"/>
      <c r="K1495" s="4"/>
      <c r="M1495" s="4"/>
      <c r="Q1495" s="4"/>
      <c r="S1495" s="4"/>
      <c r="U1495" s="4"/>
      <c r="W1495" s="4"/>
      <c r="Y1495" s="4"/>
      <c r="AA1495" s="4"/>
      <c r="AC1495" s="4"/>
      <c r="AE1495" s="4">
        <v>38722</v>
      </c>
      <c r="AF1495" s="3">
        <v>34936.11</v>
      </c>
      <c r="AG1495" s="4">
        <v>38713</v>
      </c>
      <c r="AH1495" s="3">
        <v>58.16</v>
      </c>
      <c r="AI1495" s="4">
        <v>39302</v>
      </c>
      <c r="AJ1495" s="3">
        <v>11.163</v>
      </c>
      <c r="AK1495" s="4">
        <v>38686</v>
      </c>
      <c r="AL1495" s="3">
        <v>16.649999999999999</v>
      </c>
      <c r="AM1495" s="4">
        <v>41859</v>
      </c>
      <c r="AN1495" s="3">
        <v>-559</v>
      </c>
      <c r="AS1495" s="4"/>
    </row>
    <row r="1496" spans="1:45" x14ac:dyDescent="0.25">
      <c r="A1496" s="4"/>
      <c r="C1496" s="4"/>
      <c r="E1496" s="4"/>
      <c r="G1496" s="4"/>
      <c r="I1496" s="4"/>
      <c r="K1496" s="4"/>
      <c r="M1496" s="4"/>
      <c r="Q1496" s="4"/>
      <c r="S1496" s="4"/>
      <c r="U1496" s="4"/>
      <c r="W1496" s="4"/>
      <c r="Y1496" s="4"/>
      <c r="AA1496" s="4"/>
      <c r="AC1496" s="4"/>
      <c r="AE1496" s="4">
        <v>38723</v>
      </c>
      <c r="AF1496" s="3">
        <v>35475.019999999997</v>
      </c>
      <c r="AG1496" s="4">
        <v>38714</v>
      </c>
      <c r="AH1496" s="3">
        <v>59.82</v>
      </c>
      <c r="AI1496" s="4">
        <v>39303</v>
      </c>
      <c r="AJ1496" s="3">
        <v>11.41</v>
      </c>
      <c r="AK1496" s="4">
        <v>38687</v>
      </c>
      <c r="AL1496" s="3">
        <v>16.717099999999999</v>
      </c>
      <c r="AM1496" s="4">
        <v>41862</v>
      </c>
      <c r="AN1496" s="3">
        <v>809</v>
      </c>
      <c r="AS1496" s="4"/>
    </row>
    <row r="1497" spans="1:45" x14ac:dyDescent="0.25">
      <c r="A1497" s="4"/>
      <c r="C1497" s="4"/>
      <c r="E1497" s="4"/>
      <c r="G1497" s="4"/>
      <c r="I1497" s="4"/>
      <c r="K1497" s="4"/>
      <c r="M1497" s="4"/>
      <c r="Q1497" s="4"/>
      <c r="S1497" s="4"/>
      <c r="U1497" s="4"/>
      <c r="W1497" s="4"/>
      <c r="Y1497" s="4"/>
      <c r="AA1497" s="4"/>
      <c r="AC1497" s="4"/>
      <c r="AE1497" s="4">
        <v>38726</v>
      </c>
      <c r="AF1497" s="3">
        <v>35337.33</v>
      </c>
      <c r="AG1497" s="4">
        <v>38715</v>
      </c>
      <c r="AH1497" s="3">
        <v>60.32</v>
      </c>
      <c r="AI1497" s="4">
        <v>39304</v>
      </c>
      <c r="AJ1497" s="3">
        <v>11.4442</v>
      </c>
      <c r="AK1497" s="4">
        <v>38688</v>
      </c>
      <c r="AL1497" s="3">
        <v>16.574999999999999</v>
      </c>
      <c r="AM1497" s="4">
        <v>41863</v>
      </c>
      <c r="AN1497" s="3">
        <v>-1103</v>
      </c>
      <c r="AS1497" s="4"/>
    </row>
    <row r="1498" spans="1:45" x14ac:dyDescent="0.25">
      <c r="A1498" s="4"/>
      <c r="C1498" s="4"/>
      <c r="E1498" s="4"/>
      <c r="G1498" s="4"/>
      <c r="I1498" s="4"/>
      <c r="K1498" s="4"/>
      <c r="M1498" s="4"/>
      <c r="Q1498" s="4"/>
      <c r="S1498" s="4"/>
      <c r="U1498" s="4"/>
      <c r="W1498" s="4"/>
      <c r="Y1498" s="4"/>
      <c r="AA1498" s="4"/>
      <c r="AC1498" s="4"/>
      <c r="AE1498" s="4">
        <v>38727</v>
      </c>
      <c r="AF1498" s="3">
        <v>35049.42</v>
      </c>
      <c r="AG1498" s="4">
        <v>38716</v>
      </c>
      <c r="AH1498" s="3">
        <v>61.04</v>
      </c>
      <c r="AI1498" s="4">
        <v>39307</v>
      </c>
      <c r="AJ1498" s="3">
        <v>11.36</v>
      </c>
      <c r="AK1498" s="4">
        <v>38691</v>
      </c>
      <c r="AL1498" s="3">
        <v>16.603100000000001</v>
      </c>
      <c r="AM1498" s="4">
        <v>41864</v>
      </c>
      <c r="AN1498" s="3">
        <v>-171</v>
      </c>
      <c r="AS1498" s="4"/>
    </row>
    <row r="1499" spans="1:45" x14ac:dyDescent="0.25">
      <c r="A1499" s="4"/>
      <c r="C1499" s="4"/>
      <c r="E1499" s="4"/>
      <c r="G1499" s="4"/>
      <c r="I1499" s="4"/>
      <c r="K1499" s="4"/>
      <c r="M1499" s="4"/>
      <c r="Q1499" s="4"/>
      <c r="S1499" s="4"/>
      <c r="U1499" s="4"/>
      <c r="W1499" s="4"/>
      <c r="Y1499" s="4"/>
      <c r="AA1499" s="4"/>
      <c r="AC1499" s="4"/>
      <c r="AE1499" s="4">
        <v>38728</v>
      </c>
      <c r="AF1499" s="3">
        <v>35952.239999999998</v>
      </c>
      <c r="AG1499" s="4">
        <v>38720</v>
      </c>
      <c r="AH1499" s="3">
        <v>63.14</v>
      </c>
      <c r="AI1499" s="4">
        <v>39308</v>
      </c>
      <c r="AJ1499" s="3">
        <v>11.598700000000001</v>
      </c>
      <c r="AK1499" s="4">
        <v>38692</v>
      </c>
      <c r="AL1499" s="3">
        <v>16.684999999999999</v>
      </c>
      <c r="AM1499" s="4">
        <v>41865</v>
      </c>
      <c r="AN1499" s="3">
        <v>455</v>
      </c>
      <c r="AS1499" s="4"/>
    </row>
    <row r="1500" spans="1:45" x14ac:dyDescent="0.25">
      <c r="A1500" s="4"/>
      <c r="C1500" s="4"/>
      <c r="E1500" s="4"/>
      <c r="G1500" s="4"/>
      <c r="I1500" s="4"/>
      <c r="K1500" s="4"/>
      <c r="M1500" s="4"/>
      <c r="Q1500" s="4"/>
      <c r="S1500" s="4"/>
      <c r="U1500" s="4"/>
      <c r="W1500" s="4"/>
      <c r="Y1500" s="4"/>
      <c r="AA1500" s="4"/>
      <c r="AC1500" s="4"/>
      <c r="AE1500" s="4">
        <v>38729</v>
      </c>
      <c r="AF1500" s="3">
        <v>35779.300000000003</v>
      </c>
      <c r="AG1500" s="4">
        <v>38721</v>
      </c>
      <c r="AH1500" s="3">
        <v>63.42</v>
      </c>
      <c r="AI1500" s="4">
        <v>39309</v>
      </c>
      <c r="AJ1500" s="3">
        <v>11.843500000000001</v>
      </c>
      <c r="AK1500" s="4">
        <v>38693</v>
      </c>
      <c r="AL1500" s="3">
        <v>16.7</v>
      </c>
      <c r="AM1500" s="4">
        <v>41866</v>
      </c>
      <c r="AN1500" s="3">
        <v>-728</v>
      </c>
      <c r="AS1500" s="4"/>
    </row>
    <row r="1501" spans="1:45" x14ac:dyDescent="0.25">
      <c r="A1501" s="4"/>
      <c r="C1501" s="4"/>
      <c r="E1501" s="4"/>
      <c r="G1501" s="4"/>
      <c r="I1501" s="4"/>
      <c r="K1501" s="4"/>
      <c r="M1501" s="4"/>
      <c r="Q1501" s="4"/>
      <c r="S1501" s="4"/>
      <c r="U1501" s="4"/>
      <c r="W1501" s="4"/>
      <c r="Y1501" s="4"/>
      <c r="AA1501" s="4"/>
      <c r="AC1501" s="4"/>
      <c r="AE1501" s="4">
        <v>38730</v>
      </c>
      <c r="AF1501" s="3">
        <v>35897.120000000003</v>
      </c>
      <c r="AG1501" s="4">
        <v>38722</v>
      </c>
      <c r="AH1501" s="3">
        <v>62.79</v>
      </c>
      <c r="AI1501" s="4">
        <v>39310</v>
      </c>
      <c r="AJ1501" s="3">
        <v>12.462999999999999</v>
      </c>
      <c r="AK1501" s="4">
        <v>38694</v>
      </c>
      <c r="AL1501" s="3">
        <v>16.689399999999999</v>
      </c>
      <c r="AM1501" s="4">
        <v>41869</v>
      </c>
      <c r="AN1501" s="3">
        <v>311</v>
      </c>
      <c r="AS1501" s="4"/>
    </row>
    <row r="1502" spans="1:45" x14ac:dyDescent="0.25">
      <c r="A1502" s="4"/>
      <c r="C1502" s="4"/>
      <c r="E1502" s="4"/>
      <c r="G1502" s="4"/>
      <c r="I1502" s="4"/>
      <c r="K1502" s="4"/>
      <c r="M1502" s="4"/>
      <c r="Q1502" s="4"/>
      <c r="S1502" s="4"/>
      <c r="U1502" s="4"/>
      <c r="W1502" s="4"/>
      <c r="Y1502" s="4"/>
      <c r="AA1502" s="4"/>
      <c r="AC1502" s="4"/>
      <c r="AE1502" s="4">
        <v>38733</v>
      </c>
      <c r="AF1502" s="3">
        <v>36533.68</v>
      </c>
      <c r="AG1502" s="4">
        <v>38723</v>
      </c>
      <c r="AH1502" s="3">
        <v>64.209999999999994</v>
      </c>
      <c r="AI1502" s="4">
        <v>39311</v>
      </c>
      <c r="AJ1502" s="3">
        <v>12.15</v>
      </c>
      <c r="AK1502" s="4">
        <v>38695</v>
      </c>
      <c r="AL1502" s="3">
        <v>16.600000000000001</v>
      </c>
      <c r="AM1502" s="4">
        <v>41870</v>
      </c>
      <c r="AN1502" s="3">
        <v>-52</v>
      </c>
      <c r="AS1502" s="4"/>
    </row>
    <row r="1503" spans="1:45" x14ac:dyDescent="0.25">
      <c r="A1503" s="4"/>
      <c r="C1503" s="4"/>
      <c r="E1503" s="4"/>
      <c r="G1503" s="4"/>
      <c r="I1503" s="4"/>
      <c r="K1503" s="4"/>
      <c r="M1503" s="4"/>
      <c r="Q1503" s="4"/>
      <c r="S1503" s="4"/>
      <c r="U1503" s="4"/>
      <c r="W1503" s="4"/>
      <c r="Y1503" s="4"/>
      <c r="AA1503" s="4"/>
      <c r="AC1503" s="4"/>
      <c r="AE1503" s="4">
        <v>38734</v>
      </c>
      <c r="AF1503" s="3">
        <v>36119.370000000003</v>
      </c>
      <c r="AG1503" s="4">
        <v>38726</v>
      </c>
      <c r="AH1503" s="3">
        <v>63.5</v>
      </c>
      <c r="AI1503" s="4">
        <v>39314</v>
      </c>
      <c r="AJ1503" s="3">
        <v>12.21</v>
      </c>
      <c r="AK1503" s="4">
        <v>38698</v>
      </c>
      <c r="AL1503" s="3">
        <v>16.585599999999999</v>
      </c>
      <c r="AM1503" s="4">
        <v>41871</v>
      </c>
      <c r="AN1503" s="3">
        <v>41</v>
      </c>
      <c r="AS1503" s="4"/>
    </row>
    <row r="1504" spans="1:45" x14ac:dyDescent="0.25">
      <c r="A1504" s="4"/>
      <c r="C1504" s="4"/>
      <c r="E1504" s="4"/>
      <c r="G1504" s="4"/>
      <c r="I1504" s="4"/>
      <c r="K1504" s="4"/>
      <c r="M1504" s="4"/>
      <c r="Q1504" s="4"/>
      <c r="S1504" s="4"/>
      <c r="U1504" s="4"/>
      <c r="W1504" s="4"/>
      <c r="Y1504" s="4"/>
      <c r="AA1504" s="4"/>
      <c r="AC1504" s="4"/>
      <c r="AE1504" s="4">
        <v>38735</v>
      </c>
      <c r="AF1504" s="3">
        <v>35805.19</v>
      </c>
      <c r="AG1504" s="4">
        <v>38727</v>
      </c>
      <c r="AH1504" s="3">
        <v>63.37</v>
      </c>
      <c r="AI1504" s="4">
        <v>39315</v>
      </c>
      <c r="AJ1504" s="3">
        <v>12.3733</v>
      </c>
      <c r="AK1504" s="4">
        <v>38699</v>
      </c>
      <c r="AL1504" s="3">
        <v>16.5364</v>
      </c>
      <c r="AM1504" s="4">
        <v>41872</v>
      </c>
      <c r="AN1504" s="3">
        <v>-313</v>
      </c>
      <c r="AS1504" s="4"/>
    </row>
    <row r="1505" spans="1:45" x14ac:dyDescent="0.25">
      <c r="A1505" s="4"/>
      <c r="C1505" s="4"/>
      <c r="E1505" s="4"/>
      <c r="G1505" s="4"/>
      <c r="I1505" s="4"/>
      <c r="K1505" s="4"/>
      <c r="M1505" s="4"/>
      <c r="Q1505" s="4"/>
      <c r="S1505" s="4"/>
      <c r="U1505" s="4"/>
      <c r="W1505" s="4"/>
      <c r="Y1505" s="4"/>
      <c r="AA1505" s="4"/>
      <c r="AC1505" s="4"/>
      <c r="AE1505" s="4">
        <v>38736</v>
      </c>
      <c r="AF1505" s="3">
        <v>36858.19</v>
      </c>
      <c r="AG1505" s="4">
        <v>38728</v>
      </c>
      <c r="AH1505" s="3">
        <v>63.94</v>
      </c>
      <c r="AI1505" s="4">
        <v>39316</v>
      </c>
      <c r="AJ1505" s="3">
        <v>12.1302</v>
      </c>
      <c r="AK1505" s="4">
        <v>38700</v>
      </c>
      <c r="AL1505" s="3">
        <v>16.494299999999999</v>
      </c>
      <c r="AM1505" s="4">
        <v>41873</v>
      </c>
      <c r="AN1505" s="3">
        <v>727</v>
      </c>
      <c r="AS1505" s="4"/>
    </row>
    <row r="1506" spans="1:45" x14ac:dyDescent="0.25">
      <c r="A1506" s="4"/>
      <c r="C1506" s="4"/>
      <c r="E1506" s="4"/>
      <c r="G1506" s="4"/>
      <c r="I1506" s="4"/>
      <c r="K1506" s="4"/>
      <c r="M1506" s="4"/>
      <c r="Q1506" s="4"/>
      <c r="S1506" s="4"/>
      <c r="U1506" s="4"/>
      <c r="W1506" s="4"/>
      <c r="Y1506" s="4"/>
      <c r="AA1506" s="4"/>
      <c r="AC1506" s="4"/>
      <c r="AE1506" s="4">
        <v>38737</v>
      </c>
      <c r="AF1506" s="3">
        <v>36694.65</v>
      </c>
      <c r="AG1506" s="4">
        <v>38729</v>
      </c>
      <c r="AH1506" s="3">
        <v>63.94</v>
      </c>
      <c r="AI1506" s="4">
        <v>39317</v>
      </c>
      <c r="AJ1506" s="3">
        <v>12.1716</v>
      </c>
      <c r="AK1506" s="4">
        <v>38701</v>
      </c>
      <c r="AL1506" s="3">
        <v>16.45</v>
      </c>
      <c r="AM1506" s="4">
        <v>41876</v>
      </c>
      <c r="AN1506" s="3">
        <v>-847</v>
      </c>
      <c r="AS1506" s="4"/>
    </row>
    <row r="1507" spans="1:45" x14ac:dyDescent="0.25">
      <c r="A1507" s="4"/>
      <c r="C1507" s="4"/>
      <c r="E1507" s="4"/>
      <c r="G1507" s="4"/>
      <c r="I1507" s="4"/>
      <c r="K1507" s="4"/>
      <c r="M1507" s="4"/>
      <c r="Q1507" s="4"/>
      <c r="S1507" s="4"/>
      <c r="U1507" s="4"/>
      <c r="W1507" s="4"/>
      <c r="Y1507" s="4"/>
      <c r="AA1507" s="4"/>
      <c r="AC1507" s="4"/>
      <c r="AE1507" s="4">
        <v>38740</v>
      </c>
      <c r="AF1507" s="3">
        <v>36631.75</v>
      </c>
      <c r="AG1507" s="4">
        <v>38730</v>
      </c>
      <c r="AH1507" s="3">
        <v>63.92</v>
      </c>
      <c r="AI1507" s="4">
        <v>39318</v>
      </c>
      <c r="AJ1507" s="3">
        <v>11.99</v>
      </c>
      <c r="AK1507" s="4">
        <v>38702</v>
      </c>
      <c r="AL1507" s="3">
        <v>16.489100000000001</v>
      </c>
      <c r="AM1507" s="4">
        <v>41877</v>
      </c>
      <c r="AN1507" s="3">
        <v>-982</v>
      </c>
      <c r="AS1507" s="4"/>
    </row>
    <row r="1508" spans="1:45" x14ac:dyDescent="0.25">
      <c r="A1508" s="4"/>
      <c r="C1508" s="4"/>
      <c r="E1508" s="4"/>
      <c r="G1508" s="4"/>
      <c r="I1508" s="4"/>
      <c r="K1508" s="4"/>
      <c r="M1508" s="4"/>
      <c r="Q1508" s="4"/>
      <c r="S1508" s="4"/>
      <c r="U1508" s="4"/>
      <c r="W1508" s="4"/>
      <c r="Y1508" s="4"/>
      <c r="AA1508" s="4"/>
      <c r="AC1508" s="4"/>
      <c r="AE1508" s="4">
        <v>38741</v>
      </c>
      <c r="AF1508" s="3">
        <v>37399.67</v>
      </c>
      <c r="AG1508" s="4">
        <v>38734</v>
      </c>
      <c r="AH1508" s="3">
        <v>66.31</v>
      </c>
      <c r="AI1508" s="4">
        <v>39321</v>
      </c>
      <c r="AJ1508" s="3">
        <v>11.95</v>
      </c>
      <c r="AK1508" s="4">
        <v>38705</v>
      </c>
      <c r="AL1508" s="3">
        <v>16.529399999999999</v>
      </c>
      <c r="AM1508" s="4">
        <v>41878</v>
      </c>
      <c r="AN1508" s="3">
        <v>336</v>
      </c>
      <c r="AS1508" s="4"/>
    </row>
    <row r="1509" spans="1:45" x14ac:dyDescent="0.25">
      <c r="A1509" s="4"/>
      <c r="C1509" s="4"/>
      <c r="E1509" s="4"/>
      <c r="G1509" s="4"/>
      <c r="I1509" s="4"/>
      <c r="K1509" s="4"/>
      <c r="M1509" s="4"/>
      <c r="Q1509" s="4"/>
      <c r="S1509" s="4"/>
      <c r="U1509" s="4"/>
      <c r="W1509" s="4"/>
      <c r="Y1509" s="4"/>
      <c r="AA1509" s="4"/>
      <c r="AC1509" s="4"/>
      <c r="AE1509" s="4">
        <v>38743</v>
      </c>
      <c r="AF1509" s="3">
        <v>38014.36</v>
      </c>
      <c r="AG1509" s="4">
        <v>38735</v>
      </c>
      <c r="AH1509" s="3">
        <v>65.73</v>
      </c>
      <c r="AI1509" s="4">
        <v>39322</v>
      </c>
      <c r="AJ1509" s="3">
        <v>12.1729</v>
      </c>
      <c r="AK1509" s="4">
        <v>38706</v>
      </c>
      <c r="AL1509" s="3">
        <v>16.45</v>
      </c>
      <c r="AM1509" s="4">
        <v>41879</v>
      </c>
      <c r="AN1509" s="3">
        <v>-1971</v>
      </c>
      <c r="AS1509" s="4"/>
    </row>
    <row r="1510" spans="1:45" x14ac:dyDescent="0.25">
      <c r="A1510" s="4"/>
      <c r="C1510" s="4"/>
      <c r="E1510" s="4"/>
      <c r="G1510" s="4"/>
      <c r="I1510" s="4"/>
      <c r="K1510" s="4"/>
      <c r="M1510" s="4"/>
      <c r="Q1510" s="4"/>
      <c r="S1510" s="4"/>
      <c r="U1510" s="4"/>
      <c r="W1510" s="4"/>
      <c r="Y1510" s="4"/>
      <c r="AA1510" s="4"/>
      <c r="AC1510" s="4"/>
      <c r="AE1510" s="4">
        <v>38744</v>
      </c>
      <c r="AF1510" s="3">
        <v>37822.22</v>
      </c>
      <c r="AG1510" s="4">
        <v>38736</v>
      </c>
      <c r="AH1510" s="3">
        <v>66.83</v>
      </c>
      <c r="AI1510" s="4">
        <v>39323</v>
      </c>
      <c r="AJ1510" s="3">
        <v>11.9831</v>
      </c>
      <c r="AK1510" s="4">
        <v>38707</v>
      </c>
      <c r="AL1510" s="3">
        <v>16.373100000000001</v>
      </c>
      <c r="AM1510" s="4">
        <v>41880</v>
      </c>
      <c r="AN1510" s="3">
        <v>-806</v>
      </c>
      <c r="AS1510" s="4"/>
    </row>
    <row r="1511" spans="1:45" x14ac:dyDescent="0.25">
      <c r="A1511" s="4"/>
      <c r="C1511" s="4"/>
      <c r="E1511" s="4"/>
      <c r="G1511" s="4"/>
      <c r="I1511" s="4"/>
      <c r="K1511" s="4"/>
      <c r="M1511" s="4"/>
      <c r="Q1511" s="4"/>
      <c r="S1511" s="4"/>
      <c r="U1511" s="4"/>
      <c r="W1511" s="4"/>
      <c r="Y1511" s="4"/>
      <c r="AA1511" s="4"/>
      <c r="AC1511" s="4"/>
      <c r="AE1511" s="4">
        <v>38747</v>
      </c>
      <c r="AF1511" s="3">
        <v>38242.04</v>
      </c>
      <c r="AG1511" s="4">
        <v>38737</v>
      </c>
      <c r="AH1511" s="3">
        <v>68.349999999999994</v>
      </c>
      <c r="AI1511" s="4">
        <v>39324</v>
      </c>
      <c r="AJ1511" s="3">
        <v>11.934900000000001</v>
      </c>
      <c r="AK1511" s="4">
        <v>38708</v>
      </c>
      <c r="AL1511" s="3">
        <v>16.378499999999999</v>
      </c>
      <c r="AM1511" s="4">
        <v>41883</v>
      </c>
      <c r="AN1511" s="3">
        <v>-1122</v>
      </c>
      <c r="AS1511" s="4"/>
    </row>
    <row r="1512" spans="1:45" x14ac:dyDescent="0.25">
      <c r="A1512" s="4"/>
      <c r="C1512" s="4"/>
      <c r="E1512" s="4"/>
      <c r="G1512" s="4"/>
      <c r="I1512" s="4"/>
      <c r="K1512" s="4"/>
      <c r="M1512" s="4"/>
      <c r="Q1512" s="4"/>
      <c r="S1512" s="4"/>
      <c r="U1512" s="4"/>
      <c r="W1512" s="4"/>
      <c r="Y1512" s="4"/>
      <c r="AA1512" s="4"/>
      <c r="AC1512" s="4"/>
      <c r="AE1512" s="4">
        <v>38748</v>
      </c>
      <c r="AF1512" s="3">
        <v>38382.800000000003</v>
      </c>
      <c r="AG1512" s="4">
        <v>38740</v>
      </c>
      <c r="AH1512" s="3">
        <v>68.099999999999994</v>
      </c>
      <c r="AI1512" s="4">
        <v>39325</v>
      </c>
      <c r="AJ1512" s="3">
        <v>11.8713</v>
      </c>
      <c r="AK1512" s="4">
        <v>38709</v>
      </c>
      <c r="AL1512" s="3">
        <v>16.359500000000001</v>
      </c>
      <c r="AM1512" s="4">
        <v>41884</v>
      </c>
      <c r="AN1512" s="3">
        <v>-210</v>
      </c>
      <c r="AS1512" s="4"/>
    </row>
    <row r="1513" spans="1:45" x14ac:dyDescent="0.25">
      <c r="A1513" s="4"/>
      <c r="C1513" s="4"/>
      <c r="E1513" s="4"/>
      <c r="G1513" s="4"/>
      <c r="I1513" s="4"/>
      <c r="K1513" s="4"/>
      <c r="M1513" s="4"/>
      <c r="Q1513" s="4"/>
      <c r="S1513" s="4"/>
      <c r="U1513" s="4"/>
      <c r="W1513" s="4"/>
      <c r="Y1513" s="4"/>
      <c r="AA1513" s="4"/>
      <c r="AC1513" s="4"/>
      <c r="AE1513" s="4">
        <v>38749</v>
      </c>
      <c r="AF1513" s="3">
        <v>38484.839999999997</v>
      </c>
      <c r="AG1513" s="4">
        <v>38741</v>
      </c>
      <c r="AH1513" s="3">
        <v>67.06</v>
      </c>
      <c r="AI1513" s="4">
        <v>39328</v>
      </c>
      <c r="AJ1513" s="3">
        <v>11.782</v>
      </c>
      <c r="AK1513" s="4">
        <v>38712</v>
      </c>
      <c r="AL1513" s="3">
        <v>16.350000000000001</v>
      </c>
      <c r="AM1513" s="4">
        <v>41885</v>
      </c>
      <c r="AN1513" s="3">
        <v>-834</v>
      </c>
      <c r="AS1513" s="4"/>
    </row>
    <row r="1514" spans="1:45" x14ac:dyDescent="0.25">
      <c r="A1514" s="4"/>
      <c r="C1514" s="4"/>
      <c r="E1514" s="4"/>
      <c r="G1514" s="4"/>
      <c r="I1514" s="4"/>
      <c r="K1514" s="4"/>
      <c r="M1514" s="4"/>
      <c r="Q1514" s="4"/>
      <c r="S1514" s="4"/>
      <c r="U1514" s="4"/>
      <c r="W1514" s="4"/>
      <c r="Y1514" s="4"/>
      <c r="AA1514" s="4"/>
      <c r="AC1514" s="4"/>
      <c r="AE1514" s="4">
        <v>38750</v>
      </c>
      <c r="AF1514" s="3">
        <v>37304.19</v>
      </c>
      <c r="AG1514" s="4">
        <v>38742</v>
      </c>
      <c r="AH1514" s="3">
        <v>65.849999999999994</v>
      </c>
      <c r="AI1514" s="4">
        <v>39329</v>
      </c>
      <c r="AJ1514" s="3">
        <v>11.75</v>
      </c>
      <c r="AK1514" s="4">
        <v>38713</v>
      </c>
      <c r="AL1514" s="3">
        <v>16.3446</v>
      </c>
      <c r="AM1514" s="4">
        <v>41886</v>
      </c>
      <c r="AN1514" s="3">
        <v>473</v>
      </c>
      <c r="AS1514" s="4"/>
    </row>
    <row r="1515" spans="1:45" x14ac:dyDescent="0.25">
      <c r="A1515" s="4"/>
      <c r="C1515" s="4"/>
      <c r="E1515" s="4"/>
      <c r="G1515" s="4"/>
      <c r="I1515" s="4"/>
      <c r="K1515" s="4"/>
      <c r="M1515" s="4"/>
      <c r="Q1515" s="4"/>
      <c r="S1515" s="4"/>
      <c r="U1515" s="4"/>
      <c r="W1515" s="4"/>
      <c r="Y1515" s="4"/>
      <c r="AA1515" s="4"/>
      <c r="AC1515" s="4"/>
      <c r="AE1515" s="4">
        <v>38751</v>
      </c>
      <c r="AF1515" s="3">
        <v>37261.730000000003</v>
      </c>
      <c r="AG1515" s="4">
        <v>38743</v>
      </c>
      <c r="AH1515" s="3">
        <v>66.260000000000005</v>
      </c>
      <c r="AI1515" s="4">
        <v>39330</v>
      </c>
      <c r="AJ1515" s="3">
        <v>11.8896</v>
      </c>
      <c r="AK1515" s="4">
        <v>38714</v>
      </c>
      <c r="AL1515" s="3">
        <v>16.397200000000002</v>
      </c>
      <c r="AM1515" s="4">
        <v>41887</v>
      </c>
      <c r="AN1515" s="3">
        <v>-206</v>
      </c>
      <c r="AS1515" s="4"/>
    </row>
    <row r="1516" spans="1:45" x14ac:dyDescent="0.25">
      <c r="A1516" s="4"/>
      <c r="C1516" s="4"/>
      <c r="E1516" s="4"/>
      <c r="G1516" s="4"/>
      <c r="I1516" s="4"/>
      <c r="K1516" s="4"/>
      <c r="M1516" s="4"/>
      <c r="Q1516" s="4"/>
      <c r="S1516" s="4"/>
      <c r="U1516" s="4"/>
      <c r="W1516" s="4"/>
      <c r="Y1516" s="4"/>
      <c r="AA1516" s="4"/>
      <c r="AC1516" s="4"/>
      <c r="AE1516" s="4">
        <v>38754</v>
      </c>
      <c r="AF1516" s="3">
        <v>37321.199999999997</v>
      </c>
      <c r="AG1516" s="4">
        <v>38744</v>
      </c>
      <c r="AH1516" s="3">
        <v>67.760000000000005</v>
      </c>
      <c r="AI1516" s="4">
        <v>39331</v>
      </c>
      <c r="AJ1516" s="3">
        <v>11.858599999999999</v>
      </c>
      <c r="AK1516" s="4">
        <v>38715</v>
      </c>
      <c r="AL1516" s="3">
        <v>16.399999999999999</v>
      </c>
      <c r="AM1516" s="4">
        <v>41890</v>
      </c>
      <c r="AN1516" s="3">
        <v>927</v>
      </c>
      <c r="AS1516" s="4"/>
    </row>
    <row r="1517" spans="1:45" x14ac:dyDescent="0.25">
      <c r="A1517" s="4"/>
      <c r="C1517" s="4"/>
      <c r="E1517" s="4"/>
      <c r="G1517" s="4"/>
      <c r="I1517" s="4"/>
      <c r="K1517" s="4"/>
      <c r="M1517" s="4"/>
      <c r="Q1517" s="4"/>
      <c r="S1517" s="4"/>
      <c r="U1517" s="4"/>
      <c r="W1517" s="4"/>
      <c r="Y1517" s="4"/>
      <c r="AA1517" s="4"/>
      <c r="AC1517" s="4"/>
      <c r="AE1517" s="4">
        <v>38755</v>
      </c>
      <c r="AF1517" s="3">
        <v>36561.699999999997</v>
      </c>
      <c r="AG1517" s="4">
        <v>38747</v>
      </c>
      <c r="AH1517" s="3">
        <v>68.349999999999994</v>
      </c>
      <c r="AI1517" s="4">
        <v>39335</v>
      </c>
      <c r="AJ1517" s="3">
        <v>12.019399999999999</v>
      </c>
      <c r="AK1517" s="4">
        <v>38719</v>
      </c>
      <c r="AL1517" s="3">
        <v>16.394200000000001</v>
      </c>
      <c r="AM1517" s="4">
        <v>41891</v>
      </c>
      <c r="AN1517" s="3">
        <v>536</v>
      </c>
      <c r="AS1517" s="4"/>
    </row>
    <row r="1518" spans="1:45" x14ac:dyDescent="0.25">
      <c r="A1518" s="4"/>
      <c r="C1518" s="4"/>
      <c r="E1518" s="4"/>
      <c r="G1518" s="4"/>
      <c r="I1518" s="4"/>
      <c r="K1518" s="4"/>
      <c r="M1518" s="4"/>
      <c r="Q1518" s="4"/>
      <c r="S1518" s="4"/>
      <c r="U1518" s="4"/>
      <c r="W1518" s="4"/>
      <c r="Y1518" s="4"/>
      <c r="AA1518" s="4"/>
      <c r="AC1518" s="4"/>
      <c r="AE1518" s="4">
        <v>38756</v>
      </c>
      <c r="AF1518" s="3">
        <v>36499.410000000003</v>
      </c>
      <c r="AG1518" s="4">
        <v>38748</v>
      </c>
      <c r="AH1518" s="3">
        <v>67.92</v>
      </c>
      <c r="AI1518" s="4">
        <v>39336</v>
      </c>
      <c r="AJ1518" s="3">
        <v>11.958600000000001</v>
      </c>
      <c r="AK1518" s="4">
        <v>38720</v>
      </c>
      <c r="AL1518" s="3">
        <v>16.374099999999999</v>
      </c>
      <c r="AM1518" s="4">
        <v>41892</v>
      </c>
      <c r="AN1518" s="3">
        <v>343</v>
      </c>
      <c r="AS1518" s="4"/>
    </row>
    <row r="1519" spans="1:45" x14ac:dyDescent="0.25">
      <c r="A1519" s="4"/>
      <c r="C1519" s="4"/>
      <c r="E1519" s="4"/>
      <c r="G1519" s="4"/>
      <c r="I1519" s="4"/>
      <c r="K1519" s="4"/>
      <c r="M1519" s="4"/>
      <c r="Q1519" s="4"/>
      <c r="S1519" s="4"/>
      <c r="U1519" s="4"/>
      <c r="W1519" s="4"/>
      <c r="Y1519" s="4"/>
      <c r="AA1519" s="4"/>
      <c r="AC1519" s="4"/>
      <c r="AE1519" s="4">
        <v>38757</v>
      </c>
      <c r="AF1519" s="3">
        <v>36882.31</v>
      </c>
      <c r="AG1519" s="4">
        <v>38749</v>
      </c>
      <c r="AH1519" s="3">
        <v>66.56</v>
      </c>
      <c r="AI1519" s="4">
        <v>39337</v>
      </c>
      <c r="AJ1519" s="3">
        <v>11.818899999999999</v>
      </c>
      <c r="AK1519" s="4">
        <v>38721</v>
      </c>
      <c r="AL1519" s="3">
        <v>16.344200000000001</v>
      </c>
      <c r="AM1519" s="4">
        <v>41893</v>
      </c>
      <c r="AN1519" s="3">
        <v>-233</v>
      </c>
      <c r="AS1519" s="4"/>
    </row>
    <row r="1520" spans="1:45" x14ac:dyDescent="0.25">
      <c r="A1520" s="4"/>
      <c r="C1520" s="4"/>
      <c r="E1520" s="4"/>
      <c r="G1520" s="4"/>
      <c r="I1520" s="4"/>
      <c r="K1520" s="4"/>
      <c r="M1520" s="4"/>
      <c r="Q1520" s="4"/>
      <c r="S1520" s="4"/>
      <c r="U1520" s="4"/>
      <c r="W1520" s="4"/>
      <c r="Y1520" s="4"/>
      <c r="AA1520" s="4"/>
      <c r="AC1520" s="4"/>
      <c r="AE1520" s="4">
        <v>38758</v>
      </c>
      <c r="AF1520" s="3">
        <v>36975.269999999997</v>
      </c>
      <c r="AG1520" s="4">
        <v>38750</v>
      </c>
      <c r="AH1520" s="3">
        <v>64.680000000000007</v>
      </c>
      <c r="AI1520" s="4">
        <v>39338</v>
      </c>
      <c r="AJ1520" s="3">
        <v>11.917199999999999</v>
      </c>
      <c r="AK1520" s="4">
        <v>38722</v>
      </c>
      <c r="AL1520" s="3">
        <v>16.350000000000001</v>
      </c>
      <c r="AM1520" s="4">
        <v>41894</v>
      </c>
      <c r="AN1520" s="3">
        <v>2578</v>
      </c>
      <c r="AS1520" s="4"/>
    </row>
    <row r="1521" spans="1:45" x14ac:dyDescent="0.25">
      <c r="A1521" s="4"/>
      <c r="C1521" s="4"/>
      <c r="E1521" s="4"/>
      <c r="G1521" s="4"/>
      <c r="I1521" s="4"/>
      <c r="K1521" s="4"/>
      <c r="M1521" s="4"/>
      <c r="Q1521" s="4"/>
      <c r="S1521" s="4"/>
      <c r="U1521" s="4"/>
      <c r="W1521" s="4"/>
      <c r="Y1521" s="4"/>
      <c r="AA1521" s="4"/>
      <c r="AC1521" s="4"/>
      <c r="AE1521" s="4">
        <v>38761</v>
      </c>
      <c r="AF1521" s="3">
        <v>36113.949999999997</v>
      </c>
      <c r="AG1521" s="4">
        <v>38751</v>
      </c>
      <c r="AH1521" s="3">
        <v>65.37</v>
      </c>
      <c r="AI1521" s="4">
        <v>39339</v>
      </c>
      <c r="AJ1521" s="3">
        <v>11.787000000000001</v>
      </c>
      <c r="AK1521" s="4">
        <v>38723</v>
      </c>
      <c r="AL1521" s="3">
        <v>16.399999999999999</v>
      </c>
      <c r="AM1521" s="4">
        <v>41897</v>
      </c>
      <c r="AN1521" s="3">
        <v>280</v>
      </c>
      <c r="AS1521" s="4"/>
    </row>
    <row r="1522" spans="1:45" x14ac:dyDescent="0.25">
      <c r="A1522" s="4"/>
      <c r="C1522" s="4"/>
      <c r="E1522" s="4"/>
      <c r="G1522" s="4"/>
      <c r="I1522" s="4"/>
      <c r="K1522" s="4"/>
      <c r="M1522" s="4"/>
      <c r="Q1522" s="4"/>
      <c r="S1522" s="4"/>
      <c r="U1522" s="4"/>
      <c r="W1522" s="4"/>
      <c r="Y1522" s="4"/>
      <c r="AA1522" s="4"/>
      <c r="AC1522" s="4"/>
      <c r="AE1522" s="4">
        <v>38762</v>
      </c>
      <c r="AF1522" s="3">
        <v>36626.879999999997</v>
      </c>
      <c r="AG1522" s="4">
        <v>38754</v>
      </c>
      <c r="AH1522" s="3">
        <v>65.11</v>
      </c>
      <c r="AI1522" s="4">
        <v>39342</v>
      </c>
      <c r="AJ1522" s="3">
        <v>11.86</v>
      </c>
      <c r="AK1522" s="4">
        <v>38726</v>
      </c>
      <c r="AL1522" s="3">
        <v>16.245899999999999</v>
      </c>
      <c r="AM1522" s="4">
        <v>41898</v>
      </c>
      <c r="AN1522" s="3">
        <v>146</v>
      </c>
      <c r="AS1522" s="4"/>
    </row>
    <row r="1523" spans="1:45" x14ac:dyDescent="0.25">
      <c r="A1523" s="4"/>
      <c r="C1523" s="4"/>
      <c r="E1523" s="4"/>
      <c r="G1523" s="4"/>
      <c r="I1523" s="4"/>
      <c r="K1523" s="4"/>
      <c r="M1523" s="4"/>
      <c r="Q1523" s="4"/>
      <c r="S1523" s="4"/>
      <c r="U1523" s="4"/>
      <c r="W1523" s="4"/>
      <c r="Y1523" s="4"/>
      <c r="AA1523" s="4"/>
      <c r="AC1523" s="4"/>
      <c r="AE1523" s="4">
        <v>38763</v>
      </c>
      <c r="AF1523" s="3">
        <v>37239.300000000003</v>
      </c>
      <c r="AG1523" s="4">
        <v>38755</v>
      </c>
      <c r="AH1523" s="3">
        <v>63.09</v>
      </c>
      <c r="AI1523" s="4">
        <v>39343</v>
      </c>
      <c r="AJ1523" s="3">
        <v>11.5631</v>
      </c>
      <c r="AK1523" s="4">
        <v>38727</v>
      </c>
      <c r="AL1523" s="3">
        <v>16.149999999999999</v>
      </c>
      <c r="AM1523" s="4">
        <v>41899</v>
      </c>
      <c r="AN1523" s="3">
        <v>310</v>
      </c>
      <c r="AS1523" s="4"/>
    </row>
    <row r="1524" spans="1:45" x14ac:dyDescent="0.25">
      <c r="A1524" s="4"/>
      <c r="C1524" s="4"/>
      <c r="E1524" s="4"/>
      <c r="G1524" s="4"/>
      <c r="I1524" s="4"/>
      <c r="K1524" s="4"/>
      <c r="M1524" s="4"/>
      <c r="Q1524" s="4"/>
      <c r="S1524" s="4"/>
      <c r="U1524" s="4"/>
      <c r="W1524" s="4"/>
      <c r="Y1524" s="4"/>
      <c r="AA1524" s="4"/>
      <c r="AC1524" s="4"/>
      <c r="AE1524" s="4">
        <v>38764</v>
      </c>
      <c r="AF1524" s="3">
        <v>38256.39</v>
      </c>
      <c r="AG1524" s="4">
        <v>38756</v>
      </c>
      <c r="AH1524" s="3">
        <v>62.55</v>
      </c>
      <c r="AI1524" s="4">
        <v>39344</v>
      </c>
      <c r="AJ1524" s="3">
        <v>11.459099999999999</v>
      </c>
      <c r="AK1524" s="4">
        <v>38728</v>
      </c>
      <c r="AL1524" s="3">
        <v>16.1112</v>
      </c>
      <c r="AM1524" s="4">
        <v>41900</v>
      </c>
      <c r="AN1524" s="3">
        <v>355</v>
      </c>
      <c r="AS1524" s="4"/>
    </row>
    <row r="1525" spans="1:45" x14ac:dyDescent="0.25">
      <c r="A1525" s="4"/>
      <c r="C1525" s="4"/>
      <c r="E1525" s="4"/>
      <c r="G1525" s="4"/>
      <c r="I1525" s="4"/>
      <c r="K1525" s="4"/>
      <c r="M1525" s="4"/>
      <c r="Q1525" s="4"/>
      <c r="S1525" s="4"/>
      <c r="U1525" s="4"/>
      <c r="W1525" s="4"/>
      <c r="Y1525" s="4"/>
      <c r="AA1525" s="4"/>
      <c r="AC1525" s="4"/>
      <c r="AE1525" s="4">
        <v>38765</v>
      </c>
      <c r="AF1525" s="3">
        <v>38421.83</v>
      </c>
      <c r="AG1525" s="4">
        <v>38757</v>
      </c>
      <c r="AH1525" s="3">
        <v>62.62</v>
      </c>
      <c r="AI1525" s="4">
        <v>39345</v>
      </c>
      <c r="AJ1525" s="3">
        <v>11.4938</v>
      </c>
      <c r="AK1525" s="4">
        <v>38729</v>
      </c>
      <c r="AL1525" s="3">
        <v>16.107399999999998</v>
      </c>
      <c r="AM1525" s="4">
        <v>41901</v>
      </c>
      <c r="AN1525" s="3">
        <v>88</v>
      </c>
      <c r="AS1525" s="4"/>
    </row>
    <row r="1526" spans="1:45" x14ac:dyDescent="0.25">
      <c r="A1526" s="4"/>
      <c r="C1526" s="4"/>
      <c r="E1526" s="4"/>
      <c r="G1526" s="4"/>
      <c r="I1526" s="4"/>
      <c r="K1526" s="4"/>
      <c r="M1526" s="4"/>
      <c r="Q1526" s="4"/>
      <c r="S1526" s="4"/>
      <c r="U1526" s="4"/>
      <c r="W1526" s="4"/>
      <c r="Y1526" s="4"/>
      <c r="AA1526" s="4"/>
      <c r="AC1526" s="4"/>
      <c r="AE1526" s="4">
        <v>38768</v>
      </c>
      <c r="AF1526" s="3">
        <v>38539.18</v>
      </c>
      <c r="AG1526" s="4">
        <v>38758</v>
      </c>
      <c r="AH1526" s="3">
        <v>61.84</v>
      </c>
      <c r="AI1526" s="4">
        <v>39346</v>
      </c>
      <c r="AJ1526" s="3">
        <v>11.426299999999999</v>
      </c>
      <c r="AK1526" s="4">
        <v>38730</v>
      </c>
      <c r="AL1526" s="3">
        <v>16.052299999999999</v>
      </c>
      <c r="AM1526" s="4">
        <v>41904</v>
      </c>
      <c r="AN1526" s="3">
        <v>863</v>
      </c>
      <c r="AS1526" s="4"/>
    </row>
    <row r="1527" spans="1:45" x14ac:dyDescent="0.25">
      <c r="A1527" s="4"/>
      <c r="C1527" s="4"/>
      <c r="E1527" s="4"/>
      <c r="G1527" s="4"/>
      <c r="I1527" s="4"/>
      <c r="K1527" s="4"/>
      <c r="M1527" s="4"/>
      <c r="Q1527" s="4"/>
      <c r="S1527" s="4"/>
      <c r="U1527" s="4"/>
      <c r="W1527" s="4"/>
      <c r="Y1527" s="4"/>
      <c r="AA1527" s="4"/>
      <c r="AC1527" s="4"/>
      <c r="AE1527" s="4">
        <v>38769</v>
      </c>
      <c r="AF1527" s="3">
        <v>38165.97</v>
      </c>
      <c r="AG1527" s="4">
        <v>38761</v>
      </c>
      <c r="AH1527" s="3">
        <v>61.24</v>
      </c>
      <c r="AI1527" s="4">
        <v>39349</v>
      </c>
      <c r="AJ1527" s="3">
        <v>11.49</v>
      </c>
      <c r="AK1527" s="4">
        <v>38733</v>
      </c>
      <c r="AL1527" s="3">
        <v>15.9259</v>
      </c>
      <c r="AM1527" s="4">
        <v>41905</v>
      </c>
      <c r="AN1527" s="3">
        <v>-358</v>
      </c>
      <c r="AS1527" s="4"/>
    </row>
    <row r="1528" spans="1:45" x14ac:dyDescent="0.25">
      <c r="A1528" s="4"/>
      <c r="C1528" s="4"/>
      <c r="E1528" s="4"/>
      <c r="G1528" s="4"/>
      <c r="I1528" s="4"/>
      <c r="K1528" s="4"/>
      <c r="M1528" s="4"/>
      <c r="Q1528" s="4"/>
      <c r="S1528" s="4"/>
      <c r="U1528" s="4"/>
      <c r="W1528" s="4"/>
      <c r="Y1528" s="4"/>
      <c r="AA1528" s="4"/>
      <c r="AC1528" s="4"/>
      <c r="AE1528" s="4">
        <v>38770</v>
      </c>
      <c r="AF1528" s="3">
        <v>38246.400000000001</v>
      </c>
      <c r="AG1528" s="4">
        <v>38762</v>
      </c>
      <c r="AH1528" s="3">
        <v>59.57</v>
      </c>
      <c r="AI1528" s="4">
        <v>39350</v>
      </c>
      <c r="AJ1528" s="3">
        <v>11.3698</v>
      </c>
      <c r="AK1528" s="4">
        <v>38734</v>
      </c>
      <c r="AL1528" s="3">
        <v>15.954499999999999</v>
      </c>
      <c r="AM1528" s="4">
        <v>41906</v>
      </c>
      <c r="AN1528" s="3">
        <v>-649</v>
      </c>
      <c r="AS1528" s="4"/>
    </row>
    <row r="1529" spans="1:45" x14ac:dyDescent="0.25">
      <c r="A1529" s="4"/>
      <c r="C1529" s="4"/>
      <c r="E1529" s="4"/>
      <c r="G1529" s="4"/>
      <c r="I1529" s="4"/>
      <c r="K1529" s="4"/>
      <c r="M1529" s="4"/>
      <c r="Q1529" s="4"/>
      <c r="S1529" s="4"/>
      <c r="U1529" s="4"/>
      <c r="W1529" s="4"/>
      <c r="Y1529" s="4"/>
      <c r="AA1529" s="4"/>
      <c r="AC1529" s="4"/>
      <c r="AE1529" s="4">
        <v>38771</v>
      </c>
      <c r="AF1529" s="3">
        <v>38405.480000000003</v>
      </c>
      <c r="AG1529" s="4">
        <v>38763</v>
      </c>
      <c r="AH1529" s="3">
        <v>57.65</v>
      </c>
      <c r="AI1529" s="4">
        <v>39351</v>
      </c>
      <c r="AJ1529" s="3">
        <v>11.423299999999999</v>
      </c>
      <c r="AK1529" s="4">
        <v>38735</v>
      </c>
      <c r="AL1529" s="3">
        <v>15.9543</v>
      </c>
      <c r="AM1529" s="4">
        <v>41907</v>
      </c>
      <c r="AN1529" s="3">
        <v>1429</v>
      </c>
      <c r="AS1529" s="4"/>
    </row>
    <row r="1530" spans="1:45" x14ac:dyDescent="0.25">
      <c r="A1530" s="4"/>
      <c r="C1530" s="4"/>
      <c r="E1530" s="4"/>
      <c r="G1530" s="4"/>
      <c r="I1530" s="4"/>
      <c r="K1530" s="4"/>
      <c r="M1530" s="4"/>
      <c r="Q1530" s="4"/>
      <c r="S1530" s="4"/>
      <c r="U1530" s="4"/>
      <c r="W1530" s="4"/>
      <c r="Y1530" s="4"/>
      <c r="AA1530" s="4"/>
      <c r="AC1530" s="4"/>
      <c r="AE1530" s="4">
        <v>38772</v>
      </c>
      <c r="AF1530" s="3">
        <v>38610.39</v>
      </c>
      <c r="AG1530" s="4">
        <v>38764</v>
      </c>
      <c r="AH1530" s="3">
        <v>58.46</v>
      </c>
      <c r="AI1530" s="4">
        <v>39352</v>
      </c>
      <c r="AJ1530" s="3">
        <v>11.4206</v>
      </c>
      <c r="AK1530" s="4">
        <v>38736</v>
      </c>
      <c r="AL1530" s="3">
        <v>15.837899999999999</v>
      </c>
      <c r="AM1530" s="4">
        <v>41908</v>
      </c>
      <c r="AN1530" s="3">
        <v>-1154</v>
      </c>
      <c r="AS1530" s="4"/>
    </row>
    <row r="1531" spans="1:45" x14ac:dyDescent="0.25">
      <c r="A1531" s="4"/>
      <c r="C1531" s="4"/>
      <c r="E1531" s="4"/>
      <c r="G1531" s="4"/>
      <c r="I1531" s="4"/>
      <c r="K1531" s="4"/>
      <c r="M1531" s="4"/>
      <c r="Q1531" s="4"/>
      <c r="S1531" s="4"/>
      <c r="U1531" s="4"/>
      <c r="W1531" s="4"/>
      <c r="Y1531" s="4"/>
      <c r="AA1531" s="4"/>
      <c r="AC1531" s="4"/>
      <c r="AE1531" s="4">
        <v>38777</v>
      </c>
      <c r="AF1531" s="3">
        <v>39177.870000000003</v>
      </c>
      <c r="AG1531" s="4">
        <v>38765</v>
      </c>
      <c r="AH1531" s="3">
        <v>59.88</v>
      </c>
      <c r="AI1531" s="4">
        <v>39353</v>
      </c>
      <c r="AJ1531" s="3">
        <v>11.375</v>
      </c>
      <c r="AK1531" s="4">
        <v>38737</v>
      </c>
      <c r="AL1531" s="3">
        <v>15.8124</v>
      </c>
      <c r="AM1531" s="4">
        <v>41911</v>
      </c>
      <c r="AN1531" s="3">
        <v>-1616</v>
      </c>
      <c r="AS1531" s="4"/>
    </row>
    <row r="1532" spans="1:45" x14ac:dyDescent="0.25">
      <c r="A1532" s="4"/>
      <c r="C1532" s="4"/>
      <c r="E1532" s="4"/>
      <c r="G1532" s="4"/>
      <c r="I1532" s="4"/>
      <c r="K1532" s="4"/>
      <c r="M1532" s="4"/>
      <c r="Q1532" s="4"/>
      <c r="S1532" s="4"/>
      <c r="U1532" s="4"/>
      <c r="W1532" s="4"/>
      <c r="Y1532" s="4"/>
      <c r="AA1532" s="4"/>
      <c r="AC1532" s="4"/>
      <c r="AE1532" s="4">
        <v>38778</v>
      </c>
      <c r="AF1532" s="3">
        <v>39125.839999999997</v>
      </c>
      <c r="AG1532" s="4">
        <v>38769</v>
      </c>
      <c r="AH1532" s="3">
        <v>61.1</v>
      </c>
      <c r="AI1532" s="4">
        <v>39356</v>
      </c>
      <c r="AJ1532" s="3">
        <v>11.392099999999999</v>
      </c>
      <c r="AK1532" s="4">
        <v>38740</v>
      </c>
      <c r="AL1532" s="3">
        <v>15.824199999999999</v>
      </c>
      <c r="AM1532" s="4">
        <v>41912</v>
      </c>
      <c r="AN1532" s="3">
        <v>99</v>
      </c>
      <c r="AS1532" s="4"/>
    </row>
    <row r="1533" spans="1:45" x14ac:dyDescent="0.25">
      <c r="A1533" s="4"/>
      <c r="C1533" s="4"/>
      <c r="E1533" s="4"/>
      <c r="G1533" s="4"/>
      <c r="I1533" s="4"/>
      <c r="K1533" s="4"/>
      <c r="M1533" s="4"/>
      <c r="Q1533" s="4"/>
      <c r="S1533" s="4"/>
      <c r="U1533" s="4"/>
      <c r="W1533" s="4"/>
      <c r="Y1533" s="4"/>
      <c r="AA1533" s="4"/>
      <c r="AC1533" s="4"/>
      <c r="AE1533" s="4">
        <v>38779</v>
      </c>
      <c r="AF1533" s="3">
        <v>39239.75</v>
      </c>
      <c r="AG1533" s="4">
        <v>38770</v>
      </c>
      <c r="AH1533" s="3">
        <v>61.01</v>
      </c>
      <c r="AI1533" s="4">
        <v>39357</v>
      </c>
      <c r="AJ1533" s="3">
        <v>11.2768</v>
      </c>
      <c r="AK1533" s="4">
        <v>38741</v>
      </c>
      <c r="AL1533" s="3">
        <v>15.873200000000001</v>
      </c>
      <c r="AM1533" s="4">
        <v>41913</v>
      </c>
      <c r="AN1533" s="3">
        <v>-402</v>
      </c>
      <c r="AS1533" s="4"/>
    </row>
    <row r="1534" spans="1:45" x14ac:dyDescent="0.25">
      <c r="A1534" s="4"/>
      <c r="C1534" s="4"/>
      <c r="E1534" s="4"/>
      <c r="G1534" s="4"/>
      <c r="I1534" s="4"/>
      <c r="K1534" s="4"/>
      <c r="M1534" s="4"/>
      <c r="Q1534" s="4"/>
      <c r="S1534" s="4"/>
      <c r="U1534" s="4"/>
      <c r="W1534" s="4"/>
      <c r="Y1534" s="4"/>
      <c r="AA1534" s="4"/>
      <c r="AC1534" s="4"/>
      <c r="AE1534" s="4">
        <v>38782</v>
      </c>
      <c r="AF1534" s="3">
        <v>38353.980000000003</v>
      </c>
      <c r="AG1534" s="4">
        <v>38771</v>
      </c>
      <c r="AH1534" s="3">
        <v>60.54</v>
      </c>
      <c r="AI1534" s="4">
        <v>39358</v>
      </c>
      <c r="AJ1534" s="3">
        <v>11.317600000000001</v>
      </c>
      <c r="AK1534" s="4">
        <v>38742</v>
      </c>
      <c r="AL1534" s="3">
        <v>15.95</v>
      </c>
      <c r="AM1534" s="4">
        <v>41914</v>
      </c>
      <c r="AN1534" s="3">
        <v>-532</v>
      </c>
      <c r="AS1534" s="4"/>
    </row>
    <row r="1535" spans="1:45" x14ac:dyDescent="0.25">
      <c r="A1535" s="4"/>
      <c r="C1535" s="4"/>
      <c r="E1535" s="4"/>
      <c r="G1535" s="4"/>
      <c r="I1535" s="4"/>
      <c r="K1535" s="4"/>
      <c r="M1535" s="4"/>
      <c r="Q1535" s="4"/>
      <c r="S1535" s="4"/>
      <c r="U1535" s="4"/>
      <c r="W1535" s="4"/>
      <c r="Y1535" s="4"/>
      <c r="AA1535" s="4"/>
      <c r="AC1535" s="4"/>
      <c r="AE1535" s="4">
        <v>38783</v>
      </c>
      <c r="AF1535" s="3">
        <v>37422.58</v>
      </c>
      <c r="AG1535" s="4">
        <v>38772</v>
      </c>
      <c r="AH1535" s="3">
        <v>62.91</v>
      </c>
      <c r="AI1535" s="4">
        <v>39359</v>
      </c>
      <c r="AJ1535" s="3">
        <v>11.3506</v>
      </c>
      <c r="AK1535" s="4">
        <v>38743</v>
      </c>
      <c r="AL1535" s="3">
        <v>15.8466</v>
      </c>
      <c r="AM1535" s="4">
        <v>41915</v>
      </c>
      <c r="AN1535" s="3">
        <v>1439</v>
      </c>
      <c r="AS1535" s="4"/>
    </row>
    <row r="1536" spans="1:45" x14ac:dyDescent="0.25">
      <c r="A1536" s="4"/>
      <c r="C1536" s="4"/>
      <c r="E1536" s="4"/>
      <c r="G1536" s="4"/>
      <c r="I1536" s="4"/>
      <c r="K1536" s="4"/>
      <c r="M1536" s="4"/>
      <c r="Q1536" s="4"/>
      <c r="S1536" s="4"/>
      <c r="U1536" s="4"/>
      <c r="W1536" s="4"/>
      <c r="Y1536" s="4"/>
      <c r="AA1536" s="4"/>
      <c r="AC1536" s="4"/>
      <c r="AE1536" s="4">
        <v>38784</v>
      </c>
      <c r="AF1536" s="3">
        <v>37289.08</v>
      </c>
      <c r="AG1536" s="4">
        <v>38775</v>
      </c>
      <c r="AH1536" s="3">
        <v>61</v>
      </c>
      <c r="AI1536" s="4">
        <v>39360</v>
      </c>
      <c r="AJ1536" s="3">
        <v>11.3283</v>
      </c>
      <c r="AK1536" s="4">
        <v>38744</v>
      </c>
      <c r="AL1536" s="3">
        <v>15.8462</v>
      </c>
      <c r="AM1536" s="4">
        <v>41918</v>
      </c>
      <c r="AN1536" s="3">
        <v>13</v>
      </c>
      <c r="AS1536" s="4"/>
    </row>
    <row r="1537" spans="1:45" x14ac:dyDescent="0.25">
      <c r="A1537" s="4"/>
      <c r="C1537" s="4"/>
      <c r="E1537" s="4"/>
      <c r="G1537" s="4"/>
      <c r="I1537" s="4"/>
      <c r="K1537" s="4"/>
      <c r="M1537" s="4"/>
      <c r="Q1537" s="4"/>
      <c r="S1537" s="4"/>
      <c r="U1537" s="4"/>
      <c r="W1537" s="4"/>
      <c r="Y1537" s="4"/>
      <c r="AA1537" s="4"/>
      <c r="AC1537" s="4"/>
      <c r="AE1537" s="4">
        <v>38785</v>
      </c>
      <c r="AF1537" s="3">
        <v>36312.269999999997</v>
      </c>
      <c r="AG1537" s="4">
        <v>38776</v>
      </c>
      <c r="AH1537" s="3">
        <v>61.41</v>
      </c>
      <c r="AI1537" s="4">
        <v>39363</v>
      </c>
      <c r="AJ1537" s="3">
        <v>11.35</v>
      </c>
      <c r="AK1537" s="4">
        <v>38747</v>
      </c>
      <c r="AL1537" s="3">
        <v>15.838100000000001</v>
      </c>
      <c r="AM1537" s="4">
        <v>41919</v>
      </c>
      <c r="AN1537" s="3">
        <v>-1098</v>
      </c>
      <c r="AS1537" s="4"/>
    </row>
    <row r="1538" spans="1:45" x14ac:dyDescent="0.25">
      <c r="A1538" s="4"/>
      <c r="C1538" s="4"/>
      <c r="E1538" s="4"/>
      <c r="G1538" s="4"/>
      <c r="I1538" s="4"/>
      <c r="K1538" s="4"/>
      <c r="M1538" s="4"/>
      <c r="Q1538" s="4"/>
      <c r="S1538" s="4"/>
      <c r="U1538" s="4"/>
      <c r="W1538" s="4"/>
      <c r="Y1538" s="4"/>
      <c r="AA1538" s="4"/>
      <c r="AC1538" s="4"/>
      <c r="AE1538" s="4">
        <v>38786</v>
      </c>
      <c r="AF1538" s="3">
        <v>36890.69</v>
      </c>
      <c r="AG1538" s="4">
        <v>38777</v>
      </c>
      <c r="AH1538" s="3">
        <v>61.97</v>
      </c>
      <c r="AI1538" s="4">
        <v>39364</v>
      </c>
      <c r="AJ1538" s="3">
        <v>11.2494</v>
      </c>
      <c r="AK1538" s="4">
        <v>38748</v>
      </c>
      <c r="AL1538" s="3">
        <v>15.8521</v>
      </c>
      <c r="AM1538" s="4">
        <v>41920</v>
      </c>
      <c r="AN1538" s="3">
        <v>-491</v>
      </c>
      <c r="AS1538" s="4"/>
    </row>
    <row r="1539" spans="1:45" x14ac:dyDescent="0.25">
      <c r="A1539" s="4"/>
      <c r="C1539" s="4"/>
      <c r="E1539" s="4"/>
      <c r="G1539" s="4"/>
      <c r="I1539" s="4"/>
      <c r="K1539" s="4"/>
      <c r="M1539" s="4"/>
      <c r="Q1539" s="4"/>
      <c r="S1539" s="4"/>
      <c r="U1539" s="4"/>
      <c r="W1539" s="4"/>
      <c r="Y1539" s="4"/>
      <c r="AA1539" s="4"/>
      <c r="AC1539" s="4"/>
      <c r="AE1539" s="4">
        <v>38789</v>
      </c>
      <c r="AF1539" s="3">
        <v>36792.980000000003</v>
      </c>
      <c r="AG1539" s="4">
        <v>38778</v>
      </c>
      <c r="AH1539" s="3">
        <v>63.36</v>
      </c>
      <c r="AI1539" s="4">
        <v>39365</v>
      </c>
      <c r="AJ1539" s="3">
        <v>11.301399999999999</v>
      </c>
      <c r="AK1539" s="4">
        <v>38749</v>
      </c>
      <c r="AL1539" s="3">
        <v>15.8429</v>
      </c>
      <c r="AM1539" s="4">
        <v>41921</v>
      </c>
      <c r="AN1539" s="3">
        <v>-468</v>
      </c>
      <c r="AS1539" s="4"/>
    </row>
    <row r="1540" spans="1:45" x14ac:dyDescent="0.25">
      <c r="A1540" s="4"/>
      <c r="C1540" s="4"/>
      <c r="E1540" s="4"/>
      <c r="G1540" s="4"/>
      <c r="I1540" s="4"/>
      <c r="K1540" s="4"/>
      <c r="M1540" s="4"/>
      <c r="Q1540" s="4"/>
      <c r="S1540" s="4"/>
      <c r="U1540" s="4"/>
      <c r="W1540" s="4"/>
      <c r="Y1540" s="4"/>
      <c r="AA1540" s="4"/>
      <c r="AC1540" s="4"/>
      <c r="AE1540" s="4">
        <v>38790</v>
      </c>
      <c r="AF1540" s="3">
        <v>37541.49</v>
      </c>
      <c r="AG1540" s="4">
        <v>38779</v>
      </c>
      <c r="AH1540" s="3">
        <v>63.67</v>
      </c>
      <c r="AI1540" s="4">
        <v>39366</v>
      </c>
      <c r="AJ1540" s="3">
        <v>11.3279</v>
      </c>
      <c r="AK1540" s="4">
        <v>38750</v>
      </c>
      <c r="AL1540" s="3">
        <v>15.809200000000001</v>
      </c>
      <c r="AM1540" s="4">
        <v>41922</v>
      </c>
      <c r="AN1540" s="3">
        <v>-531</v>
      </c>
      <c r="AS1540" s="4"/>
    </row>
    <row r="1541" spans="1:45" x14ac:dyDescent="0.25">
      <c r="A1541" s="4"/>
      <c r="C1541" s="4"/>
      <c r="E1541" s="4"/>
      <c r="G1541" s="4"/>
      <c r="I1541" s="4"/>
      <c r="K1541" s="4"/>
      <c r="M1541" s="4"/>
      <c r="Q1541" s="4"/>
      <c r="S1541" s="4"/>
      <c r="U1541" s="4"/>
      <c r="W1541" s="4"/>
      <c r="Y1541" s="4"/>
      <c r="AA1541" s="4"/>
      <c r="AC1541" s="4"/>
      <c r="AE1541" s="4">
        <v>38791</v>
      </c>
      <c r="AF1541" s="3">
        <v>38243.99</v>
      </c>
      <c r="AG1541" s="4">
        <v>38782</v>
      </c>
      <c r="AH1541" s="3">
        <v>62.41</v>
      </c>
      <c r="AI1541" s="4">
        <v>39370</v>
      </c>
      <c r="AJ1541" s="3">
        <v>11.302099999999999</v>
      </c>
      <c r="AK1541" s="4">
        <v>38751</v>
      </c>
      <c r="AL1541" s="3">
        <v>15.714</v>
      </c>
      <c r="AM1541" s="4">
        <v>41925</v>
      </c>
      <c r="AN1541" s="3">
        <v>-1241</v>
      </c>
      <c r="AS1541" s="4"/>
    </row>
    <row r="1542" spans="1:45" x14ac:dyDescent="0.25">
      <c r="A1542" s="4"/>
      <c r="C1542" s="4"/>
      <c r="E1542" s="4"/>
      <c r="G1542" s="4"/>
      <c r="I1542" s="4"/>
      <c r="K1542" s="4"/>
      <c r="M1542" s="4"/>
      <c r="Q1542" s="4"/>
      <c r="S1542" s="4"/>
      <c r="U1542" s="4"/>
      <c r="W1542" s="4"/>
      <c r="Y1542" s="4"/>
      <c r="AA1542" s="4"/>
      <c r="AC1542" s="4"/>
      <c r="AE1542" s="4">
        <v>38792</v>
      </c>
      <c r="AF1542" s="3">
        <v>38156.639999999999</v>
      </c>
      <c r="AG1542" s="4">
        <v>38783</v>
      </c>
      <c r="AH1542" s="3">
        <v>61.58</v>
      </c>
      <c r="AI1542" s="4">
        <v>39371</v>
      </c>
      <c r="AJ1542" s="3">
        <v>11.324999999999999</v>
      </c>
      <c r="AK1542" s="4">
        <v>38754</v>
      </c>
      <c r="AL1542" s="3">
        <v>15.616</v>
      </c>
      <c r="AM1542" s="4">
        <v>41926</v>
      </c>
      <c r="AN1542" s="3">
        <v>493</v>
      </c>
      <c r="AS1542" s="4"/>
    </row>
    <row r="1543" spans="1:45" x14ac:dyDescent="0.25">
      <c r="A1543" s="4"/>
      <c r="C1543" s="4"/>
      <c r="E1543" s="4"/>
      <c r="G1543" s="4"/>
      <c r="I1543" s="4"/>
      <c r="K1543" s="4"/>
      <c r="M1543" s="4"/>
      <c r="Q1543" s="4"/>
      <c r="S1543" s="4"/>
      <c r="U1543" s="4"/>
      <c r="W1543" s="4"/>
      <c r="Y1543" s="4"/>
      <c r="AA1543" s="4"/>
      <c r="AC1543" s="4"/>
      <c r="AE1543" s="4">
        <v>38793</v>
      </c>
      <c r="AF1543" s="3">
        <v>38049.17</v>
      </c>
      <c r="AG1543" s="4">
        <v>38784</v>
      </c>
      <c r="AH1543" s="3">
        <v>60.02</v>
      </c>
      <c r="AI1543" s="4">
        <v>39372</v>
      </c>
      <c r="AJ1543" s="3">
        <v>11.34</v>
      </c>
      <c r="AK1543" s="4">
        <v>38755</v>
      </c>
      <c r="AL1543" s="3">
        <v>15.6869</v>
      </c>
      <c r="AM1543" s="4">
        <v>41927</v>
      </c>
      <c r="AN1543" s="3">
        <v>2036</v>
      </c>
      <c r="AS1543" s="4"/>
    </row>
    <row r="1544" spans="1:45" x14ac:dyDescent="0.25">
      <c r="A1544" s="4"/>
      <c r="C1544" s="4"/>
      <c r="E1544" s="4"/>
      <c r="G1544" s="4"/>
      <c r="I1544" s="4"/>
      <c r="K1544" s="4"/>
      <c r="M1544" s="4"/>
      <c r="Q1544" s="4"/>
      <c r="S1544" s="4"/>
      <c r="U1544" s="4"/>
      <c r="W1544" s="4"/>
      <c r="Y1544" s="4"/>
      <c r="AA1544" s="4"/>
      <c r="AC1544" s="4"/>
      <c r="AE1544" s="4">
        <v>38796</v>
      </c>
      <c r="AF1544" s="3">
        <v>38203.53</v>
      </c>
      <c r="AG1544" s="4">
        <v>38785</v>
      </c>
      <c r="AH1544" s="3">
        <v>60.47</v>
      </c>
      <c r="AI1544" s="4">
        <v>39373</v>
      </c>
      <c r="AJ1544" s="3">
        <v>11.41</v>
      </c>
      <c r="AK1544" s="4">
        <v>38756</v>
      </c>
      <c r="AL1544" s="3">
        <v>15.6473</v>
      </c>
      <c r="AM1544" s="4">
        <v>41928</v>
      </c>
      <c r="AN1544" s="3">
        <v>-169</v>
      </c>
      <c r="AS1544" s="4"/>
    </row>
    <row r="1545" spans="1:45" x14ac:dyDescent="0.25">
      <c r="A1545" s="4"/>
      <c r="C1545" s="4"/>
      <c r="E1545" s="4"/>
      <c r="G1545" s="4"/>
      <c r="I1545" s="4"/>
      <c r="K1545" s="4"/>
      <c r="M1545" s="4"/>
      <c r="Q1545" s="4"/>
      <c r="S1545" s="4"/>
      <c r="U1545" s="4"/>
      <c r="W1545" s="4"/>
      <c r="Y1545" s="4"/>
      <c r="AA1545" s="4"/>
      <c r="AC1545" s="4"/>
      <c r="AE1545" s="4">
        <v>38797</v>
      </c>
      <c r="AF1545" s="3">
        <v>37398.01</v>
      </c>
      <c r="AG1545" s="4">
        <v>38786</v>
      </c>
      <c r="AH1545" s="3">
        <v>59.96</v>
      </c>
      <c r="AI1545" s="4">
        <v>39374</v>
      </c>
      <c r="AJ1545" s="3">
        <v>11.53</v>
      </c>
      <c r="AK1545" s="4">
        <v>38757</v>
      </c>
      <c r="AL1545" s="3">
        <v>15.683</v>
      </c>
      <c r="AM1545" s="4">
        <v>41929</v>
      </c>
      <c r="AN1545" s="3">
        <v>285</v>
      </c>
      <c r="AS1545" s="4"/>
    </row>
    <row r="1546" spans="1:45" x14ac:dyDescent="0.25">
      <c r="A1546" s="4"/>
      <c r="C1546" s="4"/>
      <c r="E1546" s="4"/>
      <c r="G1546" s="4"/>
      <c r="I1546" s="4"/>
      <c r="K1546" s="4"/>
      <c r="M1546" s="4"/>
      <c r="Q1546" s="4"/>
      <c r="S1546" s="4"/>
      <c r="U1546" s="4"/>
      <c r="W1546" s="4"/>
      <c r="Y1546" s="4"/>
      <c r="AA1546" s="4"/>
      <c r="AC1546" s="4"/>
      <c r="AE1546" s="4">
        <v>38798</v>
      </c>
      <c r="AF1546" s="3">
        <v>37850.589999999997</v>
      </c>
      <c r="AG1546" s="4">
        <v>38789</v>
      </c>
      <c r="AH1546" s="3">
        <v>61.77</v>
      </c>
      <c r="AI1546" s="4">
        <v>39377</v>
      </c>
      <c r="AJ1546" s="3">
        <v>11.4892</v>
      </c>
      <c r="AK1546" s="4">
        <v>38758</v>
      </c>
      <c r="AL1546" s="3">
        <v>15.6503</v>
      </c>
      <c r="AM1546" s="4">
        <v>41932</v>
      </c>
      <c r="AN1546" s="3">
        <v>710</v>
      </c>
      <c r="AS1546" s="4"/>
    </row>
    <row r="1547" spans="1:45" x14ac:dyDescent="0.25">
      <c r="A1547" s="4"/>
      <c r="C1547" s="4"/>
      <c r="E1547" s="4"/>
      <c r="G1547" s="4"/>
      <c r="I1547" s="4"/>
      <c r="K1547" s="4"/>
      <c r="M1547" s="4"/>
      <c r="Q1547" s="4"/>
      <c r="S1547" s="4"/>
      <c r="U1547" s="4"/>
      <c r="W1547" s="4"/>
      <c r="Y1547" s="4"/>
      <c r="AA1547" s="4"/>
      <c r="AC1547" s="4"/>
      <c r="AE1547" s="4">
        <v>38799</v>
      </c>
      <c r="AF1547" s="3">
        <v>37473.85</v>
      </c>
      <c r="AG1547" s="4">
        <v>38790</v>
      </c>
      <c r="AH1547" s="3">
        <v>63.1</v>
      </c>
      <c r="AI1547" s="4">
        <v>39378</v>
      </c>
      <c r="AJ1547" s="3">
        <v>11.6783</v>
      </c>
      <c r="AK1547" s="4">
        <v>38761</v>
      </c>
      <c r="AL1547" s="3">
        <v>15.571899999999999</v>
      </c>
      <c r="AM1547" s="4">
        <v>41933</v>
      </c>
      <c r="AN1547" s="3">
        <v>1001</v>
      </c>
      <c r="AS1547" s="4"/>
    </row>
    <row r="1548" spans="1:45" x14ac:dyDescent="0.25">
      <c r="A1548" s="4"/>
      <c r="C1548" s="4"/>
      <c r="E1548" s="4"/>
      <c r="G1548" s="4"/>
      <c r="I1548" s="4"/>
      <c r="K1548" s="4"/>
      <c r="M1548" s="4"/>
      <c r="Q1548" s="4"/>
      <c r="S1548" s="4"/>
      <c r="U1548" s="4"/>
      <c r="W1548" s="4"/>
      <c r="Y1548" s="4"/>
      <c r="AA1548" s="4"/>
      <c r="AC1548" s="4"/>
      <c r="AE1548" s="4">
        <v>38800</v>
      </c>
      <c r="AF1548" s="3">
        <v>37577.050000000003</v>
      </c>
      <c r="AG1548" s="4">
        <v>38791</v>
      </c>
      <c r="AH1548" s="3">
        <v>62.17</v>
      </c>
      <c r="AI1548" s="4">
        <v>39379</v>
      </c>
      <c r="AJ1548" s="3">
        <v>11.746700000000001</v>
      </c>
      <c r="AK1548" s="4">
        <v>38762</v>
      </c>
      <c r="AL1548" s="3">
        <v>15.5419</v>
      </c>
      <c r="AM1548" s="4">
        <v>41934</v>
      </c>
      <c r="AN1548" s="3">
        <v>-68</v>
      </c>
      <c r="AS1548" s="4"/>
    </row>
    <row r="1549" spans="1:45" x14ac:dyDescent="0.25">
      <c r="A1549" s="4"/>
      <c r="C1549" s="4"/>
      <c r="E1549" s="4"/>
      <c r="G1549" s="4"/>
      <c r="I1549" s="4"/>
      <c r="K1549" s="4"/>
      <c r="M1549" s="4"/>
      <c r="Q1549" s="4"/>
      <c r="S1549" s="4"/>
      <c r="U1549" s="4"/>
      <c r="W1549" s="4"/>
      <c r="Y1549" s="4"/>
      <c r="AA1549" s="4"/>
      <c r="AC1549" s="4"/>
      <c r="AE1549" s="4">
        <v>38803</v>
      </c>
      <c r="AF1549" s="3">
        <v>37641.06</v>
      </c>
      <c r="AG1549" s="4">
        <v>38792</v>
      </c>
      <c r="AH1549" s="3">
        <v>63.58</v>
      </c>
      <c r="AI1549" s="4">
        <v>39380</v>
      </c>
      <c r="AJ1549" s="3">
        <v>11.8147</v>
      </c>
      <c r="AK1549" s="4">
        <v>38763</v>
      </c>
      <c r="AL1549" s="3">
        <v>15.523199999999999</v>
      </c>
      <c r="AM1549" s="4">
        <v>41935</v>
      </c>
      <c r="AN1549" s="3">
        <v>1589</v>
      </c>
      <c r="AS1549" s="4"/>
    </row>
    <row r="1550" spans="1:45" x14ac:dyDescent="0.25">
      <c r="A1550" s="4"/>
      <c r="C1550" s="4"/>
      <c r="E1550" s="4"/>
      <c r="G1550" s="4"/>
      <c r="I1550" s="4"/>
      <c r="K1550" s="4"/>
      <c r="M1550" s="4"/>
      <c r="Q1550" s="4"/>
      <c r="S1550" s="4"/>
      <c r="U1550" s="4"/>
      <c r="W1550" s="4"/>
      <c r="Y1550" s="4"/>
      <c r="AA1550" s="4"/>
      <c r="AC1550" s="4"/>
      <c r="AE1550" s="4">
        <v>38804</v>
      </c>
      <c r="AF1550" s="3">
        <v>36682.21</v>
      </c>
      <c r="AG1550" s="4">
        <v>38793</v>
      </c>
      <c r="AH1550" s="3">
        <v>62.77</v>
      </c>
      <c r="AI1550" s="4">
        <v>39381</v>
      </c>
      <c r="AJ1550" s="3">
        <v>11.742599999999999</v>
      </c>
      <c r="AK1550" s="4">
        <v>38764</v>
      </c>
      <c r="AL1550" s="3">
        <v>15.442600000000001</v>
      </c>
      <c r="AM1550" s="4">
        <v>41936</v>
      </c>
      <c r="AN1550" s="3">
        <v>465</v>
      </c>
      <c r="AS1550" s="4"/>
    </row>
    <row r="1551" spans="1:45" x14ac:dyDescent="0.25">
      <c r="A1551" s="4"/>
      <c r="C1551" s="4"/>
      <c r="E1551" s="4"/>
      <c r="G1551" s="4"/>
      <c r="I1551" s="4"/>
      <c r="K1551" s="4"/>
      <c r="M1551" s="4"/>
      <c r="Q1551" s="4"/>
      <c r="S1551" s="4"/>
      <c r="U1551" s="4"/>
      <c r="W1551" s="4"/>
      <c r="Y1551" s="4"/>
      <c r="AA1551" s="4"/>
      <c r="AC1551" s="4"/>
      <c r="AE1551" s="4">
        <v>38805</v>
      </c>
      <c r="AF1551" s="3">
        <v>37491.57</v>
      </c>
      <c r="AG1551" s="4">
        <v>38796</v>
      </c>
      <c r="AH1551" s="3">
        <v>60.42</v>
      </c>
      <c r="AI1551" s="4">
        <v>39384</v>
      </c>
      <c r="AJ1551" s="3">
        <v>11.6107</v>
      </c>
      <c r="AK1551" s="4">
        <v>38765</v>
      </c>
      <c r="AL1551" s="3">
        <v>15.4</v>
      </c>
      <c r="AM1551" s="4">
        <v>41939</v>
      </c>
      <c r="AN1551" s="3">
        <v>3821</v>
      </c>
      <c r="AS1551" s="4"/>
    </row>
    <row r="1552" spans="1:45" x14ac:dyDescent="0.25">
      <c r="A1552" s="4"/>
      <c r="C1552" s="4"/>
      <c r="E1552" s="4"/>
      <c r="G1552" s="4"/>
      <c r="I1552" s="4"/>
      <c r="K1552" s="4"/>
      <c r="M1552" s="4"/>
      <c r="Q1552" s="4"/>
      <c r="S1552" s="4"/>
      <c r="U1552" s="4"/>
      <c r="W1552" s="4"/>
      <c r="Y1552" s="4"/>
      <c r="AA1552" s="4"/>
      <c r="AC1552" s="4"/>
      <c r="AE1552" s="4">
        <v>38806</v>
      </c>
      <c r="AF1552" s="3">
        <v>37776.76</v>
      </c>
      <c r="AG1552" s="4">
        <v>38797</v>
      </c>
      <c r="AH1552" s="3">
        <v>60.57</v>
      </c>
      <c r="AI1552" s="4">
        <v>39385</v>
      </c>
      <c r="AJ1552" s="3">
        <v>11.617000000000001</v>
      </c>
      <c r="AK1552" s="4">
        <v>38768</v>
      </c>
      <c r="AL1552" s="3">
        <v>15.261699999999999</v>
      </c>
      <c r="AM1552" s="4">
        <v>41940</v>
      </c>
      <c r="AN1552" s="3">
        <v>-538</v>
      </c>
      <c r="AS1552" s="4"/>
    </row>
    <row r="1553" spans="1:45" x14ac:dyDescent="0.25">
      <c r="A1553" s="4"/>
      <c r="C1553" s="4"/>
      <c r="E1553" s="4"/>
      <c r="G1553" s="4"/>
      <c r="I1553" s="4"/>
      <c r="K1553" s="4"/>
      <c r="M1553" s="4"/>
      <c r="Q1553" s="4"/>
      <c r="S1553" s="4"/>
      <c r="U1553" s="4"/>
      <c r="W1553" s="4"/>
      <c r="Y1553" s="4"/>
      <c r="AA1553" s="4"/>
      <c r="AC1553" s="4"/>
      <c r="AE1553" s="4">
        <v>38807</v>
      </c>
      <c r="AF1553" s="3">
        <v>37951.97</v>
      </c>
      <c r="AG1553" s="4">
        <v>38798</v>
      </c>
      <c r="AH1553" s="3">
        <v>61.77</v>
      </c>
      <c r="AI1553" s="4">
        <v>39386</v>
      </c>
      <c r="AJ1553" s="3">
        <v>11.629</v>
      </c>
      <c r="AK1553" s="4">
        <v>38769</v>
      </c>
      <c r="AL1553" s="3">
        <v>15.3446</v>
      </c>
      <c r="AM1553" s="4">
        <v>41941</v>
      </c>
      <c r="AN1553" s="3">
        <v>238</v>
      </c>
      <c r="AS1553" s="4"/>
    </row>
    <row r="1554" spans="1:45" x14ac:dyDescent="0.25">
      <c r="A1554" s="4"/>
      <c r="C1554" s="4"/>
      <c r="E1554" s="4"/>
      <c r="G1554" s="4"/>
      <c r="I1554" s="4"/>
      <c r="K1554" s="4"/>
      <c r="M1554" s="4"/>
      <c r="Q1554" s="4"/>
      <c r="S1554" s="4"/>
      <c r="U1554" s="4"/>
      <c r="W1554" s="4"/>
      <c r="Y1554" s="4"/>
      <c r="AA1554" s="4"/>
      <c r="AC1554" s="4"/>
      <c r="AE1554" s="4">
        <v>38810</v>
      </c>
      <c r="AF1554" s="3">
        <v>38717.07</v>
      </c>
      <c r="AG1554" s="4">
        <v>38799</v>
      </c>
      <c r="AH1554" s="3">
        <v>63.91</v>
      </c>
      <c r="AI1554" s="4">
        <v>39387</v>
      </c>
      <c r="AJ1554" s="3">
        <v>11.716699999999999</v>
      </c>
      <c r="AK1554" s="4">
        <v>38770</v>
      </c>
      <c r="AL1554" s="3">
        <v>15.275700000000001</v>
      </c>
      <c r="AM1554" s="4">
        <v>41942</v>
      </c>
      <c r="AN1554" s="3">
        <v>337</v>
      </c>
      <c r="AS1554" s="4"/>
    </row>
    <row r="1555" spans="1:45" x14ac:dyDescent="0.25">
      <c r="A1555" s="4"/>
      <c r="C1555" s="4"/>
      <c r="E1555" s="4"/>
      <c r="G1555" s="4"/>
      <c r="I1555" s="4"/>
      <c r="K1555" s="4"/>
      <c r="M1555" s="4"/>
      <c r="Q1555" s="4"/>
      <c r="S1555" s="4"/>
      <c r="U1555" s="4"/>
      <c r="W1555" s="4"/>
      <c r="Y1555" s="4"/>
      <c r="AA1555" s="4"/>
      <c r="AC1555" s="4"/>
      <c r="AE1555" s="4">
        <v>38811</v>
      </c>
      <c r="AF1555" s="3">
        <v>38802.26</v>
      </c>
      <c r="AG1555" s="4">
        <v>38800</v>
      </c>
      <c r="AH1555" s="3">
        <v>64.260000000000005</v>
      </c>
      <c r="AI1555" s="4">
        <v>39391</v>
      </c>
      <c r="AJ1555" s="3">
        <v>11.77</v>
      </c>
      <c r="AK1555" s="4">
        <v>38771</v>
      </c>
      <c r="AL1555" s="3">
        <v>15.2492</v>
      </c>
      <c r="AM1555" s="4">
        <v>41943</v>
      </c>
      <c r="AN1555" s="3">
        <v>36</v>
      </c>
      <c r="AS1555" s="4"/>
    </row>
    <row r="1556" spans="1:45" x14ac:dyDescent="0.25">
      <c r="A1556" s="4"/>
      <c r="C1556" s="4"/>
      <c r="E1556" s="4"/>
      <c r="G1556" s="4"/>
      <c r="I1556" s="4"/>
      <c r="K1556" s="4"/>
      <c r="M1556" s="4"/>
      <c r="Q1556" s="4"/>
      <c r="S1556" s="4"/>
      <c r="U1556" s="4"/>
      <c r="W1556" s="4"/>
      <c r="Y1556" s="4"/>
      <c r="AA1556" s="4"/>
      <c r="AC1556" s="4"/>
      <c r="AE1556" s="4">
        <v>38812</v>
      </c>
      <c r="AF1556" s="3">
        <v>39053.199999999997</v>
      </c>
      <c r="AG1556" s="4">
        <v>38803</v>
      </c>
      <c r="AH1556" s="3">
        <v>64.16</v>
      </c>
      <c r="AI1556" s="4">
        <v>39392</v>
      </c>
      <c r="AJ1556" s="3">
        <v>11.731</v>
      </c>
      <c r="AK1556" s="4">
        <v>38772</v>
      </c>
      <c r="AL1556" s="3">
        <v>15.243499999999999</v>
      </c>
      <c r="AM1556" s="4">
        <v>41946</v>
      </c>
      <c r="AN1556" s="3">
        <v>-13</v>
      </c>
      <c r="AS1556" s="4"/>
    </row>
    <row r="1557" spans="1:45" x14ac:dyDescent="0.25">
      <c r="A1557" s="4"/>
      <c r="C1557" s="4"/>
      <c r="E1557" s="4"/>
      <c r="G1557" s="4"/>
      <c r="I1557" s="4"/>
      <c r="K1557" s="4"/>
      <c r="M1557" s="4"/>
      <c r="Q1557" s="4"/>
      <c r="S1557" s="4"/>
      <c r="U1557" s="4"/>
      <c r="W1557" s="4"/>
      <c r="Y1557" s="4"/>
      <c r="AA1557" s="4"/>
      <c r="AC1557" s="4"/>
      <c r="AE1557" s="4">
        <v>38813</v>
      </c>
      <c r="AF1557" s="3">
        <v>39285.040000000001</v>
      </c>
      <c r="AG1557" s="4">
        <v>38804</v>
      </c>
      <c r="AH1557" s="3">
        <v>66.069999999999993</v>
      </c>
      <c r="AI1557" s="4">
        <v>39393</v>
      </c>
      <c r="AJ1557" s="3">
        <v>11.872</v>
      </c>
      <c r="AK1557" s="4">
        <v>38777</v>
      </c>
      <c r="AL1557" s="3">
        <v>15.155799999999999</v>
      </c>
      <c r="AM1557" s="4">
        <v>41947</v>
      </c>
      <c r="AN1557" s="3">
        <v>-392</v>
      </c>
      <c r="AS1557" s="4"/>
    </row>
    <row r="1558" spans="1:45" x14ac:dyDescent="0.25">
      <c r="A1558" s="4"/>
      <c r="C1558" s="4"/>
      <c r="E1558" s="4"/>
      <c r="G1558" s="4"/>
      <c r="I1558" s="4"/>
      <c r="K1558" s="4"/>
      <c r="M1558" s="4"/>
      <c r="Q1558" s="4"/>
      <c r="S1558" s="4"/>
      <c r="U1558" s="4"/>
      <c r="W1558" s="4"/>
      <c r="Y1558" s="4"/>
      <c r="AA1558" s="4"/>
      <c r="AC1558" s="4"/>
      <c r="AE1558" s="4">
        <v>38814</v>
      </c>
      <c r="AF1558" s="3">
        <v>38926.49</v>
      </c>
      <c r="AG1558" s="4">
        <v>38805</v>
      </c>
      <c r="AH1558" s="3">
        <v>66.45</v>
      </c>
      <c r="AI1558" s="4">
        <v>39394</v>
      </c>
      <c r="AJ1558" s="3">
        <v>12.102399999999999</v>
      </c>
      <c r="AK1558" s="4">
        <v>38778</v>
      </c>
      <c r="AL1558" s="3">
        <v>15.1097</v>
      </c>
      <c r="AM1558" s="4">
        <v>41948</v>
      </c>
      <c r="AN1558" s="3">
        <v>92</v>
      </c>
      <c r="AS1558" s="4"/>
    </row>
    <row r="1559" spans="1:45" x14ac:dyDescent="0.25">
      <c r="A1559" s="4"/>
      <c r="C1559" s="4"/>
      <c r="E1559" s="4"/>
      <c r="G1559" s="4"/>
      <c r="I1559" s="4"/>
      <c r="K1559" s="4"/>
      <c r="M1559" s="4"/>
      <c r="Q1559" s="4"/>
      <c r="S1559" s="4"/>
      <c r="U1559" s="4"/>
      <c r="W1559" s="4"/>
      <c r="Y1559" s="4"/>
      <c r="AA1559" s="4"/>
      <c r="AC1559" s="4"/>
      <c r="AE1559" s="4">
        <v>38817</v>
      </c>
      <c r="AF1559" s="3">
        <v>38474.730000000003</v>
      </c>
      <c r="AG1559" s="4">
        <v>38806</v>
      </c>
      <c r="AH1559" s="3">
        <v>67.150000000000006</v>
      </c>
      <c r="AI1559" s="4">
        <v>39395</v>
      </c>
      <c r="AJ1559" s="3">
        <v>11.9802</v>
      </c>
      <c r="AK1559" s="4">
        <v>38779</v>
      </c>
      <c r="AL1559" s="3">
        <v>15.1</v>
      </c>
      <c r="AM1559" s="4">
        <v>41949</v>
      </c>
      <c r="AN1559" s="3">
        <v>905</v>
      </c>
      <c r="AS1559" s="4"/>
    </row>
    <row r="1560" spans="1:45" x14ac:dyDescent="0.25">
      <c r="A1560" s="4"/>
      <c r="C1560" s="4"/>
      <c r="E1560" s="4"/>
      <c r="G1560" s="4"/>
      <c r="I1560" s="4"/>
      <c r="K1560" s="4"/>
      <c r="M1560" s="4"/>
      <c r="Q1560" s="4"/>
      <c r="S1560" s="4"/>
      <c r="U1560" s="4"/>
      <c r="W1560" s="4"/>
      <c r="Y1560" s="4"/>
      <c r="AA1560" s="4"/>
      <c r="AC1560" s="4"/>
      <c r="AE1560" s="4">
        <v>38818</v>
      </c>
      <c r="AF1560" s="3">
        <v>37901.19</v>
      </c>
      <c r="AG1560" s="4">
        <v>38807</v>
      </c>
      <c r="AH1560" s="3">
        <v>66.63</v>
      </c>
      <c r="AI1560" s="4">
        <v>39398</v>
      </c>
      <c r="AJ1560" s="3">
        <v>12.230399999999999</v>
      </c>
      <c r="AK1560" s="4">
        <v>38782</v>
      </c>
      <c r="AL1560" s="3">
        <v>15.066000000000001</v>
      </c>
      <c r="AM1560" s="4">
        <v>41950</v>
      </c>
      <c r="AN1560" s="3">
        <v>-307</v>
      </c>
      <c r="AS1560" s="4"/>
    </row>
    <row r="1561" spans="1:45" x14ac:dyDescent="0.25">
      <c r="A1561" s="4"/>
      <c r="C1561" s="4"/>
      <c r="E1561" s="4"/>
      <c r="G1561" s="4"/>
      <c r="I1561" s="4"/>
      <c r="K1561" s="4"/>
      <c r="M1561" s="4"/>
      <c r="Q1561" s="4"/>
      <c r="S1561" s="4"/>
      <c r="U1561" s="4"/>
      <c r="W1561" s="4"/>
      <c r="Y1561" s="4"/>
      <c r="AA1561" s="4"/>
      <c r="AC1561" s="4"/>
      <c r="AE1561" s="4">
        <v>38819</v>
      </c>
      <c r="AF1561" s="3">
        <v>38427.410000000003</v>
      </c>
      <c r="AG1561" s="4">
        <v>38810</v>
      </c>
      <c r="AH1561" s="3">
        <v>66.739999999999995</v>
      </c>
      <c r="AI1561" s="4">
        <v>39399</v>
      </c>
      <c r="AJ1561" s="3">
        <v>12.1614</v>
      </c>
      <c r="AK1561" s="4">
        <v>38783</v>
      </c>
      <c r="AL1561" s="3">
        <v>15.0854</v>
      </c>
      <c r="AM1561" s="4">
        <v>41953</v>
      </c>
      <c r="AN1561" s="3">
        <v>382</v>
      </c>
      <c r="AS1561" s="4"/>
    </row>
    <row r="1562" spans="1:45" x14ac:dyDescent="0.25">
      <c r="A1562" s="4"/>
      <c r="C1562" s="4"/>
      <c r="E1562" s="4"/>
      <c r="G1562" s="4"/>
      <c r="I1562" s="4"/>
      <c r="K1562" s="4"/>
      <c r="M1562" s="4"/>
      <c r="Q1562" s="4"/>
      <c r="S1562" s="4"/>
      <c r="U1562" s="4"/>
      <c r="W1562" s="4"/>
      <c r="Y1562" s="4"/>
      <c r="AA1562" s="4"/>
      <c r="AC1562" s="4"/>
      <c r="AE1562" s="4">
        <v>38820</v>
      </c>
      <c r="AF1562" s="3">
        <v>38082.129999999997</v>
      </c>
      <c r="AG1562" s="4">
        <v>38811</v>
      </c>
      <c r="AH1562" s="3">
        <v>66.23</v>
      </c>
      <c r="AI1562" s="4">
        <v>39400</v>
      </c>
      <c r="AJ1562" s="3">
        <v>12.052300000000001</v>
      </c>
      <c r="AK1562" s="4">
        <v>38784</v>
      </c>
      <c r="AL1562" s="3">
        <v>15.15</v>
      </c>
      <c r="AM1562" s="4">
        <v>41954</v>
      </c>
      <c r="AN1562" s="3">
        <v>-1004</v>
      </c>
      <c r="AS1562" s="4"/>
    </row>
    <row r="1563" spans="1:45" x14ac:dyDescent="0.25">
      <c r="A1563" s="4"/>
      <c r="C1563" s="4"/>
      <c r="E1563" s="4"/>
      <c r="G1563" s="4"/>
      <c r="I1563" s="4"/>
      <c r="K1563" s="4"/>
      <c r="M1563" s="4"/>
      <c r="Q1563" s="4"/>
      <c r="S1563" s="4"/>
      <c r="U1563" s="4"/>
      <c r="W1563" s="4"/>
      <c r="Y1563" s="4"/>
      <c r="AA1563" s="4"/>
      <c r="AC1563" s="4"/>
      <c r="AE1563" s="4">
        <v>38824</v>
      </c>
      <c r="AF1563" s="3">
        <v>38462.480000000003</v>
      </c>
      <c r="AG1563" s="4">
        <v>38812</v>
      </c>
      <c r="AH1563" s="3">
        <v>67.069999999999993</v>
      </c>
      <c r="AI1563" s="4">
        <v>39402</v>
      </c>
      <c r="AJ1563" s="3">
        <v>12.043900000000001</v>
      </c>
      <c r="AK1563" s="4">
        <v>38785</v>
      </c>
      <c r="AL1563" s="3">
        <v>15.085599999999999</v>
      </c>
      <c r="AM1563" s="4">
        <v>41955</v>
      </c>
      <c r="AN1563" s="3">
        <v>-1017</v>
      </c>
      <c r="AS1563" s="4"/>
    </row>
    <row r="1564" spans="1:45" x14ac:dyDescent="0.25">
      <c r="A1564" s="4"/>
      <c r="C1564" s="4"/>
      <c r="E1564" s="4"/>
      <c r="G1564" s="4"/>
      <c r="I1564" s="4"/>
      <c r="K1564" s="4"/>
      <c r="M1564" s="4"/>
      <c r="Q1564" s="4"/>
      <c r="S1564" s="4"/>
      <c r="U1564" s="4"/>
      <c r="W1564" s="4"/>
      <c r="Y1564" s="4"/>
      <c r="AA1564" s="4"/>
      <c r="AC1564" s="4"/>
      <c r="AE1564" s="4">
        <v>38825</v>
      </c>
      <c r="AF1564" s="3">
        <v>39572.47</v>
      </c>
      <c r="AG1564" s="4">
        <v>38813</v>
      </c>
      <c r="AH1564" s="3">
        <v>67.94</v>
      </c>
      <c r="AI1564" s="4">
        <v>39405</v>
      </c>
      <c r="AJ1564" s="3">
        <v>12.0701</v>
      </c>
      <c r="AK1564" s="4">
        <v>38786</v>
      </c>
      <c r="AL1564" s="3">
        <v>15.002599999999999</v>
      </c>
      <c r="AM1564" s="4">
        <v>41956</v>
      </c>
      <c r="AN1564" s="3">
        <v>49</v>
      </c>
      <c r="AS1564" s="4"/>
    </row>
    <row r="1565" spans="1:45" x14ac:dyDescent="0.25">
      <c r="A1565" s="4"/>
      <c r="C1565" s="4"/>
      <c r="E1565" s="4"/>
      <c r="G1565" s="4"/>
      <c r="I1565" s="4"/>
      <c r="K1565" s="4"/>
      <c r="M1565" s="4"/>
      <c r="Q1565" s="4"/>
      <c r="S1565" s="4"/>
      <c r="U1565" s="4"/>
      <c r="W1565" s="4"/>
      <c r="Y1565" s="4"/>
      <c r="AA1565" s="4"/>
      <c r="AC1565" s="4"/>
      <c r="AE1565" s="4">
        <v>38826</v>
      </c>
      <c r="AF1565" s="3">
        <v>39937.74</v>
      </c>
      <c r="AG1565" s="4">
        <v>38814</v>
      </c>
      <c r="AH1565" s="3">
        <v>67.39</v>
      </c>
      <c r="AI1565" s="4">
        <v>39407</v>
      </c>
      <c r="AJ1565" s="3">
        <v>12.065</v>
      </c>
      <c r="AK1565" s="4">
        <v>38789</v>
      </c>
      <c r="AL1565" s="3">
        <v>14.8719</v>
      </c>
      <c r="AM1565" s="4">
        <v>41957</v>
      </c>
      <c r="AN1565" s="3">
        <v>-176</v>
      </c>
      <c r="AS1565" s="4"/>
    </row>
    <row r="1566" spans="1:45" x14ac:dyDescent="0.25">
      <c r="A1566" s="4"/>
      <c r="C1566" s="4"/>
      <c r="E1566" s="4"/>
      <c r="G1566" s="4"/>
      <c r="I1566" s="4"/>
      <c r="K1566" s="4"/>
      <c r="M1566" s="4"/>
      <c r="Q1566" s="4"/>
      <c r="S1566" s="4"/>
      <c r="U1566" s="4"/>
      <c r="W1566" s="4"/>
      <c r="Y1566" s="4"/>
      <c r="AA1566" s="4"/>
      <c r="AC1566" s="4"/>
      <c r="AE1566" s="4">
        <v>38827</v>
      </c>
      <c r="AF1566" s="3">
        <v>39774.589999999997</v>
      </c>
      <c r="AG1566" s="4">
        <v>38817</v>
      </c>
      <c r="AH1566" s="3">
        <v>68.739999999999995</v>
      </c>
      <c r="AI1566" s="4">
        <v>39408</v>
      </c>
      <c r="AJ1566" s="3">
        <v>12.0304</v>
      </c>
      <c r="AK1566" s="4">
        <v>38790</v>
      </c>
      <c r="AL1566" s="3">
        <v>14.85</v>
      </c>
      <c r="AM1566" s="4">
        <v>41960</v>
      </c>
      <c r="AN1566" s="3">
        <v>-715</v>
      </c>
      <c r="AS1566" s="4"/>
    </row>
    <row r="1567" spans="1:45" x14ac:dyDescent="0.25">
      <c r="A1567" s="4"/>
      <c r="C1567" s="4"/>
      <c r="E1567" s="4"/>
      <c r="G1567" s="4"/>
      <c r="I1567" s="4"/>
      <c r="K1567" s="4"/>
      <c r="M1567" s="4"/>
      <c r="Q1567" s="4"/>
      <c r="S1567" s="4"/>
      <c r="U1567" s="4"/>
      <c r="W1567" s="4"/>
      <c r="Y1567" s="4"/>
      <c r="AA1567" s="4"/>
      <c r="AC1567" s="4"/>
      <c r="AE1567" s="4">
        <v>38831</v>
      </c>
      <c r="AF1567" s="3">
        <v>39751.300000000003</v>
      </c>
      <c r="AG1567" s="4">
        <v>38818</v>
      </c>
      <c r="AH1567" s="3">
        <v>68.98</v>
      </c>
      <c r="AI1567" s="4">
        <v>39409</v>
      </c>
      <c r="AJ1567" s="3">
        <v>12.055899999999999</v>
      </c>
      <c r="AK1567" s="4">
        <v>38791</v>
      </c>
      <c r="AL1567" s="3">
        <v>14.7902</v>
      </c>
      <c r="AM1567" s="4">
        <v>41961</v>
      </c>
      <c r="AN1567" s="3">
        <v>-206</v>
      </c>
      <c r="AS1567" s="4"/>
    </row>
    <row r="1568" spans="1:45" x14ac:dyDescent="0.25">
      <c r="A1568" s="4"/>
      <c r="C1568" s="4"/>
      <c r="E1568" s="4"/>
      <c r="G1568" s="4"/>
      <c r="I1568" s="4"/>
      <c r="K1568" s="4"/>
      <c r="M1568" s="4"/>
      <c r="Q1568" s="4"/>
      <c r="S1568" s="4"/>
      <c r="U1568" s="4"/>
      <c r="W1568" s="4"/>
      <c r="Y1568" s="4"/>
      <c r="AC1568" s="4"/>
      <c r="AE1568" s="4">
        <v>38832</v>
      </c>
      <c r="AF1568" s="3">
        <v>39738.07</v>
      </c>
      <c r="AG1568" s="4">
        <v>38819</v>
      </c>
      <c r="AH1568" s="3">
        <v>68.62</v>
      </c>
      <c r="AI1568" s="4">
        <v>39412</v>
      </c>
      <c r="AJ1568" s="3">
        <v>12.140599999999999</v>
      </c>
      <c r="AK1568" s="4">
        <v>38792</v>
      </c>
      <c r="AL1568" s="3">
        <v>14.83</v>
      </c>
      <c r="AM1568" s="4">
        <v>41962</v>
      </c>
      <c r="AN1568" s="3">
        <v>269</v>
      </c>
      <c r="AS1568" s="4"/>
    </row>
    <row r="1569" spans="1:45" x14ac:dyDescent="0.25">
      <c r="A1569" s="4"/>
      <c r="C1569" s="4"/>
      <c r="E1569" s="4"/>
      <c r="G1569" s="4"/>
      <c r="I1569" s="4"/>
      <c r="K1569" s="4"/>
      <c r="M1569" s="4"/>
      <c r="Q1569" s="4"/>
      <c r="S1569" s="4"/>
      <c r="U1569" s="4"/>
      <c r="W1569" s="4"/>
      <c r="Y1569" s="4"/>
      <c r="AC1569" s="4"/>
      <c r="AE1569" s="4">
        <v>38833</v>
      </c>
      <c r="AF1569" s="3">
        <v>40410.06</v>
      </c>
      <c r="AG1569" s="4">
        <v>38820</v>
      </c>
      <c r="AH1569" s="3">
        <v>69.319999999999993</v>
      </c>
      <c r="AI1569" s="4">
        <v>39413</v>
      </c>
      <c r="AJ1569" s="3">
        <v>12.22</v>
      </c>
      <c r="AK1569" s="4">
        <v>38793</v>
      </c>
      <c r="AL1569" s="3">
        <v>14.899800000000001</v>
      </c>
      <c r="AM1569" s="4">
        <v>41963</v>
      </c>
      <c r="AN1569" s="3">
        <v>-51</v>
      </c>
      <c r="AS1569" s="4"/>
    </row>
    <row r="1570" spans="1:45" x14ac:dyDescent="0.25">
      <c r="A1570" s="4"/>
      <c r="C1570" s="4"/>
      <c r="E1570" s="4"/>
      <c r="G1570" s="4"/>
      <c r="I1570" s="4"/>
      <c r="K1570" s="4"/>
      <c r="M1570" s="4"/>
      <c r="Q1570" s="4"/>
      <c r="S1570" s="4"/>
      <c r="U1570" s="4"/>
      <c r="W1570" s="4"/>
      <c r="Y1570" s="4"/>
      <c r="AC1570" s="4"/>
      <c r="AE1570" s="4">
        <v>38834</v>
      </c>
      <c r="AF1570" s="3">
        <v>39751.440000000002</v>
      </c>
      <c r="AG1570" s="4">
        <v>38824</v>
      </c>
      <c r="AH1570" s="3">
        <v>70.400000000000006</v>
      </c>
      <c r="AI1570" s="4">
        <v>39414</v>
      </c>
      <c r="AJ1570" s="3">
        <v>12.2316</v>
      </c>
      <c r="AK1570" s="4">
        <v>38796</v>
      </c>
      <c r="AL1570" s="3">
        <v>14.91</v>
      </c>
      <c r="AM1570" s="4">
        <v>41964</v>
      </c>
      <c r="AN1570" s="3">
        <v>-754</v>
      </c>
      <c r="AS1570" s="4"/>
    </row>
    <row r="1571" spans="1:45" x14ac:dyDescent="0.25">
      <c r="A1571" s="4"/>
      <c r="C1571" s="4"/>
      <c r="E1571" s="4"/>
      <c r="G1571" s="4"/>
      <c r="I1571" s="4"/>
      <c r="K1571" s="4"/>
      <c r="M1571" s="4"/>
      <c r="Q1571" s="4"/>
      <c r="S1571" s="4"/>
      <c r="U1571" s="4"/>
      <c r="W1571" s="4"/>
      <c r="Y1571" s="4"/>
      <c r="AC1571" s="4"/>
      <c r="AE1571" s="4">
        <v>38835</v>
      </c>
      <c r="AF1571" s="3">
        <v>40363.42</v>
      </c>
      <c r="AG1571" s="4">
        <v>38825</v>
      </c>
      <c r="AH1571" s="3">
        <v>71.349999999999994</v>
      </c>
      <c r="AI1571" s="4">
        <v>39415</v>
      </c>
      <c r="AJ1571" s="3">
        <v>12.416399999999999</v>
      </c>
      <c r="AK1571" s="4">
        <v>38797</v>
      </c>
      <c r="AL1571" s="3">
        <v>15.01</v>
      </c>
      <c r="AM1571" s="4">
        <v>41967</v>
      </c>
      <c r="AN1571" s="3">
        <v>-674</v>
      </c>
      <c r="AS1571" s="4"/>
    </row>
    <row r="1572" spans="1:45" x14ac:dyDescent="0.25">
      <c r="A1572" s="4"/>
      <c r="C1572" s="4"/>
      <c r="E1572" s="4"/>
      <c r="G1572" s="4"/>
      <c r="I1572" s="4"/>
      <c r="K1572" s="4"/>
      <c r="M1572" s="4"/>
      <c r="Q1572" s="4"/>
      <c r="S1572" s="4"/>
      <c r="U1572" s="4"/>
      <c r="W1572" s="4"/>
      <c r="Y1572" s="4"/>
      <c r="AC1572" s="4"/>
      <c r="AE1572" s="4">
        <v>38839</v>
      </c>
      <c r="AF1572" s="3">
        <v>41016.58</v>
      </c>
      <c r="AG1572" s="4">
        <v>38826</v>
      </c>
      <c r="AH1572" s="3">
        <v>72.17</v>
      </c>
      <c r="AI1572" s="4">
        <v>39416</v>
      </c>
      <c r="AJ1572" s="3">
        <v>12.32</v>
      </c>
      <c r="AK1572" s="4">
        <v>38798</v>
      </c>
      <c r="AL1572" s="3">
        <v>14.94</v>
      </c>
      <c r="AM1572" s="4">
        <v>41968</v>
      </c>
      <c r="AN1572" s="3">
        <v>-410</v>
      </c>
      <c r="AS1572" s="4"/>
    </row>
    <row r="1573" spans="1:45" x14ac:dyDescent="0.25">
      <c r="A1573" s="4"/>
      <c r="C1573" s="4"/>
      <c r="E1573" s="4"/>
      <c r="G1573" s="4"/>
      <c r="I1573" s="4"/>
      <c r="K1573" s="4"/>
      <c r="M1573" s="4"/>
      <c r="Q1573" s="4"/>
      <c r="S1573" s="4"/>
      <c r="U1573" s="4"/>
      <c r="W1573" s="4"/>
      <c r="Y1573" s="4"/>
      <c r="AE1573" s="4">
        <v>38840</v>
      </c>
      <c r="AF1573" s="3">
        <v>40919.760000000002</v>
      </c>
      <c r="AG1573" s="4">
        <v>38827</v>
      </c>
      <c r="AH1573" s="3">
        <v>71.95</v>
      </c>
      <c r="AI1573" s="4">
        <v>39419</v>
      </c>
      <c r="AJ1573" s="3">
        <v>12.358499999999999</v>
      </c>
      <c r="AK1573" s="4">
        <v>38799</v>
      </c>
      <c r="AL1573" s="3">
        <v>14.99</v>
      </c>
      <c r="AM1573" s="4">
        <v>41969</v>
      </c>
      <c r="AN1573" s="3">
        <v>-254</v>
      </c>
      <c r="AS1573" s="4"/>
    </row>
    <row r="1574" spans="1:45" x14ac:dyDescent="0.25">
      <c r="A1574" s="4"/>
      <c r="C1574" s="4"/>
      <c r="E1574" s="4"/>
      <c r="G1574" s="4"/>
      <c r="I1574" s="4"/>
      <c r="K1574" s="4"/>
      <c r="M1574" s="4"/>
      <c r="Q1574" s="4"/>
      <c r="S1574" s="4"/>
      <c r="U1574" s="4"/>
      <c r="W1574" s="4"/>
      <c r="Y1574" s="4"/>
      <c r="AE1574" s="4">
        <v>38841</v>
      </c>
      <c r="AF1574" s="3">
        <v>40975.78</v>
      </c>
      <c r="AG1574" s="4">
        <v>38828</v>
      </c>
      <c r="AH1574" s="3">
        <v>75.17</v>
      </c>
      <c r="AI1574" s="4">
        <v>39420</v>
      </c>
      <c r="AJ1574" s="3">
        <v>12.53</v>
      </c>
      <c r="AK1574" s="4">
        <v>38800</v>
      </c>
      <c r="AL1574" s="3">
        <v>15.0059</v>
      </c>
      <c r="AM1574" s="4">
        <v>41970</v>
      </c>
      <c r="AN1574" s="3">
        <v>-297</v>
      </c>
      <c r="AS1574" s="4"/>
    </row>
    <row r="1575" spans="1:45" x14ac:dyDescent="0.25">
      <c r="A1575" s="4"/>
      <c r="C1575" s="4"/>
      <c r="E1575" s="4"/>
      <c r="G1575" s="4"/>
      <c r="I1575" s="4"/>
      <c r="K1575" s="4"/>
      <c r="M1575" s="4"/>
      <c r="Q1575" s="4"/>
      <c r="S1575" s="4"/>
      <c r="U1575" s="4"/>
      <c r="W1575" s="4"/>
      <c r="Y1575" s="4"/>
      <c r="AE1575" s="4">
        <v>38842</v>
      </c>
      <c r="AF1575" s="3">
        <v>41417.269999999997</v>
      </c>
      <c r="AG1575" s="4">
        <v>38831</v>
      </c>
      <c r="AH1575" s="3">
        <v>73.33</v>
      </c>
      <c r="AI1575" s="4">
        <v>39421</v>
      </c>
      <c r="AJ1575" s="3">
        <v>12.6381</v>
      </c>
      <c r="AK1575" s="4">
        <v>38803</v>
      </c>
      <c r="AL1575" s="3">
        <v>15.097099999999999</v>
      </c>
      <c r="AM1575" s="4">
        <v>41971</v>
      </c>
      <c r="AN1575" s="3">
        <v>1065</v>
      </c>
      <c r="AS1575" s="4"/>
    </row>
    <row r="1576" spans="1:45" x14ac:dyDescent="0.25">
      <c r="A1576" s="4"/>
      <c r="C1576" s="4"/>
      <c r="E1576" s="4"/>
      <c r="G1576" s="4"/>
      <c r="I1576" s="4"/>
      <c r="K1576" s="4"/>
      <c r="M1576" s="4"/>
      <c r="Q1576" s="4"/>
      <c r="S1576" s="4"/>
      <c r="U1576" s="4"/>
      <c r="W1576" s="4"/>
      <c r="Y1576" s="4"/>
      <c r="AE1576" s="4">
        <v>38845</v>
      </c>
      <c r="AF1576" s="3">
        <v>41515.49</v>
      </c>
      <c r="AG1576" s="4">
        <v>38832</v>
      </c>
      <c r="AH1576" s="3">
        <v>72.88</v>
      </c>
      <c r="AI1576" s="4">
        <v>39422</v>
      </c>
      <c r="AJ1576" s="3">
        <v>12.627800000000001</v>
      </c>
      <c r="AK1576" s="4">
        <v>38804</v>
      </c>
      <c r="AL1576" s="3">
        <v>15.043900000000001</v>
      </c>
      <c r="AM1576" s="4">
        <v>41974</v>
      </c>
      <c r="AN1576" s="3">
        <v>-268</v>
      </c>
      <c r="AS1576" s="4"/>
    </row>
    <row r="1577" spans="1:45" x14ac:dyDescent="0.25">
      <c r="A1577" s="4"/>
      <c r="C1577" s="4"/>
      <c r="E1577" s="4"/>
      <c r="G1577" s="4"/>
      <c r="I1577" s="4"/>
      <c r="K1577" s="4"/>
      <c r="M1577" s="4"/>
      <c r="Q1577" s="4"/>
      <c r="S1577" s="4"/>
      <c r="U1577" s="4"/>
      <c r="W1577" s="4"/>
      <c r="Y1577" s="4"/>
      <c r="AE1577" s="4">
        <v>38846</v>
      </c>
      <c r="AF1577" s="3">
        <v>41979.29</v>
      </c>
      <c r="AG1577" s="4">
        <v>38833</v>
      </c>
      <c r="AH1577" s="3">
        <v>71.930000000000007</v>
      </c>
      <c r="AI1577" s="4">
        <v>39423</v>
      </c>
      <c r="AJ1577" s="3">
        <v>12.608499999999999</v>
      </c>
      <c r="AK1577" s="4">
        <v>38805</v>
      </c>
      <c r="AL1577" s="3">
        <v>14.942</v>
      </c>
      <c r="AM1577" s="4">
        <v>41975</v>
      </c>
      <c r="AN1577" s="3">
        <v>224</v>
      </c>
      <c r="AS1577" s="4"/>
    </row>
    <row r="1578" spans="1:45" x14ac:dyDescent="0.25">
      <c r="A1578" s="4"/>
      <c r="C1578" s="4"/>
      <c r="E1578" s="4"/>
      <c r="G1578" s="4"/>
      <c r="I1578" s="4"/>
      <c r="K1578" s="4"/>
      <c r="M1578" s="4"/>
      <c r="Q1578" s="4"/>
      <c r="S1578" s="4"/>
      <c r="U1578" s="4"/>
      <c r="W1578" s="4"/>
      <c r="Y1578" s="4"/>
      <c r="AE1578" s="4">
        <v>38847</v>
      </c>
      <c r="AF1578" s="3">
        <v>41751.5</v>
      </c>
      <c r="AG1578" s="4">
        <v>38834</v>
      </c>
      <c r="AH1578" s="3">
        <v>70.97</v>
      </c>
      <c r="AI1578" s="4">
        <v>39426</v>
      </c>
      <c r="AJ1578" s="3">
        <v>12.71</v>
      </c>
      <c r="AK1578" s="4">
        <v>38806</v>
      </c>
      <c r="AL1578" s="3">
        <v>14.83</v>
      </c>
      <c r="AM1578" s="4">
        <v>41976</v>
      </c>
      <c r="AN1578" s="3">
        <v>-680</v>
      </c>
      <c r="AS1578" s="4"/>
    </row>
    <row r="1579" spans="1:45" x14ac:dyDescent="0.25">
      <c r="A1579" s="4"/>
      <c r="C1579" s="4"/>
      <c r="E1579" s="4"/>
      <c r="G1579" s="4"/>
      <c r="I1579" s="4"/>
      <c r="K1579" s="4"/>
      <c r="M1579" s="4"/>
      <c r="Q1579" s="4"/>
      <c r="S1579" s="4"/>
      <c r="U1579" s="4"/>
      <c r="W1579" s="4"/>
      <c r="Y1579" s="4"/>
      <c r="AE1579" s="4">
        <v>38848</v>
      </c>
      <c r="AF1579" s="3">
        <v>40847.07</v>
      </c>
      <c r="AG1579" s="4">
        <v>38835</v>
      </c>
      <c r="AH1579" s="3">
        <v>71.88</v>
      </c>
      <c r="AI1579" s="4">
        <v>39427</v>
      </c>
      <c r="AJ1579" s="3">
        <v>12.55</v>
      </c>
      <c r="AK1579" s="4">
        <v>38807</v>
      </c>
      <c r="AL1579" s="3">
        <v>14.8438</v>
      </c>
      <c r="AM1579" s="4">
        <v>41977</v>
      </c>
      <c r="AN1579" s="3">
        <v>259</v>
      </c>
      <c r="AS1579" s="4"/>
    </row>
    <row r="1580" spans="1:45" x14ac:dyDescent="0.25">
      <c r="A1580" s="4"/>
      <c r="C1580" s="4"/>
      <c r="E1580" s="4"/>
      <c r="G1580" s="4"/>
      <c r="I1580" s="4"/>
      <c r="K1580" s="4"/>
      <c r="M1580" s="4"/>
      <c r="Q1580" s="4"/>
      <c r="S1580" s="4"/>
      <c r="U1580" s="4"/>
      <c r="W1580" s="4"/>
      <c r="Y1580" s="4"/>
      <c r="AE1580" s="4">
        <v>38849</v>
      </c>
      <c r="AF1580" s="3">
        <v>40211.97</v>
      </c>
      <c r="AG1580" s="4">
        <v>38838</v>
      </c>
      <c r="AH1580" s="3">
        <v>73.7</v>
      </c>
      <c r="AI1580" s="4">
        <v>39428</v>
      </c>
      <c r="AJ1580" s="3">
        <v>12.65</v>
      </c>
      <c r="AK1580" s="4">
        <v>38810</v>
      </c>
      <c r="AL1580" s="3">
        <v>14.8032</v>
      </c>
      <c r="AM1580" s="4">
        <v>41978</v>
      </c>
      <c r="AN1580" s="3">
        <v>98</v>
      </c>
      <c r="AS1580" s="4"/>
    </row>
    <row r="1581" spans="1:45" x14ac:dyDescent="0.25">
      <c r="A1581" s="4"/>
      <c r="C1581" s="4"/>
      <c r="E1581" s="4"/>
      <c r="G1581" s="4"/>
      <c r="I1581" s="4"/>
      <c r="K1581" s="4"/>
      <c r="M1581" s="4"/>
      <c r="Q1581" s="4"/>
      <c r="S1581" s="4"/>
      <c r="U1581" s="4"/>
      <c r="W1581" s="4"/>
      <c r="Y1581" s="4"/>
      <c r="AE1581" s="4">
        <v>38852</v>
      </c>
      <c r="AF1581" s="3">
        <v>39271.449999999997</v>
      </c>
      <c r="AG1581" s="4">
        <v>38839</v>
      </c>
      <c r="AH1581" s="3">
        <v>74.61</v>
      </c>
      <c r="AI1581" s="4">
        <v>39429</v>
      </c>
      <c r="AJ1581" s="3">
        <v>12.99</v>
      </c>
      <c r="AK1581" s="4">
        <v>38811</v>
      </c>
      <c r="AL1581" s="3">
        <v>14.73</v>
      </c>
      <c r="AM1581" s="4">
        <v>41981</v>
      </c>
      <c r="AN1581" s="3">
        <v>267</v>
      </c>
      <c r="AS1581" s="4"/>
    </row>
    <row r="1582" spans="1:45" x14ac:dyDescent="0.25">
      <c r="A1582" s="4"/>
      <c r="C1582" s="4"/>
      <c r="E1582" s="4"/>
      <c r="G1582" s="4"/>
      <c r="I1582" s="4"/>
      <c r="K1582" s="4"/>
      <c r="M1582" s="4"/>
      <c r="Q1582" s="4"/>
      <c r="S1582" s="4"/>
      <c r="U1582" s="4"/>
      <c r="W1582" s="4"/>
      <c r="Y1582" s="4"/>
      <c r="AE1582" s="4">
        <v>38853</v>
      </c>
      <c r="AF1582" s="3">
        <v>39416.44</v>
      </c>
      <c r="AG1582" s="4">
        <v>38840</v>
      </c>
      <c r="AH1582" s="3">
        <v>72.28</v>
      </c>
      <c r="AI1582" s="4">
        <v>39430</v>
      </c>
      <c r="AJ1582" s="3">
        <v>12.88</v>
      </c>
      <c r="AK1582" s="4">
        <v>38812</v>
      </c>
      <c r="AL1582" s="3">
        <v>14.681900000000001</v>
      </c>
      <c r="AM1582" s="4">
        <v>41982</v>
      </c>
      <c r="AN1582" s="3">
        <v>-809</v>
      </c>
      <c r="AS1582" s="4"/>
    </row>
    <row r="1583" spans="1:45" x14ac:dyDescent="0.25">
      <c r="A1583" s="4"/>
      <c r="C1583" s="4"/>
      <c r="E1583" s="4"/>
      <c r="G1583" s="4"/>
      <c r="I1583" s="4"/>
      <c r="K1583" s="4"/>
      <c r="M1583" s="4"/>
      <c r="Q1583" s="4"/>
      <c r="S1583" s="4"/>
      <c r="U1583" s="4"/>
      <c r="W1583" s="4"/>
      <c r="Y1583" s="4"/>
      <c r="AE1583" s="4">
        <v>38854</v>
      </c>
      <c r="AF1583" s="3">
        <v>38290.68</v>
      </c>
      <c r="AG1583" s="4">
        <v>38841</v>
      </c>
      <c r="AH1583" s="3">
        <v>69.94</v>
      </c>
      <c r="AI1583" s="4">
        <v>39433</v>
      </c>
      <c r="AJ1583" s="3">
        <v>12.83</v>
      </c>
      <c r="AK1583" s="4">
        <v>38813</v>
      </c>
      <c r="AL1583" s="3">
        <v>14.701599999999999</v>
      </c>
      <c r="AM1583" s="4">
        <v>41983</v>
      </c>
      <c r="AN1583" s="3">
        <v>-724</v>
      </c>
      <c r="AS1583" s="4"/>
    </row>
    <row r="1584" spans="1:45" x14ac:dyDescent="0.25">
      <c r="A1584" s="4"/>
      <c r="C1584" s="4"/>
      <c r="E1584" s="4"/>
      <c r="G1584" s="4"/>
      <c r="I1584" s="4"/>
      <c r="K1584" s="4"/>
      <c r="M1584" s="4"/>
      <c r="Q1584" s="4"/>
      <c r="S1584" s="4"/>
      <c r="U1584" s="4"/>
      <c r="W1584" s="4"/>
      <c r="Y1584" s="4"/>
      <c r="AE1584" s="4">
        <v>38855</v>
      </c>
      <c r="AF1584" s="3">
        <v>37807.15</v>
      </c>
      <c r="AG1584" s="4">
        <v>38842</v>
      </c>
      <c r="AH1584" s="3">
        <v>70.19</v>
      </c>
      <c r="AI1584" s="4">
        <v>39434</v>
      </c>
      <c r="AJ1584" s="3">
        <v>12.73</v>
      </c>
      <c r="AK1584" s="4">
        <v>38814</v>
      </c>
      <c r="AL1584" s="3">
        <v>14.785</v>
      </c>
      <c r="AM1584" s="4">
        <v>41984</v>
      </c>
      <c r="AN1584" s="3">
        <v>-1027</v>
      </c>
      <c r="AS1584" s="4"/>
    </row>
    <row r="1585" spans="1:45" x14ac:dyDescent="0.25">
      <c r="A1585" s="4"/>
      <c r="C1585" s="4"/>
      <c r="E1585" s="4"/>
      <c r="G1585" s="4"/>
      <c r="I1585" s="4"/>
      <c r="K1585" s="4"/>
      <c r="M1585" s="4"/>
      <c r="Q1585" s="4"/>
      <c r="S1585" s="4"/>
      <c r="U1585" s="4"/>
      <c r="W1585" s="4"/>
      <c r="Y1585" s="4"/>
      <c r="AE1585" s="4">
        <v>38856</v>
      </c>
      <c r="AF1585" s="3">
        <v>37732.86</v>
      </c>
      <c r="AG1585" s="4">
        <v>38845</v>
      </c>
      <c r="AH1585" s="3">
        <v>69.77</v>
      </c>
      <c r="AI1585" s="4">
        <v>39435</v>
      </c>
      <c r="AJ1585" s="3">
        <v>12.65</v>
      </c>
      <c r="AK1585" s="4">
        <v>38817</v>
      </c>
      <c r="AL1585" s="3">
        <v>14.835000000000001</v>
      </c>
      <c r="AM1585" s="4">
        <v>41985</v>
      </c>
      <c r="AN1585" s="3">
        <v>248</v>
      </c>
      <c r="AS1585" s="4"/>
    </row>
    <row r="1586" spans="1:45" x14ac:dyDescent="0.25">
      <c r="A1586" s="4"/>
      <c r="C1586" s="4"/>
      <c r="E1586" s="4"/>
      <c r="G1586" s="4"/>
      <c r="I1586" s="4"/>
      <c r="K1586" s="4"/>
      <c r="M1586" s="4"/>
      <c r="Q1586" s="4"/>
      <c r="S1586" s="4"/>
      <c r="U1586" s="4"/>
      <c r="W1586" s="4"/>
      <c r="Y1586" s="4"/>
      <c r="AE1586" s="4">
        <v>38859</v>
      </c>
      <c r="AF1586" s="3">
        <v>36496.92</v>
      </c>
      <c r="AG1586" s="4">
        <v>38846</v>
      </c>
      <c r="AH1586" s="3">
        <v>70.69</v>
      </c>
      <c r="AI1586" s="4">
        <v>39436</v>
      </c>
      <c r="AJ1586" s="3">
        <v>12.85</v>
      </c>
      <c r="AK1586" s="4">
        <v>38818</v>
      </c>
      <c r="AL1586" s="3">
        <v>14.746499999999999</v>
      </c>
      <c r="AM1586" s="4">
        <v>41988</v>
      </c>
      <c r="AN1586" s="3">
        <v>657</v>
      </c>
      <c r="AS1586" s="4"/>
    </row>
    <row r="1587" spans="1:45" x14ac:dyDescent="0.25">
      <c r="A1587" s="4"/>
      <c r="C1587" s="4"/>
      <c r="E1587" s="4"/>
      <c r="G1587" s="4"/>
      <c r="I1587" s="4"/>
      <c r="K1587" s="4"/>
      <c r="M1587" s="4"/>
      <c r="Q1587" s="4"/>
      <c r="S1587" s="4"/>
      <c r="U1587" s="4"/>
      <c r="W1587" s="4"/>
      <c r="Y1587" s="4"/>
      <c r="AE1587" s="4">
        <v>38860</v>
      </c>
      <c r="AF1587" s="3">
        <v>36110</v>
      </c>
      <c r="AG1587" s="4">
        <v>38847</v>
      </c>
      <c r="AH1587" s="3">
        <v>72.13</v>
      </c>
      <c r="AI1587" s="4">
        <v>39437</v>
      </c>
      <c r="AJ1587" s="3">
        <v>12.87</v>
      </c>
      <c r="AK1587" s="4">
        <v>38819</v>
      </c>
      <c r="AL1587" s="3">
        <v>14.696999999999999</v>
      </c>
      <c r="AM1587" s="4">
        <v>41989</v>
      </c>
      <c r="AN1587" s="3">
        <v>-682</v>
      </c>
      <c r="AS1587" s="4"/>
    </row>
    <row r="1588" spans="1:45" x14ac:dyDescent="0.25">
      <c r="A1588" s="4"/>
      <c r="C1588" s="4"/>
      <c r="E1588" s="4"/>
      <c r="G1588" s="4"/>
      <c r="I1588" s="4"/>
      <c r="K1588" s="4"/>
      <c r="M1588" s="4"/>
      <c r="Q1588" s="4"/>
      <c r="S1588" s="4"/>
      <c r="U1588" s="4"/>
      <c r="W1588" s="4"/>
      <c r="Y1588" s="4"/>
      <c r="AE1588" s="4">
        <v>38861</v>
      </c>
      <c r="AF1588" s="3">
        <v>35791.96</v>
      </c>
      <c r="AG1588" s="4">
        <v>38848</v>
      </c>
      <c r="AH1588" s="3">
        <v>73.319999999999993</v>
      </c>
      <c r="AI1588" s="4">
        <v>39442</v>
      </c>
      <c r="AJ1588" s="3">
        <v>12.9773</v>
      </c>
      <c r="AK1588" s="4">
        <v>38820</v>
      </c>
      <c r="AL1588" s="3">
        <v>14.65</v>
      </c>
      <c r="AM1588" s="4">
        <v>41990</v>
      </c>
      <c r="AN1588" s="3">
        <v>-959</v>
      </c>
      <c r="AS1588" s="4"/>
    </row>
    <row r="1589" spans="1:45" x14ac:dyDescent="0.25">
      <c r="A1589" s="4"/>
      <c r="C1589" s="4"/>
      <c r="E1589" s="4"/>
      <c r="G1589" s="4"/>
      <c r="I1589" s="4"/>
      <c r="K1589" s="4"/>
      <c r="M1589" s="4"/>
      <c r="Q1589" s="4"/>
      <c r="S1589" s="4"/>
      <c r="U1589" s="4"/>
      <c r="W1589" s="4"/>
      <c r="Y1589" s="4"/>
      <c r="AE1589" s="4">
        <v>38862</v>
      </c>
      <c r="AF1589" s="3">
        <v>37568.660000000003</v>
      </c>
      <c r="AG1589" s="4">
        <v>38849</v>
      </c>
      <c r="AH1589" s="3">
        <v>72.040000000000006</v>
      </c>
      <c r="AI1589" s="4">
        <v>39443</v>
      </c>
      <c r="AJ1589" s="3">
        <v>13.019399999999999</v>
      </c>
      <c r="AK1589" s="4">
        <v>38824</v>
      </c>
      <c r="AL1589" s="3">
        <v>14.682700000000001</v>
      </c>
      <c r="AM1589" s="4">
        <v>41991</v>
      </c>
      <c r="AN1589" s="3">
        <v>-986</v>
      </c>
      <c r="AS1589" s="4"/>
    </row>
    <row r="1590" spans="1:45" x14ac:dyDescent="0.25">
      <c r="A1590" s="4"/>
      <c r="C1590" s="4"/>
      <c r="E1590" s="4"/>
      <c r="G1590" s="4"/>
      <c r="I1590" s="4"/>
      <c r="K1590" s="4"/>
      <c r="M1590" s="4"/>
      <c r="Q1590" s="4"/>
      <c r="S1590" s="4"/>
      <c r="U1590" s="4"/>
      <c r="W1590" s="4"/>
      <c r="Y1590" s="4"/>
      <c r="AE1590" s="4">
        <v>38863</v>
      </c>
      <c r="AF1590" s="3">
        <v>38629.71</v>
      </c>
      <c r="AG1590" s="4">
        <v>38852</v>
      </c>
      <c r="AH1590" s="3">
        <v>69.41</v>
      </c>
      <c r="AI1590" s="4">
        <v>39444</v>
      </c>
      <c r="AJ1590" s="3">
        <v>12.93</v>
      </c>
      <c r="AK1590" s="4">
        <v>38825</v>
      </c>
      <c r="AL1590" s="3">
        <v>14.55</v>
      </c>
      <c r="AM1590" s="4">
        <v>41992</v>
      </c>
      <c r="AN1590" s="3">
        <v>-2680</v>
      </c>
      <c r="AS1590" s="4"/>
    </row>
    <row r="1591" spans="1:45" x14ac:dyDescent="0.25">
      <c r="A1591" s="4"/>
      <c r="C1591" s="4"/>
      <c r="E1591" s="4"/>
      <c r="G1591" s="4"/>
      <c r="I1591" s="4"/>
      <c r="K1591" s="4"/>
      <c r="M1591" s="4"/>
      <c r="Q1591" s="4"/>
      <c r="S1591" s="4"/>
      <c r="U1591" s="4"/>
      <c r="W1591" s="4"/>
      <c r="Y1591" s="4"/>
      <c r="AE1591" s="4">
        <v>38866</v>
      </c>
      <c r="AF1591" s="3">
        <v>38145.15</v>
      </c>
      <c r="AG1591" s="4">
        <v>38853</v>
      </c>
      <c r="AH1591" s="3">
        <v>69.53</v>
      </c>
      <c r="AI1591" s="4">
        <v>39449</v>
      </c>
      <c r="AJ1591" s="3">
        <v>12.895300000000001</v>
      </c>
      <c r="AK1591" s="4">
        <v>38826</v>
      </c>
      <c r="AL1591" s="3">
        <v>14.55</v>
      </c>
      <c r="AM1591" s="4">
        <v>41995</v>
      </c>
      <c r="AN1591" s="3">
        <v>-1052</v>
      </c>
      <c r="AS1591" s="4"/>
    </row>
    <row r="1592" spans="1:45" x14ac:dyDescent="0.25">
      <c r="A1592" s="4"/>
      <c r="C1592" s="4"/>
      <c r="E1592" s="4"/>
      <c r="G1592" s="4"/>
      <c r="I1592" s="4"/>
      <c r="K1592" s="4"/>
      <c r="M1592" s="4"/>
      <c r="Q1592" s="4"/>
      <c r="S1592" s="4"/>
      <c r="U1592" s="4"/>
      <c r="W1592" s="4"/>
      <c r="Y1592" s="4"/>
      <c r="AE1592" s="4">
        <v>38867</v>
      </c>
      <c r="AF1592" s="3">
        <v>36412.51</v>
      </c>
      <c r="AG1592" s="4">
        <v>38854</v>
      </c>
      <c r="AH1592" s="3">
        <v>68.69</v>
      </c>
      <c r="AI1592" s="4">
        <v>39450</v>
      </c>
      <c r="AJ1592" s="3">
        <v>12.8103</v>
      </c>
      <c r="AK1592" s="4">
        <v>38827</v>
      </c>
      <c r="AL1592" s="3">
        <v>14.65</v>
      </c>
      <c r="AM1592" s="4">
        <v>41996</v>
      </c>
      <c r="AN1592" s="3">
        <v>-669</v>
      </c>
      <c r="AS1592" s="4"/>
    </row>
    <row r="1593" spans="1:45" x14ac:dyDescent="0.25">
      <c r="A1593" s="4"/>
      <c r="C1593" s="4"/>
      <c r="E1593" s="4"/>
      <c r="G1593" s="4"/>
      <c r="I1593" s="4"/>
      <c r="K1593" s="4"/>
      <c r="M1593" s="4"/>
      <c r="Q1593" s="4"/>
      <c r="S1593" s="4"/>
      <c r="U1593" s="4"/>
      <c r="W1593" s="4"/>
      <c r="Y1593" s="4"/>
      <c r="AE1593" s="4">
        <v>38868</v>
      </c>
      <c r="AF1593" s="3">
        <v>36530.04</v>
      </c>
      <c r="AG1593" s="4">
        <v>38855</v>
      </c>
      <c r="AH1593" s="3">
        <v>69.45</v>
      </c>
      <c r="AI1593" s="4">
        <v>39451</v>
      </c>
      <c r="AJ1593" s="3">
        <v>12.880800000000001</v>
      </c>
      <c r="AK1593" s="4">
        <v>38828</v>
      </c>
      <c r="AL1593" s="3">
        <v>14.65</v>
      </c>
      <c r="AM1593" s="4">
        <v>41997</v>
      </c>
      <c r="AN1593" s="3">
        <v>170</v>
      </c>
      <c r="AS1593" s="4"/>
    </row>
    <row r="1594" spans="1:45" x14ac:dyDescent="0.25">
      <c r="A1594" s="4"/>
      <c r="C1594" s="4"/>
      <c r="E1594" s="4"/>
      <c r="G1594" s="4"/>
      <c r="I1594" s="4"/>
      <c r="K1594" s="4"/>
      <c r="M1594" s="4"/>
      <c r="Q1594" s="4"/>
      <c r="S1594" s="4"/>
      <c r="U1594" s="4"/>
      <c r="W1594" s="4"/>
      <c r="Y1594" s="4"/>
      <c r="AE1594" s="4">
        <v>38869</v>
      </c>
      <c r="AF1594" s="3">
        <v>37748.300000000003</v>
      </c>
      <c r="AG1594" s="4">
        <v>38856</v>
      </c>
      <c r="AH1594" s="3">
        <v>68.53</v>
      </c>
      <c r="AI1594" s="4">
        <v>39454</v>
      </c>
      <c r="AJ1594" s="3">
        <v>12.8842</v>
      </c>
      <c r="AK1594" s="4">
        <v>38831</v>
      </c>
      <c r="AL1594" s="3">
        <v>14.684100000000001</v>
      </c>
      <c r="AM1594" s="4">
        <v>41999</v>
      </c>
      <c r="AN1594" s="3">
        <v>-2183</v>
      </c>
      <c r="AS1594" s="4"/>
    </row>
    <row r="1595" spans="1:45" x14ac:dyDescent="0.25">
      <c r="A1595" s="4"/>
      <c r="C1595" s="4"/>
      <c r="E1595" s="4"/>
      <c r="G1595" s="4"/>
      <c r="I1595" s="4"/>
      <c r="K1595" s="4"/>
      <c r="M1595" s="4"/>
      <c r="Q1595" s="4"/>
      <c r="S1595" s="4"/>
      <c r="U1595" s="4"/>
      <c r="W1595" s="4"/>
      <c r="Y1595" s="4"/>
      <c r="AE1595" s="4">
        <v>38870</v>
      </c>
      <c r="AF1595" s="3">
        <v>37942.18</v>
      </c>
      <c r="AG1595" s="4">
        <v>38859</v>
      </c>
      <c r="AH1595" s="3">
        <v>69.23</v>
      </c>
      <c r="AI1595" s="4">
        <v>39455</v>
      </c>
      <c r="AJ1595" s="3">
        <v>12.7715</v>
      </c>
      <c r="AK1595" s="4">
        <v>38832</v>
      </c>
      <c r="AL1595" s="3">
        <v>14.685700000000001</v>
      </c>
      <c r="AM1595" s="4">
        <v>42002</v>
      </c>
      <c r="AN1595" s="3">
        <v>-756</v>
      </c>
      <c r="AS1595" s="4"/>
    </row>
    <row r="1596" spans="1:45" x14ac:dyDescent="0.25">
      <c r="A1596" s="4"/>
      <c r="C1596" s="4"/>
      <c r="E1596" s="4"/>
      <c r="G1596" s="4"/>
      <c r="I1596" s="4"/>
      <c r="K1596" s="4"/>
      <c r="M1596" s="4"/>
      <c r="Q1596" s="4"/>
      <c r="S1596" s="4"/>
      <c r="U1596" s="4"/>
      <c r="W1596" s="4"/>
      <c r="Y1596" s="4"/>
      <c r="AE1596" s="4">
        <v>38873</v>
      </c>
      <c r="AF1596" s="3">
        <v>36739.86</v>
      </c>
      <c r="AG1596" s="4">
        <v>38860</v>
      </c>
      <c r="AH1596" s="3">
        <v>71.760000000000005</v>
      </c>
      <c r="AI1596" s="4">
        <v>39456</v>
      </c>
      <c r="AJ1596" s="3">
        <v>12.8376</v>
      </c>
      <c r="AK1596" s="4">
        <v>38833</v>
      </c>
      <c r="AL1596" s="3">
        <v>14.6561</v>
      </c>
      <c r="AM1596" s="4">
        <v>42003</v>
      </c>
      <c r="AN1596" s="3">
        <v>-2497</v>
      </c>
      <c r="AS1596" s="4"/>
    </row>
    <row r="1597" spans="1:45" x14ac:dyDescent="0.25">
      <c r="A1597" s="4"/>
      <c r="C1597" s="4"/>
      <c r="E1597" s="4"/>
      <c r="G1597" s="4"/>
      <c r="I1597" s="4"/>
      <c r="K1597" s="4"/>
      <c r="M1597" s="4"/>
      <c r="Q1597" s="4"/>
      <c r="S1597" s="4"/>
      <c r="U1597" s="4"/>
      <c r="W1597" s="4"/>
      <c r="Y1597" s="4"/>
      <c r="AE1597" s="4">
        <v>38874</v>
      </c>
      <c r="AF1597" s="3">
        <v>36557.800000000003</v>
      </c>
      <c r="AG1597" s="4">
        <v>38861</v>
      </c>
      <c r="AH1597" s="3">
        <v>69.86</v>
      </c>
      <c r="AI1597" s="4">
        <v>39457</v>
      </c>
      <c r="AJ1597" s="3">
        <v>12.8848</v>
      </c>
      <c r="AK1597" s="4">
        <v>38834</v>
      </c>
      <c r="AL1597" s="3">
        <v>14.8</v>
      </c>
      <c r="AM1597" s="4">
        <v>42004</v>
      </c>
      <c r="AN1597" s="3">
        <v>0</v>
      </c>
      <c r="AS1597" s="4"/>
    </row>
    <row r="1598" spans="1:45" x14ac:dyDescent="0.25">
      <c r="A1598" s="4"/>
      <c r="C1598" s="4"/>
      <c r="E1598" s="4"/>
      <c r="G1598" s="4"/>
      <c r="I1598" s="4"/>
      <c r="K1598" s="4"/>
      <c r="M1598" s="4"/>
      <c r="Q1598" s="4"/>
      <c r="S1598" s="4"/>
      <c r="U1598" s="4"/>
      <c r="W1598" s="4"/>
      <c r="Y1598" s="4"/>
      <c r="AE1598" s="4">
        <v>38875</v>
      </c>
      <c r="AF1598" s="3">
        <v>35264</v>
      </c>
      <c r="AG1598" s="4">
        <v>38862</v>
      </c>
      <c r="AH1598" s="3">
        <v>71.319999999999993</v>
      </c>
      <c r="AI1598" s="4">
        <v>39458</v>
      </c>
      <c r="AJ1598" s="3">
        <v>12.8733</v>
      </c>
      <c r="AK1598" s="4">
        <v>38835</v>
      </c>
      <c r="AL1598" s="3">
        <v>14.695</v>
      </c>
      <c r="AM1598" s="4">
        <v>42006</v>
      </c>
      <c r="AN1598" s="3">
        <v>-1087</v>
      </c>
      <c r="AS1598" s="4"/>
    </row>
    <row r="1599" spans="1:45" x14ac:dyDescent="0.25">
      <c r="A1599" s="4"/>
      <c r="C1599" s="4"/>
      <c r="E1599" s="4"/>
      <c r="G1599" s="4"/>
      <c r="I1599" s="4"/>
      <c r="K1599" s="4"/>
      <c r="M1599" s="4"/>
      <c r="Q1599" s="4"/>
      <c r="S1599" s="4"/>
      <c r="U1599" s="4"/>
      <c r="W1599" s="4"/>
      <c r="Y1599" s="4"/>
      <c r="AE1599" s="4">
        <v>38876</v>
      </c>
      <c r="AF1599" s="3">
        <v>35437.78</v>
      </c>
      <c r="AG1599" s="4">
        <v>38863</v>
      </c>
      <c r="AH1599" s="3">
        <v>71.37</v>
      </c>
      <c r="AI1599" s="4">
        <v>39461</v>
      </c>
      <c r="AJ1599" s="3">
        <v>12.9</v>
      </c>
      <c r="AK1599" s="4">
        <v>38839</v>
      </c>
      <c r="AL1599" s="3">
        <v>14.628299999999999</v>
      </c>
      <c r="AM1599" s="4">
        <v>42009</v>
      </c>
      <c r="AN1599" s="3">
        <v>-932</v>
      </c>
      <c r="AS1599" s="4"/>
    </row>
    <row r="1600" spans="1:45" x14ac:dyDescent="0.25">
      <c r="A1600" s="4"/>
      <c r="C1600" s="4"/>
      <c r="E1600" s="4"/>
      <c r="G1600" s="4"/>
      <c r="I1600" s="4"/>
      <c r="K1600" s="4"/>
      <c r="M1600" s="4"/>
      <c r="Q1600" s="4"/>
      <c r="S1600" s="4"/>
      <c r="U1600" s="4"/>
      <c r="W1600" s="4"/>
      <c r="Y1600" s="4"/>
      <c r="AE1600" s="4">
        <v>38877</v>
      </c>
      <c r="AF1600" s="3">
        <v>35074.629999999997</v>
      </c>
      <c r="AG1600" s="4">
        <v>38867</v>
      </c>
      <c r="AH1600" s="3">
        <v>72.03</v>
      </c>
      <c r="AI1600" s="4">
        <v>39462</v>
      </c>
      <c r="AJ1600" s="3">
        <v>12.8652</v>
      </c>
      <c r="AK1600" s="4">
        <v>38840</v>
      </c>
      <c r="AL1600" s="3">
        <v>14.67</v>
      </c>
      <c r="AM1600" s="4">
        <v>42010</v>
      </c>
      <c r="AN1600" s="3">
        <v>-527</v>
      </c>
      <c r="AS1600" s="4"/>
    </row>
    <row r="1601" spans="1:45" x14ac:dyDescent="0.25">
      <c r="A1601" s="4"/>
      <c r="C1601" s="4"/>
      <c r="E1601" s="4"/>
      <c r="G1601" s="4"/>
      <c r="I1601" s="4"/>
      <c r="K1601" s="4"/>
      <c r="M1601" s="4"/>
      <c r="Q1601" s="4"/>
      <c r="S1601" s="4"/>
      <c r="U1601" s="4"/>
      <c r="W1601" s="4"/>
      <c r="Y1601" s="4"/>
      <c r="AE1601" s="4">
        <v>38880</v>
      </c>
      <c r="AF1601" s="3">
        <v>33554.519999999997</v>
      </c>
      <c r="AG1601" s="4">
        <v>38868</v>
      </c>
      <c r="AH1601" s="3">
        <v>71.290000000000006</v>
      </c>
      <c r="AI1601" s="4">
        <v>39463</v>
      </c>
      <c r="AJ1601" s="3">
        <v>12.8933</v>
      </c>
      <c r="AK1601" s="4">
        <v>38841</v>
      </c>
      <c r="AL1601" s="3">
        <v>14.6518</v>
      </c>
      <c r="AM1601" s="4">
        <v>42011</v>
      </c>
      <c r="AN1601" s="3">
        <v>-918</v>
      </c>
      <c r="AS1601" s="4"/>
    </row>
    <row r="1602" spans="1:45" x14ac:dyDescent="0.25">
      <c r="A1602" s="4"/>
      <c r="C1602" s="4"/>
      <c r="E1602" s="4"/>
      <c r="G1602" s="4"/>
      <c r="I1602" s="4"/>
      <c r="K1602" s="4"/>
      <c r="M1602" s="4"/>
      <c r="Q1602" s="4"/>
      <c r="S1602" s="4"/>
      <c r="U1602" s="4"/>
      <c r="W1602" s="4"/>
      <c r="Y1602" s="4"/>
      <c r="AE1602" s="4">
        <v>38881</v>
      </c>
      <c r="AF1602" s="3">
        <v>32847.61</v>
      </c>
      <c r="AG1602" s="4">
        <v>38869</v>
      </c>
      <c r="AH1602" s="3">
        <v>70.34</v>
      </c>
      <c r="AI1602" s="4">
        <v>39464</v>
      </c>
      <c r="AJ1602" s="3">
        <v>12.9581</v>
      </c>
      <c r="AK1602" s="4">
        <v>38842</v>
      </c>
      <c r="AL1602" s="3">
        <v>14.5282</v>
      </c>
      <c r="AM1602" s="4">
        <v>42012</v>
      </c>
      <c r="AN1602" s="3">
        <v>392</v>
      </c>
      <c r="AS1602" s="4"/>
    </row>
    <row r="1603" spans="1:45" x14ac:dyDescent="0.25">
      <c r="A1603" s="4"/>
      <c r="C1603" s="4"/>
      <c r="E1603" s="4"/>
      <c r="G1603" s="4"/>
      <c r="I1603" s="4"/>
      <c r="K1603" s="4"/>
      <c r="M1603" s="4"/>
      <c r="Q1603" s="4"/>
      <c r="S1603" s="4"/>
      <c r="U1603" s="4"/>
      <c r="W1603" s="4"/>
      <c r="Y1603" s="4"/>
      <c r="AE1603" s="4">
        <v>38882</v>
      </c>
      <c r="AF1603" s="3">
        <v>32941.46</v>
      </c>
      <c r="AG1603" s="4">
        <v>38870</v>
      </c>
      <c r="AH1603" s="3">
        <v>72.33</v>
      </c>
      <c r="AI1603" s="4">
        <v>39465</v>
      </c>
      <c r="AJ1603" s="3">
        <v>12.9316</v>
      </c>
      <c r="AK1603" s="4">
        <v>38845</v>
      </c>
      <c r="AL1603" s="3">
        <v>14.667899999999999</v>
      </c>
      <c r="AM1603" s="4">
        <v>42013</v>
      </c>
      <c r="AN1603" s="3">
        <v>667</v>
      </c>
      <c r="AS1603" s="4"/>
    </row>
    <row r="1604" spans="1:45" x14ac:dyDescent="0.25">
      <c r="A1604" s="4"/>
      <c r="C1604" s="4"/>
      <c r="E1604" s="4"/>
      <c r="G1604" s="4"/>
      <c r="I1604" s="4"/>
      <c r="K1604" s="4"/>
      <c r="M1604" s="4"/>
      <c r="Q1604" s="4"/>
      <c r="S1604" s="4"/>
      <c r="U1604" s="4"/>
      <c r="W1604" s="4"/>
      <c r="Y1604" s="4"/>
      <c r="AE1604" s="4">
        <v>38884</v>
      </c>
      <c r="AF1604" s="3">
        <v>34398.92</v>
      </c>
      <c r="AG1604" s="4">
        <v>38873</v>
      </c>
      <c r="AH1604" s="3">
        <v>72.599999999999994</v>
      </c>
      <c r="AI1604" s="4">
        <v>39468</v>
      </c>
      <c r="AJ1604" s="3">
        <v>13.23</v>
      </c>
      <c r="AK1604" s="4">
        <v>38846</v>
      </c>
      <c r="AL1604" s="3">
        <v>14.6488</v>
      </c>
      <c r="AM1604" s="4">
        <v>42016</v>
      </c>
      <c r="AN1604" s="3">
        <v>369</v>
      </c>
      <c r="AS1604" s="4"/>
    </row>
    <row r="1605" spans="1:45" x14ac:dyDescent="0.25">
      <c r="A1605" s="4"/>
      <c r="C1605" s="4"/>
      <c r="E1605" s="4"/>
      <c r="G1605" s="4"/>
      <c r="I1605" s="4"/>
      <c r="K1605" s="4"/>
      <c r="M1605" s="4"/>
      <c r="Q1605" s="4"/>
      <c r="S1605" s="4"/>
      <c r="U1605" s="4"/>
      <c r="W1605" s="4"/>
      <c r="Y1605" s="4"/>
      <c r="AE1605" s="4">
        <v>38887</v>
      </c>
      <c r="AF1605" s="3">
        <v>33897.35</v>
      </c>
      <c r="AG1605" s="4">
        <v>38874</v>
      </c>
      <c r="AH1605" s="3">
        <v>72.5</v>
      </c>
      <c r="AI1605" s="4">
        <v>39469</v>
      </c>
      <c r="AJ1605" s="3">
        <v>13.146800000000001</v>
      </c>
      <c r="AK1605" s="4">
        <v>38847</v>
      </c>
      <c r="AL1605" s="3">
        <v>14.617800000000001</v>
      </c>
      <c r="AM1605" s="4">
        <v>42017</v>
      </c>
      <c r="AN1605" s="3">
        <v>834</v>
      </c>
      <c r="AS1605" s="4"/>
    </row>
    <row r="1606" spans="1:45" x14ac:dyDescent="0.25">
      <c r="A1606" s="4"/>
      <c r="C1606" s="4"/>
      <c r="E1606" s="4"/>
      <c r="G1606" s="4"/>
      <c r="I1606" s="4"/>
      <c r="K1606" s="4"/>
      <c r="M1606" s="4"/>
      <c r="Q1606" s="4"/>
      <c r="S1606" s="4"/>
      <c r="U1606" s="4"/>
      <c r="W1606" s="4"/>
      <c r="Y1606" s="4"/>
      <c r="AE1606" s="4">
        <v>38888</v>
      </c>
      <c r="AF1606" s="3">
        <v>33632.14</v>
      </c>
      <c r="AG1606" s="4">
        <v>38875</v>
      </c>
      <c r="AH1606" s="3">
        <v>70.819999999999993</v>
      </c>
      <c r="AI1606" s="4">
        <v>39470</v>
      </c>
      <c r="AJ1606" s="3">
        <v>13.25</v>
      </c>
      <c r="AK1606" s="4">
        <v>38848</v>
      </c>
      <c r="AL1606" s="3">
        <v>14.7</v>
      </c>
      <c r="AM1606" s="4">
        <v>42018</v>
      </c>
      <c r="AN1606" s="3">
        <v>-377</v>
      </c>
      <c r="AS1606" s="4"/>
    </row>
    <row r="1607" spans="1:45" x14ac:dyDescent="0.25">
      <c r="A1607" s="4"/>
      <c r="C1607" s="4"/>
      <c r="E1607" s="4"/>
      <c r="G1607" s="4"/>
      <c r="I1607" s="4"/>
      <c r="K1607" s="4"/>
      <c r="M1607" s="4"/>
      <c r="Q1607" s="4"/>
      <c r="S1607" s="4"/>
      <c r="U1607" s="4"/>
      <c r="W1607" s="4"/>
      <c r="Y1607" s="4"/>
      <c r="AE1607" s="4">
        <v>38889</v>
      </c>
      <c r="AF1607" s="3">
        <v>34546.639999999999</v>
      </c>
      <c r="AG1607" s="4">
        <v>38876</v>
      </c>
      <c r="AH1607" s="3">
        <v>70.349999999999994</v>
      </c>
      <c r="AI1607" s="4">
        <v>39471</v>
      </c>
      <c r="AJ1607" s="3">
        <v>13.0092</v>
      </c>
      <c r="AK1607" s="4">
        <v>38849</v>
      </c>
      <c r="AL1607" s="3">
        <v>14.7729</v>
      </c>
      <c r="AM1607" s="4">
        <v>42019</v>
      </c>
      <c r="AN1607" s="3">
        <v>551</v>
      </c>
      <c r="AS1607" s="4"/>
    </row>
    <row r="1608" spans="1:45" x14ac:dyDescent="0.25">
      <c r="A1608" s="4"/>
      <c r="C1608" s="4"/>
      <c r="E1608" s="4"/>
      <c r="G1608" s="4"/>
      <c r="I1608" s="4"/>
      <c r="K1608" s="4"/>
      <c r="M1608" s="4"/>
      <c r="Q1608" s="4"/>
      <c r="S1608" s="4"/>
      <c r="U1608" s="4"/>
      <c r="W1608" s="4"/>
      <c r="Y1608" s="4"/>
      <c r="AE1608" s="4">
        <v>38890</v>
      </c>
      <c r="AF1608" s="3">
        <v>34316.769999999997</v>
      </c>
      <c r="AG1608" s="4">
        <v>38877</v>
      </c>
      <c r="AH1608" s="3">
        <v>71.63</v>
      </c>
      <c r="AI1608" s="4">
        <v>39475</v>
      </c>
      <c r="AJ1608" s="3">
        <v>12.965299999999999</v>
      </c>
      <c r="AK1608" s="4">
        <v>38852</v>
      </c>
      <c r="AL1608" s="3">
        <v>14.82</v>
      </c>
      <c r="AM1608" s="4">
        <v>42020</v>
      </c>
      <c r="AN1608" s="3">
        <v>934</v>
      </c>
      <c r="AS1608" s="4"/>
    </row>
    <row r="1609" spans="1:45" x14ac:dyDescent="0.25">
      <c r="A1609" s="4"/>
      <c r="C1609" s="4"/>
      <c r="E1609" s="4"/>
      <c r="G1609" s="4"/>
      <c r="I1609" s="4"/>
      <c r="K1609" s="4"/>
      <c r="M1609" s="4"/>
      <c r="Q1609" s="4"/>
      <c r="S1609" s="4"/>
      <c r="U1609" s="4"/>
      <c r="W1609" s="4"/>
      <c r="Y1609" s="4"/>
      <c r="AE1609" s="4">
        <v>38891</v>
      </c>
      <c r="AF1609" s="3">
        <v>34661.22</v>
      </c>
      <c r="AG1609" s="4">
        <v>38880</v>
      </c>
      <c r="AH1609" s="3">
        <v>70.36</v>
      </c>
      <c r="AI1609" s="4">
        <v>39476</v>
      </c>
      <c r="AJ1609" s="3">
        <v>12.876099999999999</v>
      </c>
      <c r="AK1609" s="4">
        <v>38853</v>
      </c>
      <c r="AL1609" s="3">
        <v>14.726800000000001</v>
      </c>
      <c r="AM1609" s="4">
        <v>42023</v>
      </c>
      <c r="AN1609" s="3">
        <v>617</v>
      </c>
      <c r="AS1609" s="4"/>
    </row>
    <row r="1610" spans="1:45" x14ac:dyDescent="0.25">
      <c r="A1610" s="4"/>
      <c r="C1610" s="4"/>
      <c r="E1610" s="4"/>
      <c r="G1610" s="4"/>
      <c r="I1610" s="4"/>
      <c r="K1610" s="4"/>
      <c r="M1610" s="4"/>
      <c r="Q1610" s="4"/>
      <c r="S1610" s="4"/>
      <c r="U1610" s="4"/>
      <c r="W1610" s="4"/>
      <c r="Y1610" s="4"/>
      <c r="AE1610" s="4">
        <v>38894</v>
      </c>
      <c r="AF1610" s="3">
        <v>34631.24</v>
      </c>
      <c r="AG1610" s="4">
        <v>38881</v>
      </c>
      <c r="AH1610" s="3">
        <v>68.56</v>
      </c>
      <c r="AI1610" s="4">
        <v>39477</v>
      </c>
      <c r="AJ1610" s="3">
        <v>12.8499</v>
      </c>
      <c r="AK1610" s="4">
        <v>38854</v>
      </c>
      <c r="AL1610" s="3">
        <v>14.8362</v>
      </c>
      <c r="AM1610" s="4">
        <v>42024</v>
      </c>
      <c r="AN1610" s="3">
        <v>-584</v>
      </c>
      <c r="AS1610" s="4"/>
    </row>
    <row r="1611" spans="1:45" x14ac:dyDescent="0.25">
      <c r="A1611" s="4"/>
      <c r="C1611" s="4"/>
      <c r="E1611" s="4"/>
      <c r="G1611" s="4"/>
      <c r="I1611" s="4"/>
      <c r="K1611" s="4"/>
      <c r="M1611" s="4"/>
      <c r="Q1611" s="4"/>
      <c r="S1611" s="4"/>
      <c r="U1611" s="4"/>
      <c r="W1611" s="4"/>
      <c r="Y1611" s="4"/>
      <c r="AE1611" s="4">
        <v>38895</v>
      </c>
      <c r="AF1611" s="3">
        <v>34375.730000000003</v>
      </c>
      <c r="AG1611" s="4">
        <v>38882</v>
      </c>
      <c r="AH1611" s="3">
        <v>69.14</v>
      </c>
      <c r="AI1611" s="4">
        <v>39478</v>
      </c>
      <c r="AJ1611" s="3">
        <v>12.9444</v>
      </c>
      <c r="AK1611" s="4">
        <v>38855</v>
      </c>
      <c r="AL1611" s="3">
        <v>14.798</v>
      </c>
      <c r="AM1611" s="4">
        <v>42025</v>
      </c>
      <c r="AN1611" s="3">
        <v>-398</v>
      </c>
      <c r="AS1611" s="4"/>
    </row>
    <row r="1612" spans="1:45" x14ac:dyDescent="0.25">
      <c r="A1612" s="4"/>
      <c r="C1612" s="4"/>
      <c r="E1612" s="4"/>
      <c r="G1612" s="4"/>
      <c r="I1612" s="4"/>
      <c r="K1612" s="4"/>
      <c r="M1612" s="4"/>
      <c r="Q1612" s="4"/>
      <c r="S1612" s="4"/>
      <c r="U1612" s="4"/>
      <c r="W1612" s="4"/>
      <c r="Y1612" s="4"/>
      <c r="AE1612" s="4">
        <v>38896</v>
      </c>
      <c r="AF1612" s="3">
        <v>34834.65</v>
      </c>
      <c r="AG1612" s="4">
        <v>38883</v>
      </c>
      <c r="AH1612" s="3">
        <v>69.5</v>
      </c>
      <c r="AI1612" s="4">
        <v>39479</v>
      </c>
      <c r="AJ1612" s="3">
        <v>12.8893</v>
      </c>
      <c r="AK1612" s="4">
        <v>38856</v>
      </c>
      <c r="AL1612" s="3">
        <v>14.9</v>
      </c>
      <c r="AM1612" s="4">
        <v>42026</v>
      </c>
      <c r="AN1612" s="3">
        <v>25</v>
      </c>
      <c r="AS1612" s="4"/>
    </row>
    <row r="1613" spans="1:45" x14ac:dyDescent="0.25">
      <c r="A1613" s="4"/>
      <c r="C1613" s="4"/>
      <c r="E1613" s="4"/>
      <c r="G1613" s="4"/>
      <c r="I1613" s="4"/>
      <c r="K1613" s="4"/>
      <c r="M1613" s="4"/>
      <c r="Q1613" s="4"/>
      <c r="S1613" s="4"/>
      <c r="U1613" s="4"/>
      <c r="W1613" s="4"/>
      <c r="Y1613" s="4"/>
      <c r="AE1613" s="4">
        <v>38897</v>
      </c>
      <c r="AF1613" s="3">
        <v>36486.67</v>
      </c>
      <c r="AG1613" s="4">
        <v>38884</v>
      </c>
      <c r="AH1613" s="3">
        <v>69.88</v>
      </c>
      <c r="AI1613" s="4">
        <v>39484</v>
      </c>
      <c r="AJ1613" s="3">
        <v>12.883599999999999</v>
      </c>
      <c r="AK1613" s="4">
        <v>38859</v>
      </c>
      <c r="AL1613" s="3">
        <v>15.1378</v>
      </c>
      <c r="AM1613" s="4">
        <v>42027</v>
      </c>
      <c r="AN1613" s="3">
        <v>1097</v>
      </c>
      <c r="AS1613" s="4"/>
    </row>
    <row r="1614" spans="1:45" x14ac:dyDescent="0.25">
      <c r="A1614" s="4"/>
      <c r="C1614" s="4"/>
      <c r="E1614" s="4"/>
      <c r="G1614" s="4"/>
      <c r="I1614" s="4"/>
      <c r="K1614" s="4"/>
      <c r="M1614" s="4"/>
      <c r="Q1614" s="4"/>
      <c r="S1614" s="4"/>
      <c r="U1614" s="4"/>
      <c r="W1614" s="4"/>
      <c r="Y1614" s="4"/>
      <c r="AE1614" s="4">
        <v>38898</v>
      </c>
      <c r="AF1614" s="3">
        <v>36630.660000000003</v>
      </c>
      <c r="AG1614" s="4">
        <v>38887</v>
      </c>
      <c r="AH1614" s="3">
        <v>68.98</v>
      </c>
      <c r="AI1614" s="4">
        <v>39485</v>
      </c>
      <c r="AJ1614" s="3">
        <v>12.7951</v>
      </c>
      <c r="AK1614" s="4">
        <v>38860</v>
      </c>
      <c r="AL1614" s="3">
        <v>15.3813</v>
      </c>
      <c r="AM1614" s="4">
        <v>42030</v>
      </c>
      <c r="AN1614" s="3">
        <v>110</v>
      </c>
      <c r="AS1614" s="4"/>
    </row>
    <row r="1615" spans="1:45" x14ac:dyDescent="0.25">
      <c r="A1615" s="4"/>
      <c r="C1615" s="4"/>
      <c r="E1615" s="4"/>
      <c r="G1615" s="4"/>
      <c r="I1615" s="4"/>
      <c r="K1615" s="4"/>
      <c r="M1615" s="4"/>
      <c r="Q1615" s="4"/>
      <c r="S1615" s="4"/>
      <c r="U1615" s="4"/>
      <c r="W1615" s="4"/>
      <c r="Y1615" s="4"/>
      <c r="AE1615" s="4">
        <v>38901</v>
      </c>
      <c r="AF1615" s="3">
        <v>37357.199999999997</v>
      </c>
      <c r="AG1615" s="4">
        <v>38888</v>
      </c>
      <c r="AH1615" s="3">
        <v>68.94</v>
      </c>
      <c r="AI1615" s="4">
        <v>39486</v>
      </c>
      <c r="AJ1615" s="3">
        <v>12.710900000000001</v>
      </c>
      <c r="AK1615" s="4">
        <v>38861</v>
      </c>
      <c r="AL1615" s="3">
        <v>16.100000000000001</v>
      </c>
      <c r="AM1615" s="4">
        <v>42031</v>
      </c>
      <c r="AN1615" s="3">
        <v>-49</v>
      </c>
      <c r="AS1615" s="4"/>
    </row>
    <row r="1616" spans="1:45" x14ac:dyDescent="0.25">
      <c r="A1616" s="4"/>
      <c r="C1616" s="4"/>
      <c r="E1616" s="4"/>
      <c r="G1616" s="4"/>
      <c r="I1616" s="4"/>
      <c r="K1616" s="4"/>
      <c r="M1616" s="4"/>
      <c r="Q1616" s="4"/>
      <c r="S1616" s="4"/>
      <c r="U1616" s="4"/>
      <c r="W1616" s="4"/>
      <c r="Y1616" s="4"/>
      <c r="AE1616" s="4">
        <v>38902</v>
      </c>
      <c r="AF1616" s="3">
        <v>37367.339999999997</v>
      </c>
      <c r="AG1616" s="4">
        <v>38889</v>
      </c>
      <c r="AH1616" s="3">
        <v>70.33</v>
      </c>
      <c r="AI1616" s="4">
        <v>39489</v>
      </c>
      <c r="AJ1616" s="3">
        <v>12.652900000000001</v>
      </c>
      <c r="AK1616" s="4">
        <v>38862</v>
      </c>
      <c r="AL1616" s="3">
        <v>15.4658</v>
      </c>
      <c r="AM1616" s="4">
        <v>42032</v>
      </c>
      <c r="AN1616" s="3">
        <v>1635</v>
      </c>
      <c r="AS1616" s="4"/>
    </row>
    <row r="1617" spans="1:45" x14ac:dyDescent="0.25">
      <c r="A1617" s="4"/>
      <c r="C1617" s="4"/>
      <c r="E1617" s="4"/>
      <c r="G1617" s="4"/>
      <c r="I1617" s="4"/>
      <c r="K1617" s="4"/>
      <c r="M1617" s="4"/>
      <c r="Q1617" s="4"/>
      <c r="S1617" s="4"/>
      <c r="U1617" s="4"/>
      <c r="W1617" s="4"/>
      <c r="Y1617" s="4"/>
      <c r="AE1617" s="4">
        <v>38903</v>
      </c>
      <c r="AF1617" s="3">
        <v>36378.03</v>
      </c>
      <c r="AG1617" s="4">
        <v>38890</v>
      </c>
      <c r="AH1617" s="3">
        <v>70.84</v>
      </c>
      <c r="AI1617" s="4">
        <v>39490</v>
      </c>
      <c r="AJ1617" s="3">
        <v>12.5982</v>
      </c>
      <c r="AK1617" s="4">
        <v>38863</v>
      </c>
      <c r="AL1617" s="3">
        <v>15.170199999999999</v>
      </c>
      <c r="AM1617" s="4">
        <v>42033</v>
      </c>
      <c r="AN1617" s="3">
        <v>640</v>
      </c>
      <c r="AS1617" s="4"/>
    </row>
    <row r="1618" spans="1:45" x14ac:dyDescent="0.25">
      <c r="A1618" s="4"/>
      <c r="C1618" s="4"/>
      <c r="E1618" s="4"/>
      <c r="G1618" s="4"/>
      <c r="I1618" s="4"/>
      <c r="K1618" s="4"/>
      <c r="M1618" s="4"/>
      <c r="Q1618" s="4"/>
      <c r="S1618" s="4"/>
      <c r="U1618" s="4"/>
      <c r="W1618" s="4"/>
      <c r="Y1618" s="4"/>
      <c r="AE1618" s="4">
        <v>38904</v>
      </c>
      <c r="AF1618" s="3">
        <v>36533.129999999997</v>
      </c>
      <c r="AG1618" s="4">
        <v>38891</v>
      </c>
      <c r="AH1618" s="3">
        <v>70.87</v>
      </c>
      <c r="AI1618" s="4">
        <v>39491</v>
      </c>
      <c r="AJ1618" s="3">
        <v>12.4932</v>
      </c>
      <c r="AK1618" s="4">
        <v>38866</v>
      </c>
      <c r="AL1618" s="3">
        <v>15.363200000000001</v>
      </c>
      <c r="AM1618" s="4">
        <v>42034</v>
      </c>
      <c r="AN1618" s="3">
        <v>906</v>
      </c>
      <c r="AS1618" s="4"/>
    </row>
    <row r="1619" spans="1:45" x14ac:dyDescent="0.25">
      <c r="A1619" s="4"/>
      <c r="C1619" s="4"/>
      <c r="E1619" s="4"/>
      <c r="G1619" s="4"/>
      <c r="I1619" s="4"/>
      <c r="K1619" s="4"/>
      <c r="M1619" s="4"/>
      <c r="Q1619" s="4"/>
      <c r="S1619" s="4"/>
      <c r="U1619" s="4"/>
      <c r="W1619" s="4"/>
      <c r="Y1619" s="4"/>
      <c r="AE1619" s="4">
        <v>38905</v>
      </c>
      <c r="AF1619" s="3">
        <v>36101.980000000003</v>
      </c>
      <c r="AG1619" s="4">
        <v>38894</v>
      </c>
      <c r="AH1619" s="3">
        <v>71.8</v>
      </c>
      <c r="AI1619" s="4">
        <v>39492</v>
      </c>
      <c r="AJ1619" s="3">
        <v>12.5626</v>
      </c>
      <c r="AK1619" s="4">
        <v>38867</v>
      </c>
      <c r="AL1619" s="3">
        <v>15.6213</v>
      </c>
      <c r="AM1619" s="4">
        <v>42037</v>
      </c>
      <c r="AN1619" s="3">
        <v>-93</v>
      </c>
      <c r="AS1619" s="4"/>
    </row>
    <row r="1620" spans="1:45" x14ac:dyDescent="0.25">
      <c r="A1620" s="4"/>
      <c r="C1620" s="4"/>
      <c r="E1620" s="4"/>
      <c r="G1620" s="4"/>
      <c r="I1620" s="4"/>
      <c r="K1620" s="4"/>
      <c r="M1620" s="4"/>
      <c r="Q1620" s="4"/>
      <c r="S1620" s="4"/>
      <c r="U1620" s="4"/>
      <c r="W1620" s="4"/>
      <c r="Y1620" s="4"/>
      <c r="AE1620" s="4">
        <v>38908</v>
      </c>
      <c r="AF1620" s="3">
        <v>36140.639999999999</v>
      </c>
      <c r="AG1620" s="4">
        <v>38895</v>
      </c>
      <c r="AH1620" s="3">
        <v>71.92</v>
      </c>
      <c r="AI1620" s="4">
        <v>39493</v>
      </c>
      <c r="AJ1620" s="3">
        <v>12.689</v>
      </c>
      <c r="AK1620" s="4">
        <v>38868</v>
      </c>
      <c r="AL1620" s="3">
        <v>15.448700000000001</v>
      </c>
      <c r="AM1620" s="4">
        <v>42038</v>
      </c>
      <c r="AN1620" s="3">
        <v>340</v>
      </c>
      <c r="AS1620" s="4"/>
    </row>
    <row r="1621" spans="1:45" x14ac:dyDescent="0.25">
      <c r="A1621" s="4"/>
      <c r="C1621" s="4"/>
      <c r="E1621" s="4"/>
      <c r="G1621" s="4"/>
      <c r="I1621" s="4"/>
      <c r="K1621" s="4"/>
      <c r="M1621" s="4"/>
      <c r="Q1621" s="4"/>
      <c r="S1621" s="4"/>
      <c r="U1621" s="4"/>
      <c r="W1621" s="4"/>
      <c r="Y1621" s="4"/>
      <c r="AE1621" s="4">
        <v>38909</v>
      </c>
      <c r="AF1621" s="3">
        <v>36553.56</v>
      </c>
      <c r="AG1621" s="4">
        <v>38896</v>
      </c>
      <c r="AH1621" s="3">
        <v>72.19</v>
      </c>
      <c r="AI1621" s="4">
        <v>39496</v>
      </c>
      <c r="AJ1621" s="3">
        <v>12.526400000000001</v>
      </c>
      <c r="AK1621" s="4">
        <v>38869</v>
      </c>
      <c r="AL1621" s="3">
        <v>15.35</v>
      </c>
      <c r="AM1621" s="4">
        <v>42039</v>
      </c>
      <c r="AN1621" s="3">
        <v>474</v>
      </c>
      <c r="AS1621" s="4"/>
    </row>
    <row r="1622" spans="1:45" x14ac:dyDescent="0.25">
      <c r="A1622" s="4"/>
      <c r="C1622" s="4"/>
      <c r="E1622" s="4"/>
      <c r="G1622" s="4"/>
      <c r="I1622" s="4"/>
      <c r="K1622" s="4"/>
      <c r="M1622" s="4"/>
      <c r="Q1622" s="4"/>
      <c r="S1622" s="4"/>
      <c r="U1622" s="4"/>
      <c r="W1622" s="4"/>
      <c r="Y1622" s="4"/>
      <c r="AE1622" s="4">
        <v>38910</v>
      </c>
      <c r="AF1622" s="3">
        <v>36229.71</v>
      </c>
      <c r="AG1622" s="4">
        <v>38897</v>
      </c>
      <c r="AH1622" s="3">
        <v>73.52</v>
      </c>
      <c r="AI1622" s="4">
        <v>39497</v>
      </c>
      <c r="AJ1622" s="3">
        <v>12.554399999999999</v>
      </c>
      <c r="AK1622" s="4">
        <v>38870</v>
      </c>
      <c r="AL1622" s="3">
        <v>15.319100000000001</v>
      </c>
      <c r="AM1622" s="4">
        <v>42040</v>
      </c>
      <c r="AN1622" s="3">
        <v>-226</v>
      </c>
      <c r="AS1622" s="4"/>
    </row>
    <row r="1623" spans="1:45" x14ac:dyDescent="0.25">
      <c r="A1623" s="4"/>
      <c r="C1623" s="4"/>
      <c r="E1623" s="4"/>
      <c r="G1623" s="4"/>
      <c r="I1623" s="4"/>
      <c r="K1623" s="4"/>
      <c r="M1623" s="4"/>
      <c r="Q1623" s="4"/>
      <c r="S1623" s="4"/>
      <c r="U1623" s="4"/>
      <c r="W1623" s="4"/>
      <c r="Y1623" s="4"/>
      <c r="AE1623" s="4">
        <v>38911</v>
      </c>
      <c r="AF1623" s="3">
        <v>35354.28</v>
      </c>
      <c r="AG1623" s="4">
        <v>38898</v>
      </c>
      <c r="AH1623" s="3">
        <v>73.930000000000007</v>
      </c>
      <c r="AI1623" s="4">
        <v>39498</v>
      </c>
      <c r="AJ1623" s="3">
        <v>12.5205</v>
      </c>
      <c r="AK1623" s="4">
        <v>38873</v>
      </c>
      <c r="AL1623" s="3">
        <v>15.31</v>
      </c>
      <c r="AM1623" s="4">
        <v>42041</v>
      </c>
      <c r="AN1623" s="3">
        <v>328</v>
      </c>
      <c r="AS1623" s="4"/>
    </row>
    <row r="1624" spans="1:45" x14ac:dyDescent="0.25">
      <c r="A1624" s="4"/>
      <c r="C1624" s="4"/>
      <c r="E1624" s="4"/>
      <c r="G1624" s="4"/>
      <c r="I1624" s="4"/>
      <c r="K1624" s="4"/>
      <c r="M1624" s="4"/>
      <c r="Q1624" s="4"/>
      <c r="S1624" s="4"/>
      <c r="U1624" s="4"/>
      <c r="W1624" s="4"/>
      <c r="Y1624" s="4"/>
      <c r="AE1624" s="4">
        <v>38912</v>
      </c>
      <c r="AF1624" s="3">
        <v>35349.68</v>
      </c>
      <c r="AG1624" s="4">
        <v>38901</v>
      </c>
      <c r="AH1624" s="3">
        <v>73.930000000000007</v>
      </c>
      <c r="AI1624" s="4">
        <v>39499</v>
      </c>
      <c r="AJ1624" s="3">
        <v>12.485799999999999</v>
      </c>
      <c r="AK1624" s="4">
        <v>38874</v>
      </c>
      <c r="AL1624" s="3">
        <v>15.35</v>
      </c>
      <c r="AM1624" s="4">
        <v>42044</v>
      </c>
      <c r="AN1624" s="3">
        <v>-222</v>
      </c>
      <c r="AS1624" s="4"/>
    </row>
    <row r="1625" spans="1:45" x14ac:dyDescent="0.25">
      <c r="A1625" s="4"/>
      <c r="C1625" s="4"/>
      <c r="E1625" s="4"/>
      <c r="G1625" s="4"/>
      <c r="I1625" s="4"/>
      <c r="K1625" s="4"/>
      <c r="M1625" s="4"/>
      <c r="Q1625" s="4"/>
      <c r="S1625" s="4"/>
      <c r="U1625" s="4"/>
      <c r="W1625" s="4"/>
      <c r="Y1625" s="4"/>
      <c r="AE1625" s="4">
        <v>38915</v>
      </c>
      <c r="AF1625" s="3">
        <v>34866.31</v>
      </c>
      <c r="AG1625" s="4">
        <v>38903</v>
      </c>
      <c r="AH1625" s="3">
        <v>75.19</v>
      </c>
      <c r="AI1625" s="4">
        <v>39500</v>
      </c>
      <c r="AJ1625" s="3">
        <v>12.4641</v>
      </c>
      <c r="AK1625" s="4">
        <v>38875</v>
      </c>
      <c r="AL1625" s="3">
        <v>15.3309</v>
      </c>
      <c r="AM1625" s="4">
        <v>42045</v>
      </c>
      <c r="AN1625" s="3">
        <v>-387</v>
      </c>
      <c r="AS1625" s="4"/>
    </row>
    <row r="1626" spans="1:45" x14ac:dyDescent="0.25">
      <c r="A1626" s="4"/>
      <c r="C1626" s="4"/>
      <c r="E1626" s="4"/>
      <c r="G1626" s="4"/>
      <c r="I1626" s="4"/>
      <c r="K1626" s="4"/>
      <c r="M1626" s="4"/>
      <c r="Q1626" s="4"/>
      <c r="S1626" s="4"/>
      <c r="U1626" s="4"/>
      <c r="W1626" s="4"/>
      <c r="Y1626" s="4"/>
      <c r="AE1626" s="4">
        <v>38916</v>
      </c>
      <c r="AF1626" s="3">
        <v>35130.42</v>
      </c>
      <c r="AG1626" s="4">
        <v>38904</v>
      </c>
      <c r="AH1626" s="3">
        <v>75.14</v>
      </c>
      <c r="AI1626" s="4">
        <v>39503</v>
      </c>
      <c r="AJ1626" s="3">
        <v>12.515000000000001</v>
      </c>
      <c r="AK1626" s="4">
        <v>38876</v>
      </c>
      <c r="AL1626" s="3">
        <v>15.239599999999999</v>
      </c>
      <c r="AM1626" s="4">
        <v>42046</v>
      </c>
      <c r="AN1626" s="3">
        <v>-9</v>
      </c>
      <c r="AS1626" s="4"/>
    </row>
    <row r="1627" spans="1:45" x14ac:dyDescent="0.25">
      <c r="A1627" s="4"/>
      <c r="C1627" s="4"/>
      <c r="E1627" s="4"/>
      <c r="G1627" s="4"/>
      <c r="I1627" s="4"/>
      <c r="K1627" s="4"/>
      <c r="M1627" s="4"/>
      <c r="Q1627" s="4"/>
      <c r="S1627" s="4"/>
      <c r="U1627" s="4"/>
      <c r="W1627" s="4"/>
      <c r="Y1627" s="4"/>
      <c r="AE1627" s="4">
        <v>38917</v>
      </c>
      <c r="AF1627" s="3">
        <v>36785.449999999997</v>
      </c>
      <c r="AG1627" s="4">
        <v>38905</v>
      </c>
      <c r="AH1627" s="3">
        <v>74.09</v>
      </c>
      <c r="AI1627" s="4">
        <v>39504</v>
      </c>
      <c r="AJ1627" s="3">
        <v>12.470599999999999</v>
      </c>
      <c r="AK1627" s="4">
        <v>38877</v>
      </c>
      <c r="AL1627" s="3">
        <v>15.2271</v>
      </c>
      <c r="AM1627" s="4">
        <v>42047</v>
      </c>
      <c r="AN1627" s="3">
        <v>-770</v>
      </c>
      <c r="AS1627" s="4"/>
    </row>
    <row r="1628" spans="1:45" x14ac:dyDescent="0.25">
      <c r="A1628" s="4"/>
      <c r="C1628" s="4"/>
      <c r="E1628" s="4"/>
      <c r="G1628" s="4"/>
      <c r="I1628" s="4"/>
      <c r="K1628" s="4"/>
      <c r="M1628" s="4"/>
      <c r="Q1628" s="4"/>
      <c r="S1628" s="4"/>
      <c r="U1628" s="4"/>
      <c r="W1628" s="4"/>
      <c r="Y1628" s="4"/>
      <c r="AE1628" s="4">
        <v>38918</v>
      </c>
      <c r="AF1628" s="3">
        <v>35846.839999999997</v>
      </c>
      <c r="AG1628" s="4">
        <v>38908</v>
      </c>
      <c r="AH1628" s="3">
        <v>73.61</v>
      </c>
      <c r="AI1628" s="4">
        <v>39505</v>
      </c>
      <c r="AJ1628" s="3">
        <v>12.4528</v>
      </c>
      <c r="AK1628" s="4">
        <v>38880</v>
      </c>
      <c r="AL1628" s="3">
        <v>15.33</v>
      </c>
      <c r="AM1628" s="4">
        <v>42048</v>
      </c>
      <c r="AN1628" s="3">
        <v>1012</v>
      </c>
      <c r="AS1628" s="4"/>
    </row>
    <row r="1629" spans="1:45" x14ac:dyDescent="0.25">
      <c r="A1629" s="4"/>
      <c r="C1629" s="4"/>
      <c r="E1629" s="4"/>
      <c r="G1629" s="4"/>
      <c r="I1629" s="4"/>
      <c r="K1629" s="4"/>
      <c r="M1629" s="4"/>
      <c r="Q1629" s="4"/>
      <c r="S1629" s="4"/>
      <c r="U1629" s="4"/>
      <c r="W1629" s="4"/>
      <c r="Y1629" s="4"/>
      <c r="AE1629" s="4">
        <v>38919</v>
      </c>
      <c r="AF1629" s="3">
        <v>35510.400000000001</v>
      </c>
      <c r="AG1629" s="4">
        <v>38909</v>
      </c>
      <c r="AH1629" s="3">
        <v>74.16</v>
      </c>
      <c r="AI1629" s="4">
        <v>39506</v>
      </c>
      <c r="AJ1629" s="3">
        <v>12.485799999999999</v>
      </c>
      <c r="AK1629" s="4">
        <v>38881</v>
      </c>
      <c r="AL1629" s="3">
        <v>15.318099999999999</v>
      </c>
      <c r="AM1629" s="4">
        <v>42053</v>
      </c>
      <c r="AN1629" s="3">
        <v>530</v>
      </c>
      <c r="AS1629" s="4"/>
    </row>
    <row r="1630" spans="1:45" x14ac:dyDescent="0.25">
      <c r="A1630" s="4"/>
      <c r="C1630" s="4"/>
      <c r="E1630" s="4"/>
      <c r="G1630" s="4"/>
      <c r="I1630" s="4"/>
      <c r="K1630" s="4"/>
      <c r="M1630" s="4"/>
      <c r="Q1630" s="4"/>
      <c r="S1630" s="4"/>
      <c r="U1630" s="4"/>
      <c r="W1630" s="4"/>
      <c r="Y1630" s="4"/>
      <c r="AE1630" s="4">
        <v>38922</v>
      </c>
      <c r="AF1630" s="3">
        <v>36224.39</v>
      </c>
      <c r="AG1630" s="4">
        <v>38910</v>
      </c>
      <c r="AH1630" s="3">
        <v>74.95</v>
      </c>
      <c r="AI1630" s="4">
        <v>39507</v>
      </c>
      <c r="AJ1630" s="3">
        <v>12.510999999999999</v>
      </c>
      <c r="AK1630" s="4">
        <v>38882</v>
      </c>
      <c r="AL1630" s="3">
        <v>15.35</v>
      </c>
      <c r="AM1630" s="4">
        <v>42054</v>
      </c>
      <c r="AN1630" s="3">
        <v>622</v>
      </c>
      <c r="AS1630" s="4"/>
    </row>
    <row r="1631" spans="1:45" x14ac:dyDescent="0.25">
      <c r="A1631" s="4"/>
      <c r="C1631" s="4"/>
      <c r="E1631" s="4"/>
      <c r="G1631" s="4"/>
      <c r="I1631" s="4"/>
      <c r="K1631" s="4"/>
      <c r="M1631" s="4"/>
      <c r="Q1631" s="4"/>
      <c r="S1631" s="4"/>
      <c r="U1631" s="4"/>
      <c r="W1631" s="4"/>
      <c r="Y1631" s="4"/>
      <c r="AE1631" s="4">
        <v>38923</v>
      </c>
      <c r="AF1631" s="3">
        <v>36680.83</v>
      </c>
      <c r="AG1631" s="4">
        <v>38911</v>
      </c>
      <c r="AH1631" s="3">
        <v>76.7</v>
      </c>
      <c r="AI1631" s="4">
        <v>39510</v>
      </c>
      <c r="AJ1631" s="3">
        <v>12.434100000000001</v>
      </c>
      <c r="AK1631" s="4">
        <v>38884</v>
      </c>
      <c r="AL1631" s="3">
        <v>15.15</v>
      </c>
      <c r="AM1631" s="4">
        <v>42055</v>
      </c>
      <c r="AN1631" s="3">
        <v>592</v>
      </c>
      <c r="AS1631" s="4"/>
    </row>
    <row r="1632" spans="1:45" x14ac:dyDescent="0.25">
      <c r="A1632" s="4"/>
      <c r="C1632" s="4"/>
      <c r="E1632" s="4"/>
      <c r="G1632" s="4"/>
      <c r="I1632" s="4"/>
      <c r="K1632" s="4"/>
      <c r="M1632" s="4"/>
      <c r="Q1632" s="4"/>
      <c r="S1632" s="4"/>
      <c r="U1632" s="4"/>
      <c r="W1632" s="4"/>
      <c r="Y1632" s="4"/>
      <c r="AE1632" s="4">
        <v>38924</v>
      </c>
      <c r="AF1632" s="3">
        <v>36594.300000000003</v>
      </c>
      <c r="AG1632" s="4">
        <v>38912</v>
      </c>
      <c r="AH1632" s="3">
        <v>77.03</v>
      </c>
      <c r="AI1632" s="4">
        <v>39511</v>
      </c>
      <c r="AJ1632" s="3">
        <v>12.460800000000001</v>
      </c>
      <c r="AK1632" s="4">
        <v>38887</v>
      </c>
      <c r="AL1632" s="3">
        <v>15.1623</v>
      </c>
      <c r="AM1632" s="4">
        <v>42058</v>
      </c>
      <c r="AN1632" s="3">
        <v>-631</v>
      </c>
      <c r="AS1632" s="4"/>
    </row>
    <row r="1633" spans="1:45" x14ac:dyDescent="0.25">
      <c r="A1633" s="4"/>
      <c r="C1633" s="4"/>
      <c r="E1633" s="4"/>
      <c r="G1633" s="4"/>
      <c r="I1633" s="4"/>
      <c r="K1633" s="4"/>
      <c r="M1633" s="4"/>
      <c r="Q1633" s="4"/>
      <c r="S1633" s="4"/>
      <c r="U1633" s="4"/>
      <c r="W1633" s="4"/>
      <c r="Y1633" s="4"/>
      <c r="AE1633" s="4">
        <v>38925</v>
      </c>
      <c r="AF1633" s="3">
        <v>36887.72</v>
      </c>
      <c r="AG1633" s="4">
        <v>38915</v>
      </c>
      <c r="AH1633" s="3">
        <v>75.3</v>
      </c>
      <c r="AI1633" s="4">
        <v>39512</v>
      </c>
      <c r="AJ1633" s="3">
        <v>12.48</v>
      </c>
      <c r="AK1633" s="4">
        <v>38888</v>
      </c>
      <c r="AL1633" s="3">
        <v>15.076700000000001</v>
      </c>
      <c r="AM1633" s="4">
        <v>42059</v>
      </c>
      <c r="AN1633" s="3">
        <v>-1239</v>
      </c>
      <c r="AS1633" s="4"/>
    </row>
    <row r="1634" spans="1:45" x14ac:dyDescent="0.25">
      <c r="A1634" s="4"/>
      <c r="C1634" s="4"/>
      <c r="E1634" s="4"/>
      <c r="G1634" s="4"/>
      <c r="I1634" s="4"/>
      <c r="K1634" s="4"/>
      <c r="M1634" s="4"/>
      <c r="Q1634" s="4"/>
      <c r="S1634" s="4"/>
      <c r="U1634" s="4"/>
      <c r="W1634" s="4"/>
      <c r="Y1634" s="4"/>
      <c r="AE1634" s="4">
        <v>38926</v>
      </c>
      <c r="AF1634" s="3">
        <v>37381.06</v>
      </c>
      <c r="AG1634" s="4">
        <v>38916</v>
      </c>
      <c r="AH1634" s="3">
        <v>73.540000000000006</v>
      </c>
      <c r="AI1634" s="4">
        <v>39513</v>
      </c>
      <c r="AJ1634" s="3">
        <v>12.631600000000001</v>
      </c>
      <c r="AK1634" s="4">
        <v>38889</v>
      </c>
      <c r="AL1634" s="3">
        <v>15.036</v>
      </c>
      <c r="AM1634" s="4">
        <v>42060</v>
      </c>
      <c r="AN1634" s="3">
        <v>147</v>
      </c>
      <c r="AS1634" s="4"/>
    </row>
    <row r="1635" spans="1:45" x14ac:dyDescent="0.25">
      <c r="A1635" s="4"/>
      <c r="C1635" s="4"/>
      <c r="E1635" s="4"/>
      <c r="G1635" s="4"/>
      <c r="I1635" s="4"/>
      <c r="K1635" s="4"/>
      <c r="M1635" s="4"/>
      <c r="Q1635" s="4"/>
      <c r="S1635" s="4"/>
      <c r="U1635" s="4"/>
      <c r="W1635" s="4"/>
      <c r="Y1635" s="4"/>
      <c r="AE1635" s="4">
        <v>38929</v>
      </c>
      <c r="AF1635" s="3">
        <v>37077.120000000003</v>
      </c>
      <c r="AG1635" s="4">
        <v>38917</v>
      </c>
      <c r="AH1635" s="3">
        <v>72.66</v>
      </c>
      <c r="AI1635" s="4">
        <v>39514</v>
      </c>
      <c r="AJ1635" s="3">
        <v>12.863</v>
      </c>
      <c r="AK1635" s="4">
        <v>38890</v>
      </c>
      <c r="AL1635" s="3">
        <v>15.0579</v>
      </c>
      <c r="AM1635" s="4">
        <v>42061</v>
      </c>
      <c r="AN1635" s="3">
        <v>-785</v>
      </c>
      <c r="AS1635" s="4"/>
    </row>
    <row r="1636" spans="1:45" x14ac:dyDescent="0.25">
      <c r="A1636" s="4"/>
      <c r="C1636" s="4"/>
      <c r="E1636" s="4"/>
      <c r="G1636" s="4"/>
      <c r="I1636" s="4"/>
      <c r="K1636" s="4"/>
      <c r="M1636" s="4"/>
      <c r="Q1636" s="4"/>
      <c r="S1636" s="4"/>
      <c r="U1636" s="4"/>
      <c r="W1636" s="4"/>
      <c r="Y1636" s="4"/>
      <c r="AE1636" s="4">
        <v>38930</v>
      </c>
      <c r="AF1636" s="3">
        <v>36839.31</v>
      </c>
      <c r="AG1636" s="4">
        <v>38918</v>
      </c>
      <c r="AH1636" s="3">
        <v>73.08</v>
      </c>
      <c r="AI1636" s="4">
        <v>39517</v>
      </c>
      <c r="AJ1636" s="3">
        <v>12.994899999999999</v>
      </c>
      <c r="AK1636" s="4">
        <v>38891</v>
      </c>
      <c r="AL1636" s="3">
        <v>15.044600000000001</v>
      </c>
      <c r="AM1636" s="4">
        <v>42062</v>
      </c>
      <c r="AN1636" s="3">
        <v>-826</v>
      </c>
      <c r="AS1636" s="4"/>
    </row>
    <row r="1637" spans="1:45" x14ac:dyDescent="0.25">
      <c r="A1637" s="4"/>
      <c r="C1637" s="4"/>
      <c r="E1637" s="4"/>
      <c r="G1637" s="4"/>
      <c r="I1637" s="4"/>
      <c r="K1637" s="4"/>
      <c r="M1637" s="4"/>
      <c r="Q1637" s="4"/>
      <c r="S1637" s="4"/>
      <c r="U1637" s="4"/>
      <c r="W1637" s="4"/>
      <c r="Y1637" s="4"/>
      <c r="AE1637" s="4">
        <v>38931</v>
      </c>
      <c r="AF1637" s="3">
        <v>37288.400000000001</v>
      </c>
      <c r="AG1637" s="4">
        <v>38919</v>
      </c>
      <c r="AH1637" s="3">
        <v>74.430000000000007</v>
      </c>
      <c r="AI1637" s="4">
        <v>39518</v>
      </c>
      <c r="AJ1637" s="3">
        <v>12.825900000000001</v>
      </c>
      <c r="AK1637" s="4">
        <v>38894</v>
      </c>
      <c r="AL1637" s="3">
        <v>15.0242</v>
      </c>
      <c r="AM1637" s="4">
        <v>42065</v>
      </c>
      <c r="AN1637" s="3">
        <v>561</v>
      </c>
      <c r="AS1637" s="4"/>
    </row>
    <row r="1638" spans="1:45" x14ac:dyDescent="0.25">
      <c r="A1638" s="4"/>
      <c r="C1638" s="4"/>
      <c r="E1638" s="4"/>
      <c r="G1638" s="4"/>
      <c r="I1638" s="4"/>
      <c r="K1638" s="4"/>
      <c r="M1638" s="4"/>
      <c r="Q1638" s="4"/>
      <c r="S1638" s="4"/>
      <c r="U1638" s="4"/>
      <c r="W1638" s="4"/>
      <c r="Y1638" s="4"/>
      <c r="AE1638" s="4">
        <v>38932</v>
      </c>
      <c r="AF1638" s="3">
        <v>37451.19</v>
      </c>
      <c r="AG1638" s="4">
        <v>38922</v>
      </c>
      <c r="AH1638" s="3">
        <v>75.05</v>
      </c>
      <c r="AI1638" s="4">
        <v>39519</v>
      </c>
      <c r="AJ1638" s="3">
        <v>12.859400000000001</v>
      </c>
      <c r="AK1638" s="4">
        <v>38895</v>
      </c>
      <c r="AL1638" s="3">
        <v>15.042999999999999</v>
      </c>
      <c r="AM1638" s="4">
        <v>42066</v>
      </c>
      <c r="AN1638" s="3">
        <v>269</v>
      </c>
      <c r="AS1638" s="4"/>
    </row>
    <row r="1639" spans="1:45" x14ac:dyDescent="0.25">
      <c r="A1639" s="4"/>
      <c r="C1639" s="4"/>
      <c r="E1639" s="4"/>
      <c r="G1639" s="4"/>
      <c r="I1639" s="4"/>
      <c r="K1639" s="4"/>
      <c r="M1639" s="4"/>
      <c r="Q1639" s="4"/>
      <c r="S1639" s="4"/>
      <c r="U1639" s="4"/>
      <c r="W1639" s="4"/>
      <c r="Y1639" s="4"/>
      <c r="AE1639" s="4">
        <v>38933</v>
      </c>
      <c r="AF1639" s="3">
        <v>37847.879999999997</v>
      </c>
      <c r="AG1639" s="4">
        <v>38923</v>
      </c>
      <c r="AH1639" s="3">
        <v>73.75</v>
      </c>
      <c r="AI1639" s="4">
        <v>39520</v>
      </c>
      <c r="AJ1639" s="3">
        <v>13.0116</v>
      </c>
      <c r="AK1639" s="4">
        <v>38896</v>
      </c>
      <c r="AL1639" s="3">
        <v>15.0335</v>
      </c>
      <c r="AM1639" s="4">
        <v>42067</v>
      </c>
      <c r="AN1639" s="3">
        <v>913</v>
      </c>
      <c r="AS1639" s="4"/>
    </row>
    <row r="1640" spans="1:45" x14ac:dyDescent="0.25">
      <c r="A1640" s="4"/>
      <c r="C1640" s="4"/>
      <c r="E1640" s="4"/>
      <c r="G1640" s="4"/>
      <c r="I1640" s="4"/>
      <c r="K1640" s="4"/>
      <c r="M1640" s="4"/>
      <c r="Q1640" s="4"/>
      <c r="S1640" s="4"/>
      <c r="U1640" s="4"/>
      <c r="W1640" s="4"/>
      <c r="Y1640" s="4"/>
      <c r="AE1640" s="4">
        <v>38936</v>
      </c>
      <c r="AF1640" s="3">
        <v>37697.550000000003</v>
      </c>
      <c r="AG1640" s="4">
        <v>38924</v>
      </c>
      <c r="AH1640" s="3">
        <v>73.94</v>
      </c>
      <c r="AI1640" s="4">
        <v>39521</v>
      </c>
      <c r="AJ1640" s="3">
        <v>13.1143</v>
      </c>
      <c r="AK1640" s="4">
        <v>38897</v>
      </c>
      <c r="AL1640" s="3">
        <v>14.85</v>
      </c>
      <c r="AM1640" s="4">
        <v>42068</v>
      </c>
      <c r="AN1640" s="3">
        <v>617</v>
      </c>
      <c r="AS1640" s="4"/>
    </row>
    <row r="1641" spans="1:45" x14ac:dyDescent="0.25">
      <c r="A1641" s="4"/>
      <c r="C1641" s="4"/>
      <c r="E1641" s="4"/>
      <c r="G1641" s="4"/>
      <c r="I1641" s="4"/>
      <c r="K1641" s="4"/>
      <c r="M1641" s="4"/>
      <c r="Q1641" s="4"/>
      <c r="S1641" s="4"/>
      <c r="U1641" s="4"/>
      <c r="W1641" s="4"/>
      <c r="Y1641" s="4"/>
      <c r="AE1641" s="4">
        <v>38937</v>
      </c>
      <c r="AF1641" s="3">
        <v>37600.44</v>
      </c>
      <c r="AG1641" s="4">
        <v>38925</v>
      </c>
      <c r="AH1641" s="3">
        <v>74.540000000000006</v>
      </c>
      <c r="AI1641" s="4">
        <v>39524</v>
      </c>
      <c r="AJ1641" s="3">
        <v>13.168699999999999</v>
      </c>
      <c r="AK1641" s="4">
        <v>38898</v>
      </c>
      <c r="AL1641" s="3">
        <v>14.79</v>
      </c>
      <c r="AM1641" s="4">
        <v>42069</v>
      </c>
      <c r="AN1641" s="3">
        <v>660</v>
      </c>
      <c r="AS1641" s="4"/>
    </row>
    <row r="1642" spans="1:45" x14ac:dyDescent="0.25">
      <c r="A1642" s="4"/>
      <c r="C1642" s="4"/>
      <c r="E1642" s="4"/>
      <c r="G1642" s="4"/>
      <c r="I1642" s="4"/>
      <c r="K1642" s="4"/>
      <c r="M1642" s="4"/>
      <c r="Q1642" s="4"/>
      <c r="S1642" s="4"/>
      <c r="U1642" s="4"/>
      <c r="W1642" s="4"/>
      <c r="Y1642" s="4"/>
      <c r="AE1642" s="4">
        <v>38938</v>
      </c>
      <c r="AF1642" s="3">
        <v>37255.120000000003</v>
      </c>
      <c r="AG1642" s="4">
        <v>38926</v>
      </c>
      <c r="AH1642" s="3">
        <v>73.239999999999995</v>
      </c>
      <c r="AI1642" s="4">
        <v>39525</v>
      </c>
      <c r="AJ1642" s="3">
        <v>13.017200000000001</v>
      </c>
      <c r="AK1642" s="4">
        <v>38901</v>
      </c>
      <c r="AL1642" s="3">
        <v>14.75</v>
      </c>
      <c r="AM1642" s="4">
        <v>42072</v>
      </c>
      <c r="AN1642" s="3">
        <v>-629</v>
      </c>
      <c r="AS1642" s="4"/>
    </row>
    <row r="1643" spans="1:45" x14ac:dyDescent="0.25">
      <c r="A1643" s="4"/>
      <c r="C1643" s="4"/>
      <c r="E1643" s="4"/>
      <c r="G1643" s="4"/>
      <c r="I1643" s="4"/>
      <c r="K1643" s="4"/>
      <c r="M1643" s="4"/>
      <c r="Q1643" s="4"/>
      <c r="S1643" s="4"/>
      <c r="U1643" s="4"/>
      <c r="W1643" s="4"/>
      <c r="Y1643" s="4"/>
      <c r="AE1643" s="4">
        <v>38939</v>
      </c>
      <c r="AF1643" s="3">
        <v>37353.760000000002</v>
      </c>
      <c r="AG1643" s="4">
        <v>38929</v>
      </c>
      <c r="AH1643" s="3">
        <v>74.400000000000006</v>
      </c>
      <c r="AI1643" s="4">
        <v>39526</v>
      </c>
      <c r="AJ1643" s="3">
        <v>13.226000000000001</v>
      </c>
      <c r="AK1643" s="4">
        <v>38902</v>
      </c>
      <c r="AL1643" s="3">
        <v>14.69</v>
      </c>
      <c r="AM1643" s="4">
        <v>42073</v>
      </c>
      <c r="AN1643" s="3">
        <v>86</v>
      </c>
      <c r="AS1643" s="4"/>
    </row>
    <row r="1644" spans="1:45" x14ac:dyDescent="0.25">
      <c r="A1644" s="4"/>
      <c r="C1644" s="4"/>
      <c r="E1644" s="4"/>
      <c r="G1644" s="4"/>
      <c r="I1644" s="4"/>
      <c r="K1644" s="4"/>
      <c r="M1644" s="4"/>
      <c r="Q1644" s="4"/>
      <c r="S1644" s="4"/>
      <c r="U1644" s="4"/>
      <c r="W1644" s="4"/>
      <c r="Y1644" s="4"/>
      <c r="AE1644" s="4">
        <v>38940</v>
      </c>
      <c r="AF1644" s="3">
        <v>36944.43</v>
      </c>
      <c r="AG1644" s="4">
        <v>38930</v>
      </c>
      <c r="AH1644" s="3">
        <v>74.91</v>
      </c>
      <c r="AI1644" s="4">
        <v>39527</v>
      </c>
      <c r="AJ1644" s="3">
        <v>13.191000000000001</v>
      </c>
      <c r="AK1644" s="4">
        <v>38903</v>
      </c>
      <c r="AL1644" s="3">
        <v>14.79</v>
      </c>
      <c r="AM1644" s="4">
        <v>42074</v>
      </c>
      <c r="AN1644" s="3">
        <v>301</v>
      </c>
      <c r="AS1644" s="4"/>
    </row>
    <row r="1645" spans="1:45" x14ac:dyDescent="0.25">
      <c r="A1645" s="4"/>
      <c r="C1645" s="4"/>
      <c r="E1645" s="4"/>
      <c r="G1645" s="4"/>
      <c r="I1645" s="4"/>
      <c r="K1645" s="4"/>
      <c r="M1645" s="4"/>
      <c r="Q1645" s="4"/>
      <c r="S1645" s="4"/>
      <c r="U1645" s="4"/>
      <c r="W1645" s="4"/>
      <c r="Y1645" s="4"/>
      <c r="AE1645" s="4">
        <v>38943</v>
      </c>
      <c r="AF1645" s="3">
        <v>36556.879999999997</v>
      </c>
      <c r="AG1645" s="4">
        <v>38931</v>
      </c>
      <c r="AH1645" s="3">
        <v>75.81</v>
      </c>
      <c r="AI1645" s="4">
        <v>39531</v>
      </c>
      <c r="AJ1645" s="3">
        <v>13.2705</v>
      </c>
      <c r="AK1645" s="4">
        <v>38904</v>
      </c>
      <c r="AL1645" s="3">
        <v>14.7</v>
      </c>
      <c r="AM1645" s="4">
        <v>42075</v>
      </c>
      <c r="AN1645" s="3">
        <v>-288</v>
      </c>
      <c r="AS1645" s="4"/>
    </row>
    <row r="1646" spans="1:45" x14ac:dyDescent="0.25">
      <c r="A1646" s="4"/>
      <c r="C1646" s="4"/>
      <c r="E1646" s="4"/>
      <c r="G1646" s="4"/>
      <c r="I1646" s="4"/>
      <c r="K1646" s="4"/>
      <c r="M1646" s="4"/>
      <c r="Q1646" s="4"/>
      <c r="S1646" s="4"/>
      <c r="U1646" s="4"/>
      <c r="W1646" s="4"/>
      <c r="Y1646" s="4"/>
      <c r="AE1646" s="4">
        <v>38944</v>
      </c>
      <c r="AF1646" s="3">
        <v>37295.93</v>
      </c>
      <c r="AG1646" s="4">
        <v>38932</v>
      </c>
      <c r="AH1646" s="3">
        <v>75.459999999999994</v>
      </c>
      <c r="AI1646" s="4">
        <v>39532</v>
      </c>
      <c r="AJ1646" s="3">
        <v>13.4194</v>
      </c>
      <c r="AK1646" s="4">
        <v>38905</v>
      </c>
      <c r="AL1646" s="3">
        <v>14.64</v>
      </c>
      <c r="AM1646" s="4">
        <v>42076</v>
      </c>
      <c r="AN1646" s="3">
        <v>-260</v>
      </c>
      <c r="AS1646" s="4"/>
    </row>
    <row r="1647" spans="1:45" x14ac:dyDescent="0.25">
      <c r="A1647" s="4"/>
      <c r="C1647" s="4"/>
      <c r="E1647" s="4"/>
      <c r="G1647" s="4"/>
      <c r="I1647" s="4"/>
      <c r="K1647" s="4"/>
      <c r="M1647" s="4"/>
      <c r="Q1647" s="4"/>
      <c r="S1647" s="4"/>
      <c r="U1647" s="4"/>
      <c r="W1647" s="4"/>
      <c r="Y1647" s="4"/>
      <c r="AE1647" s="4">
        <v>38945</v>
      </c>
      <c r="AF1647" s="3">
        <v>37677.81</v>
      </c>
      <c r="AG1647" s="4">
        <v>38933</v>
      </c>
      <c r="AH1647" s="3">
        <v>74.760000000000005</v>
      </c>
      <c r="AI1647" s="4">
        <v>39533</v>
      </c>
      <c r="AJ1647" s="3">
        <v>13.4528</v>
      </c>
      <c r="AK1647" s="4">
        <v>38908</v>
      </c>
      <c r="AL1647" s="3">
        <v>14.597</v>
      </c>
      <c r="AM1647" s="4">
        <v>42079</v>
      </c>
      <c r="AN1647" s="3">
        <v>-854</v>
      </c>
      <c r="AS1647" s="4"/>
    </row>
    <row r="1648" spans="1:45" x14ac:dyDescent="0.25">
      <c r="A1648" s="4"/>
      <c r="C1648" s="4"/>
      <c r="E1648" s="4"/>
      <c r="G1648" s="4"/>
      <c r="I1648" s="4"/>
      <c r="K1648" s="4"/>
      <c r="M1648" s="4"/>
      <c r="Q1648" s="4"/>
      <c r="S1648" s="4"/>
      <c r="U1648" s="4"/>
      <c r="W1648" s="4"/>
      <c r="Y1648" s="4"/>
      <c r="AE1648" s="4">
        <v>38946</v>
      </c>
      <c r="AF1648" s="3">
        <v>37558.89</v>
      </c>
      <c r="AG1648" s="4">
        <v>38936</v>
      </c>
      <c r="AH1648" s="3">
        <v>76.98</v>
      </c>
      <c r="AI1648" s="4">
        <v>39534</v>
      </c>
      <c r="AJ1648" s="3">
        <v>13.4643</v>
      </c>
      <c r="AK1648" s="4">
        <v>38909</v>
      </c>
      <c r="AL1648" s="3">
        <v>14.600899999999999</v>
      </c>
      <c r="AM1648" s="4">
        <v>42080</v>
      </c>
      <c r="AN1648" s="3">
        <v>214</v>
      </c>
      <c r="AS1648" s="4"/>
    </row>
    <row r="1649" spans="1:45" x14ac:dyDescent="0.25">
      <c r="A1649" s="4"/>
      <c r="C1649" s="4"/>
      <c r="E1649" s="4"/>
      <c r="G1649" s="4"/>
      <c r="I1649" s="4"/>
      <c r="K1649" s="4"/>
      <c r="M1649" s="4"/>
      <c r="Q1649" s="4"/>
      <c r="S1649" s="4"/>
      <c r="U1649" s="4"/>
      <c r="W1649" s="4"/>
      <c r="Y1649" s="4"/>
      <c r="AE1649" s="4">
        <v>38947</v>
      </c>
      <c r="AF1649" s="3">
        <v>37551.71</v>
      </c>
      <c r="AG1649" s="4">
        <v>38937</v>
      </c>
      <c r="AH1649" s="3">
        <v>76.31</v>
      </c>
      <c r="AI1649" s="4">
        <v>39535</v>
      </c>
      <c r="AJ1649" s="3">
        <v>13.3461</v>
      </c>
      <c r="AK1649" s="4">
        <v>38910</v>
      </c>
      <c r="AL1649" s="3">
        <v>14.68</v>
      </c>
      <c r="AM1649" s="4">
        <v>42081</v>
      </c>
      <c r="AN1649" s="3">
        <v>-309</v>
      </c>
      <c r="AS1649" s="4"/>
    </row>
    <row r="1650" spans="1:45" x14ac:dyDescent="0.25">
      <c r="A1650" s="4"/>
      <c r="C1650" s="4"/>
      <c r="E1650" s="4"/>
      <c r="G1650" s="4"/>
      <c r="I1650" s="4"/>
      <c r="K1650" s="4"/>
      <c r="M1650" s="4"/>
      <c r="Q1650" s="4"/>
      <c r="S1650" s="4"/>
      <c r="U1650" s="4"/>
      <c r="W1650" s="4"/>
      <c r="Y1650" s="4"/>
      <c r="AE1650" s="4">
        <v>38950</v>
      </c>
      <c r="AF1650" s="3">
        <v>37160.6</v>
      </c>
      <c r="AG1650" s="4">
        <v>38938</v>
      </c>
      <c r="AH1650" s="3">
        <v>76.349999999999994</v>
      </c>
      <c r="AI1650" s="4">
        <v>39538</v>
      </c>
      <c r="AJ1650" s="3">
        <v>13.3253</v>
      </c>
      <c r="AK1650" s="4">
        <v>38911</v>
      </c>
      <c r="AL1650" s="3">
        <v>14.657399999999999</v>
      </c>
      <c r="AM1650" s="4">
        <v>42082</v>
      </c>
      <c r="AN1650" s="3">
        <v>671</v>
      </c>
      <c r="AS1650" s="4"/>
    </row>
    <row r="1651" spans="1:45" x14ac:dyDescent="0.25">
      <c r="A1651" s="4"/>
      <c r="C1651" s="4"/>
      <c r="E1651" s="4"/>
      <c r="G1651" s="4"/>
      <c r="I1651" s="4"/>
      <c r="K1651" s="4"/>
      <c r="M1651" s="4"/>
      <c r="Q1651" s="4"/>
      <c r="S1651" s="4"/>
      <c r="U1651" s="4"/>
      <c r="W1651" s="4"/>
      <c r="Y1651" s="4"/>
      <c r="AE1651" s="4">
        <v>38951</v>
      </c>
      <c r="AF1651" s="3">
        <v>36677.51</v>
      </c>
      <c r="AG1651" s="4">
        <v>38939</v>
      </c>
      <c r="AH1651" s="3">
        <v>74</v>
      </c>
      <c r="AI1651" s="4">
        <v>39539</v>
      </c>
      <c r="AJ1651" s="3">
        <v>13.239599999999999</v>
      </c>
      <c r="AK1651" s="4">
        <v>38912</v>
      </c>
      <c r="AL1651" s="3">
        <v>14.64</v>
      </c>
      <c r="AM1651" s="4">
        <v>42083</v>
      </c>
      <c r="AN1651" s="3">
        <v>-1190</v>
      </c>
      <c r="AS1651" s="4"/>
    </row>
    <row r="1652" spans="1:45" x14ac:dyDescent="0.25">
      <c r="A1652" s="4"/>
      <c r="C1652" s="4"/>
      <c r="E1652" s="4"/>
      <c r="G1652" s="4"/>
      <c r="I1652" s="4"/>
      <c r="K1652" s="4"/>
      <c r="M1652" s="4"/>
      <c r="Q1652" s="4"/>
      <c r="S1652" s="4"/>
      <c r="U1652" s="4"/>
      <c r="W1652" s="4"/>
      <c r="Y1652" s="4"/>
      <c r="AE1652" s="4">
        <v>38952</v>
      </c>
      <c r="AF1652" s="3">
        <v>35512.1</v>
      </c>
      <c r="AG1652" s="4">
        <v>38940</v>
      </c>
      <c r="AH1652" s="3">
        <v>74.349999999999994</v>
      </c>
      <c r="AI1652" s="4">
        <v>39540</v>
      </c>
      <c r="AJ1652" s="3">
        <v>13.226000000000001</v>
      </c>
      <c r="AK1652" s="4">
        <v>38915</v>
      </c>
      <c r="AL1652" s="3">
        <v>14.5661</v>
      </c>
      <c r="AM1652" s="4">
        <v>42086</v>
      </c>
      <c r="AN1652" s="3">
        <v>-92</v>
      </c>
      <c r="AS1652" s="4"/>
    </row>
    <row r="1653" spans="1:45" x14ac:dyDescent="0.25">
      <c r="A1653" s="4"/>
      <c r="C1653" s="4"/>
      <c r="E1653" s="4"/>
      <c r="G1653" s="4"/>
      <c r="I1653" s="4"/>
      <c r="K1653" s="4"/>
      <c r="M1653" s="4"/>
      <c r="Q1653" s="4"/>
      <c r="S1653" s="4"/>
      <c r="U1653" s="4"/>
      <c r="W1653" s="4"/>
      <c r="Y1653" s="4"/>
      <c r="AE1653" s="4">
        <v>38953</v>
      </c>
      <c r="AF1653" s="3">
        <v>35797.26</v>
      </c>
      <c r="AG1653" s="4">
        <v>38943</v>
      </c>
      <c r="AH1653" s="3">
        <v>73.53</v>
      </c>
      <c r="AI1653" s="4">
        <v>39541</v>
      </c>
      <c r="AJ1653" s="3">
        <v>13.188499999999999</v>
      </c>
      <c r="AK1653" s="4">
        <v>38916</v>
      </c>
      <c r="AL1653" s="3">
        <v>14.542300000000001</v>
      </c>
      <c r="AM1653" s="4">
        <v>42087</v>
      </c>
      <c r="AN1653" s="3">
        <v>-37</v>
      </c>
      <c r="AS1653" s="4"/>
    </row>
    <row r="1654" spans="1:45" x14ac:dyDescent="0.25">
      <c r="A1654" s="4"/>
      <c r="C1654" s="4"/>
      <c r="E1654" s="4"/>
      <c r="G1654" s="4"/>
      <c r="I1654" s="4"/>
      <c r="K1654" s="4"/>
      <c r="M1654" s="4"/>
      <c r="Q1654" s="4"/>
      <c r="S1654" s="4"/>
      <c r="U1654" s="4"/>
      <c r="W1654" s="4"/>
      <c r="Y1654" s="4"/>
      <c r="AE1654" s="4">
        <v>38954</v>
      </c>
      <c r="AF1654" s="3">
        <v>35957.519999999997</v>
      </c>
      <c r="AG1654" s="4">
        <v>38944</v>
      </c>
      <c r="AH1654" s="3">
        <v>73.05</v>
      </c>
      <c r="AI1654" s="4">
        <v>39542</v>
      </c>
      <c r="AJ1654" s="3">
        <v>13.138999999999999</v>
      </c>
      <c r="AK1654" s="4">
        <v>38917</v>
      </c>
      <c r="AL1654" s="3">
        <v>14.4717</v>
      </c>
      <c r="AM1654" s="4">
        <v>42088</v>
      </c>
      <c r="AN1654" s="3">
        <v>-121</v>
      </c>
      <c r="AS1654" s="4"/>
    </row>
    <row r="1655" spans="1:45" x14ac:dyDescent="0.25">
      <c r="A1655" s="4"/>
      <c r="C1655" s="4"/>
      <c r="E1655" s="4"/>
      <c r="G1655" s="4"/>
      <c r="I1655" s="4"/>
      <c r="K1655" s="4"/>
      <c r="M1655" s="4"/>
      <c r="Q1655" s="4"/>
      <c r="S1655" s="4"/>
      <c r="U1655" s="4"/>
      <c r="W1655" s="4"/>
      <c r="Y1655" s="4"/>
      <c r="AE1655" s="4">
        <v>38957</v>
      </c>
      <c r="AF1655" s="3">
        <v>36374.51</v>
      </c>
      <c r="AG1655" s="4">
        <v>38945</v>
      </c>
      <c r="AH1655" s="3">
        <v>71.89</v>
      </c>
      <c r="AI1655" s="4">
        <v>39545</v>
      </c>
      <c r="AJ1655" s="3">
        <v>13.264699999999999</v>
      </c>
      <c r="AK1655" s="4">
        <v>38918</v>
      </c>
      <c r="AL1655" s="3">
        <v>14.433199999999999</v>
      </c>
      <c r="AM1655" s="4">
        <v>42089</v>
      </c>
      <c r="AN1655" s="3">
        <v>-312</v>
      </c>
      <c r="AS1655" s="4"/>
    </row>
    <row r="1656" spans="1:45" x14ac:dyDescent="0.25">
      <c r="A1656" s="4"/>
      <c r="C1656" s="4"/>
      <c r="E1656" s="4"/>
      <c r="G1656" s="4"/>
      <c r="I1656" s="4"/>
      <c r="K1656" s="4"/>
      <c r="M1656" s="4"/>
      <c r="Q1656" s="4"/>
      <c r="S1656" s="4"/>
      <c r="U1656" s="4"/>
      <c r="W1656" s="4"/>
      <c r="Y1656" s="4"/>
      <c r="AE1656" s="4">
        <v>38958</v>
      </c>
      <c r="AF1656" s="3">
        <v>36303.67</v>
      </c>
      <c r="AG1656" s="4">
        <v>38946</v>
      </c>
      <c r="AH1656" s="3">
        <v>70.06</v>
      </c>
      <c r="AI1656" s="4">
        <v>39546</v>
      </c>
      <c r="AJ1656" s="3">
        <v>13.2989</v>
      </c>
      <c r="AK1656" s="4">
        <v>38919</v>
      </c>
      <c r="AL1656" s="3">
        <v>14.466900000000001</v>
      </c>
      <c r="AM1656" s="4">
        <v>42090</v>
      </c>
      <c r="AN1656" s="3">
        <v>990</v>
      </c>
      <c r="AS1656" s="4"/>
    </row>
    <row r="1657" spans="1:45" x14ac:dyDescent="0.25">
      <c r="A1657" s="4"/>
      <c r="C1657" s="4"/>
      <c r="E1657" s="4"/>
      <c r="G1657" s="4"/>
      <c r="I1657" s="4"/>
      <c r="K1657" s="4"/>
      <c r="M1657" s="4"/>
      <c r="Q1657" s="4"/>
      <c r="S1657" s="4"/>
      <c r="U1657" s="4"/>
      <c r="W1657" s="4"/>
      <c r="Y1657" s="4"/>
      <c r="AE1657" s="4">
        <v>38959</v>
      </c>
      <c r="AF1657" s="3">
        <v>36313.43</v>
      </c>
      <c r="AG1657" s="4">
        <v>38947</v>
      </c>
      <c r="AH1657" s="3">
        <v>71.14</v>
      </c>
      <c r="AI1657" s="4">
        <v>39547</v>
      </c>
      <c r="AJ1657" s="3">
        <v>13.3453</v>
      </c>
      <c r="AK1657" s="4">
        <v>38922</v>
      </c>
      <c r="AL1657" s="3">
        <v>14.47</v>
      </c>
      <c r="AM1657" s="4">
        <v>42093</v>
      </c>
      <c r="AN1657" s="3">
        <v>-68</v>
      </c>
      <c r="AS1657" s="4"/>
    </row>
    <row r="1658" spans="1:45" x14ac:dyDescent="0.25">
      <c r="A1658" s="4"/>
      <c r="C1658" s="4"/>
      <c r="E1658" s="4"/>
      <c r="G1658" s="4"/>
      <c r="I1658" s="4"/>
      <c r="K1658" s="4"/>
      <c r="M1658" s="4"/>
      <c r="Q1658" s="4"/>
      <c r="S1658" s="4"/>
      <c r="U1658" s="4"/>
      <c r="W1658" s="4"/>
      <c r="Y1658" s="4"/>
      <c r="AE1658" s="4">
        <v>38960</v>
      </c>
      <c r="AF1658" s="3">
        <v>36232.22</v>
      </c>
      <c r="AG1658" s="4">
        <v>38950</v>
      </c>
      <c r="AH1658" s="3">
        <v>72.45</v>
      </c>
      <c r="AI1658" s="4">
        <v>39548</v>
      </c>
      <c r="AJ1658" s="3">
        <v>13.3154</v>
      </c>
      <c r="AK1658" s="4">
        <v>38923</v>
      </c>
      <c r="AL1658" s="3">
        <v>14.453900000000001</v>
      </c>
      <c r="AM1658" s="4">
        <v>42094</v>
      </c>
      <c r="AN1658" s="3">
        <v>881</v>
      </c>
      <c r="AS1658" s="4"/>
    </row>
    <row r="1659" spans="1:45" x14ac:dyDescent="0.25">
      <c r="A1659" s="4"/>
      <c r="C1659" s="4"/>
      <c r="E1659" s="4"/>
      <c r="G1659" s="4"/>
      <c r="I1659" s="4"/>
      <c r="K1659" s="4"/>
      <c r="M1659" s="4"/>
      <c r="Q1659" s="4"/>
      <c r="S1659" s="4"/>
      <c r="U1659" s="4"/>
      <c r="W1659" s="4"/>
      <c r="Y1659" s="4"/>
      <c r="AE1659" s="4">
        <v>38961</v>
      </c>
      <c r="AF1659" s="3">
        <v>37329.15</v>
      </c>
      <c r="AG1659" s="4">
        <v>38951</v>
      </c>
      <c r="AH1659" s="3">
        <v>72.63</v>
      </c>
      <c r="AI1659" s="4">
        <v>39549</v>
      </c>
      <c r="AJ1659" s="3">
        <v>13.3177</v>
      </c>
      <c r="AK1659" s="4">
        <v>38924</v>
      </c>
      <c r="AL1659" s="3">
        <v>14.44</v>
      </c>
      <c r="AM1659" s="4">
        <v>42095</v>
      </c>
      <c r="AN1659" s="3">
        <v>350</v>
      </c>
      <c r="AS1659" s="4"/>
    </row>
    <row r="1660" spans="1:45" x14ac:dyDescent="0.25">
      <c r="A1660" s="4"/>
      <c r="C1660" s="4"/>
      <c r="E1660" s="4"/>
      <c r="G1660" s="4"/>
      <c r="I1660" s="4"/>
      <c r="K1660" s="4"/>
      <c r="M1660" s="4"/>
      <c r="Q1660" s="4"/>
      <c r="S1660" s="4"/>
      <c r="U1660" s="4"/>
      <c r="W1660" s="4"/>
      <c r="Y1660" s="4"/>
      <c r="AE1660" s="4">
        <v>38964</v>
      </c>
      <c r="AF1660" s="3">
        <v>37693.35</v>
      </c>
      <c r="AG1660" s="4">
        <v>38952</v>
      </c>
      <c r="AH1660" s="3">
        <v>71.760000000000005</v>
      </c>
      <c r="AI1660" s="4">
        <v>39552</v>
      </c>
      <c r="AJ1660" s="3">
        <v>13.3399</v>
      </c>
      <c r="AK1660" s="4">
        <v>38925</v>
      </c>
      <c r="AL1660" s="3">
        <v>14.48</v>
      </c>
      <c r="AM1660" s="4">
        <v>42096</v>
      </c>
      <c r="AN1660" s="3">
        <v>-1157</v>
      </c>
      <c r="AS1660" s="4"/>
    </row>
    <row r="1661" spans="1:45" x14ac:dyDescent="0.25">
      <c r="A1661" s="4"/>
      <c r="C1661" s="4"/>
      <c r="E1661" s="4"/>
      <c r="G1661" s="4"/>
      <c r="I1661" s="4"/>
      <c r="K1661" s="4"/>
      <c r="M1661" s="4"/>
      <c r="Q1661" s="4"/>
      <c r="S1661" s="4"/>
      <c r="U1661" s="4"/>
      <c r="W1661" s="4"/>
      <c r="Y1661" s="4"/>
      <c r="AE1661" s="4">
        <v>38965</v>
      </c>
      <c r="AF1661" s="3">
        <v>37367.96</v>
      </c>
      <c r="AG1661" s="4">
        <v>38953</v>
      </c>
      <c r="AH1661" s="3">
        <v>72.36</v>
      </c>
      <c r="AI1661" s="4">
        <v>39553</v>
      </c>
      <c r="AJ1661" s="3">
        <v>13.39</v>
      </c>
      <c r="AK1661" s="4">
        <v>38926</v>
      </c>
      <c r="AL1661" s="3">
        <v>14.46</v>
      </c>
      <c r="AM1661" s="4">
        <v>42100</v>
      </c>
      <c r="AN1661" s="3">
        <v>319</v>
      </c>
      <c r="AS1661" s="4"/>
    </row>
    <row r="1662" spans="1:45" x14ac:dyDescent="0.25">
      <c r="A1662" s="4"/>
      <c r="C1662" s="4"/>
      <c r="E1662" s="4"/>
      <c r="G1662" s="4"/>
      <c r="I1662" s="4"/>
      <c r="K1662" s="4"/>
      <c r="M1662" s="4"/>
      <c r="Q1662" s="4"/>
      <c r="S1662" s="4"/>
      <c r="U1662" s="4"/>
      <c r="W1662" s="4"/>
      <c r="Y1662" s="4"/>
      <c r="AE1662" s="4">
        <v>38966</v>
      </c>
      <c r="AF1662" s="3">
        <v>36709.870000000003</v>
      </c>
      <c r="AG1662" s="4">
        <v>38954</v>
      </c>
      <c r="AH1662" s="3">
        <v>72.510000000000005</v>
      </c>
      <c r="AI1662" s="4">
        <v>39554</v>
      </c>
      <c r="AJ1662" s="3">
        <v>13.407999999999999</v>
      </c>
      <c r="AK1662" s="4">
        <v>38929</v>
      </c>
      <c r="AL1662" s="3">
        <v>14.47</v>
      </c>
      <c r="AM1662" s="4">
        <v>42101</v>
      </c>
      <c r="AN1662" s="3">
        <v>261</v>
      </c>
      <c r="AS1662" s="4"/>
    </row>
    <row r="1663" spans="1:45" x14ac:dyDescent="0.25">
      <c r="A1663" s="4"/>
      <c r="C1663" s="4"/>
      <c r="E1663" s="4"/>
      <c r="G1663" s="4"/>
      <c r="I1663" s="4"/>
      <c r="K1663" s="4"/>
      <c r="M1663" s="4"/>
      <c r="Q1663" s="4"/>
      <c r="S1663" s="4"/>
      <c r="U1663" s="4"/>
      <c r="W1663" s="4"/>
      <c r="Y1663" s="4"/>
      <c r="AE1663" s="4">
        <v>38968</v>
      </c>
      <c r="AF1663" s="3">
        <v>36558.480000000003</v>
      </c>
      <c r="AG1663" s="4">
        <v>38957</v>
      </c>
      <c r="AH1663" s="3">
        <v>70.61</v>
      </c>
      <c r="AI1663" s="4">
        <v>39555</v>
      </c>
      <c r="AJ1663" s="3">
        <v>13.3925</v>
      </c>
      <c r="AK1663" s="4">
        <v>38930</v>
      </c>
      <c r="AL1663" s="3">
        <v>14.508900000000001</v>
      </c>
      <c r="AM1663" s="4">
        <v>42102</v>
      </c>
      <c r="AN1663" s="3">
        <v>-77</v>
      </c>
      <c r="AS1663" s="4"/>
    </row>
    <row r="1664" spans="1:45" x14ac:dyDescent="0.25">
      <c r="A1664" s="4"/>
      <c r="C1664" s="4"/>
      <c r="E1664" s="4"/>
      <c r="G1664" s="4"/>
      <c r="I1664" s="4"/>
      <c r="K1664" s="4"/>
      <c r="M1664" s="4"/>
      <c r="Q1664" s="4"/>
      <c r="S1664" s="4"/>
      <c r="U1664" s="4"/>
      <c r="W1664" s="4"/>
      <c r="Y1664" s="4"/>
      <c r="AE1664" s="4">
        <v>38971</v>
      </c>
      <c r="AF1664" s="3">
        <v>35772.49</v>
      </c>
      <c r="AG1664" s="4">
        <v>38958</v>
      </c>
      <c r="AH1664" s="3">
        <v>69.709999999999994</v>
      </c>
      <c r="AI1664" s="4">
        <v>39556</v>
      </c>
      <c r="AJ1664" s="3">
        <v>13.614699999999999</v>
      </c>
      <c r="AK1664" s="4">
        <v>38931</v>
      </c>
      <c r="AL1664" s="3">
        <v>14.476599999999999</v>
      </c>
      <c r="AM1664" s="4">
        <v>42103</v>
      </c>
      <c r="AN1664" s="3">
        <v>955</v>
      </c>
      <c r="AS1664" s="4"/>
    </row>
    <row r="1665" spans="1:45" x14ac:dyDescent="0.25">
      <c r="A1665" s="4"/>
      <c r="C1665" s="4"/>
      <c r="E1665" s="4"/>
      <c r="G1665" s="4"/>
      <c r="I1665" s="4"/>
      <c r="K1665" s="4"/>
      <c r="M1665" s="4"/>
      <c r="Q1665" s="4"/>
      <c r="S1665" s="4"/>
      <c r="U1665" s="4"/>
      <c r="W1665" s="4"/>
      <c r="Y1665" s="4"/>
      <c r="AE1665" s="4">
        <v>38972</v>
      </c>
      <c r="AF1665" s="3">
        <v>36146.660000000003</v>
      </c>
      <c r="AG1665" s="4">
        <v>38959</v>
      </c>
      <c r="AH1665" s="3">
        <v>70.03</v>
      </c>
      <c r="AI1665" s="4">
        <v>39560</v>
      </c>
      <c r="AJ1665" s="3">
        <v>13.7819</v>
      </c>
      <c r="AK1665" s="4">
        <v>38932</v>
      </c>
      <c r="AL1665" s="3">
        <v>14.4739</v>
      </c>
      <c r="AM1665" s="4">
        <v>42104</v>
      </c>
      <c r="AN1665" s="3">
        <v>318</v>
      </c>
      <c r="AS1665" s="4"/>
    </row>
    <row r="1666" spans="1:45" x14ac:dyDescent="0.25">
      <c r="A1666" s="4"/>
      <c r="C1666" s="4"/>
      <c r="E1666" s="4"/>
      <c r="G1666" s="4"/>
      <c r="I1666" s="4"/>
      <c r="K1666" s="4"/>
      <c r="M1666" s="4"/>
      <c r="Q1666" s="4"/>
      <c r="S1666" s="4"/>
      <c r="U1666" s="4"/>
      <c r="W1666" s="4"/>
      <c r="Y1666" s="4"/>
      <c r="AE1666" s="4">
        <v>38973</v>
      </c>
      <c r="AF1666" s="3">
        <v>36549.71</v>
      </c>
      <c r="AG1666" s="4">
        <v>38960</v>
      </c>
      <c r="AH1666" s="3">
        <v>70.260000000000005</v>
      </c>
      <c r="AI1666" s="4">
        <v>39561</v>
      </c>
      <c r="AJ1666" s="3">
        <v>13.73</v>
      </c>
      <c r="AK1666" s="4">
        <v>38933</v>
      </c>
      <c r="AL1666" s="3">
        <v>14.4138</v>
      </c>
      <c r="AM1666" s="4">
        <v>42107</v>
      </c>
      <c r="AN1666" s="3">
        <v>772</v>
      </c>
      <c r="AS1666" s="4"/>
    </row>
    <row r="1667" spans="1:45" x14ac:dyDescent="0.25">
      <c r="A1667" s="4"/>
      <c r="C1667" s="4"/>
      <c r="E1667" s="4"/>
      <c r="G1667" s="4"/>
      <c r="I1667" s="4"/>
      <c r="K1667" s="4"/>
      <c r="M1667" s="4"/>
      <c r="Q1667" s="4"/>
      <c r="S1667" s="4"/>
      <c r="U1667" s="4"/>
      <c r="W1667" s="4"/>
      <c r="Y1667" s="4"/>
      <c r="AE1667" s="4">
        <v>38974</v>
      </c>
      <c r="AF1667" s="3">
        <v>36153.599999999999</v>
      </c>
      <c r="AG1667" s="4">
        <v>38961</v>
      </c>
      <c r="AH1667" s="3">
        <v>69.19</v>
      </c>
      <c r="AI1667" s="4">
        <v>39562</v>
      </c>
      <c r="AJ1667" s="3">
        <v>13.815</v>
      </c>
      <c r="AK1667" s="4">
        <v>38936</v>
      </c>
      <c r="AL1667" s="3">
        <v>14.4092</v>
      </c>
      <c r="AM1667" s="4">
        <v>42108</v>
      </c>
      <c r="AN1667" s="3">
        <v>178</v>
      </c>
      <c r="AS1667" s="4"/>
    </row>
    <row r="1668" spans="1:45" x14ac:dyDescent="0.25">
      <c r="A1668" s="4"/>
      <c r="C1668" s="4"/>
      <c r="E1668" s="4"/>
      <c r="G1668" s="4"/>
      <c r="I1668" s="4"/>
      <c r="K1668" s="4"/>
      <c r="M1668" s="4"/>
      <c r="Q1668" s="4"/>
      <c r="S1668" s="4"/>
      <c r="U1668" s="4"/>
      <c r="W1668" s="4"/>
      <c r="Y1668" s="4"/>
      <c r="AE1668" s="4">
        <v>38975</v>
      </c>
      <c r="AF1668" s="3">
        <v>36169.93</v>
      </c>
      <c r="AG1668" s="4">
        <v>38965</v>
      </c>
      <c r="AH1668" s="3">
        <v>68.599999999999994</v>
      </c>
      <c r="AI1668" s="4">
        <v>39563</v>
      </c>
      <c r="AJ1668" s="3">
        <v>13.813499999999999</v>
      </c>
      <c r="AK1668" s="4">
        <v>38937</v>
      </c>
      <c r="AL1668" s="3">
        <v>14.3725</v>
      </c>
      <c r="AM1668" s="4">
        <v>42109</v>
      </c>
      <c r="AN1668" s="3">
        <v>843</v>
      </c>
      <c r="AS1668" s="4"/>
    </row>
    <row r="1669" spans="1:45" x14ac:dyDescent="0.25">
      <c r="A1669" s="4"/>
      <c r="C1669" s="4"/>
      <c r="E1669" s="4"/>
      <c r="G1669" s="4"/>
      <c r="I1669" s="4"/>
      <c r="K1669" s="4"/>
      <c r="M1669" s="4"/>
      <c r="Q1669" s="4"/>
      <c r="S1669" s="4"/>
      <c r="U1669" s="4"/>
      <c r="W1669" s="4"/>
      <c r="Y1669" s="4"/>
      <c r="AE1669" s="4">
        <v>38978</v>
      </c>
      <c r="AF1669" s="3">
        <v>36482.78</v>
      </c>
      <c r="AG1669" s="4">
        <v>38966</v>
      </c>
      <c r="AH1669" s="3">
        <v>67.5</v>
      </c>
      <c r="AI1669" s="4">
        <v>39566</v>
      </c>
      <c r="AJ1669" s="3">
        <v>13.944699999999999</v>
      </c>
      <c r="AK1669" s="4">
        <v>38938</v>
      </c>
      <c r="AL1669" s="3">
        <v>14.355</v>
      </c>
      <c r="AM1669" s="4">
        <v>42110</v>
      </c>
      <c r="AN1669" s="3">
        <v>386</v>
      </c>
      <c r="AS1669" s="4"/>
    </row>
    <row r="1670" spans="1:45" x14ac:dyDescent="0.25">
      <c r="A1670" s="4"/>
      <c r="C1670" s="4"/>
      <c r="E1670" s="4"/>
      <c r="G1670" s="4"/>
      <c r="I1670" s="4"/>
      <c r="K1670" s="4"/>
      <c r="M1670" s="4"/>
      <c r="Q1670" s="4"/>
      <c r="S1670" s="4"/>
      <c r="U1670" s="4"/>
      <c r="W1670" s="4"/>
      <c r="Y1670" s="4"/>
      <c r="AE1670" s="4">
        <v>38979</v>
      </c>
      <c r="AF1670" s="3">
        <v>35885.68</v>
      </c>
      <c r="AG1670" s="4">
        <v>38967</v>
      </c>
      <c r="AH1670" s="3">
        <v>67.319999999999993</v>
      </c>
      <c r="AI1670" s="4">
        <v>39567</v>
      </c>
      <c r="AJ1670" s="3">
        <v>13.9619</v>
      </c>
      <c r="AK1670" s="4">
        <v>38939</v>
      </c>
      <c r="AL1670" s="3">
        <v>14.3431</v>
      </c>
      <c r="AM1670" s="4">
        <v>42111</v>
      </c>
      <c r="AN1670" s="3">
        <v>1262</v>
      </c>
      <c r="AS1670" s="4"/>
    </row>
    <row r="1671" spans="1:45" x14ac:dyDescent="0.25">
      <c r="A1671" s="4"/>
      <c r="C1671" s="4"/>
      <c r="E1671" s="4"/>
      <c r="G1671" s="4"/>
      <c r="I1671" s="4"/>
      <c r="K1671" s="4"/>
      <c r="M1671" s="4"/>
      <c r="Q1671" s="4"/>
      <c r="S1671" s="4"/>
      <c r="U1671" s="4"/>
      <c r="W1671" s="4"/>
      <c r="Y1671" s="4"/>
      <c r="AE1671" s="4">
        <v>38980</v>
      </c>
      <c r="AF1671" s="3">
        <v>35196.589999999997</v>
      </c>
      <c r="AG1671" s="4">
        <v>38968</v>
      </c>
      <c r="AH1671" s="3">
        <v>66.25</v>
      </c>
      <c r="AI1671" s="4">
        <v>39568</v>
      </c>
      <c r="AJ1671" s="3">
        <v>13.675000000000001</v>
      </c>
      <c r="AK1671" s="4">
        <v>38940</v>
      </c>
      <c r="AL1671" s="3">
        <v>14.34</v>
      </c>
      <c r="AM1671" s="4">
        <v>42114</v>
      </c>
      <c r="AN1671" s="3">
        <v>-608</v>
      </c>
      <c r="AS1671" s="4"/>
    </row>
    <row r="1672" spans="1:45" x14ac:dyDescent="0.25">
      <c r="A1672" s="4"/>
      <c r="C1672" s="4"/>
      <c r="E1672" s="4"/>
      <c r="G1672" s="4"/>
      <c r="I1672" s="4"/>
      <c r="K1672" s="4"/>
      <c r="M1672" s="4"/>
      <c r="Q1672" s="4"/>
      <c r="S1672" s="4"/>
      <c r="U1672" s="4"/>
      <c r="W1672" s="4"/>
      <c r="Y1672" s="4"/>
      <c r="AE1672" s="4">
        <v>38981</v>
      </c>
      <c r="AF1672" s="3">
        <v>34830.080000000002</v>
      </c>
      <c r="AG1672" s="4">
        <v>38971</v>
      </c>
      <c r="AH1672" s="3">
        <v>65.61</v>
      </c>
      <c r="AI1672" s="4">
        <v>39570</v>
      </c>
      <c r="AJ1672" s="3">
        <v>13.4191</v>
      </c>
      <c r="AK1672" s="4">
        <v>38943</v>
      </c>
      <c r="AL1672" s="3">
        <v>14.37</v>
      </c>
      <c r="AM1672" s="4">
        <v>42116</v>
      </c>
      <c r="AN1672" s="3">
        <v>859</v>
      </c>
      <c r="AS1672" s="4"/>
    </row>
    <row r="1673" spans="1:45" x14ac:dyDescent="0.25">
      <c r="A1673" s="4"/>
      <c r="C1673" s="4"/>
      <c r="E1673" s="4"/>
      <c r="G1673" s="4"/>
      <c r="I1673" s="4"/>
      <c r="K1673" s="4"/>
      <c r="M1673" s="4"/>
      <c r="Q1673" s="4"/>
      <c r="S1673" s="4"/>
      <c r="U1673" s="4"/>
      <c r="W1673" s="4"/>
      <c r="Y1673" s="4"/>
      <c r="AE1673" s="4">
        <v>38982</v>
      </c>
      <c r="AF1673" s="3">
        <v>34798.800000000003</v>
      </c>
      <c r="AG1673" s="4">
        <v>38972</v>
      </c>
      <c r="AH1673" s="3">
        <v>63.76</v>
      </c>
      <c r="AI1673" s="4">
        <v>39573</v>
      </c>
      <c r="AJ1673" s="3">
        <v>13.4876</v>
      </c>
      <c r="AK1673" s="4">
        <v>38944</v>
      </c>
      <c r="AL1673" s="3">
        <v>14.33</v>
      </c>
      <c r="AM1673" s="4">
        <v>42117</v>
      </c>
      <c r="AN1673" s="3">
        <v>306</v>
      </c>
      <c r="AS1673" s="4"/>
    </row>
    <row r="1674" spans="1:45" x14ac:dyDescent="0.25">
      <c r="A1674" s="4"/>
      <c r="C1674" s="4"/>
      <c r="E1674" s="4"/>
      <c r="G1674" s="4"/>
      <c r="I1674" s="4"/>
      <c r="K1674" s="4"/>
      <c r="M1674" s="4"/>
      <c r="Q1674" s="4"/>
      <c r="S1674" s="4"/>
      <c r="U1674" s="4"/>
      <c r="W1674" s="4"/>
      <c r="Y1674" s="4"/>
      <c r="AE1674" s="4">
        <v>38985</v>
      </c>
      <c r="AF1674" s="3">
        <v>34972.74</v>
      </c>
      <c r="AG1674" s="4">
        <v>38973</v>
      </c>
      <c r="AH1674" s="3">
        <v>63.97</v>
      </c>
      <c r="AI1674" s="4">
        <v>39574</v>
      </c>
      <c r="AJ1674" s="3">
        <v>13.7738</v>
      </c>
      <c r="AK1674" s="4">
        <v>38945</v>
      </c>
      <c r="AL1674" s="3">
        <v>14.3</v>
      </c>
      <c r="AM1674" s="4">
        <v>42118</v>
      </c>
      <c r="AN1674" s="3">
        <v>528</v>
      </c>
      <c r="AS1674" s="4"/>
    </row>
    <row r="1675" spans="1:45" x14ac:dyDescent="0.25">
      <c r="A1675" s="4"/>
      <c r="C1675" s="4"/>
      <c r="E1675" s="4"/>
      <c r="G1675" s="4"/>
      <c r="I1675" s="4"/>
      <c r="K1675" s="4"/>
      <c r="M1675" s="4"/>
      <c r="Q1675" s="4"/>
      <c r="S1675" s="4"/>
      <c r="U1675" s="4"/>
      <c r="W1675" s="4"/>
      <c r="Y1675" s="4"/>
      <c r="AE1675" s="4">
        <v>38986</v>
      </c>
      <c r="AF1675" s="3">
        <v>35818.97</v>
      </c>
      <c r="AG1675" s="4">
        <v>38974</v>
      </c>
      <c r="AH1675" s="3">
        <v>63.22</v>
      </c>
      <c r="AI1675" s="4">
        <v>39575</v>
      </c>
      <c r="AJ1675" s="3">
        <v>13.9442</v>
      </c>
      <c r="AK1675" s="4">
        <v>38946</v>
      </c>
      <c r="AL1675" s="3">
        <v>14.280900000000001</v>
      </c>
      <c r="AM1675" s="4">
        <v>42121</v>
      </c>
      <c r="AN1675" s="3">
        <v>-31</v>
      </c>
      <c r="AS1675" s="4"/>
    </row>
    <row r="1676" spans="1:45" x14ac:dyDescent="0.25">
      <c r="A1676" s="4"/>
      <c r="C1676" s="4"/>
      <c r="E1676" s="4"/>
      <c r="G1676" s="4"/>
      <c r="I1676" s="4"/>
      <c r="K1676" s="4"/>
      <c r="M1676" s="4"/>
      <c r="Q1676" s="4"/>
      <c r="S1676" s="4"/>
      <c r="U1676" s="4"/>
      <c r="W1676" s="4"/>
      <c r="Y1676" s="4"/>
      <c r="AE1676" s="4">
        <v>38987</v>
      </c>
      <c r="AF1676" s="3">
        <v>36105.64</v>
      </c>
      <c r="AG1676" s="4">
        <v>38975</v>
      </c>
      <c r="AH1676" s="3">
        <v>63.33</v>
      </c>
      <c r="AI1676" s="4">
        <v>39576</v>
      </c>
      <c r="AJ1676" s="3">
        <v>14.0762</v>
      </c>
      <c r="AK1676" s="4">
        <v>38947</v>
      </c>
      <c r="AL1676" s="3">
        <v>14.28</v>
      </c>
      <c r="AM1676" s="4">
        <v>42122</v>
      </c>
      <c r="AN1676" s="3">
        <v>5720</v>
      </c>
      <c r="AS1676" s="4"/>
    </row>
    <row r="1677" spans="1:45" x14ac:dyDescent="0.25">
      <c r="A1677" s="4"/>
      <c r="C1677" s="4"/>
      <c r="E1677" s="4"/>
      <c r="G1677" s="4"/>
      <c r="I1677" s="4"/>
      <c r="K1677" s="4"/>
      <c r="M1677" s="4"/>
      <c r="Q1677" s="4"/>
      <c r="S1677" s="4"/>
      <c r="U1677" s="4"/>
      <c r="W1677" s="4"/>
      <c r="Y1677" s="4"/>
      <c r="AE1677" s="4">
        <v>38988</v>
      </c>
      <c r="AF1677" s="3">
        <v>36486.19</v>
      </c>
      <c r="AG1677" s="4">
        <v>38978</v>
      </c>
      <c r="AH1677" s="3">
        <v>63.8</v>
      </c>
      <c r="AI1677" s="4">
        <v>39577</v>
      </c>
      <c r="AJ1677" s="3">
        <v>14.238</v>
      </c>
      <c r="AK1677" s="4">
        <v>38950</v>
      </c>
      <c r="AL1677" s="3">
        <v>14.2349</v>
      </c>
      <c r="AM1677" s="4">
        <v>42123</v>
      </c>
      <c r="AN1677" s="3">
        <v>969</v>
      </c>
      <c r="AS1677" s="4"/>
    </row>
    <row r="1678" spans="1:45" x14ac:dyDescent="0.25">
      <c r="A1678" s="4"/>
      <c r="C1678" s="4"/>
      <c r="E1678" s="4"/>
      <c r="G1678" s="4"/>
      <c r="I1678" s="4"/>
      <c r="K1678" s="4"/>
      <c r="M1678" s="4"/>
      <c r="Q1678" s="4"/>
      <c r="S1678" s="4"/>
      <c r="U1678" s="4"/>
      <c r="W1678" s="4"/>
      <c r="Y1678" s="4"/>
      <c r="AE1678" s="4">
        <v>38989</v>
      </c>
      <c r="AF1678" s="3">
        <v>36449.4</v>
      </c>
      <c r="AG1678" s="4">
        <v>38979</v>
      </c>
      <c r="AH1678" s="3">
        <v>61.66</v>
      </c>
      <c r="AI1678" s="4">
        <v>39580</v>
      </c>
      <c r="AJ1678" s="3">
        <v>14.1144</v>
      </c>
      <c r="AK1678" s="4">
        <v>38951</v>
      </c>
      <c r="AL1678" s="3">
        <v>14.2248</v>
      </c>
      <c r="AM1678" s="4">
        <v>42124</v>
      </c>
      <c r="AN1678" s="3">
        <v>953</v>
      </c>
      <c r="AS1678" s="4"/>
    </row>
    <row r="1679" spans="1:45" x14ac:dyDescent="0.25">
      <c r="A1679" s="4"/>
      <c r="C1679" s="4"/>
      <c r="E1679" s="4"/>
      <c r="G1679" s="4"/>
      <c r="I1679" s="4"/>
      <c r="K1679" s="4"/>
      <c r="M1679" s="4"/>
      <c r="Q1679" s="4"/>
      <c r="S1679" s="4"/>
      <c r="U1679" s="4"/>
      <c r="W1679" s="4"/>
      <c r="Y1679" s="4"/>
      <c r="AE1679" s="4">
        <v>38992</v>
      </c>
      <c r="AF1679" s="3">
        <v>37057.75</v>
      </c>
      <c r="AG1679" s="4">
        <v>38980</v>
      </c>
      <c r="AH1679" s="3">
        <v>60.46</v>
      </c>
      <c r="AI1679" s="4">
        <v>39581</v>
      </c>
      <c r="AJ1679" s="3">
        <v>14.1014</v>
      </c>
      <c r="AK1679" s="4">
        <v>38952</v>
      </c>
      <c r="AL1679" s="3">
        <v>14.28</v>
      </c>
      <c r="AM1679" s="4">
        <v>42128</v>
      </c>
      <c r="AN1679" s="3">
        <v>-221</v>
      </c>
      <c r="AS1679" s="4"/>
    </row>
    <row r="1680" spans="1:45" x14ac:dyDescent="0.25">
      <c r="A1680" s="4"/>
      <c r="C1680" s="4"/>
      <c r="E1680" s="4"/>
      <c r="G1680" s="4"/>
      <c r="I1680" s="4"/>
      <c r="K1680" s="4"/>
      <c r="M1680" s="4"/>
      <c r="Q1680" s="4"/>
      <c r="S1680" s="4"/>
      <c r="U1680" s="4"/>
      <c r="W1680" s="4"/>
      <c r="Y1680" s="4"/>
      <c r="AE1680" s="4">
        <v>38993</v>
      </c>
      <c r="AF1680" s="3">
        <v>36437.550000000003</v>
      </c>
      <c r="AG1680" s="4">
        <v>38981</v>
      </c>
      <c r="AH1680" s="3">
        <v>61.59</v>
      </c>
      <c r="AI1680" s="4">
        <v>39582</v>
      </c>
      <c r="AJ1680" s="3">
        <v>14.26</v>
      </c>
      <c r="AK1680" s="4">
        <v>38953</v>
      </c>
      <c r="AL1680" s="3">
        <v>14.28</v>
      </c>
      <c r="AM1680" s="4">
        <v>42129</v>
      </c>
      <c r="AN1680" s="3">
        <v>-816</v>
      </c>
      <c r="AS1680" s="4"/>
    </row>
    <row r="1681" spans="1:45" x14ac:dyDescent="0.25">
      <c r="A1681" s="4"/>
      <c r="C1681" s="4"/>
      <c r="E1681" s="4"/>
      <c r="G1681" s="4"/>
      <c r="I1681" s="4"/>
      <c r="K1681" s="4"/>
      <c r="M1681" s="4"/>
      <c r="Q1681" s="4"/>
      <c r="S1681" s="4"/>
      <c r="U1681" s="4"/>
      <c r="W1681" s="4"/>
      <c r="Y1681" s="4"/>
      <c r="AE1681" s="4">
        <v>38994</v>
      </c>
      <c r="AF1681" s="3">
        <v>37749.29</v>
      </c>
      <c r="AG1681" s="4">
        <v>38982</v>
      </c>
      <c r="AH1681" s="3">
        <v>60.55</v>
      </c>
      <c r="AI1681" s="4">
        <v>39583</v>
      </c>
      <c r="AJ1681" s="3">
        <v>14.22</v>
      </c>
      <c r="AK1681" s="4">
        <v>38954</v>
      </c>
      <c r="AL1681" s="3">
        <v>14.25</v>
      </c>
      <c r="AM1681" s="4">
        <v>42130</v>
      </c>
      <c r="AN1681" s="3">
        <v>-418</v>
      </c>
      <c r="AS1681" s="4"/>
    </row>
    <row r="1682" spans="1:45" x14ac:dyDescent="0.25">
      <c r="A1682" s="4"/>
      <c r="C1682" s="4"/>
      <c r="E1682" s="4"/>
      <c r="G1682" s="4"/>
      <c r="I1682" s="4"/>
      <c r="K1682" s="4"/>
      <c r="M1682" s="4"/>
      <c r="Q1682" s="4"/>
      <c r="S1682" s="4"/>
      <c r="U1682" s="4"/>
      <c r="W1682" s="4"/>
      <c r="Y1682" s="4"/>
      <c r="AE1682" s="4">
        <v>38995</v>
      </c>
      <c r="AF1682" s="3">
        <v>37976.86</v>
      </c>
      <c r="AG1682" s="4">
        <v>38985</v>
      </c>
      <c r="AH1682" s="3">
        <v>61.45</v>
      </c>
      <c r="AI1682" s="4">
        <v>39584</v>
      </c>
      <c r="AJ1682" s="3">
        <v>14.005000000000001</v>
      </c>
      <c r="AK1682" s="4">
        <v>38957</v>
      </c>
      <c r="AL1682" s="3">
        <v>14.23</v>
      </c>
      <c r="AM1682" s="4">
        <v>42131</v>
      </c>
      <c r="AN1682" s="3">
        <v>-259</v>
      </c>
      <c r="AS1682" s="4"/>
    </row>
    <row r="1683" spans="1:45" x14ac:dyDescent="0.25">
      <c r="A1683" s="4"/>
      <c r="C1683" s="4"/>
      <c r="E1683" s="4"/>
      <c r="G1683" s="4"/>
      <c r="I1683" s="4"/>
      <c r="K1683" s="4"/>
      <c r="M1683" s="4"/>
      <c r="Q1683" s="4"/>
      <c r="S1683" s="4"/>
      <c r="U1683" s="4"/>
      <c r="W1683" s="4"/>
      <c r="Y1683" s="4"/>
      <c r="AE1683" s="4">
        <v>38996</v>
      </c>
      <c r="AF1683" s="3">
        <v>37940.44</v>
      </c>
      <c r="AG1683" s="4">
        <v>38986</v>
      </c>
      <c r="AH1683" s="3">
        <v>61.01</v>
      </c>
      <c r="AI1683" s="4">
        <v>39587</v>
      </c>
      <c r="AJ1683" s="3">
        <v>14.1037</v>
      </c>
      <c r="AK1683" s="4">
        <v>38958</v>
      </c>
      <c r="AL1683" s="3">
        <v>14.19</v>
      </c>
      <c r="AM1683" s="4">
        <v>42132</v>
      </c>
      <c r="AN1683" s="3">
        <v>-845</v>
      </c>
      <c r="AS1683" s="4"/>
    </row>
    <row r="1684" spans="1:45" x14ac:dyDescent="0.25">
      <c r="A1684" s="4"/>
      <c r="C1684" s="4"/>
      <c r="E1684" s="4"/>
      <c r="G1684" s="4"/>
      <c r="I1684" s="4"/>
      <c r="K1684" s="4"/>
      <c r="M1684" s="4"/>
      <c r="Q1684" s="4"/>
      <c r="S1684" s="4"/>
      <c r="U1684" s="4"/>
      <c r="W1684" s="4"/>
      <c r="Y1684" s="4"/>
      <c r="AE1684" s="4">
        <v>38999</v>
      </c>
      <c r="AF1684" s="3">
        <v>38406.370000000003</v>
      </c>
      <c r="AG1684" s="4">
        <v>38987</v>
      </c>
      <c r="AH1684" s="3">
        <v>62.96</v>
      </c>
      <c r="AI1684" s="4">
        <v>39588</v>
      </c>
      <c r="AJ1684" s="3">
        <v>14.075699999999999</v>
      </c>
      <c r="AK1684" s="4">
        <v>38959</v>
      </c>
      <c r="AL1684" s="3">
        <v>14.188000000000001</v>
      </c>
      <c r="AM1684" s="4">
        <v>42135</v>
      </c>
      <c r="AN1684" s="3">
        <v>753</v>
      </c>
      <c r="AS1684" s="4"/>
    </row>
    <row r="1685" spans="1:45" x14ac:dyDescent="0.25">
      <c r="A1685" s="4"/>
      <c r="C1685" s="4"/>
      <c r="E1685" s="4"/>
      <c r="G1685" s="4"/>
      <c r="I1685" s="4"/>
      <c r="K1685" s="4"/>
      <c r="M1685" s="4"/>
      <c r="Q1685" s="4"/>
      <c r="S1685" s="4"/>
      <c r="U1685" s="4"/>
      <c r="W1685" s="4"/>
      <c r="Y1685" s="4"/>
      <c r="AE1685" s="4">
        <v>39000</v>
      </c>
      <c r="AF1685" s="3">
        <v>38654.69</v>
      </c>
      <c r="AG1685" s="4">
        <v>38988</v>
      </c>
      <c r="AH1685" s="3">
        <v>62.76</v>
      </c>
      <c r="AI1685" s="4">
        <v>39589</v>
      </c>
      <c r="AJ1685" s="3">
        <v>14.160399999999999</v>
      </c>
      <c r="AK1685" s="4">
        <v>38960</v>
      </c>
      <c r="AL1685" s="3">
        <v>13.956</v>
      </c>
      <c r="AM1685" s="4">
        <v>42136</v>
      </c>
      <c r="AN1685" s="3">
        <v>-626</v>
      </c>
      <c r="AS1685" s="4"/>
    </row>
    <row r="1686" spans="1:45" x14ac:dyDescent="0.25">
      <c r="A1686" s="4"/>
      <c r="C1686" s="4"/>
      <c r="E1686" s="4"/>
      <c r="G1686" s="4"/>
      <c r="I1686" s="4"/>
      <c r="K1686" s="4"/>
      <c r="M1686" s="4"/>
      <c r="Q1686" s="4"/>
      <c r="S1686" s="4"/>
      <c r="U1686" s="4"/>
      <c r="W1686" s="4"/>
      <c r="Y1686" s="4"/>
      <c r="AE1686" s="4">
        <v>39001</v>
      </c>
      <c r="AF1686" s="3">
        <v>38322.21</v>
      </c>
      <c r="AG1686" s="4">
        <v>38989</v>
      </c>
      <c r="AH1686" s="3">
        <v>62.91</v>
      </c>
      <c r="AI1686" s="4">
        <v>39591</v>
      </c>
      <c r="AJ1686" s="3">
        <v>14.2004</v>
      </c>
      <c r="AK1686" s="4">
        <v>38961</v>
      </c>
      <c r="AL1686" s="3">
        <v>13.8896</v>
      </c>
      <c r="AM1686" s="4">
        <v>42137</v>
      </c>
      <c r="AN1686" s="3">
        <v>801</v>
      </c>
      <c r="AS1686" s="4"/>
    </row>
    <row r="1687" spans="1:45" x14ac:dyDescent="0.25">
      <c r="A1687" s="4"/>
      <c r="C1687" s="4"/>
      <c r="E1687" s="4"/>
      <c r="G1687" s="4"/>
      <c r="I1687" s="4"/>
      <c r="K1687" s="4"/>
      <c r="M1687" s="4"/>
      <c r="Q1687" s="4"/>
      <c r="S1687" s="4"/>
      <c r="U1687" s="4"/>
      <c r="W1687" s="4"/>
      <c r="Y1687" s="4"/>
      <c r="AE1687" s="4">
        <v>39003</v>
      </c>
      <c r="AF1687" s="3">
        <v>38850.160000000003</v>
      </c>
      <c r="AG1687" s="4">
        <v>38992</v>
      </c>
      <c r="AH1687" s="3">
        <v>61.03</v>
      </c>
      <c r="AI1687" s="4">
        <v>39594</v>
      </c>
      <c r="AJ1687" s="3">
        <v>14.26</v>
      </c>
      <c r="AK1687" s="4">
        <v>38964</v>
      </c>
      <c r="AL1687" s="3">
        <v>13.841699999999999</v>
      </c>
      <c r="AM1687" s="4">
        <v>42138</v>
      </c>
      <c r="AN1687" s="3">
        <v>290</v>
      </c>
      <c r="AS1687" s="4"/>
    </row>
    <row r="1688" spans="1:45" x14ac:dyDescent="0.25">
      <c r="A1688" s="4"/>
      <c r="C1688" s="4"/>
      <c r="E1688" s="4"/>
      <c r="G1688" s="4"/>
      <c r="I1688" s="4"/>
      <c r="K1688" s="4"/>
      <c r="M1688" s="4"/>
      <c r="Q1688" s="4"/>
      <c r="S1688" s="4"/>
      <c r="U1688" s="4"/>
      <c r="W1688" s="4"/>
      <c r="Y1688" s="4"/>
      <c r="AE1688" s="4">
        <v>39006</v>
      </c>
      <c r="AF1688" s="3">
        <v>39229.06</v>
      </c>
      <c r="AG1688" s="4">
        <v>38993</v>
      </c>
      <c r="AH1688" s="3">
        <v>58.68</v>
      </c>
      <c r="AI1688" s="4">
        <v>39595</v>
      </c>
      <c r="AJ1688" s="3">
        <v>14.305899999999999</v>
      </c>
      <c r="AK1688" s="4">
        <v>38965</v>
      </c>
      <c r="AL1688" s="3">
        <v>13.8466</v>
      </c>
      <c r="AM1688" s="4">
        <v>42139</v>
      </c>
      <c r="AN1688" s="3">
        <v>-235</v>
      </c>
      <c r="AS1688" s="4"/>
    </row>
    <row r="1689" spans="1:45" x14ac:dyDescent="0.25">
      <c r="A1689" s="4"/>
      <c r="C1689" s="4"/>
      <c r="E1689" s="4"/>
      <c r="G1689" s="4"/>
      <c r="I1689" s="4"/>
      <c r="K1689" s="4"/>
      <c r="M1689" s="4"/>
      <c r="Q1689" s="4"/>
      <c r="S1689" s="4"/>
      <c r="U1689" s="4"/>
      <c r="W1689" s="4"/>
      <c r="Y1689" s="4"/>
      <c r="AE1689" s="4">
        <v>39007</v>
      </c>
      <c r="AF1689" s="3">
        <v>38897.5</v>
      </c>
      <c r="AG1689" s="4">
        <v>38994</v>
      </c>
      <c r="AH1689" s="3">
        <v>59.41</v>
      </c>
      <c r="AI1689" s="4">
        <v>39596</v>
      </c>
      <c r="AJ1689" s="3">
        <v>14.315200000000001</v>
      </c>
      <c r="AK1689" s="4">
        <v>38966</v>
      </c>
      <c r="AL1689" s="3">
        <v>13.79</v>
      </c>
      <c r="AM1689" s="4">
        <v>42142</v>
      </c>
      <c r="AN1689" s="3">
        <v>510</v>
      </c>
      <c r="AS1689" s="4"/>
    </row>
    <row r="1690" spans="1:45" x14ac:dyDescent="0.25">
      <c r="A1690" s="4"/>
      <c r="C1690" s="4"/>
      <c r="E1690" s="4"/>
      <c r="G1690" s="4"/>
      <c r="I1690" s="4"/>
      <c r="K1690" s="4"/>
      <c r="M1690" s="4"/>
      <c r="Q1690" s="4"/>
      <c r="S1690" s="4"/>
      <c r="U1690" s="4"/>
      <c r="W1690" s="4"/>
      <c r="Y1690" s="4"/>
      <c r="AE1690" s="4">
        <v>39008</v>
      </c>
      <c r="AF1690" s="3">
        <v>38685.99</v>
      </c>
      <c r="AG1690" s="4">
        <v>38995</v>
      </c>
      <c r="AH1690" s="3">
        <v>60.03</v>
      </c>
      <c r="AI1690" s="4">
        <v>39597</v>
      </c>
      <c r="AJ1690" s="3">
        <v>14.120200000000001</v>
      </c>
      <c r="AK1690" s="4">
        <v>38967</v>
      </c>
      <c r="AL1690" s="3">
        <v>13.8</v>
      </c>
      <c r="AM1690" s="4">
        <v>42143</v>
      </c>
      <c r="AN1690" s="3">
        <v>-583</v>
      </c>
      <c r="AS1690" s="4"/>
    </row>
    <row r="1691" spans="1:45" x14ac:dyDescent="0.25">
      <c r="A1691" s="4"/>
      <c r="C1691" s="4"/>
      <c r="E1691" s="4"/>
      <c r="G1691" s="4"/>
      <c r="I1691" s="4"/>
      <c r="K1691" s="4"/>
      <c r="M1691" s="4"/>
      <c r="Q1691" s="4"/>
      <c r="S1691" s="4"/>
      <c r="U1691" s="4"/>
      <c r="W1691" s="4"/>
      <c r="Y1691" s="4"/>
      <c r="AE1691" s="4">
        <v>39009</v>
      </c>
      <c r="AF1691" s="3">
        <v>38919.75</v>
      </c>
      <c r="AG1691" s="4">
        <v>38996</v>
      </c>
      <c r="AH1691" s="3">
        <v>59.76</v>
      </c>
      <c r="AI1691" s="4">
        <v>39598</v>
      </c>
      <c r="AJ1691" s="3">
        <v>14.0093</v>
      </c>
      <c r="AK1691" s="4">
        <v>38968</v>
      </c>
      <c r="AL1691" s="3">
        <v>13.7</v>
      </c>
      <c r="AM1691" s="4">
        <v>42144</v>
      </c>
      <c r="AN1691" s="3">
        <v>-246</v>
      </c>
      <c r="AS1691" s="4"/>
    </row>
    <row r="1692" spans="1:45" x14ac:dyDescent="0.25">
      <c r="A1692" s="4"/>
      <c r="C1692" s="4"/>
      <c r="E1692" s="4"/>
      <c r="G1692" s="4"/>
      <c r="I1692" s="4"/>
      <c r="K1692" s="4"/>
      <c r="M1692" s="4"/>
      <c r="Q1692" s="4"/>
      <c r="S1692" s="4"/>
      <c r="U1692" s="4"/>
      <c r="W1692" s="4"/>
      <c r="Y1692" s="4"/>
      <c r="AE1692" s="4">
        <v>39010</v>
      </c>
      <c r="AF1692" s="3">
        <v>38642.82</v>
      </c>
      <c r="AG1692" s="4">
        <v>38999</v>
      </c>
      <c r="AH1692" s="3">
        <v>59.96</v>
      </c>
      <c r="AI1692" s="4">
        <v>39601</v>
      </c>
      <c r="AJ1692" s="3">
        <v>14.0777</v>
      </c>
      <c r="AK1692" s="4">
        <v>38971</v>
      </c>
      <c r="AL1692" s="3">
        <v>13.74</v>
      </c>
      <c r="AM1692" s="4">
        <v>42145</v>
      </c>
      <c r="AN1692" s="3">
        <v>190</v>
      </c>
      <c r="AS1692" s="4"/>
    </row>
    <row r="1693" spans="1:45" x14ac:dyDescent="0.25">
      <c r="A1693" s="4"/>
      <c r="C1693" s="4"/>
      <c r="E1693" s="4"/>
      <c r="G1693" s="4"/>
      <c r="I1693" s="4"/>
      <c r="K1693" s="4"/>
      <c r="M1693" s="4"/>
      <c r="Q1693" s="4"/>
      <c r="S1693" s="4"/>
      <c r="U1693" s="4"/>
      <c r="W1693" s="4"/>
      <c r="Y1693" s="4"/>
      <c r="AE1693" s="4">
        <v>39013</v>
      </c>
      <c r="AF1693" s="3">
        <v>39226.76</v>
      </c>
      <c r="AG1693" s="4">
        <v>39000</v>
      </c>
      <c r="AH1693" s="3">
        <v>58.52</v>
      </c>
      <c r="AI1693" s="4">
        <v>39602</v>
      </c>
      <c r="AJ1693" s="3">
        <v>14.079000000000001</v>
      </c>
      <c r="AK1693" s="4">
        <v>38972</v>
      </c>
      <c r="AL1693" s="3">
        <v>13.731</v>
      </c>
      <c r="AM1693" s="4">
        <v>42146</v>
      </c>
      <c r="AN1693" s="3">
        <v>908</v>
      </c>
      <c r="AS1693" s="4"/>
    </row>
    <row r="1694" spans="1:45" x14ac:dyDescent="0.25">
      <c r="A1694" s="4"/>
      <c r="C1694" s="4"/>
      <c r="E1694" s="4"/>
      <c r="G1694" s="4"/>
      <c r="I1694" s="4"/>
      <c r="K1694" s="4"/>
      <c r="M1694" s="4"/>
      <c r="Q1694" s="4"/>
      <c r="S1694" s="4"/>
      <c r="U1694" s="4"/>
      <c r="W1694" s="4"/>
      <c r="Y1694" s="4"/>
      <c r="AE1694" s="4">
        <v>39014</v>
      </c>
      <c r="AF1694" s="3">
        <v>39498.980000000003</v>
      </c>
      <c r="AG1694" s="4">
        <v>39001</v>
      </c>
      <c r="AH1694" s="3">
        <v>57.59</v>
      </c>
      <c r="AI1694" s="4">
        <v>39603</v>
      </c>
      <c r="AJ1694" s="3">
        <v>14.062099999999999</v>
      </c>
      <c r="AK1694" s="4">
        <v>38973</v>
      </c>
      <c r="AL1694" s="3">
        <v>13.68</v>
      </c>
      <c r="AM1694" s="4">
        <v>42149</v>
      </c>
      <c r="AN1694" s="3">
        <v>-98</v>
      </c>
      <c r="AS1694" s="4"/>
    </row>
    <row r="1695" spans="1:45" x14ac:dyDescent="0.25">
      <c r="A1695" s="4"/>
      <c r="C1695" s="4"/>
      <c r="E1695" s="4"/>
      <c r="G1695" s="4"/>
      <c r="I1695" s="4"/>
      <c r="K1695" s="4"/>
      <c r="M1695" s="4"/>
      <c r="Q1695" s="4"/>
      <c r="S1695" s="4"/>
      <c r="U1695" s="4"/>
      <c r="W1695" s="4"/>
      <c r="Y1695" s="4"/>
      <c r="AE1695" s="4">
        <v>39015</v>
      </c>
      <c r="AF1695" s="3">
        <v>39562.629999999997</v>
      </c>
      <c r="AG1695" s="4">
        <v>39002</v>
      </c>
      <c r="AH1695" s="3">
        <v>57.86</v>
      </c>
      <c r="AI1695" s="4">
        <v>39604</v>
      </c>
      <c r="AJ1695" s="3">
        <v>14.29</v>
      </c>
      <c r="AK1695" s="4">
        <v>38974</v>
      </c>
      <c r="AL1695" s="3">
        <v>13.666</v>
      </c>
      <c r="AM1695" s="4">
        <v>42150</v>
      </c>
      <c r="AN1695" s="3">
        <v>-2433</v>
      </c>
      <c r="AS1695" s="4"/>
    </row>
    <row r="1696" spans="1:45" x14ac:dyDescent="0.25">
      <c r="A1696" s="4"/>
      <c r="C1696" s="4"/>
      <c r="E1696" s="4"/>
      <c r="G1696" s="4"/>
      <c r="I1696" s="4"/>
      <c r="K1696" s="4"/>
      <c r="M1696" s="4"/>
      <c r="Q1696" s="4"/>
      <c r="S1696" s="4"/>
      <c r="U1696" s="4"/>
      <c r="W1696" s="4"/>
      <c r="Y1696" s="4"/>
      <c r="AE1696" s="4">
        <v>39016</v>
      </c>
      <c r="AF1696" s="3">
        <v>39644.78</v>
      </c>
      <c r="AG1696" s="4">
        <v>39003</v>
      </c>
      <c r="AH1696" s="3">
        <v>58.57</v>
      </c>
      <c r="AI1696" s="4">
        <v>39605</v>
      </c>
      <c r="AJ1696" s="3">
        <v>14.564399999999999</v>
      </c>
      <c r="AK1696" s="4">
        <v>38975</v>
      </c>
      <c r="AL1696" s="3">
        <v>13.618500000000001</v>
      </c>
      <c r="AM1696" s="4">
        <v>42151</v>
      </c>
      <c r="AN1696" s="3">
        <v>-340</v>
      </c>
      <c r="AS1696" s="4"/>
    </row>
    <row r="1697" spans="1:45" x14ac:dyDescent="0.25">
      <c r="A1697" s="4"/>
      <c r="C1697" s="4"/>
      <c r="E1697" s="4"/>
      <c r="G1697" s="4"/>
      <c r="I1697" s="4"/>
      <c r="K1697" s="4"/>
      <c r="M1697" s="4"/>
      <c r="Q1697" s="4"/>
      <c r="S1697" s="4"/>
      <c r="U1697" s="4"/>
      <c r="W1697" s="4"/>
      <c r="Y1697" s="4"/>
      <c r="AE1697" s="4">
        <v>39017</v>
      </c>
      <c r="AF1697" s="3">
        <v>39328.47</v>
      </c>
      <c r="AG1697" s="4">
        <v>39006</v>
      </c>
      <c r="AH1697" s="3">
        <v>59.94</v>
      </c>
      <c r="AI1697" s="4">
        <v>39608</v>
      </c>
      <c r="AJ1697" s="3">
        <v>14.838200000000001</v>
      </c>
      <c r="AK1697" s="4">
        <v>38978</v>
      </c>
      <c r="AL1697" s="3">
        <v>13.5663</v>
      </c>
      <c r="AM1697" s="4">
        <v>42152</v>
      </c>
      <c r="AN1697" s="3">
        <v>1328</v>
      </c>
      <c r="AS1697" s="4"/>
    </row>
    <row r="1698" spans="1:45" x14ac:dyDescent="0.25">
      <c r="A1698" s="4"/>
      <c r="C1698" s="4"/>
      <c r="E1698" s="4"/>
      <c r="G1698" s="4"/>
      <c r="I1698" s="4"/>
      <c r="K1698" s="4"/>
      <c r="M1698" s="4"/>
      <c r="Q1698" s="4"/>
      <c r="S1698" s="4"/>
      <c r="U1698" s="4"/>
      <c r="W1698" s="4"/>
      <c r="Y1698" s="4"/>
      <c r="AE1698" s="4">
        <v>39020</v>
      </c>
      <c r="AF1698" s="3">
        <v>38900.49</v>
      </c>
      <c r="AG1698" s="4">
        <v>39007</v>
      </c>
      <c r="AH1698" s="3">
        <v>58.93</v>
      </c>
      <c r="AI1698" s="4">
        <v>39609</v>
      </c>
      <c r="AJ1698" s="3">
        <v>14.7448</v>
      </c>
      <c r="AK1698" s="4">
        <v>38979</v>
      </c>
      <c r="AL1698" s="3">
        <v>13.581799999999999</v>
      </c>
      <c r="AM1698" s="4">
        <v>42153</v>
      </c>
      <c r="AN1698" s="3">
        <v>263</v>
      </c>
      <c r="AS1698" s="4"/>
    </row>
    <row r="1699" spans="1:45" x14ac:dyDescent="0.25">
      <c r="A1699" s="4"/>
      <c r="C1699" s="4"/>
      <c r="E1699" s="4"/>
      <c r="G1699" s="4"/>
      <c r="I1699" s="4"/>
      <c r="K1699" s="4"/>
      <c r="M1699" s="4"/>
      <c r="Q1699" s="4"/>
      <c r="S1699" s="4"/>
      <c r="U1699" s="4"/>
      <c r="W1699" s="4"/>
      <c r="Y1699" s="4"/>
      <c r="AE1699" s="4">
        <v>39021</v>
      </c>
      <c r="AF1699" s="3">
        <v>39262.79</v>
      </c>
      <c r="AG1699" s="4">
        <v>39008</v>
      </c>
      <c r="AH1699" s="3">
        <v>57.65</v>
      </c>
      <c r="AI1699" s="4">
        <v>39610</v>
      </c>
      <c r="AJ1699" s="3">
        <v>14.7803</v>
      </c>
      <c r="AK1699" s="4">
        <v>38980</v>
      </c>
      <c r="AL1699" s="3">
        <v>13.6214</v>
      </c>
      <c r="AM1699" s="4">
        <v>42156</v>
      </c>
      <c r="AN1699" s="3">
        <v>506</v>
      </c>
      <c r="AS1699" s="4"/>
    </row>
    <row r="1700" spans="1:45" x14ac:dyDescent="0.25">
      <c r="A1700" s="4"/>
      <c r="C1700" s="4"/>
      <c r="E1700" s="4"/>
      <c r="G1700" s="4"/>
      <c r="I1700" s="4"/>
      <c r="K1700" s="4"/>
      <c r="M1700" s="4"/>
      <c r="Q1700" s="4"/>
      <c r="S1700" s="4"/>
      <c r="U1700" s="4"/>
      <c r="W1700" s="4"/>
      <c r="Y1700" s="4"/>
      <c r="AE1700" s="4">
        <v>39022</v>
      </c>
      <c r="AF1700" s="3">
        <v>39930.050000000003</v>
      </c>
      <c r="AG1700" s="4">
        <v>39009</v>
      </c>
      <c r="AH1700" s="3">
        <v>58.5</v>
      </c>
      <c r="AI1700" s="4">
        <v>39611</v>
      </c>
      <c r="AJ1700" s="3">
        <v>14.7342</v>
      </c>
      <c r="AK1700" s="4">
        <v>38981</v>
      </c>
      <c r="AL1700" s="3">
        <v>13.775600000000001</v>
      </c>
      <c r="AM1700" s="4">
        <v>42157</v>
      </c>
      <c r="AN1700" s="3">
        <v>-573</v>
      </c>
      <c r="AS1700" s="4"/>
    </row>
    <row r="1701" spans="1:45" x14ac:dyDescent="0.25">
      <c r="A1701" s="4"/>
      <c r="C1701" s="4"/>
      <c r="E1701" s="4"/>
      <c r="G1701" s="4"/>
      <c r="I1701" s="4"/>
      <c r="K1701" s="4"/>
      <c r="M1701" s="4"/>
      <c r="Q1701" s="4"/>
      <c r="S1701" s="4"/>
      <c r="U1701" s="4"/>
      <c r="W1701" s="4"/>
      <c r="Y1701" s="4"/>
      <c r="AE1701" s="4">
        <v>39024</v>
      </c>
      <c r="AF1701" s="3">
        <v>40435.18</v>
      </c>
      <c r="AG1701" s="4">
        <v>39010</v>
      </c>
      <c r="AH1701" s="3">
        <v>56.82</v>
      </c>
      <c r="AI1701" s="4">
        <v>39612</v>
      </c>
      <c r="AJ1701" s="3">
        <v>14.910600000000001</v>
      </c>
      <c r="AK1701" s="4">
        <v>38982</v>
      </c>
      <c r="AL1701" s="3">
        <v>13.6942</v>
      </c>
      <c r="AM1701" s="4">
        <v>42158</v>
      </c>
      <c r="AN1701" s="3">
        <v>429</v>
      </c>
      <c r="AS1701" s="4"/>
    </row>
    <row r="1702" spans="1:45" x14ac:dyDescent="0.25">
      <c r="A1702" s="4"/>
      <c r="C1702" s="4"/>
      <c r="E1702" s="4"/>
      <c r="G1702" s="4"/>
      <c r="I1702" s="4"/>
      <c r="K1702" s="4"/>
      <c r="M1702" s="4"/>
      <c r="Q1702" s="4"/>
      <c r="S1702" s="4"/>
      <c r="U1702" s="4"/>
      <c r="W1702" s="4"/>
      <c r="Y1702" s="4"/>
      <c r="AE1702" s="4">
        <v>39027</v>
      </c>
      <c r="AF1702" s="3">
        <v>41246.61</v>
      </c>
      <c r="AG1702" s="4">
        <v>39013</v>
      </c>
      <c r="AH1702" s="3">
        <v>58.81</v>
      </c>
      <c r="AI1702" s="4">
        <v>39615</v>
      </c>
      <c r="AJ1702" s="3">
        <v>14.995900000000001</v>
      </c>
      <c r="AK1702" s="4">
        <v>38985</v>
      </c>
      <c r="AL1702" s="3">
        <v>13.68</v>
      </c>
      <c r="AM1702" s="4">
        <v>42160</v>
      </c>
      <c r="AN1702" s="3">
        <v>20</v>
      </c>
      <c r="AS1702" s="4"/>
    </row>
    <row r="1703" spans="1:45" x14ac:dyDescent="0.25">
      <c r="A1703" s="4"/>
      <c r="C1703" s="4"/>
      <c r="E1703" s="4"/>
      <c r="G1703" s="4"/>
      <c r="I1703" s="4"/>
      <c r="K1703" s="4"/>
      <c r="M1703" s="4"/>
      <c r="Q1703" s="4"/>
      <c r="S1703" s="4"/>
      <c r="U1703" s="4"/>
      <c r="W1703" s="4"/>
      <c r="Y1703" s="4"/>
      <c r="AE1703" s="4">
        <v>39028</v>
      </c>
      <c r="AF1703" s="3">
        <v>41048.31</v>
      </c>
      <c r="AG1703" s="4">
        <v>39014</v>
      </c>
      <c r="AH1703" s="3">
        <v>59.35</v>
      </c>
      <c r="AI1703" s="4">
        <v>39616</v>
      </c>
      <c r="AJ1703" s="3">
        <v>15.0556</v>
      </c>
      <c r="AK1703" s="4">
        <v>38986</v>
      </c>
      <c r="AL1703" s="3">
        <v>13.6096</v>
      </c>
      <c r="AM1703" s="4">
        <v>42163</v>
      </c>
      <c r="AN1703" s="3">
        <v>10</v>
      </c>
      <c r="AS1703" s="4"/>
    </row>
    <row r="1704" spans="1:45" x14ac:dyDescent="0.25">
      <c r="A1704" s="4"/>
      <c r="C1704" s="4"/>
      <c r="E1704" s="4"/>
      <c r="G1704" s="4"/>
      <c r="I1704" s="4"/>
      <c r="K1704" s="4"/>
      <c r="M1704" s="4"/>
      <c r="Q1704" s="4"/>
      <c r="S1704" s="4"/>
      <c r="U1704" s="4"/>
      <c r="W1704" s="4"/>
      <c r="Y1704" s="4"/>
      <c r="AE1704" s="4">
        <v>39029</v>
      </c>
      <c r="AF1704" s="3">
        <v>41334.230000000003</v>
      </c>
      <c r="AG1704" s="4">
        <v>39015</v>
      </c>
      <c r="AH1704" s="3">
        <v>61.4</v>
      </c>
      <c r="AI1704" s="4">
        <v>39617</v>
      </c>
      <c r="AJ1704" s="3">
        <v>14.8909</v>
      </c>
      <c r="AK1704" s="4">
        <v>38987</v>
      </c>
      <c r="AL1704" s="3">
        <v>13.574999999999999</v>
      </c>
      <c r="AM1704" s="4">
        <v>42164</v>
      </c>
      <c r="AN1704" s="3">
        <v>-82</v>
      </c>
      <c r="AS1704" s="4"/>
    </row>
    <row r="1705" spans="1:45" x14ac:dyDescent="0.25">
      <c r="A1705" s="4"/>
      <c r="C1705" s="4"/>
      <c r="E1705" s="4"/>
      <c r="G1705" s="4"/>
      <c r="I1705" s="4"/>
      <c r="K1705" s="4"/>
      <c r="M1705" s="4"/>
      <c r="Q1705" s="4"/>
      <c r="S1705" s="4"/>
      <c r="U1705" s="4"/>
      <c r="W1705" s="4"/>
      <c r="Y1705" s="4"/>
      <c r="AE1705" s="4">
        <v>39030</v>
      </c>
      <c r="AF1705" s="3">
        <v>40815.480000000003</v>
      </c>
      <c r="AG1705" s="4">
        <v>39016</v>
      </c>
      <c r="AH1705" s="3">
        <v>60.36</v>
      </c>
      <c r="AI1705" s="4">
        <v>39618</v>
      </c>
      <c r="AJ1705" s="3">
        <v>14.755000000000001</v>
      </c>
      <c r="AK1705" s="4">
        <v>38988</v>
      </c>
      <c r="AL1705" s="3">
        <v>13.584</v>
      </c>
      <c r="AM1705" s="4">
        <v>42165</v>
      </c>
      <c r="AN1705" s="3">
        <v>-492</v>
      </c>
      <c r="AS1705" s="4"/>
    </row>
    <row r="1706" spans="1:45" x14ac:dyDescent="0.25">
      <c r="A1706" s="4"/>
      <c r="C1706" s="4"/>
      <c r="E1706" s="4"/>
      <c r="G1706" s="4"/>
      <c r="I1706" s="4"/>
      <c r="K1706" s="4"/>
      <c r="M1706" s="4"/>
      <c r="Q1706" s="4"/>
      <c r="S1706" s="4"/>
      <c r="U1706" s="4"/>
      <c r="W1706" s="4"/>
      <c r="Y1706" s="4"/>
      <c r="AE1706" s="4">
        <v>39031</v>
      </c>
      <c r="AF1706" s="3">
        <v>40719.919999999998</v>
      </c>
      <c r="AG1706" s="4">
        <v>39017</v>
      </c>
      <c r="AH1706" s="3">
        <v>60.75</v>
      </c>
      <c r="AI1706" s="4">
        <v>39619</v>
      </c>
      <c r="AJ1706" s="3">
        <v>14.9809</v>
      </c>
      <c r="AK1706" s="4">
        <v>38989</v>
      </c>
      <c r="AL1706" s="3">
        <v>13.562899999999999</v>
      </c>
      <c r="AM1706" s="4">
        <v>42166</v>
      </c>
      <c r="AN1706" s="3">
        <v>-519</v>
      </c>
      <c r="AS1706" s="4"/>
    </row>
    <row r="1707" spans="1:45" x14ac:dyDescent="0.25">
      <c r="A1707" s="4"/>
      <c r="C1707" s="4"/>
      <c r="E1707" s="4"/>
      <c r="G1707" s="4"/>
      <c r="I1707" s="4"/>
      <c r="K1707" s="4"/>
      <c r="M1707" s="4"/>
      <c r="Q1707" s="4"/>
      <c r="S1707" s="4"/>
      <c r="U1707" s="4"/>
      <c r="W1707" s="4"/>
      <c r="Y1707" s="4"/>
      <c r="AE1707" s="4">
        <v>39034</v>
      </c>
      <c r="AF1707" s="3">
        <v>40605.79</v>
      </c>
      <c r="AG1707" s="4">
        <v>39020</v>
      </c>
      <c r="AH1707" s="3">
        <v>58.36</v>
      </c>
      <c r="AI1707" s="4">
        <v>39622</v>
      </c>
      <c r="AJ1707" s="3">
        <v>14.9305</v>
      </c>
      <c r="AK1707" s="4">
        <v>38992</v>
      </c>
      <c r="AL1707" s="3">
        <v>13.539199999999999</v>
      </c>
      <c r="AM1707" s="4">
        <v>42167</v>
      </c>
      <c r="AN1707" s="3">
        <v>55</v>
      </c>
      <c r="AS1707" s="4"/>
    </row>
    <row r="1708" spans="1:45" x14ac:dyDescent="0.25">
      <c r="A1708" s="4"/>
      <c r="C1708" s="4"/>
      <c r="E1708" s="4"/>
      <c r="G1708" s="4"/>
      <c r="I1708" s="4"/>
      <c r="K1708" s="4"/>
      <c r="M1708" s="4"/>
      <c r="Q1708" s="4"/>
      <c r="S1708" s="4"/>
      <c r="U1708" s="4"/>
      <c r="W1708" s="4"/>
      <c r="Y1708" s="4"/>
      <c r="AE1708" s="4">
        <v>39035</v>
      </c>
      <c r="AF1708" s="3">
        <v>41290.699999999997</v>
      </c>
      <c r="AG1708" s="4">
        <v>39021</v>
      </c>
      <c r="AH1708" s="3">
        <v>58.73</v>
      </c>
      <c r="AI1708" s="4">
        <v>39623</v>
      </c>
      <c r="AJ1708" s="3">
        <v>14.8666</v>
      </c>
      <c r="AK1708" s="4">
        <v>38993</v>
      </c>
      <c r="AL1708" s="3">
        <v>13.45</v>
      </c>
      <c r="AM1708" s="4">
        <v>42170</v>
      </c>
      <c r="AN1708" s="3">
        <v>-1129</v>
      </c>
      <c r="AS1708" s="4"/>
    </row>
    <row r="1709" spans="1:45" x14ac:dyDescent="0.25">
      <c r="A1709" s="4"/>
      <c r="C1709" s="4"/>
      <c r="E1709" s="4"/>
      <c r="G1709" s="4"/>
      <c r="I1709" s="4"/>
      <c r="K1709" s="4"/>
      <c r="M1709" s="4"/>
      <c r="Q1709" s="4"/>
      <c r="S1709" s="4"/>
      <c r="U1709" s="4"/>
      <c r="W1709" s="4"/>
      <c r="Y1709" s="4"/>
      <c r="AE1709" s="4">
        <v>39037</v>
      </c>
      <c r="AF1709" s="3">
        <v>41161.870000000003</v>
      </c>
      <c r="AG1709" s="4">
        <v>39022</v>
      </c>
      <c r="AH1709" s="3">
        <v>58.71</v>
      </c>
      <c r="AI1709" s="4">
        <v>39624</v>
      </c>
      <c r="AJ1709" s="3">
        <v>14.89</v>
      </c>
      <c r="AK1709" s="4">
        <v>38994</v>
      </c>
      <c r="AL1709" s="3">
        <v>13.414999999999999</v>
      </c>
      <c r="AM1709" s="4">
        <v>42171</v>
      </c>
      <c r="AN1709" s="3">
        <v>-1124</v>
      </c>
      <c r="AS1709" s="4"/>
    </row>
    <row r="1710" spans="1:45" x14ac:dyDescent="0.25">
      <c r="A1710" s="4"/>
      <c r="C1710" s="4"/>
      <c r="E1710" s="4"/>
      <c r="G1710" s="4"/>
      <c r="I1710" s="4"/>
      <c r="K1710" s="4"/>
      <c r="M1710" s="4"/>
      <c r="Q1710" s="4"/>
      <c r="S1710" s="4"/>
      <c r="U1710" s="4"/>
      <c r="W1710" s="4"/>
      <c r="Y1710" s="4"/>
      <c r="AE1710" s="4">
        <v>39038</v>
      </c>
      <c r="AF1710" s="3">
        <v>41029.43</v>
      </c>
      <c r="AG1710" s="4">
        <v>39023</v>
      </c>
      <c r="AH1710" s="3">
        <v>57.88</v>
      </c>
      <c r="AI1710" s="4">
        <v>39625</v>
      </c>
      <c r="AJ1710" s="3">
        <v>15.0418</v>
      </c>
      <c r="AK1710" s="4">
        <v>38995</v>
      </c>
      <c r="AL1710" s="3">
        <v>13.41</v>
      </c>
      <c r="AM1710" s="4">
        <v>42172</v>
      </c>
      <c r="AN1710" s="3">
        <v>-322</v>
      </c>
      <c r="AS1710" s="4"/>
    </row>
    <row r="1711" spans="1:45" x14ac:dyDescent="0.25">
      <c r="A1711" s="4"/>
      <c r="C1711" s="4"/>
      <c r="E1711" s="4"/>
      <c r="G1711" s="4"/>
      <c r="I1711" s="4"/>
      <c r="K1711" s="4"/>
      <c r="M1711" s="4"/>
      <c r="Q1711" s="4"/>
      <c r="S1711" s="4"/>
      <c r="U1711" s="4"/>
      <c r="W1711" s="4"/>
      <c r="Y1711" s="4"/>
      <c r="AE1711" s="4">
        <v>39042</v>
      </c>
      <c r="AF1711" s="3">
        <v>41570.400000000001</v>
      </c>
      <c r="AG1711" s="4">
        <v>39024</v>
      </c>
      <c r="AH1711" s="3">
        <v>59.14</v>
      </c>
      <c r="AI1711" s="4">
        <v>39626</v>
      </c>
      <c r="AJ1711" s="3">
        <v>15.150600000000001</v>
      </c>
      <c r="AK1711" s="4">
        <v>38996</v>
      </c>
      <c r="AL1711" s="3">
        <v>13.414999999999999</v>
      </c>
      <c r="AM1711" s="4">
        <v>42173</v>
      </c>
      <c r="AN1711" s="3">
        <v>95</v>
      </c>
      <c r="AS1711" s="4"/>
    </row>
    <row r="1712" spans="1:45" x14ac:dyDescent="0.25">
      <c r="A1712" s="4"/>
      <c r="C1712" s="4"/>
      <c r="E1712" s="4"/>
      <c r="G1712" s="4"/>
      <c r="I1712" s="4"/>
      <c r="K1712" s="4"/>
      <c r="M1712" s="4"/>
      <c r="Q1712" s="4"/>
      <c r="S1712" s="4"/>
      <c r="U1712" s="4"/>
      <c r="W1712" s="4"/>
      <c r="Y1712" s="4"/>
      <c r="AE1712" s="4">
        <v>39043</v>
      </c>
      <c r="AF1712" s="3">
        <v>41912.92</v>
      </c>
      <c r="AG1712" s="4">
        <v>39027</v>
      </c>
      <c r="AH1712" s="3">
        <v>60.02</v>
      </c>
      <c r="AI1712" s="4">
        <v>39629</v>
      </c>
      <c r="AJ1712" s="3">
        <v>15.3962</v>
      </c>
      <c r="AK1712" s="4">
        <v>38999</v>
      </c>
      <c r="AL1712" s="3">
        <v>13.330500000000001</v>
      </c>
      <c r="AM1712" s="4">
        <v>42174</v>
      </c>
      <c r="AN1712" s="3">
        <v>199</v>
      </c>
      <c r="AS1712" s="4"/>
    </row>
    <row r="1713" spans="1:45" x14ac:dyDescent="0.25">
      <c r="A1713" s="4"/>
      <c r="C1713" s="4"/>
      <c r="E1713" s="4"/>
      <c r="G1713" s="4"/>
      <c r="I1713" s="4"/>
      <c r="K1713" s="4"/>
      <c r="M1713" s="4"/>
      <c r="Q1713" s="4"/>
      <c r="S1713" s="4"/>
      <c r="U1713" s="4"/>
      <c r="W1713" s="4"/>
      <c r="Y1713" s="4"/>
      <c r="AE1713" s="4">
        <v>39044</v>
      </c>
      <c r="AF1713" s="3">
        <v>42069.83</v>
      </c>
      <c r="AG1713" s="4">
        <v>39028</v>
      </c>
      <c r="AH1713" s="3">
        <v>58.93</v>
      </c>
      <c r="AI1713" s="4">
        <v>39630</v>
      </c>
      <c r="AJ1713" s="3">
        <v>15.445</v>
      </c>
      <c r="AK1713" s="4">
        <v>39000</v>
      </c>
      <c r="AL1713" s="3">
        <v>13.303800000000001</v>
      </c>
      <c r="AM1713" s="4">
        <v>42177</v>
      </c>
      <c r="AN1713" s="3">
        <v>-564</v>
      </c>
      <c r="AS1713" s="4"/>
    </row>
    <row r="1714" spans="1:45" x14ac:dyDescent="0.25">
      <c r="A1714" s="4"/>
      <c r="C1714" s="4"/>
      <c r="E1714" s="4"/>
      <c r="G1714" s="4"/>
      <c r="I1714" s="4"/>
      <c r="K1714" s="4"/>
      <c r="M1714" s="4"/>
      <c r="Q1714" s="4"/>
      <c r="S1714" s="4"/>
      <c r="U1714" s="4"/>
      <c r="W1714" s="4"/>
      <c r="Y1714" s="4"/>
      <c r="AE1714" s="4">
        <v>39045</v>
      </c>
      <c r="AF1714" s="3">
        <v>41757.72</v>
      </c>
      <c r="AG1714" s="4">
        <v>39029</v>
      </c>
      <c r="AH1714" s="3">
        <v>59.83</v>
      </c>
      <c r="AI1714" s="4">
        <v>39631</v>
      </c>
      <c r="AJ1714" s="3">
        <v>15.6083</v>
      </c>
      <c r="AK1714" s="4">
        <v>39001</v>
      </c>
      <c r="AL1714" s="3">
        <v>13.3</v>
      </c>
      <c r="AM1714" s="4">
        <v>42178</v>
      </c>
      <c r="AN1714" s="3">
        <v>12</v>
      </c>
      <c r="AS1714" s="4"/>
    </row>
    <row r="1715" spans="1:45" x14ac:dyDescent="0.25">
      <c r="A1715" s="4"/>
      <c r="C1715" s="4"/>
      <c r="E1715" s="4"/>
      <c r="G1715" s="4"/>
      <c r="I1715" s="4"/>
      <c r="K1715" s="4"/>
      <c r="M1715" s="4"/>
      <c r="Q1715" s="4"/>
      <c r="S1715" s="4"/>
      <c r="U1715" s="4"/>
      <c r="W1715" s="4"/>
      <c r="Y1715" s="4"/>
      <c r="AE1715" s="4">
        <v>39048</v>
      </c>
      <c r="AF1715" s="3">
        <v>40914.629999999997</v>
      </c>
      <c r="AG1715" s="4">
        <v>39030</v>
      </c>
      <c r="AH1715" s="3">
        <v>61.16</v>
      </c>
      <c r="AI1715" s="4">
        <v>39632</v>
      </c>
      <c r="AJ1715" s="3">
        <v>15.477499999999999</v>
      </c>
      <c r="AK1715" s="4">
        <v>39002</v>
      </c>
      <c r="AL1715" s="3">
        <v>13.32</v>
      </c>
      <c r="AM1715" s="4">
        <v>42179</v>
      </c>
      <c r="AN1715" s="3">
        <v>-87</v>
      </c>
      <c r="AS1715" s="4"/>
    </row>
    <row r="1716" spans="1:45" x14ac:dyDescent="0.25">
      <c r="A1716" s="4"/>
      <c r="C1716" s="4"/>
      <c r="E1716" s="4"/>
      <c r="G1716" s="4"/>
      <c r="I1716" s="4"/>
      <c r="K1716" s="4"/>
      <c r="M1716" s="4"/>
      <c r="Q1716" s="4"/>
      <c r="S1716" s="4"/>
      <c r="U1716" s="4"/>
      <c r="W1716" s="4"/>
      <c r="Y1716" s="4"/>
      <c r="AE1716" s="4">
        <v>39049</v>
      </c>
      <c r="AF1716" s="3">
        <v>41043.15</v>
      </c>
      <c r="AG1716" s="4">
        <v>39031</v>
      </c>
      <c r="AH1716" s="3">
        <v>59.59</v>
      </c>
      <c r="AI1716" s="4">
        <v>39633</v>
      </c>
      <c r="AJ1716" s="3">
        <v>15.571</v>
      </c>
      <c r="AK1716" s="4">
        <v>39003</v>
      </c>
      <c r="AL1716" s="3">
        <v>13.263199999999999</v>
      </c>
      <c r="AM1716" s="4">
        <v>42180</v>
      </c>
      <c r="AN1716" s="3">
        <v>19</v>
      </c>
      <c r="AS1716" s="4"/>
    </row>
    <row r="1717" spans="1:45" x14ac:dyDescent="0.25">
      <c r="A1717" s="4"/>
      <c r="C1717" s="4"/>
      <c r="E1717" s="4"/>
      <c r="G1717" s="4"/>
      <c r="I1717" s="4"/>
      <c r="K1717" s="4"/>
      <c r="M1717" s="4"/>
      <c r="Q1717" s="4"/>
      <c r="S1717" s="4"/>
      <c r="U1717" s="4"/>
      <c r="W1717" s="4"/>
      <c r="Y1717" s="4"/>
      <c r="AE1717" s="4">
        <v>39050</v>
      </c>
      <c r="AF1717" s="3">
        <v>41970.01</v>
      </c>
      <c r="AG1717" s="4">
        <v>39034</v>
      </c>
      <c r="AH1717" s="3">
        <v>58.58</v>
      </c>
      <c r="AI1717" s="4">
        <v>39636</v>
      </c>
      <c r="AJ1717" s="3">
        <v>15.516999999999999</v>
      </c>
      <c r="AK1717" s="4">
        <v>39006</v>
      </c>
      <c r="AL1717" s="3">
        <v>13.283200000000001</v>
      </c>
      <c r="AM1717" s="4">
        <v>42181</v>
      </c>
      <c r="AN1717" s="3">
        <v>-384</v>
      </c>
      <c r="AS1717" s="4"/>
    </row>
    <row r="1718" spans="1:45" x14ac:dyDescent="0.25">
      <c r="A1718" s="4"/>
      <c r="C1718" s="4"/>
      <c r="E1718" s="4"/>
      <c r="G1718" s="4"/>
      <c r="I1718" s="4"/>
      <c r="K1718" s="4"/>
      <c r="M1718" s="4"/>
      <c r="Q1718" s="4"/>
      <c r="S1718" s="4"/>
      <c r="U1718" s="4"/>
      <c r="W1718" s="4"/>
      <c r="Y1718" s="4"/>
      <c r="AE1718" s="4">
        <v>39051</v>
      </c>
      <c r="AF1718" s="3">
        <v>41931.839999999997</v>
      </c>
      <c r="AG1718" s="4">
        <v>39035</v>
      </c>
      <c r="AH1718" s="3">
        <v>58.28</v>
      </c>
      <c r="AI1718" s="4">
        <v>39637</v>
      </c>
      <c r="AJ1718" s="3">
        <v>15.357799999999999</v>
      </c>
      <c r="AK1718" s="4">
        <v>39007</v>
      </c>
      <c r="AL1718" s="3">
        <v>13.321099999999999</v>
      </c>
      <c r="AM1718" s="4">
        <v>42184</v>
      </c>
      <c r="AN1718" s="3">
        <v>-1473</v>
      </c>
      <c r="AS1718" s="4"/>
    </row>
    <row r="1719" spans="1:45" x14ac:dyDescent="0.25">
      <c r="A1719" s="4"/>
      <c r="C1719" s="4"/>
      <c r="E1719" s="4"/>
      <c r="G1719" s="4"/>
      <c r="I1719" s="4"/>
      <c r="K1719" s="4"/>
      <c r="M1719" s="4"/>
      <c r="Q1719" s="4"/>
      <c r="S1719" s="4"/>
      <c r="U1719" s="4"/>
      <c r="W1719" s="4"/>
      <c r="Y1719" s="4"/>
      <c r="AE1719" s="4">
        <v>39052</v>
      </c>
      <c r="AF1719" s="3">
        <v>41327.07</v>
      </c>
      <c r="AG1719" s="4">
        <v>39036</v>
      </c>
      <c r="AH1719" s="3">
        <v>58.76</v>
      </c>
      <c r="AI1719" s="4">
        <v>39638</v>
      </c>
      <c r="AJ1719" s="3">
        <v>15.3026</v>
      </c>
      <c r="AK1719" s="4">
        <v>39008</v>
      </c>
      <c r="AL1719" s="3">
        <v>13.3262</v>
      </c>
      <c r="AM1719" s="4">
        <v>42185</v>
      </c>
      <c r="AN1719" s="3">
        <v>712</v>
      </c>
      <c r="AS1719" s="4"/>
    </row>
    <row r="1720" spans="1:45" x14ac:dyDescent="0.25">
      <c r="A1720" s="4"/>
      <c r="C1720" s="4"/>
      <c r="E1720" s="4"/>
      <c r="G1720" s="4"/>
      <c r="I1720" s="4"/>
      <c r="K1720" s="4"/>
      <c r="M1720" s="4"/>
      <c r="Q1720" s="4"/>
      <c r="S1720" s="4"/>
      <c r="U1720" s="4"/>
      <c r="W1720" s="4"/>
      <c r="Y1720" s="4"/>
      <c r="AE1720" s="4">
        <v>39055</v>
      </c>
      <c r="AF1720" s="3">
        <v>42654.33</v>
      </c>
      <c r="AG1720" s="4">
        <v>39037</v>
      </c>
      <c r="AH1720" s="3">
        <v>56.26</v>
      </c>
      <c r="AI1720" s="4">
        <v>39639</v>
      </c>
      <c r="AJ1720" s="3">
        <v>15.351599999999999</v>
      </c>
      <c r="AK1720" s="4">
        <v>39009</v>
      </c>
      <c r="AL1720" s="3">
        <v>13.2685</v>
      </c>
      <c r="AM1720" s="4">
        <v>42186</v>
      </c>
      <c r="AN1720" s="3">
        <v>-656</v>
      </c>
      <c r="AS1720" s="4"/>
    </row>
    <row r="1721" spans="1:45" x14ac:dyDescent="0.25">
      <c r="A1721" s="4"/>
      <c r="C1721" s="4"/>
      <c r="E1721" s="4"/>
      <c r="G1721" s="4"/>
      <c r="I1721" s="4"/>
      <c r="K1721" s="4"/>
      <c r="M1721" s="4"/>
      <c r="Q1721" s="4"/>
      <c r="S1721" s="4"/>
      <c r="U1721" s="4"/>
      <c r="W1721" s="4"/>
      <c r="Y1721" s="4"/>
      <c r="AE1721" s="4">
        <v>39056</v>
      </c>
      <c r="AF1721" s="3">
        <v>43157.279999999999</v>
      </c>
      <c r="AG1721" s="4">
        <v>39038</v>
      </c>
      <c r="AH1721" s="3">
        <v>55.81</v>
      </c>
      <c r="AI1721" s="4">
        <v>39640</v>
      </c>
      <c r="AJ1721" s="3">
        <v>15.270899999999999</v>
      </c>
      <c r="AK1721" s="4">
        <v>39010</v>
      </c>
      <c r="AL1721" s="3">
        <v>13.27</v>
      </c>
      <c r="AM1721" s="4">
        <v>42187</v>
      </c>
      <c r="AN1721" s="3">
        <v>-1197</v>
      </c>
      <c r="AS1721" s="4"/>
    </row>
    <row r="1722" spans="1:45" x14ac:dyDescent="0.25">
      <c r="A1722" s="4"/>
      <c r="C1722" s="4"/>
      <c r="E1722" s="4"/>
      <c r="G1722" s="4"/>
      <c r="I1722" s="4"/>
      <c r="K1722" s="4"/>
      <c r="M1722" s="4"/>
      <c r="Q1722" s="4"/>
      <c r="S1722" s="4"/>
      <c r="U1722" s="4"/>
      <c r="W1722" s="4"/>
      <c r="Y1722" s="4"/>
      <c r="AE1722" s="4">
        <v>39057</v>
      </c>
      <c r="AF1722" s="3">
        <v>43096.160000000003</v>
      </c>
      <c r="AG1722" s="4">
        <v>39041</v>
      </c>
      <c r="AH1722" s="3">
        <v>58.8</v>
      </c>
      <c r="AI1722" s="4">
        <v>39643</v>
      </c>
      <c r="AJ1722" s="3">
        <v>15.2592</v>
      </c>
      <c r="AK1722" s="4">
        <v>39013</v>
      </c>
      <c r="AL1722" s="3">
        <v>13.2636</v>
      </c>
      <c r="AM1722" s="4">
        <v>42188</v>
      </c>
      <c r="AN1722" s="3">
        <v>331</v>
      </c>
      <c r="AS1722" s="4"/>
    </row>
    <row r="1723" spans="1:45" x14ac:dyDescent="0.25">
      <c r="A1723" s="4"/>
      <c r="C1723" s="4"/>
      <c r="E1723" s="4"/>
      <c r="G1723" s="4"/>
      <c r="I1723" s="4"/>
      <c r="K1723" s="4"/>
      <c r="M1723" s="4"/>
      <c r="Q1723" s="4"/>
      <c r="S1723" s="4"/>
      <c r="U1723" s="4"/>
      <c r="W1723" s="4"/>
      <c r="Y1723" s="4"/>
      <c r="AE1723" s="4">
        <v>39058</v>
      </c>
      <c r="AF1723" s="3">
        <v>42909.29</v>
      </c>
      <c r="AG1723" s="4">
        <v>39042</v>
      </c>
      <c r="AH1723" s="3">
        <v>60.17</v>
      </c>
      <c r="AI1723" s="4">
        <v>39644</v>
      </c>
      <c r="AJ1723" s="3">
        <v>15.1317</v>
      </c>
      <c r="AK1723" s="4">
        <v>39014</v>
      </c>
      <c r="AL1723" s="3">
        <v>13.2174</v>
      </c>
      <c r="AM1723" s="4">
        <v>42191</v>
      </c>
      <c r="AN1723" s="3">
        <v>-334</v>
      </c>
      <c r="AS1723" s="4"/>
    </row>
    <row r="1724" spans="1:45" x14ac:dyDescent="0.25">
      <c r="A1724" s="4"/>
      <c r="C1724" s="4"/>
      <c r="E1724" s="4"/>
      <c r="G1724" s="4"/>
      <c r="I1724" s="4"/>
      <c r="K1724" s="4"/>
      <c r="M1724" s="4"/>
      <c r="Q1724" s="4"/>
      <c r="S1724" s="4"/>
      <c r="U1724" s="4"/>
      <c r="W1724" s="4"/>
      <c r="Y1724" s="4"/>
      <c r="AE1724" s="4">
        <v>39059</v>
      </c>
      <c r="AF1724" s="3">
        <v>42977.58</v>
      </c>
      <c r="AG1724" s="4">
        <v>39043</v>
      </c>
      <c r="AH1724" s="3">
        <v>59.24</v>
      </c>
      <c r="AI1724" s="4">
        <v>39645</v>
      </c>
      <c r="AJ1724" s="3">
        <v>14.9939</v>
      </c>
      <c r="AK1724" s="4">
        <v>39015</v>
      </c>
      <c r="AL1724" s="3">
        <v>13.1721</v>
      </c>
      <c r="AM1724" s="4">
        <v>42192</v>
      </c>
      <c r="AN1724" s="3">
        <v>1131</v>
      </c>
      <c r="AS1724" s="4"/>
    </row>
    <row r="1725" spans="1:45" x14ac:dyDescent="0.25">
      <c r="A1725" s="4"/>
      <c r="C1725" s="4"/>
      <c r="E1725" s="4"/>
      <c r="G1725" s="4"/>
      <c r="I1725" s="4"/>
      <c r="K1725" s="4"/>
      <c r="M1725" s="4"/>
      <c r="Q1725" s="4"/>
      <c r="S1725" s="4"/>
      <c r="U1725" s="4"/>
      <c r="W1725" s="4"/>
      <c r="Y1725" s="4"/>
      <c r="AE1725" s="4">
        <v>39062</v>
      </c>
      <c r="AF1725" s="3">
        <v>43297.06</v>
      </c>
      <c r="AG1725" s="4">
        <v>39045</v>
      </c>
      <c r="AH1725" s="3">
        <v>59.24</v>
      </c>
      <c r="AI1725" s="4">
        <v>39646</v>
      </c>
      <c r="AJ1725" s="3">
        <v>15.031000000000001</v>
      </c>
      <c r="AK1725" s="4">
        <v>39016</v>
      </c>
      <c r="AL1725" s="3">
        <v>13.116400000000001</v>
      </c>
      <c r="AM1725" s="4">
        <v>42193</v>
      </c>
      <c r="AN1725" s="3">
        <v>91</v>
      </c>
      <c r="AS1725" s="4"/>
    </row>
    <row r="1726" spans="1:45" x14ac:dyDescent="0.25">
      <c r="A1726" s="4"/>
      <c r="C1726" s="4"/>
      <c r="E1726" s="4"/>
      <c r="G1726" s="4"/>
      <c r="I1726" s="4"/>
      <c r="K1726" s="4"/>
      <c r="M1726" s="4"/>
      <c r="Q1726" s="4"/>
      <c r="S1726" s="4"/>
      <c r="U1726" s="4"/>
      <c r="W1726" s="4"/>
      <c r="Y1726" s="4"/>
      <c r="AE1726" s="4">
        <v>39063</v>
      </c>
      <c r="AF1726" s="3">
        <v>43018.45</v>
      </c>
      <c r="AG1726" s="4">
        <v>39048</v>
      </c>
      <c r="AH1726" s="3">
        <v>60.32</v>
      </c>
      <c r="AI1726" s="4">
        <v>39647</v>
      </c>
      <c r="AJ1726" s="3">
        <v>14.795</v>
      </c>
      <c r="AK1726" s="4">
        <v>39017</v>
      </c>
      <c r="AL1726" s="3">
        <v>13.177099999999999</v>
      </c>
      <c r="AM1726" s="4">
        <v>42194</v>
      </c>
      <c r="AN1726" s="3">
        <v>34</v>
      </c>
      <c r="AS1726" s="4"/>
    </row>
    <row r="1727" spans="1:45" x14ac:dyDescent="0.25">
      <c r="A1727" s="4"/>
      <c r="C1727" s="4"/>
      <c r="E1727" s="4"/>
      <c r="G1727" s="4"/>
      <c r="I1727" s="4"/>
      <c r="K1727" s="4"/>
      <c r="M1727" s="4"/>
      <c r="Q1727" s="4"/>
      <c r="S1727" s="4"/>
      <c r="U1727" s="4"/>
      <c r="W1727" s="4"/>
      <c r="Y1727" s="4"/>
      <c r="AE1727" s="4">
        <v>39064</v>
      </c>
      <c r="AF1727" s="3">
        <v>43284.52</v>
      </c>
      <c r="AG1727" s="4">
        <v>39049</v>
      </c>
      <c r="AH1727" s="3">
        <v>60.99</v>
      </c>
      <c r="AI1727" s="4">
        <v>39650</v>
      </c>
      <c r="AJ1727" s="3">
        <v>14.919</v>
      </c>
      <c r="AK1727" s="4">
        <v>39020</v>
      </c>
      <c r="AL1727" s="3">
        <v>13.0503</v>
      </c>
      <c r="AM1727" s="4">
        <v>42195</v>
      </c>
      <c r="AN1727" s="3">
        <v>-656</v>
      </c>
      <c r="AS1727" s="4"/>
    </row>
    <row r="1728" spans="1:45" x14ac:dyDescent="0.25">
      <c r="A1728" s="4"/>
      <c r="C1728" s="4"/>
      <c r="E1728" s="4"/>
      <c r="G1728" s="4"/>
      <c r="I1728" s="4"/>
      <c r="K1728" s="4"/>
      <c r="M1728" s="4"/>
      <c r="Q1728" s="4"/>
      <c r="S1728" s="4"/>
      <c r="U1728" s="4"/>
      <c r="W1728" s="4"/>
      <c r="Y1728" s="4"/>
      <c r="AE1728" s="4">
        <v>39065</v>
      </c>
      <c r="AF1728" s="3">
        <v>43754.559999999998</v>
      </c>
      <c r="AG1728" s="4">
        <v>39050</v>
      </c>
      <c r="AH1728" s="3">
        <v>62.46</v>
      </c>
      <c r="AI1728" s="4">
        <v>39651</v>
      </c>
      <c r="AJ1728" s="3">
        <v>14.8515</v>
      </c>
      <c r="AK1728" s="4">
        <v>39021</v>
      </c>
      <c r="AL1728" s="3">
        <v>13.01</v>
      </c>
      <c r="AM1728" s="4">
        <v>42198</v>
      </c>
      <c r="AN1728" s="3">
        <v>343</v>
      </c>
      <c r="AS1728" s="4"/>
    </row>
    <row r="1729" spans="1:45" x14ac:dyDescent="0.25">
      <c r="A1729" s="4"/>
      <c r="C1729" s="4"/>
      <c r="E1729" s="4"/>
      <c r="G1729" s="4"/>
      <c r="I1729" s="4"/>
      <c r="K1729" s="4"/>
      <c r="M1729" s="4"/>
      <c r="Q1729" s="4"/>
      <c r="S1729" s="4"/>
      <c r="U1729" s="4"/>
      <c r="W1729" s="4"/>
      <c r="Y1729" s="4"/>
      <c r="AE1729" s="4">
        <v>39066</v>
      </c>
      <c r="AF1729" s="3">
        <v>43595.7</v>
      </c>
      <c r="AG1729" s="4">
        <v>39051</v>
      </c>
      <c r="AH1729" s="3">
        <v>63.13</v>
      </c>
      <c r="AI1729" s="4">
        <v>39652</v>
      </c>
      <c r="AJ1729" s="3">
        <v>14.788</v>
      </c>
      <c r="AK1729" s="4">
        <v>39022</v>
      </c>
      <c r="AL1729" s="3">
        <v>12.928900000000001</v>
      </c>
      <c r="AM1729" s="4">
        <v>42199</v>
      </c>
      <c r="AN1729" s="3">
        <v>-119</v>
      </c>
      <c r="AS1729" s="4"/>
    </row>
    <row r="1730" spans="1:45" x14ac:dyDescent="0.25">
      <c r="A1730" s="4"/>
      <c r="C1730" s="4"/>
      <c r="E1730" s="4"/>
      <c r="G1730" s="4"/>
      <c r="I1730" s="4"/>
      <c r="K1730" s="4"/>
      <c r="M1730" s="4"/>
      <c r="Q1730" s="4"/>
      <c r="S1730" s="4"/>
      <c r="U1730" s="4"/>
      <c r="W1730" s="4"/>
      <c r="Y1730" s="4"/>
      <c r="AE1730" s="4">
        <v>39069</v>
      </c>
      <c r="AF1730" s="3">
        <v>43508.73</v>
      </c>
      <c r="AG1730" s="4">
        <v>39052</v>
      </c>
      <c r="AH1730" s="3">
        <v>63.43</v>
      </c>
      <c r="AI1730" s="4">
        <v>39653</v>
      </c>
      <c r="AJ1730" s="3">
        <v>14.461600000000001</v>
      </c>
      <c r="AK1730" s="4">
        <v>39023</v>
      </c>
      <c r="AL1730" s="3">
        <v>12.95</v>
      </c>
      <c r="AM1730" s="4">
        <v>42200</v>
      </c>
      <c r="AN1730" s="3">
        <v>98</v>
      </c>
      <c r="AS1730" s="4"/>
    </row>
    <row r="1731" spans="1:45" x14ac:dyDescent="0.25">
      <c r="A1731" s="4"/>
      <c r="C1731" s="4"/>
      <c r="E1731" s="4"/>
      <c r="G1731" s="4"/>
      <c r="I1731" s="4"/>
      <c r="K1731" s="4"/>
      <c r="M1731" s="4"/>
      <c r="Q1731" s="4"/>
      <c r="S1731" s="4"/>
      <c r="U1731" s="4"/>
      <c r="W1731" s="4"/>
      <c r="Y1731" s="4"/>
      <c r="AE1731" s="4">
        <v>39070</v>
      </c>
      <c r="AF1731" s="3">
        <v>43589.72</v>
      </c>
      <c r="AG1731" s="4">
        <v>39055</v>
      </c>
      <c r="AH1731" s="3">
        <v>62.44</v>
      </c>
      <c r="AI1731" s="4">
        <v>39654</v>
      </c>
      <c r="AJ1731" s="3">
        <v>14.3337</v>
      </c>
      <c r="AK1731" s="4">
        <v>39024</v>
      </c>
      <c r="AL1731" s="3">
        <v>12.912599999999999</v>
      </c>
      <c r="AM1731" s="4">
        <v>42201</v>
      </c>
      <c r="AN1731" s="3">
        <v>-796</v>
      </c>
      <c r="AS1731" s="4"/>
    </row>
    <row r="1732" spans="1:45" x14ac:dyDescent="0.25">
      <c r="A1732" s="4"/>
      <c r="C1732" s="4"/>
      <c r="E1732" s="4"/>
      <c r="G1732" s="4"/>
      <c r="I1732" s="4"/>
      <c r="K1732" s="4"/>
      <c r="M1732" s="4"/>
      <c r="Q1732" s="4"/>
      <c r="S1732" s="4"/>
      <c r="U1732" s="4"/>
      <c r="W1732" s="4"/>
      <c r="Y1732" s="4"/>
      <c r="AE1732" s="4">
        <v>39071</v>
      </c>
      <c r="AF1732" s="3">
        <v>43502.36</v>
      </c>
      <c r="AG1732" s="4">
        <v>39056</v>
      </c>
      <c r="AH1732" s="3">
        <v>62.43</v>
      </c>
      <c r="AI1732" s="4">
        <v>39657</v>
      </c>
      <c r="AJ1732" s="3">
        <v>14.387499999999999</v>
      </c>
      <c r="AK1732" s="4">
        <v>39027</v>
      </c>
      <c r="AL1732" s="3">
        <v>12.93</v>
      </c>
      <c r="AM1732" s="4">
        <v>42202</v>
      </c>
      <c r="AN1732" s="3">
        <v>-633</v>
      </c>
      <c r="AS1732" s="4"/>
    </row>
    <row r="1733" spans="1:45" x14ac:dyDescent="0.25">
      <c r="A1733" s="4"/>
      <c r="C1733" s="4"/>
      <c r="E1733" s="4"/>
      <c r="G1733" s="4"/>
      <c r="I1733" s="4"/>
      <c r="K1733" s="4"/>
      <c r="M1733" s="4"/>
      <c r="Q1733" s="4"/>
      <c r="S1733" s="4"/>
      <c r="U1733" s="4"/>
      <c r="W1733" s="4"/>
      <c r="Y1733" s="4"/>
      <c r="AE1733" s="4">
        <v>39072</v>
      </c>
      <c r="AF1733" s="3">
        <v>43385.02</v>
      </c>
      <c r="AG1733" s="4">
        <v>39057</v>
      </c>
      <c r="AH1733" s="3">
        <v>62.19</v>
      </c>
      <c r="AI1733" s="4">
        <v>39658</v>
      </c>
      <c r="AJ1733" s="3">
        <v>14.443199999999999</v>
      </c>
      <c r="AK1733" s="4">
        <v>39028</v>
      </c>
      <c r="AL1733" s="3">
        <v>12.924300000000001</v>
      </c>
      <c r="AM1733" s="4">
        <v>42205</v>
      </c>
      <c r="AN1733" s="3">
        <v>-623</v>
      </c>
      <c r="AS1733" s="4"/>
    </row>
    <row r="1734" spans="1:45" x14ac:dyDescent="0.25">
      <c r="A1734" s="4"/>
      <c r="C1734" s="4"/>
      <c r="E1734" s="4"/>
      <c r="G1734" s="4"/>
      <c r="I1734" s="4"/>
      <c r="K1734" s="4"/>
      <c r="M1734" s="4"/>
      <c r="Q1734" s="4"/>
      <c r="S1734" s="4"/>
      <c r="U1734" s="4"/>
      <c r="W1734" s="4"/>
      <c r="Y1734" s="4"/>
      <c r="AE1734" s="4">
        <v>39073</v>
      </c>
      <c r="AF1734" s="3">
        <v>43355.73</v>
      </c>
      <c r="AG1734" s="4">
        <v>39058</v>
      </c>
      <c r="AH1734" s="3">
        <v>62.49</v>
      </c>
      <c r="AI1734" s="4">
        <v>39659</v>
      </c>
      <c r="AJ1734" s="3">
        <v>14.368600000000001</v>
      </c>
      <c r="AK1734" s="4">
        <v>39029</v>
      </c>
      <c r="AL1734" s="3">
        <v>12.9488</v>
      </c>
      <c r="AM1734" s="4">
        <v>42206</v>
      </c>
      <c r="AN1734" s="3">
        <v>-653</v>
      </c>
      <c r="AS1734" s="4"/>
    </row>
    <row r="1735" spans="1:45" x14ac:dyDescent="0.25">
      <c r="A1735" s="4"/>
      <c r="C1735" s="4"/>
      <c r="E1735" s="4"/>
      <c r="G1735" s="4"/>
      <c r="I1735" s="4"/>
      <c r="K1735" s="4"/>
      <c r="M1735" s="4"/>
      <c r="Q1735" s="4"/>
      <c r="S1735" s="4"/>
      <c r="U1735" s="4"/>
      <c r="W1735" s="4"/>
      <c r="Y1735" s="4"/>
      <c r="AE1735" s="4">
        <v>39077</v>
      </c>
      <c r="AF1735" s="3">
        <v>43603.08</v>
      </c>
      <c r="AG1735" s="4">
        <v>39059</v>
      </c>
      <c r="AH1735" s="3">
        <v>62.03</v>
      </c>
      <c r="AI1735" s="4">
        <v>39660</v>
      </c>
      <c r="AJ1735" s="3">
        <v>14.3329</v>
      </c>
      <c r="AK1735" s="4">
        <v>39030</v>
      </c>
      <c r="AL1735" s="3">
        <v>13</v>
      </c>
      <c r="AM1735" s="4">
        <v>42207</v>
      </c>
      <c r="AN1735" s="3">
        <v>594</v>
      </c>
      <c r="AS1735" s="4"/>
    </row>
    <row r="1736" spans="1:45" x14ac:dyDescent="0.25">
      <c r="A1736" s="4"/>
      <c r="C1736" s="4"/>
      <c r="E1736" s="4"/>
      <c r="G1736" s="4"/>
      <c r="I1736" s="4"/>
      <c r="K1736" s="4"/>
      <c r="M1736" s="4"/>
      <c r="Q1736" s="4"/>
      <c r="S1736" s="4"/>
      <c r="U1736" s="4"/>
      <c r="W1736" s="4"/>
      <c r="Y1736" s="4"/>
      <c r="AE1736" s="4">
        <v>39078</v>
      </c>
      <c r="AF1736" s="3">
        <v>44526.36</v>
      </c>
      <c r="AG1736" s="4">
        <v>39062</v>
      </c>
      <c r="AH1736" s="3">
        <v>61.22</v>
      </c>
      <c r="AI1736" s="4">
        <v>39661</v>
      </c>
      <c r="AJ1736" s="3">
        <v>14.1431</v>
      </c>
      <c r="AK1736" s="4">
        <v>39031</v>
      </c>
      <c r="AL1736" s="3">
        <v>13.005000000000001</v>
      </c>
      <c r="AM1736" s="4">
        <v>42208</v>
      </c>
      <c r="AN1736" s="3">
        <v>901</v>
      </c>
      <c r="AS1736" s="4"/>
    </row>
    <row r="1737" spans="1:45" x14ac:dyDescent="0.25">
      <c r="A1737" s="4"/>
      <c r="C1737" s="4"/>
      <c r="E1737" s="4"/>
      <c r="G1737" s="4"/>
      <c r="I1737" s="4"/>
      <c r="K1737" s="4"/>
      <c r="M1737" s="4"/>
      <c r="Q1737" s="4"/>
      <c r="S1737" s="4"/>
      <c r="U1737" s="4"/>
      <c r="W1737" s="4"/>
      <c r="Y1737" s="4"/>
      <c r="AE1737" s="4">
        <v>39079</v>
      </c>
      <c r="AF1737" s="3">
        <v>44473.71</v>
      </c>
      <c r="AG1737" s="4">
        <v>39063</v>
      </c>
      <c r="AH1737" s="3">
        <v>61.02</v>
      </c>
      <c r="AI1737" s="4">
        <v>39664</v>
      </c>
      <c r="AJ1737" s="3">
        <v>14.1671</v>
      </c>
      <c r="AK1737" s="4">
        <v>39034</v>
      </c>
      <c r="AL1737" s="3">
        <v>13.014900000000001</v>
      </c>
      <c r="AM1737" s="4">
        <v>42209</v>
      </c>
      <c r="AN1737" s="3">
        <v>-193</v>
      </c>
      <c r="AS1737" s="4"/>
    </row>
    <row r="1738" spans="1:45" x14ac:dyDescent="0.25">
      <c r="A1738" s="4"/>
      <c r="C1738" s="4"/>
      <c r="E1738" s="4"/>
      <c r="G1738" s="4"/>
      <c r="I1738" s="4"/>
      <c r="K1738" s="4"/>
      <c r="M1738" s="4"/>
      <c r="Q1738" s="4"/>
      <c r="S1738" s="4"/>
      <c r="U1738" s="4"/>
      <c r="W1738" s="4"/>
      <c r="Y1738" s="4"/>
      <c r="AE1738" s="4">
        <v>39084</v>
      </c>
      <c r="AF1738" s="3">
        <v>45382.61</v>
      </c>
      <c r="AG1738" s="4">
        <v>39064</v>
      </c>
      <c r="AH1738" s="3">
        <v>61.37</v>
      </c>
      <c r="AI1738" s="4">
        <v>39665</v>
      </c>
      <c r="AJ1738" s="3">
        <v>13.9999</v>
      </c>
      <c r="AK1738" s="4">
        <v>39035</v>
      </c>
      <c r="AL1738" s="3">
        <v>12.94</v>
      </c>
      <c r="AM1738" s="4">
        <v>42212</v>
      </c>
      <c r="AN1738" s="3">
        <v>-432</v>
      </c>
      <c r="AS1738" s="4"/>
    </row>
    <row r="1739" spans="1:45" x14ac:dyDescent="0.25">
      <c r="A1739" s="4"/>
      <c r="C1739" s="4"/>
      <c r="E1739" s="4"/>
      <c r="G1739" s="4"/>
      <c r="I1739" s="4"/>
      <c r="K1739" s="4"/>
      <c r="M1739" s="4"/>
      <c r="Q1739" s="4"/>
      <c r="S1739" s="4"/>
      <c r="U1739" s="4"/>
      <c r="W1739" s="4"/>
      <c r="Y1739" s="4"/>
      <c r="AE1739" s="4">
        <v>39085</v>
      </c>
      <c r="AF1739" s="3">
        <v>44445.29</v>
      </c>
      <c r="AG1739" s="4">
        <v>39065</v>
      </c>
      <c r="AH1739" s="3">
        <v>62.51</v>
      </c>
      <c r="AI1739" s="4">
        <v>39666</v>
      </c>
      <c r="AJ1739" s="3">
        <v>13.936299999999999</v>
      </c>
      <c r="AK1739" s="4">
        <v>39036</v>
      </c>
      <c r="AL1739" s="3">
        <v>12.95</v>
      </c>
      <c r="AM1739" s="4">
        <v>42213</v>
      </c>
      <c r="AN1739" s="3">
        <v>-286</v>
      </c>
      <c r="AS1739" s="4"/>
    </row>
    <row r="1740" spans="1:45" x14ac:dyDescent="0.25">
      <c r="A1740" s="4"/>
      <c r="C1740" s="4"/>
      <c r="E1740" s="4"/>
      <c r="G1740" s="4"/>
      <c r="I1740" s="4"/>
      <c r="K1740" s="4"/>
      <c r="M1740" s="4"/>
      <c r="Q1740" s="4"/>
      <c r="S1740" s="4"/>
      <c r="U1740" s="4"/>
      <c r="W1740" s="4"/>
      <c r="Y1740" s="4"/>
      <c r="AE1740" s="4">
        <v>39086</v>
      </c>
      <c r="AF1740" s="3">
        <v>44019.77</v>
      </c>
      <c r="AG1740" s="4">
        <v>39066</v>
      </c>
      <c r="AH1740" s="3">
        <v>63.43</v>
      </c>
      <c r="AI1740" s="4">
        <v>39667</v>
      </c>
      <c r="AJ1740" s="3">
        <v>14.0953</v>
      </c>
      <c r="AK1740" s="4">
        <v>39037</v>
      </c>
      <c r="AL1740" s="3">
        <v>12.9398</v>
      </c>
      <c r="AM1740" s="4">
        <v>42214</v>
      </c>
      <c r="AN1740" s="3">
        <v>-1604</v>
      </c>
      <c r="AS1740" s="4"/>
    </row>
    <row r="1741" spans="1:45" x14ac:dyDescent="0.25">
      <c r="A1741" s="4"/>
      <c r="C1741" s="4"/>
      <c r="E1741" s="4"/>
      <c r="G1741" s="4"/>
      <c r="I1741" s="4"/>
      <c r="K1741" s="4"/>
      <c r="M1741" s="4"/>
      <c r="Q1741" s="4"/>
      <c r="S1741" s="4"/>
      <c r="U1741" s="4"/>
      <c r="W1741" s="4"/>
      <c r="Y1741" s="4"/>
      <c r="AE1741" s="4">
        <v>39087</v>
      </c>
      <c r="AF1741" s="3">
        <v>42245.16</v>
      </c>
      <c r="AG1741" s="4">
        <v>39069</v>
      </c>
      <c r="AH1741" s="3">
        <v>62.21</v>
      </c>
      <c r="AI1741" s="4">
        <v>39668</v>
      </c>
      <c r="AJ1741" s="3">
        <v>14.1043</v>
      </c>
      <c r="AK1741" s="4">
        <v>39038</v>
      </c>
      <c r="AL1741" s="3">
        <v>13.01</v>
      </c>
      <c r="AM1741" s="4">
        <v>42215</v>
      </c>
      <c r="AN1741" s="3">
        <v>822</v>
      </c>
      <c r="AS1741" s="4"/>
    </row>
    <row r="1742" spans="1:45" x14ac:dyDescent="0.25">
      <c r="A1742" s="4"/>
      <c r="C1742" s="4"/>
      <c r="E1742" s="4"/>
      <c r="G1742" s="4"/>
      <c r="I1742" s="4"/>
      <c r="K1742" s="4"/>
      <c r="M1742" s="4"/>
      <c r="Q1742" s="4"/>
      <c r="S1742" s="4"/>
      <c r="U1742" s="4"/>
      <c r="W1742" s="4"/>
      <c r="Y1742" s="4"/>
      <c r="AE1742" s="4">
        <v>39090</v>
      </c>
      <c r="AF1742" s="3">
        <v>42829.93</v>
      </c>
      <c r="AG1742" s="4">
        <v>39070</v>
      </c>
      <c r="AH1742" s="3">
        <v>63.15</v>
      </c>
      <c r="AI1742" s="4">
        <v>39671</v>
      </c>
      <c r="AJ1742" s="3">
        <v>14.2631</v>
      </c>
      <c r="AK1742" s="4">
        <v>39041</v>
      </c>
      <c r="AL1742" s="3">
        <v>13</v>
      </c>
      <c r="AM1742" s="4">
        <v>42216</v>
      </c>
      <c r="AN1742" s="3">
        <v>-97</v>
      </c>
      <c r="AS1742" s="4"/>
    </row>
    <row r="1743" spans="1:45" x14ac:dyDescent="0.25">
      <c r="A1743" s="4"/>
      <c r="C1743" s="4"/>
      <c r="E1743" s="4"/>
      <c r="G1743" s="4"/>
      <c r="I1743" s="4"/>
      <c r="K1743" s="4"/>
      <c r="M1743" s="4"/>
      <c r="Q1743" s="4"/>
      <c r="S1743" s="4"/>
      <c r="U1743" s="4"/>
      <c r="W1743" s="4"/>
      <c r="Y1743" s="4"/>
      <c r="AE1743" s="4">
        <v>39091</v>
      </c>
      <c r="AF1743" s="3">
        <v>42006.78</v>
      </c>
      <c r="AG1743" s="4">
        <v>39071</v>
      </c>
      <c r="AH1743" s="3">
        <v>63.72</v>
      </c>
      <c r="AI1743" s="4">
        <v>39672</v>
      </c>
      <c r="AJ1743" s="3">
        <v>14.3042</v>
      </c>
      <c r="AK1743" s="4">
        <v>39042</v>
      </c>
      <c r="AL1743" s="3">
        <v>12.9716</v>
      </c>
      <c r="AM1743" s="4">
        <v>42219</v>
      </c>
      <c r="AN1743" s="3">
        <v>-270</v>
      </c>
      <c r="AS1743" s="4"/>
    </row>
    <row r="1744" spans="1:45" x14ac:dyDescent="0.25">
      <c r="A1744" s="4"/>
      <c r="C1744" s="4"/>
      <c r="E1744" s="4"/>
      <c r="G1744" s="4"/>
      <c r="I1744" s="4"/>
      <c r="K1744" s="4"/>
      <c r="M1744" s="4"/>
      <c r="Q1744" s="4"/>
      <c r="S1744" s="4"/>
      <c r="U1744" s="4"/>
      <c r="W1744" s="4"/>
      <c r="Y1744" s="4"/>
      <c r="AE1744" s="4">
        <v>39092</v>
      </c>
      <c r="AF1744" s="3">
        <v>42335.67</v>
      </c>
      <c r="AG1744" s="4">
        <v>39072</v>
      </c>
      <c r="AH1744" s="3">
        <v>62.66</v>
      </c>
      <c r="AI1744" s="4">
        <v>39673</v>
      </c>
      <c r="AJ1744" s="3">
        <v>14.3286</v>
      </c>
      <c r="AK1744" s="4">
        <v>39043</v>
      </c>
      <c r="AL1744" s="3">
        <v>12.9491</v>
      </c>
      <c r="AM1744" s="4">
        <v>42220</v>
      </c>
      <c r="AN1744" s="3">
        <v>-272</v>
      </c>
      <c r="AS1744" s="4"/>
    </row>
    <row r="1745" spans="1:45" x14ac:dyDescent="0.25">
      <c r="A1745" s="4"/>
      <c r="C1745" s="4"/>
      <c r="E1745" s="4"/>
      <c r="G1745" s="4"/>
      <c r="I1745" s="4"/>
      <c r="K1745" s="4"/>
      <c r="M1745" s="4"/>
      <c r="Q1745" s="4"/>
      <c r="S1745" s="4"/>
      <c r="U1745" s="4"/>
      <c r="W1745" s="4"/>
      <c r="Y1745" s="4"/>
      <c r="AE1745" s="4">
        <v>39093</v>
      </c>
      <c r="AF1745" s="3">
        <v>42670.32</v>
      </c>
      <c r="AG1745" s="4">
        <v>39073</v>
      </c>
      <c r="AH1745" s="3">
        <v>62.41</v>
      </c>
      <c r="AI1745" s="4">
        <v>39674</v>
      </c>
      <c r="AJ1745" s="3">
        <v>14.2796</v>
      </c>
      <c r="AK1745" s="4">
        <v>39044</v>
      </c>
      <c r="AL1745" s="3">
        <v>12.95</v>
      </c>
      <c r="AM1745" s="4">
        <v>42221</v>
      </c>
      <c r="AN1745" s="3">
        <v>640</v>
      </c>
      <c r="AS1745" s="4"/>
    </row>
    <row r="1746" spans="1:45" x14ac:dyDescent="0.25">
      <c r="A1746" s="4"/>
      <c r="C1746" s="4"/>
      <c r="E1746" s="4"/>
      <c r="G1746" s="4"/>
      <c r="I1746" s="4"/>
      <c r="K1746" s="4"/>
      <c r="M1746" s="4"/>
      <c r="Q1746" s="4"/>
      <c r="S1746" s="4"/>
      <c r="U1746" s="4"/>
      <c r="W1746" s="4"/>
      <c r="Y1746" s="4"/>
      <c r="AE1746" s="4">
        <v>39094</v>
      </c>
      <c r="AF1746" s="3">
        <v>43094.97</v>
      </c>
      <c r="AG1746" s="4">
        <v>39077</v>
      </c>
      <c r="AH1746" s="3">
        <v>61.1</v>
      </c>
      <c r="AI1746" s="4">
        <v>39675</v>
      </c>
      <c r="AJ1746" s="3">
        <v>14.185</v>
      </c>
      <c r="AK1746" s="4">
        <v>39045</v>
      </c>
      <c r="AL1746" s="3">
        <v>12.9231</v>
      </c>
      <c r="AM1746" s="4">
        <v>42222</v>
      </c>
      <c r="AN1746" s="3">
        <v>890</v>
      </c>
      <c r="AS1746" s="4"/>
    </row>
    <row r="1747" spans="1:45" x14ac:dyDescent="0.25">
      <c r="A1747" s="4"/>
      <c r="C1747" s="4"/>
      <c r="E1747" s="4"/>
      <c r="G1747" s="4"/>
      <c r="I1747" s="4"/>
      <c r="K1747" s="4"/>
      <c r="M1747" s="4"/>
      <c r="Q1747" s="4"/>
      <c r="S1747" s="4"/>
      <c r="U1747" s="4"/>
      <c r="W1747" s="4"/>
      <c r="Y1747" s="4"/>
      <c r="AE1747" s="4">
        <v>39097</v>
      </c>
      <c r="AF1747" s="3">
        <v>42919.17</v>
      </c>
      <c r="AG1747" s="4">
        <v>39078</v>
      </c>
      <c r="AH1747" s="3">
        <v>60.34</v>
      </c>
      <c r="AI1747" s="4">
        <v>39678</v>
      </c>
      <c r="AJ1747" s="3">
        <v>14.2195</v>
      </c>
      <c r="AK1747" s="4">
        <v>39048</v>
      </c>
      <c r="AL1747" s="3">
        <v>12.9603</v>
      </c>
      <c r="AM1747" s="4">
        <v>42223</v>
      </c>
      <c r="AN1747" s="3">
        <v>-60</v>
      </c>
      <c r="AS1747" s="4"/>
    </row>
    <row r="1748" spans="1:45" x14ac:dyDescent="0.25">
      <c r="A1748" s="4"/>
      <c r="C1748" s="4"/>
      <c r="E1748" s="4"/>
      <c r="G1748" s="4"/>
      <c r="I1748" s="4"/>
      <c r="K1748" s="4"/>
      <c r="M1748" s="4"/>
      <c r="Q1748" s="4"/>
      <c r="S1748" s="4"/>
      <c r="U1748" s="4"/>
      <c r="W1748" s="4"/>
      <c r="Y1748" s="4"/>
      <c r="AE1748" s="4">
        <v>39098</v>
      </c>
      <c r="AF1748" s="3">
        <v>42624.22</v>
      </c>
      <c r="AG1748" s="4">
        <v>39079</v>
      </c>
      <c r="AH1748" s="3">
        <v>60.53</v>
      </c>
      <c r="AI1748" s="4">
        <v>39679</v>
      </c>
      <c r="AJ1748" s="3">
        <v>14.1258</v>
      </c>
      <c r="AK1748" s="4">
        <v>39049</v>
      </c>
      <c r="AL1748" s="3">
        <v>12.9</v>
      </c>
      <c r="AM1748" s="4">
        <v>42226</v>
      </c>
      <c r="AN1748" s="3">
        <v>415</v>
      </c>
      <c r="AS1748" s="4"/>
    </row>
    <row r="1749" spans="1:45" x14ac:dyDescent="0.25">
      <c r="A1749" s="4"/>
      <c r="C1749" s="4"/>
      <c r="E1749" s="4"/>
      <c r="G1749" s="4"/>
      <c r="I1749" s="4"/>
      <c r="K1749" s="4"/>
      <c r="M1749" s="4"/>
      <c r="Q1749" s="4"/>
      <c r="S1749" s="4"/>
      <c r="U1749" s="4"/>
      <c r="W1749" s="4"/>
      <c r="Y1749" s="4"/>
      <c r="AE1749" s="4">
        <v>39099</v>
      </c>
      <c r="AF1749" s="3">
        <v>42735.48</v>
      </c>
      <c r="AG1749" s="4">
        <v>39080</v>
      </c>
      <c r="AH1749" s="3">
        <v>61.05</v>
      </c>
      <c r="AI1749" s="4">
        <v>39680</v>
      </c>
      <c r="AJ1749" s="3">
        <v>14.1473</v>
      </c>
      <c r="AK1749" s="4">
        <v>39050</v>
      </c>
      <c r="AL1749" s="3">
        <v>12.89</v>
      </c>
      <c r="AM1749" s="4">
        <v>42227</v>
      </c>
      <c r="AN1749" s="3">
        <v>273</v>
      </c>
      <c r="AS1749" s="4"/>
    </row>
    <row r="1750" spans="1:45" x14ac:dyDescent="0.25">
      <c r="A1750" s="4"/>
      <c r="C1750" s="4"/>
      <c r="E1750" s="4"/>
      <c r="G1750" s="4"/>
      <c r="I1750" s="4"/>
      <c r="K1750" s="4"/>
      <c r="M1750" s="4"/>
      <c r="Q1750" s="4"/>
      <c r="S1750" s="4"/>
      <c r="U1750" s="4"/>
      <c r="W1750" s="4"/>
      <c r="Y1750" s="4"/>
      <c r="AE1750" s="4">
        <v>39100</v>
      </c>
      <c r="AF1750" s="3">
        <v>42477.919999999998</v>
      </c>
      <c r="AG1750" s="4">
        <v>39084</v>
      </c>
      <c r="AH1750" s="3">
        <v>61.05</v>
      </c>
      <c r="AI1750" s="4">
        <v>39681</v>
      </c>
      <c r="AJ1750" s="3">
        <v>14.0952</v>
      </c>
      <c r="AK1750" s="4">
        <v>39051</v>
      </c>
      <c r="AL1750" s="3">
        <v>12.76</v>
      </c>
      <c r="AM1750" s="4">
        <v>42228</v>
      </c>
      <c r="AN1750" s="3">
        <v>-670</v>
      </c>
      <c r="AS1750" s="4"/>
    </row>
    <row r="1751" spans="1:45" x14ac:dyDescent="0.25">
      <c r="A1751" s="4"/>
      <c r="C1751" s="4"/>
      <c r="E1751" s="4"/>
      <c r="G1751" s="4"/>
      <c r="I1751" s="4"/>
      <c r="K1751" s="4"/>
      <c r="M1751" s="4"/>
      <c r="Q1751" s="4"/>
      <c r="S1751" s="4"/>
      <c r="U1751" s="4"/>
      <c r="W1751" s="4"/>
      <c r="Y1751" s="4"/>
      <c r="AE1751" s="4">
        <v>39101</v>
      </c>
      <c r="AF1751" s="3">
        <v>43427.64</v>
      </c>
      <c r="AG1751" s="4">
        <v>39085</v>
      </c>
      <c r="AH1751" s="3">
        <v>58.32</v>
      </c>
      <c r="AI1751" s="4">
        <v>39682</v>
      </c>
      <c r="AJ1751" s="3">
        <v>14.1273</v>
      </c>
      <c r="AK1751" s="4">
        <v>39052</v>
      </c>
      <c r="AL1751" s="3">
        <v>12.7195</v>
      </c>
      <c r="AM1751" s="4">
        <v>42229</v>
      </c>
      <c r="AN1751" s="3">
        <v>925</v>
      </c>
      <c r="AS1751" s="4"/>
    </row>
    <row r="1752" spans="1:45" x14ac:dyDescent="0.25">
      <c r="A1752" s="4"/>
      <c r="C1752" s="4"/>
      <c r="E1752" s="4"/>
      <c r="G1752" s="4"/>
      <c r="I1752" s="4"/>
      <c r="K1752" s="4"/>
      <c r="M1752" s="4"/>
      <c r="Q1752" s="4"/>
      <c r="S1752" s="4"/>
      <c r="U1752" s="4"/>
      <c r="W1752" s="4"/>
      <c r="Y1752" s="4"/>
      <c r="AE1752" s="4">
        <v>39104</v>
      </c>
      <c r="AF1752" s="3">
        <v>43553.3</v>
      </c>
      <c r="AG1752" s="4">
        <v>39086</v>
      </c>
      <c r="AH1752" s="3">
        <v>55.59</v>
      </c>
      <c r="AI1752" s="4">
        <v>39685</v>
      </c>
      <c r="AJ1752" s="3">
        <v>14.135300000000001</v>
      </c>
      <c r="AK1752" s="4">
        <v>39055</v>
      </c>
      <c r="AL1752" s="3">
        <v>12.74</v>
      </c>
      <c r="AM1752" s="4">
        <v>42230</v>
      </c>
      <c r="AN1752" s="3">
        <v>-927</v>
      </c>
      <c r="AS1752" s="4"/>
    </row>
    <row r="1753" spans="1:45" x14ac:dyDescent="0.25">
      <c r="A1753" s="4"/>
      <c r="C1753" s="4"/>
      <c r="E1753" s="4"/>
      <c r="G1753" s="4"/>
      <c r="I1753" s="4"/>
      <c r="K1753" s="4"/>
      <c r="M1753" s="4"/>
      <c r="Q1753" s="4"/>
      <c r="S1753" s="4"/>
      <c r="U1753" s="4"/>
      <c r="W1753" s="4"/>
      <c r="Y1753" s="4"/>
      <c r="AE1753" s="4">
        <v>39105</v>
      </c>
      <c r="AF1753" s="3">
        <v>44177.2</v>
      </c>
      <c r="AG1753" s="4">
        <v>39087</v>
      </c>
      <c r="AH1753" s="3">
        <v>56.31</v>
      </c>
      <c r="AI1753" s="4">
        <v>39686</v>
      </c>
      <c r="AJ1753" s="3">
        <v>14.0975</v>
      </c>
      <c r="AK1753" s="4">
        <v>39056</v>
      </c>
      <c r="AL1753" s="3">
        <v>12.67</v>
      </c>
      <c r="AM1753" s="4">
        <v>42233</v>
      </c>
      <c r="AN1753" s="3">
        <v>-661</v>
      </c>
      <c r="AS1753" s="4"/>
    </row>
    <row r="1754" spans="1:45" x14ac:dyDescent="0.25">
      <c r="A1754" s="4"/>
      <c r="C1754" s="4"/>
      <c r="E1754" s="4"/>
      <c r="G1754" s="4"/>
      <c r="I1754" s="4"/>
      <c r="K1754" s="4"/>
      <c r="M1754" s="4"/>
      <c r="Q1754" s="4"/>
      <c r="S1754" s="4"/>
      <c r="U1754" s="4"/>
      <c r="W1754" s="4"/>
      <c r="Y1754" s="4"/>
      <c r="AE1754" s="4">
        <v>39106</v>
      </c>
      <c r="AF1754" s="3">
        <v>44686.73</v>
      </c>
      <c r="AG1754" s="4">
        <v>39090</v>
      </c>
      <c r="AH1754" s="3">
        <v>56.09</v>
      </c>
      <c r="AI1754" s="4">
        <v>39687</v>
      </c>
      <c r="AJ1754" s="3">
        <v>14.0594</v>
      </c>
      <c r="AK1754" s="4">
        <v>39057</v>
      </c>
      <c r="AL1754" s="3">
        <v>12.65</v>
      </c>
      <c r="AM1754" s="4">
        <v>42234</v>
      </c>
      <c r="AN1754" s="3">
        <v>16</v>
      </c>
      <c r="AS1754" s="4"/>
    </row>
    <row r="1755" spans="1:45" x14ac:dyDescent="0.25">
      <c r="A1755" s="4"/>
      <c r="C1755" s="4"/>
      <c r="E1755" s="4"/>
      <c r="G1755" s="4"/>
      <c r="I1755" s="4"/>
      <c r="K1755" s="4"/>
      <c r="M1755" s="4"/>
      <c r="Q1755" s="4"/>
      <c r="S1755" s="4"/>
      <c r="U1755" s="4"/>
      <c r="W1755" s="4"/>
      <c r="Y1755" s="4"/>
      <c r="AE1755" s="4">
        <v>39108</v>
      </c>
      <c r="AF1755" s="3">
        <v>44412.35</v>
      </c>
      <c r="AG1755" s="4">
        <v>39091</v>
      </c>
      <c r="AH1755" s="3">
        <v>55.64</v>
      </c>
      <c r="AI1755" s="4">
        <v>39688</v>
      </c>
      <c r="AJ1755" s="3">
        <v>13.9977</v>
      </c>
      <c r="AK1755" s="4">
        <v>39058</v>
      </c>
      <c r="AL1755" s="3">
        <v>12.565799999999999</v>
      </c>
      <c r="AM1755" s="4">
        <v>42235</v>
      </c>
      <c r="AN1755" s="3">
        <v>802</v>
      </c>
      <c r="AS1755" s="4"/>
    </row>
    <row r="1756" spans="1:45" x14ac:dyDescent="0.25">
      <c r="A1756" s="4"/>
      <c r="C1756" s="4"/>
      <c r="E1756" s="4"/>
      <c r="G1756" s="4"/>
      <c r="I1756" s="4"/>
      <c r="K1756" s="4"/>
      <c r="M1756" s="4"/>
      <c r="Q1756" s="4"/>
      <c r="S1756" s="4"/>
      <c r="U1756" s="4"/>
      <c r="W1756" s="4"/>
      <c r="Y1756" s="4"/>
      <c r="AE1756" s="4">
        <v>39111</v>
      </c>
      <c r="AF1756" s="3">
        <v>43573.49</v>
      </c>
      <c r="AG1756" s="4">
        <v>39092</v>
      </c>
      <c r="AH1756" s="3">
        <v>54.02</v>
      </c>
      <c r="AI1756" s="4">
        <v>39689</v>
      </c>
      <c r="AJ1756" s="3">
        <v>13.925000000000001</v>
      </c>
      <c r="AK1756" s="4">
        <v>39059</v>
      </c>
      <c r="AL1756" s="3">
        <v>12.52</v>
      </c>
      <c r="AM1756" s="4">
        <v>42236</v>
      </c>
      <c r="AN1756" s="3">
        <v>-631</v>
      </c>
      <c r="AS1756" s="4"/>
    </row>
    <row r="1757" spans="1:45" x14ac:dyDescent="0.25">
      <c r="A1757" s="4"/>
      <c r="C1757" s="4"/>
      <c r="E1757" s="4"/>
      <c r="G1757" s="4"/>
      <c r="I1757" s="4"/>
      <c r="K1757" s="4"/>
      <c r="M1757" s="4"/>
      <c r="Q1757" s="4"/>
      <c r="S1757" s="4"/>
      <c r="U1757" s="4"/>
      <c r="W1757" s="4"/>
      <c r="Y1757" s="4"/>
      <c r="AE1757" s="4">
        <v>39112</v>
      </c>
      <c r="AF1757" s="3">
        <v>44044.23</v>
      </c>
      <c r="AG1757" s="4">
        <v>39093</v>
      </c>
      <c r="AH1757" s="3">
        <v>51.88</v>
      </c>
      <c r="AI1757" s="4">
        <v>39692</v>
      </c>
      <c r="AJ1757" s="3">
        <v>13.954800000000001</v>
      </c>
      <c r="AK1757" s="4">
        <v>39062</v>
      </c>
      <c r="AL1757" s="3">
        <v>12.5</v>
      </c>
      <c r="AM1757" s="4">
        <v>42237</v>
      </c>
      <c r="AN1757" s="3">
        <v>1361</v>
      </c>
      <c r="AS1757" s="4"/>
    </row>
    <row r="1758" spans="1:45" x14ac:dyDescent="0.25">
      <c r="A1758" s="4"/>
      <c r="C1758" s="4"/>
      <c r="E1758" s="4"/>
      <c r="G1758" s="4"/>
      <c r="I1758" s="4"/>
      <c r="K1758" s="4"/>
      <c r="M1758" s="4"/>
      <c r="Q1758" s="4"/>
      <c r="S1758" s="4"/>
      <c r="U1758" s="4"/>
      <c r="W1758" s="4"/>
      <c r="Y1758" s="4"/>
      <c r="AE1758" s="4">
        <v>39113</v>
      </c>
      <c r="AF1758" s="3">
        <v>44641.599999999999</v>
      </c>
      <c r="AG1758" s="4">
        <v>39094</v>
      </c>
      <c r="AH1758" s="3">
        <v>52.99</v>
      </c>
      <c r="AI1758" s="4">
        <v>39693</v>
      </c>
      <c r="AJ1758" s="3">
        <v>14.015000000000001</v>
      </c>
      <c r="AK1758" s="4">
        <v>39063</v>
      </c>
      <c r="AL1758" s="3">
        <v>12.55</v>
      </c>
      <c r="AM1758" s="4">
        <v>42240</v>
      </c>
      <c r="AN1758" s="3">
        <v>751</v>
      </c>
      <c r="AS1758" s="4"/>
    </row>
    <row r="1759" spans="1:45" x14ac:dyDescent="0.25">
      <c r="A1759" s="4"/>
      <c r="C1759" s="4"/>
      <c r="E1759" s="4"/>
      <c r="G1759" s="4"/>
      <c r="I1759" s="4"/>
      <c r="K1759" s="4"/>
      <c r="M1759" s="4"/>
      <c r="Q1759" s="4"/>
      <c r="S1759" s="4"/>
      <c r="U1759" s="4"/>
      <c r="W1759" s="4"/>
      <c r="Y1759" s="4"/>
      <c r="AE1759" s="4">
        <v>39114</v>
      </c>
      <c r="AF1759" s="3">
        <v>44815.01</v>
      </c>
      <c r="AG1759" s="4">
        <v>39098</v>
      </c>
      <c r="AH1759" s="3">
        <v>51.21</v>
      </c>
      <c r="AI1759" s="4">
        <v>39694</v>
      </c>
      <c r="AJ1759" s="3">
        <v>14.03</v>
      </c>
      <c r="AK1759" s="4">
        <v>39064</v>
      </c>
      <c r="AL1759" s="3">
        <v>12.5219</v>
      </c>
      <c r="AM1759" s="4">
        <v>42241</v>
      </c>
      <c r="AN1759" s="3">
        <v>-440</v>
      </c>
      <c r="AS1759" s="4"/>
    </row>
    <row r="1760" spans="1:45" x14ac:dyDescent="0.25">
      <c r="A1760" s="4"/>
      <c r="C1760" s="4"/>
      <c r="E1760" s="4"/>
      <c r="G1760" s="4"/>
      <c r="I1760" s="4"/>
      <c r="K1760" s="4"/>
      <c r="M1760" s="4"/>
      <c r="Q1760" s="4"/>
      <c r="S1760" s="4"/>
      <c r="U1760" s="4"/>
      <c r="W1760" s="4"/>
      <c r="Y1760" s="4"/>
      <c r="AE1760" s="4">
        <v>39115</v>
      </c>
      <c r="AF1760" s="3">
        <v>44997.83</v>
      </c>
      <c r="AG1760" s="4">
        <v>39099</v>
      </c>
      <c r="AH1760" s="3">
        <v>52.24</v>
      </c>
      <c r="AI1760" s="4">
        <v>39695</v>
      </c>
      <c r="AJ1760" s="3">
        <v>14.385</v>
      </c>
      <c r="AK1760" s="4">
        <v>39065</v>
      </c>
      <c r="AL1760" s="3">
        <v>12.52</v>
      </c>
      <c r="AM1760" s="4">
        <v>42242</v>
      </c>
      <c r="AN1760" s="3">
        <v>545</v>
      </c>
      <c r="AS1760" s="4"/>
    </row>
    <row r="1761" spans="1:45" x14ac:dyDescent="0.25">
      <c r="A1761" s="4"/>
      <c r="C1761" s="4"/>
      <c r="E1761" s="4"/>
      <c r="G1761" s="4"/>
      <c r="I1761" s="4"/>
      <c r="K1761" s="4"/>
      <c r="M1761" s="4"/>
      <c r="Q1761" s="4"/>
      <c r="S1761" s="4"/>
      <c r="U1761" s="4"/>
      <c r="W1761" s="4"/>
      <c r="Y1761" s="4"/>
      <c r="AE1761" s="4">
        <v>39118</v>
      </c>
      <c r="AF1761" s="3">
        <v>45286.17</v>
      </c>
      <c r="AG1761" s="4">
        <v>39100</v>
      </c>
      <c r="AH1761" s="3">
        <v>50.48</v>
      </c>
      <c r="AI1761" s="4">
        <v>39696</v>
      </c>
      <c r="AJ1761" s="3">
        <v>14.2126</v>
      </c>
      <c r="AK1761" s="4">
        <v>39066</v>
      </c>
      <c r="AL1761" s="3">
        <v>12.475099999999999</v>
      </c>
      <c r="AM1761" s="4">
        <v>42243</v>
      </c>
      <c r="AN1761" s="3">
        <v>-921</v>
      </c>
      <c r="AS1761" s="4"/>
    </row>
    <row r="1762" spans="1:45" x14ac:dyDescent="0.25">
      <c r="A1762" s="4"/>
      <c r="C1762" s="4"/>
      <c r="E1762" s="4"/>
      <c r="G1762" s="4"/>
      <c r="I1762" s="4"/>
      <c r="K1762" s="4"/>
      <c r="M1762" s="4"/>
      <c r="Q1762" s="4"/>
      <c r="S1762" s="4"/>
      <c r="U1762" s="4"/>
      <c r="W1762" s="4"/>
      <c r="Y1762" s="4"/>
      <c r="AE1762" s="4">
        <v>39119</v>
      </c>
      <c r="AF1762" s="3">
        <v>45351.8</v>
      </c>
      <c r="AG1762" s="4">
        <v>39101</v>
      </c>
      <c r="AH1762" s="3">
        <v>51.99</v>
      </c>
      <c r="AI1762" s="4">
        <v>39699</v>
      </c>
      <c r="AJ1762" s="3">
        <v>14.2622</v>
      </c>
      <c r="AK1762" s="4">
        <v>39069</v>
      </c>
      <c r="AL1762" s="3">
        <v>12.456799999999999</v>
      </c>
      <c r="AM1762" s="4">
        <v>42244</v>
      </c>
      <c r="AN1762" s="3">
        <v>876</v>
      </c>
      <c r="AS1762" s="4"/>
    </row>
    <row r="1763" spans="1:45" x14ac:dyDescent="0.25">
      <c r="A1763" s="4"/>
      <c r="C1763" s="4"/>
      <c r="E1763" s="4"/>
      <c r="G1763" s="4"/>
      <c r="I1763" s="4"/>
      <c r="K1763" s="4"/>
      <c r="M1763" s="4"/>
      <c r="Q1763" s="4"/>
      <c r="S1763" s="4"/>
      <c r="U1763" s="4"/>
      <c r="W1763" s="4"/>
      <c r="Y1763" s="4"/>
      <c r="AE1763" s="4">
        <v>39120</v>
      </c>
      <c r="AF1763" s="3">
        <v>44587.96</v>
      </c>
      <c r="AG1763" s="4">
        <v>39104</v>
      </c>
      <c r="AH1763" s="3">
        <v>51.13</v>
      </c>
      <c r="AI1763" s="4">
        <v>39700</v>
      </c>
      <c r="AJ1763" s="3">
        <v>14.379799999999999</v>
      </c>
      <c r="AK1763" s="4">
        <v>39070</v>
      </c>
      <c r="AL1763" s="3">
        <v>12.48</v>
      </c>
      <c r="AM1763" s="4">
        <v>42247</v>
      </c>
      <c r="AN1763" s="3">
        <v>1469</v>
      </c>
      <c r="AS1763" s="4"/>
    </row>
    <row r="1764" spans="1:45" x14ac:dyDescent="0.25">
      <c r="A1764" s="4"/>
      <c r="C1764" s="4"/>
      <c r="E1764" s="4"/>
      <c r="G1764" s="4"/>
      <c r="I1764" s="4"/>
      <c r="K1764" s="4"/>
      <c r="M1764" s="4"/>
      <c r="Q1764" s="4"/>
      <c r="S1764" s="4"/>
      <c r="U1764" s="4"/>
      <c r="W1764" s="4"/>
      <c r="Y1764" s="4"/>
      <c r="AE1764" s="4">
        <v>39121</v>
      </c>
      <c r="AF1764" s="3">
        <v>44891.94</v>
      </c>
      <c r="AG1764" s="4">
        <v>39105</v>
      </c>
      <c r="AH1764" s="3">
        <v>55.04</v>
      </c>
      <c r="AI1764" s="4">
        <v>39701</v>
      </c>
      <c r="AJ1764" s="3">
        <v>14.167300000000001</v>
      </c>
      <c r="AK1764" s="4">
        <v>39071</v>
      </c>
      <c r="AL1764" s="3">
        <v>12.47</v>
      </c>
      <c r="AM1764" s="4">
        <v>42248</v>
      </c>
      <c r="AN1764" s="3">
        <v>122</v>
      </c>
      <c r="AS1764" s="4"/>
    </row>
    <row r="1765" spans="1:45" x14ac:dyDescent="0.25">
      <c r="A1765" s="4"/>
      <c r="C1765" s="4"/>
      <c r="E1765" s="4"/>
      <c r="G1765" s="4"/>
      <c r="I1765" s="4"/>
      <c r="K1765" s="4"/>
      <c r="M1765" s="4"/>
      <c r="Q1765" s="4"/>
      <c r="S1765" s="4"/>
      <c r="U1765" s="4"/>
      <c r="W1765" s="4"/>
      <c r="Y1765" s="4"/>
      <c r="AE1765" s="4">
        <v>39122</v>
      </c>
      <c r="AF1765" s="3">
        <v>44284.4</v>
      </c>
      <c r="AG1765" s="4">
        <v>39106</v>
      </c>
      <c r="AH1765" s="3">
        <v>55.37</v>
      </c>
      <c r="AI1765" s="4">
        <v>39702</v>
      </c>
      <c r="AJ1765" s="3">
        <v>14.1435</v>
      </c>
      <c r="AK1765" s="4">
        <v>39072</v>
      </c>
      <c r="AL1765" s="3">
        <v>12.5</v>
      </c>
      <c r="AM1765" s="4">
        <v>42249</v>
      </c>
      <c r="AN1765" s="3">
        <v>-32</v>
      </c>
      <c r="AS1765" s="4"/>
    </row>
    <row r="1766" spans="1:45" x14ac:dyDescent="0.25">
      <c r="A1766" s="4"/>
      <c r="C1766" s="4"/>
      <c r="E1766" s="4"/>
      <c r="G1766" s="4"/>
      <c r="I1766" s="4"/>
      <c r="K1766" s="4"/>
      <c r="M1766" s="4"/>
      <c r="Q1766" s="4"/>
      <c r="S1766" s="4"/>
      <c r="U1766" s="4"/>
      <c r="W1766" s="4"/>
      <c r="Y1766" s="4"/>
      <c r="AE1766" s="4">
        <v>39125</v>
      </c>
      <c r="AF1766" s="3">
        <v>43934.75</v>
      </c>
      <c r="AG1766" s="4">
        <v>39107</v>
      </c>
      <c r="AH1766" s="3">
        <v>54.23</v>
      </c>
      <c r="AI1766" s="4">
        <v>39703</v>
      </c>
      <c r="AJ1766" s="3">
        <v>14.256399999999999</v>
      </c>
      <c r="AK1766" s="4">
        <v>39073</v>
      </c>
      <c r="AL1766" s="3">
        <v>12.5</v>
      </c>
      <c r="AM1766" s="4">
        <v>42250</v>
      </c>
      <c r="AN1766" s="3">
        <v>-518</v>
      </c>
      <c r="AS1766" s="4"/>
    </row>
    <row r="1767" spans="1:45" x14ac:dyDescent="0.25">
      <c r="A1767" s="4"/>
      <c r="C1767" s="4"/>
      <c r="E1767" s="4"/>
      <c r="G1767" s="4"/>
      <c r="I1767" s="4"/>
      <c r="K1767" s="4"/>
      <c r="M1767" s="4"/>
      <c r="Q1767" s="4"/>
      <c r="S1767" s="4"/>
      <c r="U1767" s="4"/>
      <c r="W1767" s="4"/>
      <c r="Y1767" s="4"/>
      <c r="AE1767" s="4">
        <v>39126</v>
      </c>
      <c r="AF1767" s="3">
        <v>45197.45</v>
      </c>
      <c r="AG1767" s="4">
        <v>39108</v>
      </c>
      <c r="AH1767" s="3">
        <v>55.42</v>
      </c>
      <c r="AI1767" s="4">
        <v>39706</v>
      </c>
      <c r="AJ1767" s="3">
        <v>14.3401</v>
      </c>
      <c r="AK1767" s="4">
        <v>39076</v>
      </c>
      <c r="AL1767" s="3">
        <v>12.5</v>
      </c>
      <c r="AM1767" s="4">
        <v>42251</v>
      </c>
      <c r="AN1767" s="3">
        <v>772</v>
      </c>
      <c r="AS1767" s="4"/>
    </row>
    <row r="1768" spans="1:45" x14ac:dyDescent="0.25">
      <c r="A1768" s="4"/>
      <c r="C1768" s="4"/>
      <c r="E1768" s="4"/>
      <c r="G1768" s="4"/>
      <c r="I1768" s="4"/>
      <c r="K1768" s="4"/>
      <c r="M1768" s="4"/>
      <c r="Q1768" s="4"/>
      <c r="S1768" s="4"/>
      <c r="U1768" s="4"/>
      <c r="W1768" s="4"/>
      <c r="Y1768" s="4"/>
      <c r="AE1768" s="4">
        <v>39127</v>
      </c>
      <c r="AF1768" s="3">
        <v>45995.6</v>
      </c>
      <c r="AG1768" s="4">
        <v>39111</v>
      </c>
      <c r="AH1768" s="3">
        <v>54.01</v>
      </c>
      <c r="AI1768" s="4">
        <v>39707</v>
      </c>
      <c r="AJ1768" s="3">
        <v>14.45</v>
      </c>
      <c r="AK1768" s="4">
        <v>39077</v>
      </c>
      <c r="AL1768" s="3">
        <v>12.46</v>
      </c>
      <c r="AM1768" s="4">
        <v>42255</v>
      </c>
      <c r="AN1768" s="3">
        <v>-560</v>
      </c>
      <c r="AS1768" s="4"/>
    </row>
    <row r="1769" spans="1:45" x14ac:dyDescent="0.25">
      <c r="A1769" s="4"/>
      <c r="C1769" s="4"/>
      <c r="E1769" s="4"/>
      <c r="G1769" s="4"/>
      <c r="I1769" s="4"/>
      <c r="K1769" s="4"/>
      <c r="M1769" s="4"/>
      <c r="Q1769" s="4"/>
      <c r="S1769" s="4"/>
      <c r="U1769" s="4"/>
      <c r="W1769" s="4"/>
      <c r="Y1769" s="4"/>
      <c r="AE1769" s="4">
        <v>39128</v>
      </c>
      <c r="AF1769" s="3">
        <v>45955.07</v>
      </c>
      <c r="AG1769" s="4">
        <v>39112</v>
      </c>
      <c r="AH1769" s="3">
        <v>56.97</v>
      </c>
      <c r="AI1769" s="4">
        <v>39708</v>
      </c>
      <c r="AJ1769" s="3">
        <v>14.9139</v>
      </c>
      <c r="AK1769" s="4">
        <v>39078</v>
      </c>
      <c r="AL1769" s="3">
        <v>12.415699999999999</v>
      </c>
      <c r="AM1769" s="4">
        <v>42256</v>
      </c>
      <c r="AN1769" s="3">
        <v>15</v>
      </c>
      <c r="AS1769" s="4"/>
    </row>
    <row r="1770" spans="1:45" x14ac:dyDescent="0.25">
      <c r="A1770" s="4"/>
      <c r="C1770" s="4"/>
      <c r="E1770" s="4"/>
      <c r="G1770" s="4"/>
      <c r="I1770" s="4"/>
      <c r="K1770" s="4"/>
      <c r="M1770" s="4"/>
      <c r="Q1770" s="4"/>
      <c r="S1770" s="4"/>
      <c r="U1770" s="4"/>
      <c r="W1770" s="4"/>
      <c r="Y1770" s="4"/>
      <c r="AE1770" s="4">
        <v>39129</v>
      </c>
      <c r="AF1770" s="3">
        <v>45849.03</v>
      </c>
      <c r="AG1770" s="4">
        <v>39113</v>
      </c>
      <c r="AH1770" s="3">
        <v>58.14</v>
      </c>
      <c r="AI1770" s="4">
        <v>39709</v>
      </c>
      <c r="AJ1770" s="3">
        <v>15.0688</v>
      </c>
      <c r="AK1770" s="4">
        <v>39079</v>
      </c>
      <c r="AL1770" s="3">
        <v>12.375</v>
      </c>
      <c r="AM1770" s="4">
        <v>42257</v>
      </c>
      <c r="AN1770" s="3">
        <v>-79</v>
      </c>
      <c r="AS1770" s="4"/>
    </row>
    <row r="1771" spans="1:45" x14ac:dyDescent="0.25">
      <c r="A1771" s="4"/>
      <c r="C1771" s="4"/>
      <c r="E1771" s="4"/>
      <c r="G1771" s="4"/>
      <c r="I1771" s="4"/>
      <c r="K1771" s="4"/>
      <c r="M1771" s="4"/>
      <c r="Q1771" s="4"/>
      <c r="S1771" s="4"/>
      <c r="U1771" s="4"/>
      <c r="W1771" s="4"/>
      <c r="Y1771" s="4"/>
      <c r="AE1771" s="4">
        <v>39134</v>
      </c>
      <c r="AF1771" s="3">
        <v>46090.239999999998</v>
      </c>
      <c r="AG1771" s="4">
        <v>39114</v>
      </c>
      <c r="AH1771" s="3">
        <v>57.3</v>
      </c>
      <c r="AI1771" s="4">
        <v>39710</v>
      </c>
      <c r="AJ1771" s="3">
        <v>14.581</v>
      </c>
      <c r="AK1771" s="4">
        <v>39084</v>
      </c>
      <c r="AL1771" s="3">
        <v>12.293100000000001</v>
      </c>
      <c r="AM1771" s="4">
        <v>42258</v>
      </c>
      <c r="AN1771" s="3">
        <v>-236</v>
      </c>
      <c r="AS1771" s="4"/>
    </row>
    <row r="1772" spans="1:45" x14ac:dyDescent="0.25">
      <c r="A1772" s="4"/>
      <c r="C1772" s="4"/>
      <c r="E1772" s="4"/>
      <c r="G1772" s="4"/>
      <c r="I1772" s="4"/>
      <c r="K1772" s="4"/>
      <c r="M1772" s="4"/>
      <c r="Q1772" s="4"/>
      <c r="S1772" s="4"/>
      <c r="U1772" s="4"/>
      <c r="W1772" s="4"/>
      <c r="Y1772" s="4"/>
      <c r="AE1772" s="4">
        <v>39135</v>
      </c>
      <c r="AF1772" s="3">
        <v>46452.26</v>
      </c>
      <c r="AG1772" s="4">
        <v>39115</v>
      </c>
      <c r="AH1772" s="3">
        <v>59.02</v>
      </c>
      <c r="AI1772" s="4">
        <v>39713</v>
      </c>
      <c r="AJ1772" s="3">
        <v>14.6151</v>
      </c>
      <c r="AK1772" s="4">
        <v>39085</v>
      </c>
      <c r="AL1772" s="3">
        <v>12.3323</v>
      </c>
      <c r="AM1772" s="4">
        <v>42261</v>
      </c>
      <c r="AN1772" s="3">
        <v>70</v>
      </c>
      <c r="AS1772" s="4"/>
    </row>
    <row r="1773" spans="1:45" x14ac:dyDescent="0.25">
      <c r="A1773" s="4"/>
      <c r="C1773" s="4"/>
      <c r="E1773" s="4"/>
      <c r="G1773" s="4"/>
      <c r="I1773" s="4"/>
      <c r="K1773" s="4"/>
      <c r="M1773" s="4"/>
      <c r="Q1773" s="4"/>
      <c r="S1773" s="4"/>
      <c r="U1773" s="4"/>
      <c r="W1773" s="4"/>
      <c r="Y1773" s="4"/>
      <c r="AE1773" s="4">
        <v>39136</v>
      </c>
      <c r="AF1773" s="3">
        <v>46015.79</v>
      </c>
      <c r="AG1773" s="4">
        <v>39118</v>
      </c>
      <c r="AH1773" s="3">
        <v>58.74</v>
      </c>
      <c r="AI1773" s="4">
        <v>39714</v>
      </c>
      <c r="AJ1773" s="3">
        <v>14.82</v>
      </c>
      <c r="AK1773" s="4">
        <v>39086</v>
      </c>
      <c r="AL1773" s="3">
        <v>12.333299999999999</v>
      </c>
      <c r="AM1773" s="4">
        <v>42262</v>
      </c>
      <c r="AN1773" s="3">
        <v>731</v>
      </c>
      <c r="AS1773" s="4"/>
    </row>
    <row r="1774" spans="1:45" x14ac:dyDescent="0.25">
      <c r="A1774" s="4"/>
      <c r="C1774" s="4"/>
      <c r="E1774" s="4"/>
      <c r="G1774" s="4"/>
      <c r="I1774" s="4"/>
      <c r="K1774" s="4"/>
      <c r="M1774" s="4"/>
      <c r="Q1774" s="4"/>
      <c r="S1774" s="4"/>
      <c r="U1774" s="4"/>
      <c r="W1774" s="4"/>
      <c r="Y1774" s="4"/>
      <c r="AE1774" s="4">
        <v>39139</v>
      </c>
      <c r="AF1774" s="3">
        <v>46207.4</v>
      </c>
      <c r="AG1774" s="4">
        <v>39119</v>
      </c>
      <c r="AH1774" s="3">
        <v>58.88</v>
      </c>
      <c r="AI1774" s="4">
        <v>39715</v>
      </c>
      <c r="AJ1774" s="3">
        <v>14.861599999999999</v>
      </c>
      <c r="AK1774" s="4">
        <v>39087</v>
      </c>
      <c r="AL1774" s="3">
        <v>12.43</v>
      </c>
      <c r="AM1774" s="4">
        <v>42263</v>
      </c>
      <c r="AN1774" s="3">
        <v>-664</v>
      </c>
      <c r="AS1774" s="4"/>
    </row>
    <row r="1775" spans="1:45" x14ac:dyDescent="0.25">
      <c r="A1775" s="4"/>
      <c r="C1775" s="4"/>
      <c r="E1775" s="4"/>
      <c r="G1775" s="4"/>
      <c r="I1775" s="4"/>
      <c r="K1775" s="4"/>
      <c r="M1775" s="4"/>
      <c r="Q1775" s="4"/>
      <c r="S1775" s="4"/>
      <c r="U1775" s="4"/>
      <c r="W1775" s="4"/>
      <c r="Y1775" s="4"/>
      <c r="AE1775" s="4">
        <v>39140</v>
      </c>
      <c r="AF1775" s="3">
        <v>43145.33</v>
      </c>
      <c r="AG1775" s="4">
        <v>39120</v>
      </c>
      <c r="AH1775" s="3">
        <v>57.71</v>
      </c>
      <c r="AI1775" s="4">
        <v>39716</v>
      </c>
      <c r="AJ1775" s="3">
        <v>14.6523</v>
      </c>
      <c r="AK1775" s="4">
        <v>39090</v>
      </c>
      <c r="AL1775" s="3">
        <v>12.439299999999999</v>
      </c>
      <c r="AM1775" s="4">
        <v>42264</v>
      </c>
      <c r="AN1775" s="3">
        <v>623</v>
      </c>
      <c r="AS1775" s="4"/>
    </row>
    <row r="1776" spans="1:45" x14ac:dyDescent="0.25">
      <c r="A1776" s="4"/>
      <c r="C1776" s="4"/>
      <c r="E1776" s="4"/>
      <c r="G1776" s="4"/>
      <c r="I1776" s="4"/>
      <c r="K1776" s="4"/>
      <c r="M1776" s="4"/>
      <c r="Q1776" s="4"/>
      <c r="S1776" s="4"/>
      <c r="U1776" s="4"/>
      <c r="W1776" s="4"/>
      <c r="Y1776" s="4"/>
      <c r="AE1776" s="4">
        <v>39141</v>
      </c>
      <c r="AF1776" s="3">
        <v>43892.31</v>
      </c>
      <c r="AG1776" s="4">
        <v>39121</v>
      </c>
      <c r="AH1776" s="3">
        <v>59.71</v>
      </c>
      <c r="AI1776" s="4">
        <v>39717</v>
      </c>
      <c r="AJ1776" s="3">
        <v>14.565799999999999</v>
      </c>
      <c r="AK1776" s="4">
        <v>39091</v>
      </c>
      <c r="AL1776" s="3">
        <v>12.45</v>
      </c>
      <c r="AM1776" s="4">
        <v>42265</v>
      </c>
      <c r="AN1776" s="3">
        <v>139</v>
      </c>
      <c r="AS1776" s="4"/>
    </row>
    <row r="1777" spans="1:45" x14ac:dyDescent="0.25">
      <c r="A1777" s="4"/>
      <c r="C1777" s="4"/>
      <c r="E1777" s="4"/>
      <c r="G1777" s="4"/>
      <c r="I1777" s="4"/>
      <c r="K1777" s="4"/>
      <c r="M1777" s="4"/>
      <c r="Q1777" s="4"/>
      <c r="S1777" s="4"/>
      <c r="U1777" s="4"/>
      <c r="W1777" s="4"/>
      <c r="Y1777" s="4"/>
      <c r="AE1777" s="4">
        <v>39142</v>
      </c>
      <c r="AF1777" s="3">
        <v>43516.91</v>
      </c>
      <c r="AG1777" s="4">
        <v>39122</v>
      </c>
      <c r="AH1777" s="3">
        <v>59.89</v>
      </c>
      <c r="AI1777" s="4">
        <v>39720</v>
      </c>
      <c r="AJ1777" s="3">
        <v>14.5548</v>
      </c>
      <c r="AK1777" s="4">
        <v>39092</v>
      </c>
      <c r="AL1777" s="3">
        <v>12.4232</v>
      </c>
      <c r="AM1777" s="4">
        <v>42268</v>
      </c>
      <c r="AN1777" s="3">
        <v>369</v>
      </c>
      <c r="AS1777" s="4"/>
    </row>
    <row r="1778" spans="1:45" x14ac:dyDescent="0.25">
      <c r="A1778" s="4"/>
      <c r="C1778" s="4"/>
      <c r="E1778" s="4"/>
      <c r="G1778" s="4"/>
      <c r="I1778" s="4"/>
      <c r="K1778" s="4"/>
      <c r="M1778" s="4"/>
      <c r="Q1778" s="4"/>
      <c r="S1778" s="4"/>
      <c r="U1778" s="4"/>
      <c r="W1778" s="4"/>
      <c r="Y1778" s="4"/>
      <c r="AE1778" s="4">
        <v>39143</v>
      </c>
      <c r="AF1778" s="3">
        <v>42369.84</v>
      </c>
      <c r="AG1778" s="4">
        <v>39125</v>
      </c>
      <c r="AH1778" s="3">
        <v>57.81</v>
      </c>
      <c r="AI1778" s="4">
        <v>39721</v>
      </c>
      <c r="AJ1778" s="3">
        <v>14.3292</v>
      </c>
      <c r="AK1778" s="4">
        <v>39093</v>
      </c>
      <c r="AL1778" s="3">
        <v>12.43</v>
      </c>
      <c r="AM1778" s="4">
        <v>42269</v>
      </c>
      <c r="AN1778" s="3">
        <v>-694</v>
      </c>
      <c r="AS1778" s="4"/>
    </row>
    <row r="1779" spans="1:45" x14ac:dyDescent="0.25">
      <c r="A1779" s="4"/>
      <c r="C1779" s="4"/>
      <c r="E1779" s="4"/>
      <c r="G1779" s="4"/>
      <c r="I1779" s="4"/>
      <c r="K1779" s="4"/>
      <c r="M1779" s="4"/>
      <c r="Q1779" s="4"/>
      <c r="S1779" s="4"/>
      <c r="U1779" s="4"/>
      <c r="W1779" s="4"/>
      <c r="Y1779" s="4"/>
      <c r="AE1779" s="4">
        <v>39146</v>
      </c>
      <c r="AF1779" s="3">
        <v>41179.160000000003</v>
      </c>
      <c r="AG1779" s="4">
        <v>39126</v>
      </c>
      <c r="AH1779" s="3">
        <v>59.06</v>
      </c>
      <c r="AI1779" s="4">
        <v>39722</v>
      </c>
      <c r="AJ1779" s="3">
        <v>13.9717</v>
      </c>
      <c r="AK1779" s="4">
        <v>39094</v>
      </c>
      <c r="AL1779" s="3">
        <v>12.428100000000001</v>
      </c>
      <c r="AM1779" s="4">
        <v>42270</v>
      </c>
      <c r="AN1779" s="3">
        <v>-799</v>
      </c>
      <c r="AS1779" s="4"/>
    </row>
    <row r="1780" spans="1:45" x14ac:dyDescent="0.25">
      <c r="A1780" s="4"/>
      <c r="C1780" s="4"/>
      <c r="E1780" s="4"/>
      <c r="G1780" s="4"/>
      <c r="I1780" s="4"/>
      <c r="K1780" s="4"/>
      <c r="M1780" s="4"/>
      <c r="Q1780" s="4"/>
      <c r="S1780" s="4"/>
      <c r="U1780" s="4"/>
      <c r="W1780" s="4"/>
      <c r="Y1780" s="4"/>
      <c r="AE1780" s="4">
        <v>39147</v>
      </c>
      <c r="AF1780" s="3">
        <v>43218.400000000001</v>
      </c>
      <c r="AG1780" s="4">
        <v>39127</v>
      </c>
      <c r="AH1780" s="3">
        <v>58</v>
      </c>
      <c r="AI1780" s="4">
        <v>39723</v>
      </c>
      <c r="AJ1780" s="3">
        <v>14.3223</v>
      </c>
      <c r="AK1780" s="4">
        <v>39097</v>
      </c>
      <c r="AL1780" s="3">
        <v>12.48</v>
      </c>
      <c r="AM1780" s="4">
        <v>42271</v>
      </c>
      <c r="AN1780" s="3">
        <v>-26</v>
      </c>
      <c r="AS1780" s="4"/>
    </row>
    <row r="1781" spans="1:45" x14ac:dyDescent="0.25">
      <c r="A1781" s="4"/>
      <c r="C1781" s="4"/>
      <c r="E1781" s="4"/>
      <c r="G1781" s="4"/>
      <c r="I1781" s="4"/>
      <c r="K1781" s="4"/>
      <c r="M1781" s="4"/>
      <c r="Q1781" s="4"/>
      <c r="S1781" s="4"/>
      <c r="U1781" s="4"/>
      <c r="W1781" s="4"/>
      <c r="Y1781" s="4"/>
      <c r="AE1781" s="4">
        <v>39148</v>
      </c>
      <c r="AF1781" s="3">
        <v>42667.18</v>
      </c>
      <c r="AG1781" s="4">
        <v>39128</v>
      </c>
      <c r="AH1781" s="3">
        <v>57.99</v>
      </c>
      <c r="AI1781" s="4">
        <v>39724</v>
      </c>
      <c r="AJ1781" s="3">
        <v>14.4215</v>
      </c>
      <c r="AK1781" s="4">
        <v>39098</v>
      </c>
      <c r="AL1781" s="3">
        <v>12.41</v>
      </c>
      <c r="AM1781" s="4">
        <v>42272</v>
      </c>
      <c r="AN1781" s="3">
        <v>594</v>
      </c>
      <c r="AS1781" s="4"/>
    </row>
    <row r="1782" spans="1:45" x14ac:dyDescent="0.25">
      <c r="A1782" s="4"/>
      <c r="C1782" s="4"/>
      <c r="E1782" s="4"/>
      <c r="G1782" s="4"/>
      <c r="I1782" s="4"/>
      <c r="K1782" s="4"/>
      <c r="M1782" s="4"/>
      <c r="Q1782" s="4"/>
      <c r="S1782" s="4"/>
      <c r="U1782" s="4"/>
      <c r="W1782" s="4"/>
      <c r="Y1782" s="4"/>
      <c r="AE1782" s="4">
        <v>39149</v>
      </c>
      <c r="AF1782" s="3">
        <v>43465.83</v>
      </c>
      <c r="AG1782" s="4">
        <v>39129</v>
      </c>
      <c r="AH1782" s="3">
        <v>59.39</v>
      </c>
      <c r="AI1782" s="4">
        <v>39727</v>
      </c>
      <c r="AJ1782" s="3">
        <v>14.9328</v>
      </c>
      <c r="AK1782" s="4">
        <v>39099</v>
      </c>
      <c r="AL1782" s="3">
        <v>12.4</v>
      </c>
      <c r="AM1782" s="4">
        <v>42275</v>
      </c>
      <c r="AN1782" s="3">
        <v>471</v>
      </c>
      <c r="AS1782" s="4"/>
    </row>
    <row r="1783" spans="1:45" x14ac:dyDescent="0.25">
      <c r="A1783" s="4"/>
      <c r="C1783" s="4"/>
      <c r="E1783" s="4"/>
      <c r="G1783" s="4"/>
      <c r="I1783" s="4"/>
      <c r="K1783" s="4"/>
      <c r="M1783" s="4"/>
      <c r="Q1783" s="4"/>
      <c r="S1783" s="4"/>
      <c r="U1783" s="4"/>
      <c r="W1783" s="4"/>
      <c r="Y1783" s="4"/>
      <c r="AE1783" s="4">
        <v>39150</v>
      </c>
      <c r="AF1783" s="3">
        <v>44133.42</v>
      </c>
      <c r="AG1783" s="4">
        <v>39133</v>
      </c>
      <c r="AH1783" s="3">
        <v>58.07</v>
      </c>
      <c r="AI1783" s="4">
        <v>39728</v>
      </c>
      <c r="AJ1783" s="3">
        <v>15.218</v>
      </c>
      <c r="AK1783" s="4">
        <v>39100</v>
      </c>
      <c r="AL1783" s="3">
        <v>12.37</v>
      </c>
      <c r="AM1783" s="4">
        <v>42276</v>
      </c>
      <c r="AN1783" s="3">
        <v>65</v>
      </c>
      <c r="AS1783" s="4"/>
    </row>
    <row r="1784" spans="1:45" x14ac:dyDescent="0.25">
      <c r="A1784" s="4"/>
      <c r="C1784" s="4"/>
      <c r="E1784" s="4"/>
      <c r="G1784" s="4"/>
      <c r="I1784" s="4"/>
      <c r="K1784" s="4"/>
      <c r="M1784" s="4"/>
      <c r="Q1784" s="4"/>
      <c r="S1784" s="4"/>
      <c r="U1784" s="4"/>
      <c r="W1784" s="4"/>
      <c r="Y1784" s="4"/>
      <c r="AE1784" s="4">
        <v>39153</v>
      </c>
      <c r="AF1784" s="3">
        <v>44249.23</v>
      </c>
      <c r="AG1784" s="4">
        <v>39134</v>
      </c>
      <c r="AH1784" s="3">
        <v>60.07</v>
      </c>
      <c r="AI1784" s="4">
        <v>39729</v>
      </c>
      <c r="AJ1784" s="3">
        <v>15.364599999999999</v>
      </c>
      <c r="AK1784" s="4">
        <v>39101</v>
      </c>
      <c r="AL1784" s="3">
        <v>12.37</v>
      </c>
      <c r="AM1784" s="4">
        <v>42277</v>
      </c>
      <c r="AN1784" s="3">
        <v>-474</v>
      </c>
      <c r="AS1784" s="4"/>
    </row>
    <row r="1785" spans="1:45" x14ac:dyDescent="0.25">
      <c r="A1785" s="4"/>
      <c r="C1785" s="4"/>
      <c r="E1785" s="4"/>
      <c r="G1785" s="4"/>
      <c r="I1785" s="4"/>
      <c r="K1785" s="4"/>
      <c r="M1785" s="4"/>
      <c r="Q1785" s="4"/>
      <c r="S1785" s="4"/>
      <c r="U1785" s="4"/>
      <c r="W1785" s="4"/>
      <c r="Y1785" s="4"/>
      <c r="AE1785" s="4">
        <v>39154</v>
      </c>
      <c r="AF1785" s="3">
        <v>42749.38</v>
      </c>
      <c r="AG1785" s="4">
        <v>39135</v>
      </c>
      <c r="AH1785" s="3">
        <v>60.95</v>
      </c>
      <c r="AI1785" s="4">
        <v>39730</v>
      </c>
      <c r="AJ1785" s="3">
        <v>15.3568</v>
      </c>
      <c r="AK1785" s="4">
        <v>39104</v>
      </c>
      <c r="AL1785" s="3">
        <v>12.342600000000001</v>
      </c>
      <c r="AM1785" s="4">
        <v>42278</v>
      </c>
      <c r="AN1785" s="3">
        <v>-1231</v>
      </c>
      <c r="AS1785" s="4"/>
    </row>
    <row r="1786" spans="1:45" x14ac:dyDescent="0.25">
      <c r="A1786" s="4"/>
      <c r="C1786" s="4"/>
      <c r="E1786" s="4"/>
      <c r="G1786" s="4"/>
      <c r="I1786" s="4"/>
      <c r="K1786" s="4"/>
      <c r="M1786" s="4"/>
      <c r="Q1786" s="4"/>
      <c r="S1786" s="4"/>
      <c r="U1786" s="4"/>
      <c r="W1786" s="4"/>
      <c r="Y1786" s="4"/>
      <c r="AE1786" s="4">
        <v>39155</v>
      </c>
      <c r="AF1786" s="3">
        <v>43288.44</v>
      </c>
      <c r="AG1786" s="4">
        <v>39136</v>
      </c>
      <c r="AH1786" s="3">
        <v>61.14</v>
      </c>
      <c r="AI1786" s="4">
        <v>39731</v>
      </c>
      <c r="AJ1786" s="3">
        <v>15.991099999999999</v>
      </c>
      <c r="AK1786" s="4">
        <v>39105</v>
      </c>
      <c r="AL1786" s="3">
        <v>12.3851</v>
      </c>
      <c r="AM1786" s="4">
        <v>42279</v>
      </c>
      <c r="AN1786" s="3">
        <v>-1124</v>
      </c>
      <c r="AS1786" s="4"/>
    </row>
    <row r="1787" spans="1:45" x14ac:dyDescent="0.25">
      <c r="A1787" s="4"/>
      <c r="C1787" s="4"/>
      <c r="E1787" s="4"/>
      <c r="G1787" s="4"/>
      <c r="I1787" s="4"/>
      <c r="K1787" s="4"/>
      <c r="M1787" s="4"/>
      <c r="Q1787" s="4"/>
      <c r="S1787" s="4"/>
      <c r="U1787" s="4"/>
      <c r="W1787" s="4"/>
      <c r="Y1787" s="4"/>
      <c r="AE1787" s="4">
        <v>39156</v>
      </c>
      <c r="AF1787" s="3">
        <v>43278.19</v>
      </c>
      <c r="AG1787" s="4">
        <v>39139</v>
      </c>
      <c r="AH1787" s="3">
        <v>61.39</v>
      </c>
      <c r="AI1787" s="4">
        <v>39734</v>
      </c>
      <c r="AJ1787" s="3">
        <v>15.4154</v>
      </c>
      <c r="AK1787" s="4">
        <v>39106</v>
      </c>
      <c r="AL1787" s="3">
        <v>12.41</v>
      </c>
      <c r="AM1787" s="4">
        <v>42282</v>
      </c>
      <c r="AN1787" s="3">
        <v>-196</v>
      </c>
      <c r="AS1787" s="4"/>
    </row>
    <row r="1788" spans="1:45" x14ac:dyDescent="0.25">
      <c r="A1788" s="4"/>
      <c r="C1788" s="4"/>
      <c r="E1788" s="4"/>
      <c r="G1788" s="4"/>
      <c r="I1788" s="4"/>
      <c r="K1788" s="4"/>
      <c r="M1788" s="4"/>
      <c r="Q1788" s="4"/>
      <c r="S1788" s="4"/>
      <c r="U1788" s="4"/>
      <c r="W1788" s="4"/>
      <c r="Y1788" s="4"/>
      <c r="AE1788" s="4">
        <v>39157</v>
      </c>
      <c r="AF1788" s="3">
        <v>42730.04</v>
      </c>
      <c r="AG1788" s="4">
        <v>39140</v>
      </c>
      <c r="AH1788" s="3">
        <v>61.46</v>
      </c>
      <c r="AI1788" s="4">
        <v>39735</v>
      </c>
      <c r="AJ1788" s="3">
        <v>15.396599999999999</v>
      </c>
      <c r="AK1788" s="4">
        <v>39107</v>
      </c>
      <c r="AL1788" s="3">
        <v>12.43</v>
      </c>
      <c r="AM1788" s="4">
        <v>42283</v>
      </c>
      <c r="AN1788" s="3">
        <v>38</v>
      </c>
      <c r="AS1788" s="4"/>
    </row>
    <row r="1789" spans="1:45" x14ac:dyDescent="0.25">
      <c r="A1789" s="4"/>
      <c r="C1789" s="4"/>
      <c r="E1789" s="4"/>
      <c r="G1789" s="4"/>
      <c r="I1789" s="4"/>
      <c r="K1789" s="4"/>
      <c r="M1789" s="4"/>
      <c r="Q1789" s="4"/>
      <c r="S1789" s="4"/>
      <c r="U1789" s="4"/>
      <c r="W1789" s="4"/>
      <c r="Y1789" s="4"/>
      <c r="AE1789" s="4">
        <v>39160</v>
      </c>
      <c r="AF1789" s="3">
        <v>43712.55</v>
      </c>
      <c r="AG1789" s="4">
        <v>39141</v>
      </c>
      <c r="AH1789" s="3">
        <v>61.79</v>
      </c>
      <c r="AI1789" s="4">
        <v>39736</v>
      </c>
      <c r="AJ1789" s="3">
        <v>15.6706</v>
      </c>
      <c r="AK1789" s="4">
        <v>39108</v>
      </c>
      <c r="AL1789" s="3">
        <v>12.4292</v>
      </c>
      <c r="AM1789" s="4">
        <v>42284</v>
      </c>
      <c r="AN1789" s="3">
        <v>360</v>
      </c>
      <c r="AS1789" s="4"/>
    </row>
    <row r="1790" spans="1:45" x14ac:dyDescent="0.25">
      <c r="A1790" s="4"/>
      <c r="C1790" s="4"/>
      <c r="E1790" s="4"/>
      <c r="G1790" s="4"/>
      <c r="I1790" s="4"/>
      <c r="K1790" s="4"/>
      <c r="M1790" s="4"/>
      <c r="Q1790" s="4"/>
      <c r="S1790" s="4"/>
      <c r="U1790" s="4"/>
      <c r="W1790" s="4"/>
      <c r="Y1790" s="4"/>
      <c r="AE1790" s="4">
        <v>39161</v>
      </c>
      <c r="AF1790" s="3">
        <v>44350.87</v>
      </c>
      <c r="AG1790" s="4">
        <v>39142</v>
      </c>
      <c r="AH1790" s="3">
        <v>62</v>
      </c>
      <c r="AI1790" s="4">
        <v>39737</v>
      </c>
      <c r="AJ1790" s="3">
        <v>15.5</v>
      </c>
      <c r="AK1790" s="4">
        <v>39111</v>
      </c>
      <c r="AL1790" s="3">
        <v>12.406700000000001</v>
      </c>
      <c r="AM1790" s="4">
        <v>42285</v>
      </c>
      <c r="AN1790" s="3">
        <v>30</v>
      </c>
      <c r="AS1790" s="4"/>
    </row>
    <row r="1791" spans="1:45" x14ac:dyDescent="0.25">
      <c r="A1791" s="4"/>
      <c r="C1791" s="4"/>
      <c r="E1791" s="4"/>
      <c r="G1791" s="4"/>
      <c r="I1791" s="4"/>
      <c r="K1791" s="4"/>
      <c r="M1791" s="4"/>
      <c r="Q1791" s="4"/>
      <c r="S1791" s="4"/>
      <c r="U1791" s="4"/>
      <c r="W1791" s="4"/>
      <c r="Y1791" s="4"/>
      <c r="AE1791" s="4">
        <v>39162</v>
      </c>
      <c r="AF1791" s="3">
        <v>45630.86</v>
      </c>
      <c r="AG1791" s="4">
        <v>39143</v>
      </c>
      <c r="AH1791" s="3">
        <v>61.64</v>
      </c>
      <c r="AI1791" s="4">
        <v>39738</v>
      </c>
      <c r="AJ1791" s="3">
        <v>15.598100000000001</v>
      </c>
      <c r="AK1791" s="4">
        <v>39112</v>
      </c>
      <c r="AL1791" s="3">
        <v>12.389200000000001</v>
      </c>
      <c r="AM1791" s="4">
        <v>42286</v>
      </c>
      <c r="AN1791" s="3">
        <v>505</v>
      </c>
      <c r="AS1791" s="4"/>
    </row>
    <row r="1792" spans="1:45" x14ac:dyDescent="0.25">
      <c r="A1792" s="4"/>
      <c r="C1792" s="4"/>
      <c r="E1792" s="4"/>
      <c r="G1792" s="4"/>
      <c r="I1792" s="4"/>
      <c r="K1792" s="4"/>
      <c r="M1792" s="4"/>
      <c r="Q1792" s="4"/>
      <c r="S1792" s="4"/>
      <c r="U1792" s="4"/>
      <c r="W1792" s="4"/>
      <c r="Y1792" s="4"/>
      <c r="AE1792" s="4">
        <v>39163</v>
      </c>
      <c r="AF1792" s="3">
        <v>45424.18</v>
      </c>
      <c r="AG1792" s="4">
        <v>39146</v>
      </c>
      <c r="AH1792" s="3">
        <v>60.07</v>
      </c>
      <c r="AI1792" s="4">
        <v>39741</v>
      </c>
      <c r="AJ1792" s="3">
        <v>15.683400000000001</v>
      </c>
      <c r="AK1792" s="4">
        <v>39113</v>
      </c>
      <c r="AL1792" s="3">
        <v>12.3371</v>
      </c>
      <c r="AM1792" s="4">
        <v>42290</v>
      </c>
      <c r="AN1792" s="3">
        <v>284</v>
      </c>
      <c r="AS1792" s="4"/>
    </row>
    <row r="1793" spans="1:45" x14ac:dyDescent="0.25">
      <c r="A1793" s="4"/>
      <c r="C1793" s="4"/>
      <c r="E1793" s="4"/>
      <c r="G1793" s="4"/>
      <c r="I1793" s="4"/>
      <c r="K1793" s="4"/>
      <c r="M1793" s="4"/>
      <c r="Q1793" s="4"/>
      <c r="S1793" s="4"/>
      <c r="U1793" s="4"/>
      <c r="W1793" s="4"/>
      <c r="Y1793" s="4"/>
      <c r="AE1793" s="4">
        <v>39164</v>
      </c>
      <c r="AF1793" s="3">
        <v>45532.53</v>
      </c>
      <c r="AG1793" s="4">
        <v>39147</v>
      </c>
      <c r="AH1793" s="3">
        <v>60.69</v>
      </c>
      <c r="AI1793" s="4">
        <v>39742</v>
      </c>
      <c r="AJ1793" s="3">
        <v>15.782399999999999</v>
      </c>
      <c r="AK1793" s="4">
        <v>39114</v>
      </c>
      <c r="AL1793" s="3">
        <v>12.321999999999999</v>
      </c>
      <c r="AM1793" s="4">
        <v>42291</v>
      </c>
      <c r="AN1793" s="3">
        <v>146</v>
      </c>
      <c r="AS1793" s="4"/>
    </row>
    <row r="1794" spans="1:45" x14ac:dyDescent="0.25">
      <c r="A1794" s="4"/>
      <c r="C1794" s="4"/>
      <c r="E1794" s="4"/>
      <c r="G1794" s="4"/>
      <c r="I1794" s="4"/>
      <c r="K1794" s="4"/>
      <c r="M1794" s="4"/>
      <c r="Q1794" s="4"/>
      <c r="S1794" s="4"/>
      <c r="U1794" s="4"/>
      <c r="W1794" s="4"/>
      <c r="Y1794" s="4"/>
      <c r="AE1794" s="4">
        <v>39167</v>
      </c>
      <c r="AF1794" s="3">
        <v>45644.56</v>
      </c>
      <c r="AG1794" s="4">
        <v>39148</v>
      </c>
      <c r="AH1794" s="3">
        <v>61.82</v>
      </c>
      <c r="AI1794" s="4">
        <v>39743</v>
      </c>
      <c r="AJ1794" s="3">
        <v>17.346499999999999</v>
      </c>
      <c r="AK1794" s="4">
        <v>39115</v>
      </c>
      <c r="AL1794" s="3">
        <v>12.36</v>
      </c>
      <c r="AM1794" s="4">
        <v>42292</v>
      </c>
      <c r="AN1794" s="3">
        <v>-42</v>
      </c>
      <c r="AS1794" s="4"/>
    </row>
    <row r="1795" spans="1:45" x14ac:dyDescent="0.25">
      <c r="A1795" s="4"/>
      <c r="C1795" s="4"/>
      <c r="E1795" s="4"/>
      <c r="G1795" s="4"/>
      <c r="I1795" s="4"/>
      <c r="K1795" s="4"/>
      <c r="M1795" s="4"/>
      <c r="Q1795" s="4"/>
      <c r="S1795" s="4"/>
      <c r="U1795" s="4"/>
      <c r="W1795" s="4"/>
      <c r="Y1795" s="4"/>
      <c r="AE1795" s="4">
        <v>39168</v>
      </c>
      <c r="AF1795" s="3">
        <v>45206.53</v>
      </c>
      <c r="AG1795" s="4">
        <v>39149</v>
      </c>
      <c r="AH1795" s="3">
        <v>61.64</v>
      </c>
      <c r="AI1795" s="4">
        <v>39744</v>
      </c>
      <c r="AJ1795" s="3">
        <v>16.794699999999999</v>
      </c>
      <c r="AK1795" s="4">
        <v>39118</v>
      </c>
      <c r="AL1795" s="3">
        <v>12.2912</v>
      </c>
      <c r="AM1795" s="4">
        <v>42293</v>
      </c>
      <c r="AN1795" s="3">
        <v>-125</v>
      </c>
      <c r="AS1795" s="4"/>
    </row>
    <row r="1796" spans="1:45" x14ac:dyDescent="0.25">
      <c r="A1796" s="4"/>
      <c r="C1796" s="4"/>
      <c r="E1796" s="4"/>
      <c r="G1796" s="4"/>
      <c r="I1796" s="4"/>
      <c r="K1796" s="4"/>
      <c r="M1796" s="4"/>
      <c r="Q1796" s="4"/>
      <c r="S1796" s="4"/>
      <c r="U1796" s="4"/>
      <c r="W1796" s="4"/>
      <c r="Y1796" s="4"/>
      <c r="AE1796" s="4">
        <v>39169</v>
      </c>
      <c r="AF1796" s="3">
        <v>44484.1</v>
      </c>
      <c r="AG1796" s="4">
        <v>39150</v>
      </c>
      <c r="AH1796" s="3">
        <v>60.05</v>
      </c>
      <c r="AI1796" s="4">
        <v>39745</v>
      </c>
      <c r="AJ1796" s="3">
        <v>18.0336</v>
      </c>
      <c r="AK1796" s="4">
        <v>39119</v>
      </c>
      <c r="AL1796" s="3">
        <v>12.27</v>
      </c>
      <c r="AM1796" s="4">
        <v>42296</v>
      </c>
      <c r="AN1796" s="3">
        <v>591</v>
      </c>
      <c r="AS1796" s="4"/>
    </row>
    <row r="1797" spans="1:45" x14ac:dyDescent="0.25">
      <c r="A1797" s="4"/>
      <c r="C1797" s="4"/>
      <c r="E1797" s="4"/>
      <c r="G1797" s="4"/>
      <c r="I1797" s="4"/>
      <c r="K1797" s="4"/>
      <c r="M1797" s="4"/>
      <c r="Q1797" s="4"/>
      <c r="S1797" s="4"/>
      <c r="U1797" s="4"/>
      <c r="W1797" s="4"/>
      <c r="Y1797" s="4"/>
      <c r="AE1797" s="4">
        <v>39170</v>
      </c>
      <c r="AF1797" s="3">
        <v>45355.13</v>
      </c>
      <c r="AG1797" s="4">
        <v>39153</v>
      </c>
      <c r="AH1797" s="3">
        <v>58.91</v>
      </c>
      <c r="AI1797" s="4">
        <v>39748</v>
      </c>
      <c r="AJ1797" s="3">
        <v>17.752800000000001</v>
      </c>
      <c r="AK1797" s="4">
        <v>39120</v>
      </c>
      <c r="AL1797" s="3">
        <v>12.2392</v>
      </c>
      <c r="AM1797" s="4">
        <v>42297</v>
      </c>
      <c r="AN1797" s="3">
        <v>1840</v>
      </c>
      <c r="AS1797" s="4"/>
    </row>
    <row r="1798" spans="1:45" x14ac:dyDescent="0.25">
      <c r="A1798" s="4"/>
      <c r="C1798" s="4"/>
      <c r="E1798" s="4"/>
      <c r="G1798" s="4"/>
      <c r="I1798" s="4"/>
      <c r="K1798" s="4"/>
      <c r="M1798" s="4"/>
      <c r="Q1798" s="4"/>
      <c r="S1798" s="4"/>
      <c r="U1798" s="4"/>
      <c r="W1798" s="4"/>
      <c r="Y1798" s="4"/>
      <c r="AE1798" s="4">
        <v>39171</v>
      </c>
      <c r="AF1798" s="3">
        <v>45804.66</v>
      </c>
      <c r="AG1798" s="4">
        <v>39154</v>
      </c>
      <c r="AH1798" s="3">
        <v>57.93</v>
      </c>
      <c r="AI1798" s="4">
        <v>39749</v>
      </c>
      <c r="AJ1798" s="3">
        <v>17.100100000000001</v>
      </c>
      <c r="AK1798" s="4">
        <v>39121</v>
      </c>
      <c r="AL1798" s="3">
        <v>12.212</v>
      </c>
      <c r="AM1798" s="4">
        <v>42298</v>
      </c>
      <c r="AN1798" s="3">
        <v>-617</v>
      </c>
      <c r="AS1798" s="4"/>
    </row>
    <row r="1799" spans="1:45" x14ac:dyDescent="0.25">
      <c r="A1799" s="4"/>
      <c r="C1799" s="4"/>
      <c r="E1799" s="4"/>
      <c r="G1799" s="4"/>
      <c r="I1799" s="4"/>
      <c r="K1799" s="4"/>
      <c r="M1799" s="4"/>
      <c r="Q1799" s="4"/>
      <c r="S1799" s="4"/>
      <c r="U1799" s="4"/>
      <c r="W1799" s="4"/>
      <c r="Y1799" s="4"/>
      <c r="AE1799" s="4">
        <v>39174</v>
      </c>
      <c r="AF1799" s="3">
        <v>45597.48</v>
      </c>
      <c r="AG1799" s="4">
        <v>39155</v>
      </c>
      <c r="AH1799" s="3">
        <v>58.16</v>
      </c>
      <c r="AI1799" s="4">
        <v>39750</v>
      </c>
      <c r="AJ1799" s="3">
        <v>16.040700000000001</v>
      </c>
      <c r="AK1799" s="4">
        <v>39122</v>
      </c>
      <c r="AL1799" s="3">
        <v>12.1911</v>
      </c>
      <c r="AM1799" s="4">
        <v>42299</v>
      </c>
      <c r="AN1799" s="3">
        <v>-289</v>
      </c>
      <c r="AS1799" s="4"/>
    </row>
    <row r="1800" spans="1:45" x14ac:dyDescent="0.25">
      <c r="A1800" s="4"/>
      <c r="C1800" s="4"/>
      <c r="E1800" s="4"/>
      <c r="G1800" s="4"/>
      <c r="I1800" s="4"/>
      <c r="K1800" s="4"/>
      <c r="M1800" s="4"/>
      <c r="Q1800" s="4"/>
      <c r="S1800" s="4"/>
      <c r="U1800" s="4"/>
      <c r="W1800" s="4"/>
      <c r="Y1800" s="4"/>
      <c r="AE1800" s="4">
        <v>39175</v>
      </c>
      <c r="AF1800" s="3">
        <v>46288.160000000003</v>
      </c>
      <c r="AG1800" s="4">
        <v>39156</v>
      </c>
      <c r="AH1800" s="3">
        <v>57.55</v>
      </c>
      <c r="AI1800" s="4">
        <v>39751</v>
      </c>
      <c r="AJ1800" s="3">
        <v>16.57</v>
      </c>
      <c r="AK1800" s="4">
        <v>39125</v>
      </c>
      <c r="AL1800" s="3">
        <v>12.15</v>
      </c>
      <c r="AM1800" s="4">
        <v>42300</v>
      </c>
      <c r="AN1800" s="3">
        <v>-1481</v>
      </c>
      <c r="AS1800" s="4"/>
    </row>
    <row r="1801" spans="1:45" x14ac:dyDescent="0.25">
      <c r="A1801" s="4"/>
      <c r="C1801" s="4"/>
      <c r="E1801" s="4"/>
      <c r="G1801" s="4"/>
      <c r="I1801" s="4"/>
      <c r="K1801" s="4"/>
      <c r="M1801" s="4"/>
      <c r="Q1801" s="4"/>
      <c r="S1801" s="4"/>
      <c r="U1801" s="4"/>
      <c r="W1801" s="4"/>
      <c r="Y1801" s="4"/>
      <c r="AE1801" s="4">
        <v>39176</v>
      </c>
      <c r="AF1801" s="3">
        <v>46553.93</v>
      </c>
      <c r="AG1801" s="4">
        <v>39157</v>
      </c>
      <c r="AH1801" s="3">
        <v>57.11</v>
      </c>
      <c r="AI1801" s="4">
        <v>39752</v>
      </c>
      <c r="AJ1801" s="3">
        <v>16.9375</v>
      </c>
      <c r="AK1801" s="4">
        <v>39126</v>
      </c>
      <c r="AL1801" s="3">
        <v>12.1341</v>
      </c>
      <c r="AM1801" s="4">
        <v>42303</v>
      </c>
      <c r="AN1801" s="3">
        <v>-906</v>
      </c>
      <c r="AS1801" s="4"/>
    </row>
    <row r="1802" spans="1:45" x14ac:dyDescent="0.25">
      <c r="A1802" s="4"/>
      <c r="C1802" s="4"/>
      <c r="E1802" s="4"/>
      <c r="G1802" s="4"/>
      <c r="I1802" s="4"/>
      <c r="K1802" s="4"/>
      <c r="M1802" s="4"/>
      <c r="Q1802" s="4"/>
      <c r="S1802" s="4"/>
      <c r="U1802" s="4"/>
      <c r="W1802" s="4"/>
      <c r="Y1802" s="4"/>
      <c r="AE1802" s="4">
        <v>39177</v>
      </c>
      <c r="AF1802" s="3">
        <v>46646.57</v>
      </c>
      <c r="AG1802" s="4">
        <v>39160</v>
      </c>
      <c r="AH1802" s="3">
        <v>56.59</v>
      </c>
      <c r="AI1802" s="4">
        <v>39755</v>
      </c>
      <c r="AJ1802" s="3">
        <v>16.735800000000001</v>
      </c>
      <c r="AK1802" s="4">
        <v>39127</v>
      </c>
      <c r="AL1802" s="3">
        <v>12.08</v>
      </c>
      <c r="AM1802" s="4">
        <v>42304</v>
      </c>
      <c r="AN1802" s="3">
        <v>-214</v>
      </c>
      <c r="AS1802" s="4"/>
    </row>
    <row r="1803" spans="1:45" x14ac:dyDescent="0.25">
      <c r="A1803" s="4"/>
      <c r="C1803" s="4"/>
      <c r="E1803" s="4"/>
      <c r="G1803" s="4"/>
      <c r="I1803" s="4"/>
      <c r="K1803" s="4"/>
      <c r="M1803" s="4"/>
      <c r="Q1803" s="4"/>
      <c r="S1803" s="4"/>
      <c r="U1803" s="4"/>
      <c r="W1803" s="4"/>
      <c r="Y1803" s="4"/>
      <c r="AE1803" s="4">
        <v>39181</v>
      </c>
      <c r="AF1803" s="3">
        <v>46854.71</v>
      </c>
      <c r="AG1803" s="4">
        <v>39161</v>
      </c>
      <c r="AH1803" s="3">
        <v>56.73</v>
      </c>
      <c r="AI1803" s="4">
        <v>39756</v>
      </c>
      <c r="AJ1803" s="3">
        <v>16.309999999999999</v>
      </c>
      <c r="AK1803" s="4">
        <v>39128</v>
      </c>
      <c r="AL1803" s="3">
        <v>12.06</v>
      </c>
      <c r="AM1803" s="4">
        <v>42305</v>
      </c>
      <c r="AN1803" s="3">
        <v>-681</v>
      </c>
      <c r="AS1803" s="4"/>
    </row>
    <row r="1804" spans="1:45" x14ac:dyDescent="0.25">
      <c r="A1804" s="4"/>
      <c r="C1804" s="4"/>
      <c r="E1804" s="4"/>
      <c r="G1804" s="4"/>
      <c r="I1804" s="4"/>
      <c r="K1804" s="4"/>
      <c r="M1804" s="4"/>
      <c r="Q1804" s="4"/>
      <c r="S1804" s="4"/>
      <c r="U1804" s="4"/>
      <c r="W1804" s="4"/>
      <c r="Y1804" s="4"/>
      <c r="AE1804" s="4">
        <v>39182</v>
      </c>
      <c r="AF1804" s="3">
        <v>47174.07</v>
      </c>
      <c r="AG1804" s="4">
        <v>39162</v>
      </c>
      <c r="AH1804" s="3">
        <v>59.61</v>
      </c>
      <c r="AI1804" s="4">
        <v>39757</v>
      </c>
      <c r="AJ1804" s="3">
        <v>16.445799999999998</v>
      </c>
      <c r="AK1804" s="4">
        <v>39129</v>
      </c>
      <c r="AL1804" s="3">
        <v>12.05</v>
      </c>
      <c r="AM1804" s="4">
        <v>42306</v>
      </c>
      <c r="AN1804" s="3">
        <v>-155</v>
      </c>
      <c r="AS1804" s="4"/>
    </row>
    <row r="1805" spans="1:45" x14ac:dyDescent="0.25">
      <c r="A1805" s="4"/>
      <c r="C1805" s="4"/>
      <c r="E1805" s="4"/>
      <c r="G1805" s="4"/>
      <c r="I1805" s="4"/>
      <c r="K1805" s="4"/>
      <c r="M1805" s="4"/>
      <c r="Q1805" s="4"/>
      <c r="S1805" s="4"/>
      <c r="U1805" s="4"/>
      <c r="W1805" s="4"/>
      <c r="Y1805" s="4"/>
      <c r="AE1805" s="4">
        <v>39183</v>
      </c>
      <c r="AF1805" s="3">
        <v>46939.19</v>
      </c>
      <c r="AG1805" s="4">
        <v>39163</v>
      </c>
      <c r="AH1805" s="3">
        <v>61.69</v>
      </c>
      <c r="AI1805" s="4">
        <v>39758</v>
      </c>
      <c r="AJ1805" s="3">
        <v>16.535399999999999</v>
      </c>
      <c r="AK1805" s="4">
        <v>39132</v>
      </c>
      <c r="AL1805" s="3">
        <v>12.05</v>
      </c>
      <c r="AM1805" s="4">
        <v>42307</v>
      </c>
      <c r="AN1805" s="3">
        <v>-233</v>
      </c>
      <c r="AS1805" s="4"/>
    </row>
    <row r="1806" spans="1:45" x14ac:dyDescent="0.25">
      <c r="A1806" s="4"/>
      <c r="C1806" s="4"/>
      <c r="E1806" s="4"/>
      <c r="G1806" s="4"/>
      <c r="I1806" s="4"/>
      <c r="K1806" s="4"/>
      <c r="M1806" s="4"/>
      <c r="Q1806" s="4"/>
      <c r="S1806" s="4"/>
      <c r="U1806" s="4"/>
      <c r="W1806" s="4"/>
      <c r="Y1806" s="4"/>
      <c r="AE1806" s="4">
        <v>39184</v>
      </c>
      <c r="AF1806" s="3">
        <v>47346.559999999998</v>
      </c>
      <c r="AG1806" s="4">
        <v>39164</v>
      </c>
      <c r="AH1806" s="3">
        <v>62.28</v>
      </c>
      <c r="AI1806" s="4">
        <v>39759</v>
      </c>
      <c r="AJ1806" s="3">
        <v>16.320599999999999</v>
      </c>
      <c r="AK1806" s="4">
        <v>39133</v>
      </c>
      <c r="AL1806" s="3">
        <v>12.05</v>
      </c>
      <c r="AM1806" s="4">
        <v>42311</v>
      </c>
      <c r="AN1806" s="3">
        <v>181</v>
      </c>
      <c r="AS1806" s="4"/>
    </row>
    <row r="1807" spans="1:45" x14ac:dyDescent="0.25">
      <c r="A1807" s="4"/>
      <c r="C1807" s="4"/>
      <c r="E1807" s="4"/>
      <c r="G1807" s="4"/>
      <c r="I1807" s="4"/>
      <c r="K1807" s="4"/>
      <c r="M1807" s="4"/>
      <c r="Q1807" s="4"/>
      <c r="S1807" s="4"/>
      <c r="U1807" s="4"/>
      <c r="W1807" s="4"/>
      <c r="Y1807" s="4"/>
      <c r="AE1807" s="4">
        <v>39185</v>
      </c>
      <c r="AF1807" s="3">
        <v>47926.23</v>
      </c>
      <c r="AG1807" s="4">
        <v>39167</v>
      </c>
      <c r="AH1807" s="3">
        <v>62.91</v>
      </c>
      <c r="AI1807" s="4">
        <v>39762</v>
      </c>
      <c r="AJ1807" s="3">
        <v>16.3322</v>
      </c>
      <c r="AK1807" s="4">
        <v>39134</v>
      </c>
      <c r="AL1807" s="3">
        <v>12</v>
      </c>
      <c r="AM1807" s="4">
        <v>42312</v>
      </c>
      <c r="AN1807" s="3">
        <v>279</v>
      </c>
      <c r="AS1807" s="4"/>
    </row>
    <row r="1808" spans="1:45" x14ac:dyDescent="0.25">
      <c r="A1808" s="4"/>
      <c r="C1808" s="4"/>
      <c r="E1808" s="4"/>
      <c r="G1808" s="4"/>
      <c r="I1808" s="4"/>
      <c r="K1808" s="4"/>
      <c r="M1808" s="4"/>
      <c r="Q1808" s="4"/>
      <c r="S1808" s="4"/>
      <c r="U1808" s="4"/>
      <c r="W1808" s="4"/>
      <c r="Y1808" s="4"/>
      <c r="AE1808" s="4">
        <v>39188</v>
      </c>
      <c r="AF1808" s="3">
        <v>48921.21</v>
      </c>
      <c r="AG1808" s="4">
        <v>39168</v>
      </c>
      <c r="AH1808" s="3">
        <v>62.93</v>
      </c>
      <c r="AI1808" s="4">
        <v>39763</v>
      </c>
      <c r="AJ1808" s="3">
        <v>16.239999999999998</v>
      </c>
      <c r="AK1808" s="4">
        <v>39135</v>
      </c>
      <c r="AL1808" s="3">
        <v>12</v>
      </c>
      <c r="AM1808" s="4">
        <v>42313</v>
      </c>
      <c r="AN1808" s="3">
        <v>-1076</v>
      </c>
      <c r="AS1808" s="4"/>
    </row>
    <row r="1809" spans="1:45" x14ac:dyDescent="0.25">
      <c r="A1809" s="4"/>
      <c r="C1809" s="4"/>
      <c r="E1809" s="4"/>
      <c r="G1809" s="4"/>
      <c r="I1809" s="4"/>
      <c r="K1809" s="4"/>
      <c r="M1809" s="4"/>
      <c r="Q1809" s="4"/>
      <c r="S1809" s="4"/>
      <c r="U1809" s="4"/>
      <c r="W1809" s="4"/>
      <c r="Y1809" s="4"/>
      <c r="AE1809" s="4">
        <v>39189</v>
      </c>
      <c r="AF1809" s="3">
        <v>48755.48</v>
      </c>
      <c r="AG1809" s="4">
        <v>39169</v>
      </c>
      <c r="AH1809" s="3">
        <v>64.08</v>
      </c>
      <c r="AI1809" s="4">
        <v>39764</v>
      </c>
      <c r="AJ1809" s="3">
        <v>16.206</v>
      </c>
      <c r="AK1809" s="4">
        <v>39136</v>
      </c>
      <c r="AL1809" s="3">
        <v>12.05</v>
      </c>
      <c r="AM1809" s="4">
        <v>42314</v>
      </c>
      <c r="AN1809" s="3">
        <v>715</v>
      </c>
      <c r="AS1809" s="4"/>
    </row>
    <row r="1810" spans="1:45" x14ac:dyDescent="0.25">
      <c r="A1810" s="4"/>
      <c r="C1810" s="4"/>
      <c r="E1810" s="4"/>
      <c r="G1810" s="4"/>
      <c r="I1810" s="4"/>
      <c r="K1810" s="4"/>
      <c r="M1810" s="4"/>
      <c r="Q1810" s="4"/>
      <c r="S1810" s="4"/>
      <c r="U1810" s="4"/>
      <c r="W1810" s="4"/>
      <c r="Y1810" s="4"/>
      <c r="AE1810" s="4">
        <v>39190</v>
      </c>
      <c r="AF1810" s="3">
        <v>48709.84</v>
      </c>
      <c r="AG1810" s="4">
        <v>39170</v>
      </c>
      <c r="AH1810" s="3">
        <v>66.03</v>
      </c>
      <c r="AI1810" s="4">
        <v>39765</v>
      </c>
      <c r="AJ1810" s="3">
        <v>16.23</v>
      </c>
      <c r="AK1810" s="4">
        <v>39139</v>
      </c>
      <c r="AL1810" s="3">
        <v>11.99</v>
      </c>
      <c r="AM1810" s="4">
        <v>42317</v>
      </c>
      <c r="AN1810" s="3">
        <v>561</v>
      </c>
      <c r="AS1810" s="4"/>
    </row>
    <row r="1811" spans="1:45" x14ac:dyDescent="0.25">
      <c r="A1811" s="4"/>
      <c r="C1811" s="4"/>
      <c r="E1811" s="4"/>
      <c r="G1811" s="4"/>
      <c r="I1811" s="4"/>
      <c r="K1811" s="4"/>
      <c r="M1811" s="4"/>
      <c r="Q1811" s="4"/>
      <c r="S1811" s="4"/>
      <c r="U1811" s="4"/>
      <c r="W1811" s="4"/>
      <c r="Y1811" s="4"/>
      <c r="AE1811" s="4">
        <v>39191</v>
      </c>
      <c r="AF1811" s="3">
        <v>48762.13</v>
      </c>
      <c r="AG1811" s="4">
        <v>39171</v>
      </c>
      <c r="AH1811" s="3">
        <v>65.87</v>
      </c>
      <c r="AI1811" s="4">
        <v>39766</v>
      </c>
      <c r="AJ1811" s="3">
        <v>16.23</v>
      </c>
      <c r="AK1811" s="4">
        <v>39140</v>
      </c>
      <c r="AL1811" s="3">
        <v>12.07</v>
      </c>
      <c r="AM1811" s="4">
        <v>42318</v>
      </c>
      <c r="AN1811" s="3">
        <v>357</v>
      </c>
      <c r="AS1811" s="4"/>
    </row>
    <row r="1812" spans="1:45" x14ac:dyDescent="0.25">
      <c r="A1812" s="4"/>
      <c r="C1812" s="4"/>
      <c r="E1812" s="4"/>
      <c r="G1812" s="4"/>
      <c r="I1812" s="4"/>
      <c r="K1812" s="4"/>
      <c r="M1812" s="4"/>
      <c r="Q1812" s="4"/>
      <c r="S1812" s="4"/>
      <c r="U1812" s="4"/>
      <c r="W1812" s="4"/>
      <c r="Y1812" s="4"/>
      <c r="AE1812" s="4">
        <v>39192</v>
      </c>
      <c r="AF1812" s="3">
        <v>49408.18</v>
      </c>
      <c r="AG1812" s="4">
        <v>39174</v>
      </c>
      <c r="AH1812" s="3">
        <v>65.94</v>
      </c>
      <c r="AI1812" s="4">
        <v>39769</v>
      </c>
      <c r="AJ1812" s="3">
        <v>16.044799999999999</v>
      </c>
      <c r="AK1812" s="4">
        <v>39141</v>
      </c>
      <c r="AL1812" s="3">
        <v>12.09</v>
      </c>
      <c r="AM1812" s="4">
        <v>42319</v>
      </c>
      <c r="AN1812" s="3">
        <v>-227</v>
      </c>
      <c r="AS1812" s="4"/>
    </row>
    <row r="1813" spans="1:45" x14ac:dyDescent="0.25">
      <c r="A1813" s="4"/>
      <c r="C1813" s="4"/>
      <c r="E1813" s="4"/>
      <c r="G1813" s="4"/>
      <c r="I1813" s="4"/>
      <c r="K1813" s="4"/>
      <c r="M1813" s="4"/>
      <c r="Q1813" s="4"/>
      <c r="S1813" s="4"/>
      <c r="U1813" s="4"/>
      <c r="W1813" s="4"/>
      <c r="Y1813" s="4"/>
      <c r="AE1813" s="4">
        <v>39195</v>
      </c>
      <c r="AF1813" s="3">
        <v>49162.09</v>
      </c>
      <c r="AG1813" s="4">
        <v>39175</v>
      </c>
      <c r="AH1813" s="3">
        <v>64.64</v>
      </c>
      <c r="AI1813" s="4">
        <v>39770</v>
      </c>
      <c r="AJ1813" s="3">
        <v>15.8194</v>
      </c>
      <c r="AK1813" s="4">
        <v>39142</v>
      </c>
      <c r="AL1813" s="3">
        <v>12.117800000000001</v>
      </c>
      <c r="AM1813" s="4">
        <v>42320</v>
      </c>
      <c r="AN1813" s="3">
        <v>360</v>
      </c>
      <c r="AS1813" s="4"/>
    </row>
    <row r="1814" spans="1:45" x14ac:dyDescent="0.25">
      <c r="A1814" s="4"/>
      <c r="C1814" s="4"/>
      <c r="E1814" s="4"/>
      <c r="G1814" s="4"/>
      <c r="I1814" s="4"/>
      <c r="K1814" s="4"/>
      <c r="M1814" s="4"/>
      <c r="Q1814" s="4"/>
      <c r="S1814" s="4"/>
      <c r="U1814" s="4"/>
      <c r="W1814" s="4"/>
      <c r="Y1814" s="4"/>
      <c r="AE1814" s="4">
        <v>39196</v>
      </c>
      <c r="AF1814" s="3">
        <v>49070.86</v>
      </c>
      <c r="AG1814" s="4">
        <v>39176</v>
      </c>
      <c r="AH1814" s="3">
        <v>64.38</v>
      </c>
      <c r="AI1814" s="4">
        <v>39771</v>
      </c>
      <c r="AJ1814" s="3">
        <v>15.6503</v>
      </c>
      <c r="AK1814" s="4">
        <v>39143</v>
      </c>
      <c r="AL1814" s="3">
        <v>12.07</v>
      </c>
      <c r="AM1814" s="4">
        <v>42321</v>
      </c>
      <c r="AN1814" s="3">
        <v>442</v>
      </c>
      <c r="AS1814" s="4"/>
    </row>
    <row r="1815" spans="1:45" x14ac:dyDescent="0.25">
      <c r="A1815" s="4"/>
      <c r="C1815" s="4"/>
      <c r="E1815" s="4"/>
      <c r="G1815" s="4"/>
      <c r="I1815" s="4"/>
      <c r="K1815" s="4"/>
      <c r="M1815" s="4"/>
      <c r="Q1815" s="4"/>
      <c r="S1815" s="4"/>
      <c r="U1815" s="4"/>
      <c r="W1815" s="4"/>
      <c r="Y1815" s="4"/>
      <c r="AE1815" s="4">
        <v>39197</v>
      </c>
      <c r="AF1815" s="3">
        <v>49675.59</v>
      </c>
      <c r="AG1815" s="4">
        <v>39177</v>
      </c>
      <c r="AH1815" s="3">
        <v>64.28</v>
      </c>
      <c r="AI1815" s="4">
        <v>39772</v>
      </c>
      <c r="AJ1815" s="3">
        <v>16.02</v>
      </c>
      <c r="AK1815" s="4">
        <v>39146</v>
      </c>
      <c r="AL1815" s="3">
        <v>12.117000000000001</v>
      </c>
      <c r="AM1815" s="4">
        <v>42324</v>
      </c>
      <c r="AN1815" s="3">
        <v>50</v>
      </c>
      <c r="AS1815" s="4"/>
    </row>
    <row r="1816" spans="1:45" x14ac:dyDescent="0.25">
      <c r="A1816" s="4"/>
      <c r="C1816" s="4"/>
      <c r="E1816" s="4"/>
      <c r="G1816" s="4"/>
      <c r="I1816" s="4"/>
      <c r="K1816" s="4"/>
      <c r="M1816" s="4"/>
      <c r="Q1816" s="4"/>
      <c r="S1816" s="4"/>
      <c r="U1816" s="4"/>
      <c r="W1816" s="4"/>
      <c r="Y1816" s="4"/>
      <c r="AE1816" s="4">
        <v>39198</v>
      </c>
      <c r="AF1816" s="3">
        <v>49067.69</v>
      </c>
      <c r="AG1816" s="4">
        <v>39181</v>
      </c>
      <c r="AH1816" s="3">
        <v>61.51</v>
      </c>
      <c r="AI1816" s="4">
        <v>39773</v>
      </c>
      <c r="AJ1816" s="3">
        <v>15.7965</v>
      </c>
      <c r="AK1816" s="4">
        <v>39147</v>
      </c>
      <c r="AL1816" s="3">
        <v>11.9976</v>
      </c>
      <c r="AM1816" s="4">
        <v>42325</v>
      </c>
      <c r="AN1816" s="3">
        <v>331</v>
      </c>
      <c r="AS1816" s="4"/>
    </row>
    <row r="1817" spans="1:45" x14ac:dyDescent="0.25">
      <c r="A1817" s="4"/>
      <c r="C1817" s="4"/>
      <c r="E1817" s="4"/>
      <c r="G1817" s="4"/>
      <c r="I1817" s="4"/>
      <c r="K1817" s="4"/>
      <c r="M1817" s="4"/>
      <c r="Q1817" s="4"/>
      <c r="S1817" s="4"/>
      <c r="U1817" s="4"/>
      <c r="W1817" s="4"/>
      <c r="Y1817" s="4"/>
      <c r="AE1817" s="4">
        <v>39199</v>
      </c>
      <c r="AF1817" s="3">
        <v>49229.599999999999</v>
      </c>
      <c r="AG1817" s="4">
        <v>39182</v>
      </c>
      <c r="AH1817" s="3">
        <v>61.89</v>
      </c>
      <c r="AI1817" s="4">
        <v>39776</v>
      </c>
      <c r="AJ1817" s="3">
        <v>15.7484</v>
      </c>
      <c r="AK1817" s="4">
        <v>39148</v>
      </c>
      <c r="AL1817" s="3">
        <v>11.93</v>
      </c>
      <c r="AM1817" s="4">
        <v>42326</v>
      </c>
      <c r="AN1817" s="3">
        <v>-187</v>
      </c>
      <c r="AS1817" s="4"/>
    </row>
    <row r="1818" spans="1:45" x14ac:dyDescent="0.25">
      <c r="A1818" s="4"/>
      <c r="C1818" s="4"/>
      <c r="E1818" s="4"/>
      <c r="G1818" s="4"/>
      <c r="I1818" s="4"/>
      <c r="K1818" s="4"/>
      <c r="M1818" s="4"/>
      <c r="Q1818" s="4"/>
      <c r="S1818" s="4"/>
      <c r="U1818" s="4"/>
      <c r="W1818" s="4"/>
      <c r="Y1818" s="4"/>
      <c r="AE1818" s="4">
        <v>39202</v>
      </c>
      <c r="AF1818" s="3">
        <v>48956.39</v>
      </c>
      <c r="AG1818" s="4">
        <v>39183</v>
      </c>
      <c r="AH1818" s="3">
        <v>62.01</v>
      </c>
      <c r="AI1818" s="4">
        <v>39777</v>
      </c>
      <c r="AJ1818" s="3">
        <v>15.657999999999999</v>
      </c>
      <c r="AK1818" s="4">
        <v>39149</v>
      </c>
      <c r="AL1818" s="3">
        <v>12.022399999999999</v>
      </c>
      <c r="AM1818" s="4">
        <v>42327</v>
      </c>
      <c r="AN1818" s="3">
        <v>814</v>
      </c>
      <c r="AS1818" s="4"/>
    </row>
    <row r="1819" spans="1:45" x14ac:dyDescent="0.25">
      <c r="A1819" s="4"/>
      <c r="C1819" s="4"/>
      <c r="E1819" s="4"/>
      <c r="G1819" s="4"/>
      <c r="I1819" s="4"/>
      <c r="K1819" s="4"/>
      <c r="M1819" s="4"/>
      <c r="Q1819" s="4"/>
      <c r="S1819" s="4"/>
      <c r="U1819" s="4"/>
      <c r="W1819" s="4"/>
      <c r="Y1819" s="4"/>
      <c r="AE1819" s="4">
        <v>39204</v>
      </c>
      <c r="AF1819" s="3">
        <v>49471.54</v>
      </c>
      <c r="AG1819" s="4">
        <v>39184</v>
      </c>
      <c r="AH1819" s="3">
        <v>63.85</v>
      </c>
      <c r="AI1819" s="4">
        <v>39778</v>
      </c>
      <c r="AJ1819" s="3">
        <v>15.582599999999999</v>
      </c>
      <c r="AK1819" s="4">
        <v>39150</v>
      </c>
      <c r="AL1819" s="3">
        <v>11.983700000000001</v>
      </c>
      <c r="AM1819" s="4">
        <v>42328</v>
      </c>
      <c r="AN1819" s="3">
        <v>20</v>
      </c>
      <c r="AS1819" s="4"/>
    </row>
    <row r="1820" spans="1:45" x14ac:dyDescent="0.25">
      <c r="A1820" s="4"/>
      <c r="C1820" s="4"/>
      <c r="E1820" s="4"/>
      <c r="G1820" s="4"/>
      <c r="I1820" s="4"/>
      <c r="K1820" s="4"/>
      <c r="M1820" s="4"/>
      <c r="Q1820" s="4"/>
      <c r="S1820" s="4"/>
      <c r="U1820" s="4"/>
      <c r="W1820" s="4"/>
      <c r="Y1820" s="4"/>
      <c r="AE1820" s="4">
        <v>39205</v>
      </c>
      <c r="AF1820" s="3">
        <v>50218.22</v>
      </c>
      <c r="AG1820" s="4">
        <v>39185</v>
      </c>
      <c r="AH1820" s="3">
        <v>63.63</v>
      </c>
      <c r="AI1820" s="4">
        <v>39779</v>
      </c>
      <c r="AJ1820" s="3">
        <v>15.508800000000001</v>
      </c>
      <c r="AK1820" s="4">
        <v>39153</v>
      </c>
      <c r="AL1820" s="3">
        <v>11.9339</v>
      </c>
      <c r="AM1820" s="4">
        <v>42331</v>
      </c>
      <c r="AN1820" s="3">
        <v>-261</v>
      </c>
      <c r="AS1820" s="4"/>
    </row>
    <row r="1821" spans="1:45" x14ac:dyDescent="0.25">
      <c r="A1821" s="4"/>
      <c r="C1821" s="4"/>
      <c r="E1821" s="4"/>
      <c r="G1821" s="4"/>
      <c r="I1821" s="4"/>
      <c r="K1821" s="4"/>
      <c r="M1821" s="4"/>
      <c r="Q1821" s="4"/>
      <c r="S1821" s="4"/>
      <c r="U1821" s="4"/>
      <c r="W1821" s="4"/>
      <c r="Y1821" s="4"/>
      <c r="AE1821" s="4">
        <v>39206</v>
      </c>
      <c r="AF1821" s="3">
        <v>50597.79</v>
      </c>
      <c r="AG1821" s="4">
        <v>39188</v>
      </c>
      <c r="AH1821" s="3">
        <v>63.61</v>
      </c>
      <c r="AI1821" s="4">
        <v>39780</v>
      </c>
      <c r="AJ1821" s="3">
        <v>15.324299999999999</v>
      </c>
      <c r="AK1821" s="4">
        <v>39154</v>
      </c>
      <c r="AL1821" s="3">
        <v>11.975199999999999</v>
      </c>
      <c r="AM1821" s="4">
        <v>42332</v>
      </c>
      <c r="AN1821" s="3">
        <v>802</v>
      </c>
      <c r="AS1821" s="4"/>
    </row>
    <row r="1822" spans="1:45" x14ac:dyDescent="0.25">
      <c r="A1822" s="4"/>
      <c r="C1822" s="4"/>
      <c r="E1822" s="4"/>
      <c r="G1822" s="4"/>
      <c r="I1822" s="4"/>
      <c r="K1822" s="4"/>
      <c r="M1822" s="4"/>
      <c r="Q1822" s="4"/>
      <c r="S1822" s="4"/>
      <c r="U1822" s="4"/>
      <c r="W1822" s="4"/>
      <c r="Y1822" s="4"/>
      <c r="AE1822" s="4">
        <v>39209</v>
      </c>
      <c r="AF1822" s="3">
        <v>50281.73</v>
      </c>
      <c r="AG1822" s="4">
        <v>39189</v>
      </c>
      <c r="AH1822" s="3">
        <v>63.1</v>
      </c>
      <c r="AI1822" s="4">
        <v>39783</v>
      </c>
      <c r="AJ1822" s="3">
        <v>14.9582</v>
      </c>
      <c r="AK1822" s="4">
        <v>39155</v>
      </c>
      <c r="AL1822" s="3">
        <v>11.942299999999999</v>
      </c>
      <c r="AM1822" s="4">
        <v>42333</v>
      </c>
      <c r="AN1822" s="3">
        <v>1146</v>
      </c>
      <c r="AS1822" s="4"/>
    </row>
    <row r="1823" spans="1:45" x14ac:dyDescent="0.25">
      <c r="A1823" s="4"/>
      <c r="C1823" s="4"/>
      <c r="E1823" s="4"/>
      <c r="G1823" s="4"/>
      <c r="I1823" s="4"/>
      <c r="K1823" s="4"/>
      <c r="M1823" s="4"/>
      <c r="Q1823" s="4"/>
      <c r="S1823" s="4"/>
      <c r="U1823" s="4"/>
      <c r="W1823" s="4"/>
      <c r="Y1823" s="4"/>
      <c r="AE1823" s="4">
        <v>39210</v>
      </c>
      <c r="AF1823" s="3">
        <v>50277.69</v>
      </c>
      <c r="AG1823" s="4">
        <v>39190</v>
      </c>
      <c r="AH1823" s="3">
        <v>63.13</v>
      </c>
      <c r="AI1823" s="4">
        <v>39784</v>
      </c>
      <c r="AJ1823" s="3">
        <v>14.417</v>
      </c>
      <c r="AK1823" s="4">
        <v>39156</v>
      </c>
      <c r="AL1823" s="3">
        <v>11.9697</v>
      </c>
      <c r="AM1823" s="4">
        <v>42334</v>
      </c>
      <c r="AN1823" s="3">
        <v>185</v>
      </c>
      <c r="AS1823" s="4"/>
    </row>
    <row r="1824" spans="1:45" x14ac:dyDescent="0.25">
      <c r="A1824" s="4"/>
      <c r="C1824" s="4"/>
      <c r="E1824" s="4"/>
      <c r="G1824" s="4"/>
      <c r="I1824" s="4"/>
      <c r="K1824" s="4"/>
      <c r="M1824" s="4"/>
      <c r="Q1824" s="4"/>
      <c r="S1824" s="4"/>
      <c r="U1824" s="4"/>
      <c r="W1824" s="4"/>
      <c r="Y1824" s="4"/>
      <c r="AE1824" s="4">
        <v>39211</v>
      </c>
      <c r="AF1824" s="3">
        <v>51300.13</v>
      </c>
      <c r="AG1824" s="4">
        <v>39191</v>
      </c>
      <c r="AH1824" s="3">
        <v>61.83</v>
      </c>
      <c r="AI1824" s="4">
        <v>39785</v>
      </c>
      <c r="AJ1824" s="3">
        <v>14.2151</v>
      </c>
      <c r="AK1824" s="4">
        <v>39157</v>
      </c>
      <c r="AL1824" s="3">
        <v>11.9749</v>
      </c>
      <c r="AM1824" s="4">
        <v>42335</v>
      </c>
      <c r="AN1824" s="3">
        <v>-405</v>
      </c>
      <c r="AS1824" s="4"/>
    </row>
    <row r="1825" spans="1:45" x14ac:dyDescent="0.25">
      <c r="A1825" s="4"/>
      <c r="C1825" s="4"/>
      <c r="E1825" s="4"/>
      <c r="G1825" s="4"/>
      <c r="I1825" s="4"/>
      <c r="K1825" s="4"/>
      <c r="M1825" s="4"/>
      <c r="Q1825" s="4"/>
      <c r="S1825" s="4"/>
      <c r="U1825" s="4"/>
      <c r="W1825" s="4"/>
      <c r="Y1825" s="4"/>
      <c r="AE1825" s="4">
        <v>39212</v>
      </c>
      <c r="AF1825" s="3">
        <v>50234.68</v>
      </c>
      <c r="AG1825" s="4">
        <v>39192</v>
      </c>
      <c r="AH1825" s="3">
        <v>63.38</v>
      </c>
      <c r="AI1825" s="4">
        <v>39786</v>
      </c>
      <c r="AJ1825" s="3">
        <v>14.110300000000001</v>
      </c>
      <c r="AK1825" s="4">
        <v>39160</v>
      </c>
      <c r="AL1825" s="3">
        <v>11.947100000000001</v>
      </c>
      <c r="AM1825" s="4">
        <v>42338</v>
      </c>
      <c r="AN1825" s="3">
        <v>-189</v>
      </c>
      <c r="AS1825" s="4"/>
    </row>
    <row r="1826" spans="1:45" x14ac:dyDescent="0.25">
      <c r="A1826" s="4"/>
      <c r="C1826" s="4"/>
      <c r="E1826" s="4"/>
      <c r="G1826" s="4"/>
      <c r="I1826" s="4"/>
      <c r="K1826" s="4"/>
      <c r="M1826" s="4"/>
      <c r="Q1826" s="4"/>
      <c r="S1826" s="4"/>
      <c r="U1826" s="4"/>
      <c r="W1826" s="4"/>
      <c r="Y1826" s="4"/>
      <c r="AE1826" s="4">
        <v>39213</v>
      </c>
      <c r="AF1826" s="3">
        <v>50902.38</v>
      </c>
      <c r="AG1826" s="4">
        <v>39195</v>
      </c>
      <c r="AH1826" s="3">
        <v>65.89</v>
      </c>
      <c r="AI1826" s="4">
        <v>39787</v>
      </c>
      <c r="AJ1826" s="3">
        <v>13.5783</v>
      </c>
      <c r="AK1826" s="4">
        <v>39161</v>
      </c>
      <c r="AL1826" s="3">
        <v>11.94</v>
      </c>
      <c r="AM1826" s="4">
        <v>42339</v>
      </c>
      <c r="AN1826" s="3">
        <v>635</v>
      </c>
      <c r="AS1826" s="4"/>
    </row>
    <row r="1827" spans="1:45" x14ac:dyDescent="0.25">
      <c r="A1827" s="4"/>
      <c r="C1827" s="4"/>
      <c r="E1827" s="4"/>
      <c r="G1827" s="4"/>
      <c r="I1827" s="4"/>
      <c r="K1827" s="4"/>
      <c r="M1827" s="4"/>
      <c r="Q1827" s="4"/>
      <c r="S1827" s="4"/>
      <c r="U1827" s="4"/>
      <c r="W1827" s="4"/>
      <c r="Y1827" s="4"/>
      <c r="AE1827" s="4">
        <v>39216</v>
      </c>
      <c r="AF1827" s="3">
        <v>50510.76</v>
      </c>
      <c r="AG1827" s="4">
        <v>39196</v>
      </c>
      <c r="AH1827" s="3">
        <v>64.58</v>
      </c>
      <c r="AI1827" s="4">
        <v>39790</v>
      </c>
      <c r="AJ1827" s="3">
        <v>13.631499999999999</v>
      </c>
      <c r="AK1827" s="4">
        <v>39162</v>
      </c>
      <c r="AL1827" s="3">
        <v>11.9</v>
      </c>
      <c r="AM1827" s="4">
        <v>42340</v>
      </c>
      <c r="AN1827" s="3">
        <v>91</v>
      </c>
      <c r="AS1827" s="4"/>
    </row>
    <row r="1828" spans="1:45" x14ac:dyDescent="0.25">
      <c r="A1828" s="4"/>
      <c r="C1828" s="4"/>
      <c r="E1828" s="4"/>
      <c r="G1828" s="4"/>
      <c r="I1828" s="4"/>
      <c r="K1828" s="4"/>
      <c r="M1828" s="4"/>
      <c r="Q1828" s="4"/>
      <c r="S1828" s="4"/>
      <c r="U1828" s="4"/>
      <c r="W1828" s="4"/>
      <c r="Y1828" s="4"/>
      <c r="AE1828" s="4">
        <v>39217</v>
      </c>
      <c r="AF1828" s="3">
        <v>50518.21</v>
      </c>
      <c r="AG1828" s="4">
        <v>39197</v>
      </c>
      <c r="AH1828" s="3">
        <v>65.84</v>
      </c>
      <c r="AI1828" s="4">
        <v>39791</v>
      </c>
      <c r="AJ1828" s="3">
        <v>13.6882</v>
      </c>
      <c r="AK1828" s="4">
        <v>39163</v>
      </c>
      <c r="AL1828" s="3">
        <v>11.909800000000001</v>
      </c>
      <c r="AM1828" s="4">
        <v>42341</v>
      </c>
      <c r="AN1828" s="3">
        <v>92</v>
      </c>
      <c r="AS1828" s="4"/>
    </row>
    <row r="1829" spans="1:45" x14ac:dyDescent="0.25">
      <c r="A1829" s="4"/>
      <c r="C1829" s="4"/>
      <c r="E1829" s="4"/>
      <c r="G1829" s="4"/>
      <c r="I1829" s="4"/>
      <c r="K1829" s="4"/>
      <c r="M1829" s="4"/>
      <c r="Q1829" s="4"/>
      <c r="S1829" s="4"/>
      <c r="U1829" s="4"/>
      <c r="W1829" s="4"/>
      <c r="Y1829" s="4"/>
      <c r="AE1829" s="4">
        <v>39218</v>
      </c>
      <c r="AF1829" s="3">
        <v>51737.56</v>
      </c>
      <c r="AG1829" s="4">
        <v>39198</v>
      </c>
      <c r="AH1829" s="3">
        <v>65.06</v>
      </c>
      <c r="AI1829" s="4">
        <v>39792</v>
      </c>
      <c r="AJ1829" s="3">
        <v>13.5695</v>
      </c>
      <c r="AK1829" s="4">
        <v>39164</v>
      </c>
      <c r="AL1829" s="3">
        <v>11.923999999999999</v>
      </c>
      <c r="AM1829" s="4">
        <v>42342</v>
      </c>
      <c r="AN1829" s="3">
        <v>-480</v>
      </c>
      <c r="AS1829" s="4"/>
    </row>
    <row r="1830" spans="1:45" x14ac:dyDescent="0.25">
      <c r="A1830" s="4"/>
      <c r="C1830" s="4"/>
      <c r="E1830" s="4"/>
      <c r="G1830" s="4"/>
      <c r="I1830" s="4"/>
      <c r="K1830" s="4"/>
      <c r="M1830" s="4"/>
      <c r="Q1830" s="4"/>
      <c r="S1830" s="4"/>
      <c r="U1830" s="4"/>
      <c r="W1830" s="4"/>
      <c r="Y1830" s="4"/>
      <c r="AE1830" s="4">
        <v>39219</v>
      </c>
      <c r="AF1830" s="3">
        <v>51631.47</v>
      </c>
      <c r="AG1830" s="4">
        <v>39199</v>
      </c>
      <c r="AH1830" s="3">
        <v>66.459999999999994</v>
      </c>
      <c r="AI1830" s="4">
        <v>39793</v>
      </c>
      <c r="AJ1830" s="3">
        <v>13.5543</v>
      </c>
      <c r="AK1830" s="4">
        <v>39167</v>
      </c>
      <c r="AL1830" s="3">
        <v>11.9</v>
      </c>
      <c r="AM1830" s="4">
        <v>42345</v>
      </c>
      <c r="AN1830" s="3">
        <v>46</v>
      </c>
      <c r="AS1830" s="4"/>
    </row>
    <row r="1831" spans="1:45" x14ac:dyDescent="0.25">
      <c r="A1831" s="4"/>
      <c r="C1831" s="4"/>
      <c r="E1831" s="4"/>
      <c r="G1831" s="4"/>
      <c r="I1831" s="4"/>
      <c r="K1831" s="4"/>
      <c r="M1831" s="4"/>
      <c r="Q1831" s="4"/>
      <c r="S1831" s="4"/>
      <c r="U1831" s="4"/>
      <c r="W1831" s="4"/>
      <c r="Y1831" s="4"/>
      <c r="AE1831" s="4">
        <v>39220</v>
      </c>
      <c r="AF1831" s="3">
        <v>52077.68</v>
      </c>
      <c r="AG1831" s="4">
        <v>39202</v>
      </c>
      <c r="AH1831" s="3">
        <v>65.709999999999994</v>
      </c>
      <c r="AI1831" s="4">
        <v>39794</v>
      </c>
      <c r="AJ1831" s="3">
        <v>13.594099999999999</v>
      </c>
      <c r="AK1831" s="4">
        <v>39168</v>
      </c>
      <c r="AL1831" s="3">
        <v>11.9132</v>
      </c>
      <c r="AM1831" s="4">
        <v>42346</v>
      </c>
      <c r="AN1831" s="3">
        <v>-254</v>
      </c>
      <c r="AS1831" s="4"/>
    </row>
    <row r="1832" spans="1:45" x14ac:dyDescent="0.25">
      <c r="A1832" s="4"/>
      <c r="C1832" s="4"/>
      <c r="E1832" s="4"/>
      <c r="G1832" s="4"/>
      <c r="I1832" s="4"/>
      <c r="K1832" s="4"/>
      <c r="M1832" s="4"/>
      <c r="Q1832" s="4"/>
      <c r="S1832" s="4"/>
      <c r="U1832" s="4"/>
      <c r="W1832" s="4"/>
      <c r="Y1832" s="4"/>
      <c r="AE1832" s="4">
        <v>39223</v>
      </c>
      <c r="AF1832" s="3">
        <v>52423.45</v>
      </c>
      <c r="AG1832" s="4">
        <v>39203</v>
      </c>
      <c r="AH1832" s="3">
        <v>64.400000000000006</v>
      </c>
      <c r="AI1832" s="4">
        <v>39797</v>
      </c>
      <c r="AJ1832" s="3">
        <v>13.558400000000001</v>
      </c>
      <c r="AK1832" s="4">
        <v>39169</v>
      </c>
      <c r="AL1832" s="3">
        <v>11.935700000000001</v>
      </c>
      <c r="AM1832" s="4">
        <v>42347</v>
      </c>
      <c r="AN1832" s="3">
        <v>-1893</v>
      </c>
      <c r="AS1832" s="4"/>
    </row>
    <row r="1833" spans="1:45" x14ac:dyDescent="0.25">
      <c r="A1833" s="4"/>
      <c r="C1833" s="4"/>
      <c r="E1833" s="4"/>
      <c r="G1833" s="4"/>
      <c r="I1833" s="4"/>
      <c r="K1833" s="4"/>
      <c r="M1833" s="4"/>
      <c r="Q1833" s="4"/>
      <c r="S1833" s="4"/>
      <c r="U1833" s="4"/>
      <c r="W1833" s="4"/>
      <c r="Y1833" s="4"/>
      <c r="AE1833" s="4">
        <v>39224</v>
      </c>
      <c r="AF1833" s="3">
        <v>52208.09</v>
      </c>
      <c r="AG1833" s="4">
        <v>39204</v>
      </c>
      <c r="AH1833" s="3">
        <v>63.68</v>
      </c>
      <c r="AI1833" s="4">
        <v>39798</v>
      </c>
      <c r="AJ1833" s="3">
        <v>13.608599999999999</v>
      </c>
      <c r="AK1833" s="4">
        <v>39170</v>
      </c>
      <c r="AL1833" s="3">
        <v>11.9</v>
      </c>
      <c r="AM1833" s="4">
        <v>42348</v>
      </c>
      <c r="AN1833" s="3">
        <v>341</v>
      </c>
      <c r="AS1833" s="4"/>
    </row>
    <row r="1834" spans="1:45" x14ac:dyDescent="0.25">
      <c r="A1834" s="4"/>
      <c r="C1834" s="4"/>
      <c r="E1834" s="4"/>
      <c r="Q1834" s="4"/>
      <c r="S1834" s="4"/>
      <c r="U1834" s="4"/>
      <c r="W1834" s="4"/>
      <c r="Y1834" s="4"/>
      <c r="AE1834" s="4">
        <v>39225</v>
      </c>
      <c r="AF1834" s="3">
        <v>51812.5</v>
      </c>
      <c r="AG1834" s="4">
        <v>39205</v>
      </c>
      <c r="AH1834" s="3">
        <v>63.19</v>
      </c>
      <c r="AI1834" s="4">
        <v>39799</v>
      </c>
      <c r="AJ1834" s="3">
        <v>13.251200000000001</v>
      </c>
      <c r="AK1834" s="4">
        <v>39171</v>
      </c>
      <c r="AL1834" s="3">
        <v>11.866</v>
      </c>
      <c r="AM1834" s="4">
        <v>42349</v>
      </c>
      <c r="AN1834" s="3">
        <v>33</v>
      </c>
      <c r="AS1834" s="4"/>
    </row>
    <row r="1835" spans="1:45" x14ac:dyDescent="0.25">
      <c r="A1835" s="4"/>
      <c r="C1835" s="4"/>
      <c r="E1835" s="4"/>
      <c r="Q1835" s="4"/>
      <c r="S1835" s="4"/>
      <c r="U1835" s="4"/>
      <c r="W1835" s="4"/>
      <c r="Y1835" s="4"/>
      <c r="AE1835" s="4">
        <v>39226</v>
      </c>
      <c r="AF1835" s="3">
        <v>50530.65</v>
      </c>
      <c r="AG1835" s="4">
        <v>39206</v>
      </c>
      <c r="AH1835" s="3">
        <v>61.93</v>
      </c>
      <c r="AI1835" s="4">
        <v>39800</v>
      </c>
      <c r="AJ1835" s="3">
        <v>12.9078</v>
      </c>
      <c r="AK1835" s="4">
        <v>39174</v>
      </c>
      <c r="AL1835" s="3">
        <v>11.82</v>
      </c>
      <c r="AM1835" s="4">
        <v>42352</v>
      </c>
      <c r="AN1835" s="3">
        <v>-161</v>
      </c>
      <c r="AS1835" s="4"/>
    </row>
    <row r="1836" spans="1:45" x14ac:dyDescent="0.25">
      <c r="A1836" s="4"/>
      <c r="C1836" s="4"/>
      <c r="E1836" s="4"/>
      <c r="Q1836" s="4"/>
      <c r="S1836" s="4"/>
      <c r="U1836" s="4"/>
      <c r="W1836" s="4"/>
      <c r="Y1836" s="4"/>
      <c r="AE1836" s="4">
        <v>39227</v>
      </c>
      <c r="AF1836" s="3">
        <v>51617.97</v>
      </c>
      <c r="AG1836" s="4">
        <v>39209</v>
      </c>
      <c r="AH1836" s="3">
        <v>61.47</v>
      </c>
      <c r="AI1836" s="4">
        <v>39801</v>
      </c>
      <c r="AJ1836" s="3">
        <v>13.0099</v>
      </c>
      <c r="AK1836" s="4">
        <v>39175</v>
      </c>
      <c r="AL1836" s="3">
        <v>11.803800000000001</v>
      </c>
      <c r="AM1836" s="4">
        <v>42353</v>
      </c>
      <c r="AN1836" s="3">
        <v>-112</v>
      </c>
      <c r="AS1836" s="4"/>
    </row>
    <row r="1837" spans="1:45" x14ac:dyDescent="0.25">
      <c r="A1837" s="4"/>
      <c r="C1837" s="4"/>
      <c r="E1837" s="4"/>
      <c r="Q1837" s="4"/>
      <c r="S1837" s="4"/>
      <c r="U1837" s="4"/>
      <c r="W1837" s="4"/>
      <c r="Y1837" s="4"/>
      <c r="AE1837" s="4">
        <v>39230</v>
      </c>
      <c r="AF1837" s="3">
        <v>52119.97</v>
      </c>
      <c r="AG1837" s="4">
        <v>39210</v>
      </c>
      <c r="AH1837" s="3">
        <v>62.26</v>
      </c>
      <c r="AI1837" s="4">
        <v>39804</v>
      </c>
      <c r="AJ1837" s="3">
        <v>12.8</v>
      </c>
      <c r="AK1837" s="4">
        <v>39176</v>
      </c>
      <c r="AL1837" s="3">
        <v>11.803599999999999</v>
      </c>
      <c r="AM1837" s="4">
        <v>42354</v>
      </c>
      <c r="AN1837" s="3">
        <v>-10</v>
      </c>
      <c r="AS1837" s="4"/>
    </row>
    <row r="1838" spans="1:45" x14ac:dyDescent="0.25">
      <c r="A1838" s="4"/>
      <c r="C1838" s="4"/>
      <c r="E1838" s="4"/>
      <c r="Q1838" s="4"/>
      <c r="S1838" s="4"/>
      <c r="U1838" s="4"/>
      <c r="W1838" s="4"/>
      <c r="Y1838" s="4"/>
      <c r="AE1838" s="4">
        <v>39231</v>
      </c>
      <c r="AF1838" s="3">
        <v>51713.18</v>
      </c>
      <c r="AG1838" s="4">
        <v>39211</v>
      </c>
      <c r="AH1838" s="3">
        <v>61.55</v>
      </c>
      <c r="AI1838" s="4">
        <v>39805</v>
      </c>
      <c r="AJ1838" s="3">
        <v>12.651400000000001</v>
      </c>
      <c r="AK1838" s="4">
        <v>39177</v>
      </c>
      <c r="AL1838" s="3">
        <v>11.8</v>
      </c>
      <c r="AM1838" s="4">
        <v>42355</v>
      </c>
      <c r="AN1838" s="3">
        <v>402</v>
      </c>
      <c r="AS1838" s="4"/>
    </row>
    <row r="1839" spans="1:45" x14ac:dyDescent="0.25">
      <c r="A1839" s="4"/>
      <c r="C1839" s="4"/>
      <c r="E1839" s="4"/>
      <c r="Q1839" s="4"/>
      <c r="S1839" s="4"/>
      <c r="U1839" s="4"/>
      <c r="W1839" s="4"/>
      <c r="Y1839" s="4"/>
      <c r="AE1839" s="4">
        <v>39232</v>
      </c>
      <c r="AF1839" s="3">
        <v>52527.65</v>
      </c>
      <c r="AG1839" s="4">
        <v>39212</v>
      </c>
      <c r="AH1839" s="3">
        <v>61.81</v>
      </c>
      <c r="AI1839" s="4">
        <v>39808</v>
      </c>
      <c r="AJ1839" s="3">
        <v>12.64</v>
      </c>
      <c r="AK1839" s="4">
        <v>39178</v>
      </c>
      <c r="AL1839" s="3">
        <v>11.8</v>
      </c>
      <c r="AM1839" s="4">
        <v>42356</v>
      </c>
      <c r="AN1839" s="3">
        <v>1642</v>
      </c>
      <c r="AS1839" s="4"/>
    </row>
    <row r="1840" spans="1:45" x14ac:dyDescent="0.25">
      <c r="A1840" s="4"/>
      <c r="C1840" s="4"/>
      <c r="E1840" s="4"/>
      <c r="Q1840" s="4"/>
      <c r="S1840" s="4"/>
      <c r="U1840" s="4"/>
      <c r="W1840" s="4"/>
      <c r="Y1840" s="4"/>
      <c r="AE1840" s="4">
        <v>39233</v>
      </c>
      <c r="AF1840" s="3">
        <v>52268.46</v>
      </c>
      <c r="AG1840" s="4">
        <v>39213</v>
      </c>
      <c r="AH1840" s="3">
        <v>62.37</v>
      </c>
      <c r="AI1840" s="4">
        <v>39811</v>
      </c>
      <c r="AJ1840" s="3">
        <v>12.518000000000001</v>
      </c>
      <c r="AK1840" s="4">
        <v>39181</v>
      </c>
      <c r="AL1840" s="3">
        <v>11.76</v>
      </c>
      <c r="AM1840" s="4">
        <v>42359</v>
      </c>
      <c r="AN1840" s="3">
        <v>148</v>
      </c>
      <c r="AS1840" s="4"/>
    </row>
    <row r="1841" spans="1:45" x14ac:dyDescent="0.25">
      <c r="A1841" s="4"/>
      <c r="C1841" s="4"/>
      <c r="E1841" s="4"/>
      <c r="Q1841" s="4"/>
      <c r="S1841" s="4"/>
      <c r="U1841" s="4"/>
      <c r="W1841" s="4"/>
      <c r="Y1841" s="4"/>
      <c r="AE1841" s="4">
        <v>39234</v>
      </c>
      <c r="AF1841" s="3">
        <v>53422.67</v>
      </c>
      <c r="AG1841" s="4">
        <v>39216</v>
      </c>
      <c r="AH1841" s="3">
        <v>62.46</v>
      </c>
      <c r="AI1841" s="4">
        <v>39812</v>
      </c>
      <c r="AJ1841" s="3">
        <v>12.2943</v>
      </c>
      <c r="AK1841" s="4">
        <v>39182</v>
      </c>
      <c r="AL1841" s="3">
        <v>11.72</v>
      </c>
      <c r="AM1841" s="4">
        <v>42360</v>
      </c>
      <c r="AN1841" s="3">
        <v>498</v>
      </c>
      <c r="AS1841" s="4"/>
    </row>
    <row r="1842" spans="1:45" x14ac:dyDescent="0.25">
      <c r="A1842" s="4"/>
      <c r="C1842" s="4"/>
      <c r="E1842" s="4"/>
      <c r="Q1842" s="4"/>
      <c r="S1842" s="4"/>
      <c r="U1842" s="4"/>
      <c r="W1842" s="4"/>
      <c r="Y1842" s="4"/>
      <c r="AE1842" s="4">
        <v>39237</v>
      </c>
      <c r="AF1842" s="3">
        <v>53242.68</v>
      </c>
      <c r="AG1842" s="4">
        <v>39217</v>
      </c>
      <c r="AH1842" s="3">
        <v>63.17</v>
      </c>
      <c r="AI1842" s="4">
        <v>39815</v>
      </c>
      <c r="AJ1842" s="3">
        <v>12.17</v>
      </c>
      <c r="AK1842" s="4">
        <v>39183</v>
      </c>
      <c r="AL1842" s="3">
        <v>11.74</v>
      </c>
      <c r="AM1842" s="4">
        <v>42361</v>
      </c>
      <c r="AN1842" s="3">
        <v>-23</v>
      </c>
      <c r="AS1842" s="4"/>
    </row>
    <row r="1843" spans="1:45" x14ac:dyDescent="0.25">
      <c r="A1843" s="4"/>
      <c r="C1843" s="4"/>
      <c r="E1843" s="4"/>
      <c r="Q1843" s="4"/>
      <c r="S1843" s="4"/>
      <c r="U1843" s="4"/>
      <c r="W1843" s="4"/>
      <c r="Y1843" s="4"/>
      <c r="AE1843" s="4">
        <v>39238</v>
      </c>
      <c r="AF1843" s="3">
        <v>53162.21</v>
      </c>
      <c r="AG1843" s="4">
        <v>39218</v>
      </c>
      <c r="AH1843" s="3">
        <v>62.55</v>
      </c>
      <c r="AI1843" s="4">
        <v>39818</v>
      </c>
      <c r="AJ1843" s="3">
        <v>12.053100000000001</v>
      </c>
      <c r="AK1843" s="4">
        <v>39184</v>
      </c>
      <c r="AL1843" s="3">
        <v>11.82</v>
      </c>
      <c r="AM1843" s="4">
        <v>42362</v>
      </c>
      <c r="AN1843" s="3">
        <v>-187</v>
      </c>
      <c r="AS1843" s="4"/>
    </row>
    <row r="1844" spans="1:45" x14ac:dyDescent="0.25">
      <c r="A1844" s="4"/>
      <c r="C1844" s="4"/>
      <c r="E1844" s="4"/>
      <c r="Q1844" s="4"/>
      <c r="S1844" s="4"/>
      <c r="U1844" s="4"/>
      <c r="W1844" s="4"/>
      <c r="Y1844" s="4"/>
      <c r="AE1844" s="4">
        <v>39239</v>
      </c>
      <c r="AF1844" s="3">
        <v>52049.31</v>
      </c>
      <c r="AG1844" s="4">
        <v>39219</v>
      </c>
      <c r="AH1844" s="3">
        <v>64.86</v>
      </c>
      <c r="AI1844" s="4">
        <v>39819</v>
      </c>
      <c r="AJ1844" s="3">
        <v>12.016400000000001</v>
      </c>
      <c r="AK1844" s="4">
        <v>39185</v>
      </c>
      <c r="AL1844" s="3">
        <v>11.76</v>
      </c>
      <c r="AM1844" s="4">
        <v>42366</v>
      </c>
      <c r="AN1844" s="3">
        <v>722</v>
      </c>
      <c r="AS1844" s="4"/>
    </row>
    <row r="1845" spans="1:45" x14ac:dyDescent="0.25">
      <c r="A1845" s="4"/>
      <c r="C1845" s="4"/>
      <c r="E1845" s="4"/>
      <c r="Q1845" s="4"/>
      <c r="S1845" s="4"/>
      <c r="U1845" s="4"/>
      <c r="W1845" s="4"/>
      <c r="Y1845" s="4"/>
      <c r="AE1845" s="4">
        <v>39241</v>
      </c>
      <c r="AF1845" s="3">
        <v>52329.68</v>
      </c>
      <c r="AG1845" s="4">
        <v>39220</v>
      </c>
      <c r="AH1845" s="3">
        <v>64.94</v>
      </c>
      <c r="AI1845" s="4">
        <v>39820</v>
      </c>
      <c r="AJ1845" s="3">
        <v>12.2552</v>
      </c>
      <c r="AK1845" s="4">
        <v>39188</v>
      </c>
      <c r="AL1845" s="3">
        <v>11.7</v>
      </c>
      <c r="AM1845" s="4">
        <v>42367</v>
      </c>
      <c r="AN1845" s="3">
        <v>317</v>
      </c>
      <c r="AS1845" s="4"/>
    </row>
    <row r="1846" spans="1:45" x14ac:dyDescent="0.25">
      <c r="A1846" s="4"/>
      <c r="C1846" s="4"/>
      <c r="E1846" s="4"/>
      <c r="Q1846" s="4"/>
      <c r="S1846" s="4"/>
      <c r="U1846" s="4"/>
      <c r="W1846" s="4"/>
      <c r="Y1846" s="4"/>
      <c r="AE1846" s="4">
        <v>39244</v>
      </c>
      <c r="AF1846" s="3">
        <v>52776.84</v>
      </c>
      <c r="AG1846" s="4">
        <v>39223</v>
      </c>
      <c r="AH1846" s="3">
        <v>66.27</v>
      </c>
      <c r="AI1846" s="4">
        <v>39821</v>
      </c>
      <c r="AJ1846" s="3">
        <v>12.099299999999999</v>
      </c>
      <c r="AK1846" s="4">
        <v>39189</v>
      </c>
      <c r="AL1846" s="3">
        <v>11.68</v>
      </c>
      <c r="AM1846" s="4">
        <v>42368</v>
      </c>
      <c r="AN1846" s="3">
        <v>-3995</v>
      </c>
      <c r="AS1846" s="4"/>
    </row>
    <row r="1847" spans="1:45" x14ac:dyDescent="0.25">
      <c r="A1847" s="4"/>
      <c r="C1847" s="4"/>
      <c r="E1847" s="4"/>
      <c r="Q1847" s="4"/>
      <c r="S1847" s="4"/>
      <c r="U1847" s="4"/>
      <c r="W1847" s="4"/>
      <c r="Y1847" s="4"/>
      <c r="AE1847" s="4">
        <v>39245</v>
      </c>
      <c r="AF1847" s="3">
        <v>51797.14</v>
      </c>
      <c r="AG1847" s="4">
        <v>39224</v>
      </c>
      <c r="AH1847" s="3">
        <v>64.97</v>
      </c>
      <c r="AI1847" s="4">
        <v>39822</v>
      </c>
      <c r="AJ1847" s="3">
        <v>11.788</v>
      </c>
      <c r="AK1847" s="4">
        <v>39190</v>
      </c>
      <c r="AL1847" s="3">
        <v>11.64</v>
      </c>
      <c r="AM1847" s="4">
        <v>42369</v>
      </c>
      <c r="AN1847" s="3">
        <v>0</v>
      </c>
      <c r="AS1847" s="4"/>
    </row>
    <row r="1848" spans="1:45" x14ac:dyDescent="0.25">
      <c r="A1848" s="4"/>
      <c r="C1848" s="4"/>
      <c r="E1848" s="4"/>
      <c r="Q1848" s="4"/>
      <c r="S1848" s="4"/>
      <c r="U1848" s="4"/>
      <c r="W1848" s="4"/>
      <c r="Y1848" s="4"/>
      <c r="AE1848" s="4">
        <v>39246</v>
      </c>
      <c r="AF1848" s="3">
        <v>52993.73</v>
      </c>
      <c r="AG1848" s="4">
        <v>39225</v>
      </c>
      <c r="AH1848" s="3">
        <v>65.77</v>
      </c>
      <c r="AI1848" s="4">
        <v>39825</v>
      </c>
      <c r="AJ1848" s="3">
        <v>11.696099999999999</v>
      </c>
      <c r="AK1848" s="4">
        <v>39191</v>
      </c>
      <c r="AL1848" s="3">
        <v>11.4</v>
      </c>
      <c r="AM1848" s="4">
        <v>42373</v>
      </c>
      <c r="AN1848" s="3">
        <v>-381</v>
      </c>
      <c r="AS1848" s="4"/>
    </row>
    <row r="1849" spans="1:45" x14ac:dyDescent="0.25">
      <c r="A1849" s="4"/>
      <c r="C1849" s="4"/>
      <c r="E1849" s="4"/>
      <c r="Q1849" s="4"/>
      <c r="S1849" s="4"/>
      <c r="U1849" s="4"/>
      <c r="W1849" s="4"/>
      <c r="Y1849" s="4"/>
      <c r="AE1849" s="4">
        <v>39247</v>
      </c>
      <c r="AF1849" s="3">
        <v>53712.89</v>
      </c>
      <c r="AG1849" s="4">
        <v>39226</v>
      </c>
      <c r="AH1849" s="3">
        <v>64.180000000000007</v>
      </c>
      <c r="AI1849" s="4">
        <v>39826</v>
      </c>
      <c r="AJ1849" s="3">
        <v>11.5398</v>
      </c>
      <c r="AK1849" s="4">
        <v>39192</v>
      </c>
      <c r="AL1849" s="3">
        <v>11.33</v>
      </c>
      <c r="AM1849" s="4">
        <v>42374</v>
      </c>
      <c r="AN1849" s="3">
        <v>-260</v>
      </c>
      <c r="AS1849" s="4"/>
    </row>
    <row r="1850" spans="1:45" x14ac:dyDescent="0.25">
      <c r="A1850" s="4"/>
      <c r="C1850" s="4"/>
      <c r="E1850" s="4"/>
      <c r="Q1850" s="4"/>
      <c r="S1850" s="4"/>
      <c r="U1850" s="4"/>
      <c r="W1850" s="4"/>
      <c r="Y1850" s="4"/>
      <c r="AE1850" s="4">
        <v>39248</v>
      </c>
      <c r="AF1850" s="3">
        <v>54518.63</v>
      </c>
      <c r="AG1850" s="4">
        <v>39227</v>
      </c>
      <c r="AH1850" s="3">
        <v>65.2</v>
      </c>
      <c r="AI1850" s="4">
        <v>39827</v>
      </c>
      <c r="AJ1850" s="3">
        <v>11.7982</v>
      </c>
      <c r="AK1850" s="4">
        <v>39195</v>
      </c>
      <c r="AL1850" s="3">
        <v>11.33</v>
      </c>
      <c r="AM1850" s="4">
        <v>42375</v>
      </c>
      <c r="AN1850" s="3">
        <v>-305</v>
      </c>
      <c r="AS1850" s="4"/>
    </row>
    <row r="1851" spans="1:45" x14ac:dyDescent="0.25">
      <c r="A1851" s="4"/>
      <c r="C1851" s="4"/>
      <c r="E1851" s="4"/>
      <c r="Q1851" s="4"/>
      <c r="S1851" s="4"/>
      <c r="U1851" s="4"/>
      <c r="W1851" s="4"/>
      <c r="Y1851" s="4"/>
      <c r="AE1851" s="4">
        <v>39251</v>
      </c>
      <c r="AF1851" s="3">
        <v>54730.44</v>
      </c>
      <c r="AG1851" s="4">
        <v>39231</v>
      </c>
      <c r="AH1851" s="3">
        <v>63.15</v>
      </c>
      <c r="AI1851" s="4">
        <v>39828</v>
      </c>
      <c r="AJ1851" s="3">
        <v>11.6091</v>
      </c>
      <c r="AK1851" s="4">
        <v>39196</v>
      </c>
      <c r="AL1851" s="3">
        <v>11.356199999999999</v>
      </c>
      <c r="AM1851" s="4">
        <v>42376</v>
      </c>
      <c r="AN1851" s="3">
        <v>193</v>
      </c>
      <c r="AS1851" s="4"/>
    </row>
    <row r="1852" spans="1:45" x14ac:dyDescent="0.25">
      <c r="A1852" s="4"/>
      <c r="C1852" s="4"/>
      <c r="E1852" s="4"/>
      <c r="Q1852" s="4"/>
      <c r="S1852" s="4"/>
      <c r="U1852" s="4"/>
      <c r="W1852" s="4"/>
      <c r="Y1852" s="4"/>
      <c r="AE1852" s="4">
        <v>39252</v>
      </c>
      <c r="AF1852" s="3">
        <v>54643.72</v>
      </c>
      <c r="AG1852" s="4">
        <v>39232</v>
      </c>
      <c r="AH1852" s="3">
        <v>63.49</v>
      </c>
      <c r="AI1852" s="4">
        <v>39829</v>
      </c>
      <c r="AJ1852" s="3">
        <v>11.629799999999999</v>
      </c>
      <c r="AK1852" s="4">
        <v>39197</v>
      </c>
      <c r="AL1852" s="3">
        <v>11.286799999999999</v>
      </c>
      <c r="AM1852" s="4">
        <v>42377</v>
      </c>
      <c r="AN1852" s="3">
        <v>-358</v>
      </c>
      <c r="AS1852" s="4"/>
    </row>
    <row r="1853" spans="1:45" x14ac:dyDescent="0.25">
      <c r="A1853" s="4"/>
      <c r="C1853" s="4"/>
      <c r="E1853" s="4"/>
      <c r="Q1853" s="4"/>
      <c r="S1853" s="4"/>
      <c r="U1853" s="4"/>
      <c r="W1853" s="4"/>
      <c r="Y1853" s="4"/>
      <c r="AE1853" s="4">
        <v>39253</v>
      </c>
      <c r="AF1853" s="3">
        <v>54029.24</v>
      </c>
      <c r="AG1853" s="4">
        <v>39233</v>
      </c>
      <c r="AH1853" s="3">
        <v>64.010000000000005</v>
      </c>
      <c r="AI1853" s="4">
        <v>39832</v>
      </c>
      <c r="AJ1853" s="3">
        <v>11.45</v>
      </c>
      <c r="AK1853" s="4">
        <v>39198</v>
      </c>
      <c r="AL1853" s="3">
        <v>11.309900000000001</v>
      </c>
      <c r="AM1853" s="4">
        <v>42380</v>
      </c>
      <c r="AN1853" s="3">
        <v>-38</v>
      </c>
      <c r="AS1853" s="4"/>
    </row>
    <row r="1854" spans="1:45" x14ac:dyDescent="0.25">
      <c r="A1854" s="4"/>
      <c r="C1854" s="4"/>
      <c r="E1854" s="4"/>
      <c r="Q1854" s="4"/>
      <c r="S1854" s="4"/>
      <c r="U1854" s="4"/>
      <c r="W1854" s="4"/>
      <c r="Y1854" s="4"/>
      <c r="AE1854" s="4">
        <v>39254</v>
      </c>
      <c r="AF1854" s="3">
        <v>54656.88</v>
      </c>
      <c r="AG1854" s="4">
        <v>39234</v>
      </c>
      <c r="AH1854" s="3">
        <v>65.08</v>
      </c>
      <c r="AI1854" s="4">
        <v>39833</v>
      </c>
      <c r="AJ1854" s="3">
        <v>11.3</v>
      </c>
      <c r="AK1854" s="4">
        <v>39199</v>
      </c>
      <c r="AL1854" s="3">
        <v>11.34</v>
      </c>
      <c r="AM1854" s="4">
        <v>42381</v>
      </c>
      <c r="AN1854" s="3">
        <v>-65</v>
      </c>
      <c r="AS1854" s="4"/>
    </row>
    <row r="1855" spans="1:45" x14ac:dyDescent="0.25">
      <c r="A1855" s="4"/>
      <c r="C1855" s="4"/>
      <c r="E1855" s="4"/>
      <c r="Q1855" s="4"/>
      <c r="S1855" s="4"/>
      <c r="U1855" s="4"/>
      <c r="W1855" s="4"/>
      <c r="Y1855" s="4"/>
      <c r="AE1855" s="4">
        <v>39255</v>
      </c>
      <c r="AF1855" s="3">
        <v>54267.1</v>
      </c>
      <c r="AG1855" s="4">
        <v>39237</v>
      </c>
      <c r="AH1855" s="3">
        <v>66.209999999999994</v>
      </c>
      <c r="AI1855" s="4">
        <v>39834</v>
      </c>
      <c r="AJ1855" s="3">
        <v>11.33</v>
      </c>
      <c r="AK1855" s="4">
        <v>39202</v>
      </c>
      <c r="AL1855" s="3">
        <v>11.32</v>
      </c>
      <c r="AM1855" s="4">
        <v>42382</v>
      </c>
      <c r="AN1855" s="3">
        <v>-1327</v>
      </c>
      <c r="AS1855" s="4"/>
    </row>
    <row r="1856" spans="1:45" x14ac:dyDescent="0.25">
      <c r="A1856" s="4"/>
      <c r="C1856" s="4"/>
      <c r="E1856" s="4"/>
      <c r="Q1856" s="4"/>
      <c r="S1856" s="4"/>
      <c r="U1856" s="4"/>
      <c r="W1856" s="4"/>
      <c r="Y1856" s="4"/>
      <c r="AE1856" s="4">
        <v>39258</v>
      </c>
      <c r="AF1856" s="3">
        <v>54041.57</v>
      </c>
      <c r="AG1856" s="4">
        <v>39238</v>
      </c>
      <c r="AH1856" s="3">
        <v>65.61</v>
      </c>
      <c r="AI1856" s="4">
        <v>39835</v>
      </c>
      <c r="AJ1856" s="3">
        <v>11.28</v>
      </c>
      <c r="AK1856" s="4">
        <v>39204</v>
      </c>
      <c r="AL1856" s="3">
        <v>11.258599999999999</v>
      </c>
      <c r="AM1856" s="4">
        <v>42383</v>
      </c>
      <c r="AN1856" s="3">
        <v>479</v>
      </c>
      <c r="AS1856" s="4"/>
    </row>
    <row r="1857" spans="1:45" x14ac:dyDescent="0.25">
      <c r="A1857" s="4"/>
      <c r="C1857" s="4"/>
      <c r="E1857" s="4"/>
      <c r="Q1857" s="4"/>
      <c r="S1857" s="4"/>
      <c r="U1857" s="4"/>
      <c r="W1857" s="4"/>
      <c r="Y1857" s="4"/>
      <c r="AE1857" s="4">
        <v>39259</v>
      </c>
      <c r="AF1857" s="3">
        <v>53851.68</v>
      </c>
      <c r="AG1857" s="4">
        <v>39239</v>
      </c>
      <c r="AH1857" s="3">
        <v>65.959999999999994</v>
      </c>
      <c r="AI1857" s="4">
        <v>39836</v>
      </c>
      <c r="AJ1857" s="3">
        <v>11.58</v>
      </c>
      <c r="AK1857" s="4">
        <v>39205</v>
      </c>
      <c r="AL1857" s="3">
        <v>11.2377</v>
      </c>
      <c r="AM1857" s="4">
        <v>42384</v>
      </c>
      <c r="AN1857" s="3">
        <v>1221</v>
      </c>
      <c r="AS1857" s="4"/>
    </row>
    <row r="1858" spans="1:45" x14ac:dyDescent="0.25">
      <c r="A1858" s="4"/>
      <c r="C1858" s="4"/>
      <c r="E1858" s="4"/>
      <c r="Q1858" s="4"/>
      <c r="S1858" s="4"/>
      <c r="U1858" s="4"/>
      <c r="W1858" s="4"/>
      <c r="Y1858" s="4"/>
      <c r="AE1858" s="4">
        <v>39260</v>
      </c>
      <c r="AF1858" s="3">
        <v>54143.07</v>
      </c>
      <c r="AG1858" s="4">
        <v>39240</v>
      </c>
      <c r="AH1858" s="3">
        <v>66.930000000000007</v>
      </c>
      <c r="AI1858" s="4">
        <v>39839</v>
      </c>
      <c r="AJ1858" s="3">
        <v>11.831300000000001</v>
      </c>
      <c r="AK1858" s="4">
        <v>39206</v>
      </c>
      <c r="AL1858" s="3">
        <v>11.165900000000001</v>
      </c>
      <c r="AM1858" s="4">
        <v>42387</v>
      </c>
      <c r="AN1858" s="3">
        <v>-390</v>
      </c>
      <c r="AS1858" s="4"/>
    </row>
    <row r="1859" spans="1:45" x14ac:dyDescent="0.25">
      <c r="A1859" s="4"/>
      <c r="C1859" s="4"/>
      <c r="E1859" s="4"/>
      <c r="Q1859" s="4"/>
      <c r="S1859" s="4"/>
      <c r="U1859" s="4"/>
      <c r="W1859" s="4"/>
      <c r="Y1859" s="4"/>
      <c r="AE1859" s="4">
        <v>39261</v>
      </c>
      <c r="AF1859" s="3">
        <v>54146.59</v>
      </c>
      <c r="AG1859" s="4">
        <v>39241</v>
      </c>
      <c r="AH1859" s="3">
        <v>64.760000000000005</v>
      </c>
      <c r="AI1859" s="4">
        <v>39840</v>
      </c>
      <c r="AJ1859" s="3">
        <v>11.66</v>
      </c>
      <c r="AK1859" s="4">
        <v>39209</v>
      </c>
      <c r="AL1859" s="3">
        <v>11.16</v>
      </c>
      <c r="AM1859" s="4">
        <v>42388</v>
      </c>
      <c r="AN1859" s="3">
        <v>278</v>
      </c>
      <c r="AS1859" s="4"/>
    </row>
    <row r="1860" spans="1:45" x14ac:dyDescent="0.25">
      <c r="A1860" s="4"/>
      <c r="C1860" s="4"/>
      <c r="E1860" s="4"/>
      <c r="Q1860" s="4"/>
      <c r="S1860" s="4"/>
      <c r="U1860" s="4"/>
      <c r="W1860" s="4"/>
      <c r="Y1860" s="4"/>
      <c r="AE1860" s="4">
        <v>39262</v>
      </c>
      <c r="AF1860" s="3">
        <v>54392.06</v>
      </c>
      <c r="AG1860" s="4">
        <v>39244</v>
      </c>
      <c r="AH1860" s="3">
        <v>65.97</v>
      </c>
      <c r="AI1860" s="4">
        <v>39841</v>
      </c>
      <c r="AJ1860" s="3">
        <v>11.65</v>
      </c>
      <c r="AK1860" s="4">
        <v>39210</v>
      </c>
      <c r="AL1860" s="3">
        <v>11.1652</v>
      </c>
      <c r="AM1860" s="4">
        <v>42389</v>
      </c>
      <c r="AN1860" s="3">
        <v>1202</v>
      </c>
      <c r="AS1860" s="4"/>
    </row>
    <row r="1861" spans="1:45" x14ac:dyDescent="0.25">
      <c r="A1861" s="4"/>
      <c r="C1861" s="4"/>
      <c r="E1861" s="4"/>
      <c r="Q1861" s="4"/>
      <c r="S1861" s="4"/>
      <c r="U1861" s="4"/>
      <c r="W1861" s="4"/>
      <c r="Y1861" s="4"/>
      <c r="AE1861" s="4">
        <v>39265</v>
      </c>
      <c r="AF1861" s="3">
        <v>55371.21</v>
      </c>
      <c r="AG1861" s="4">
        <v>39245</v>
      </c>
      <c r="AH1861" s="3">
        <v>65.349999999999994</v>
      </c>
      <c r="AI1861" s="4">
        <v>39842</v>
      </c>
      <c r="AJ1861" s="3">
        <v>11.91</v>
      </c>
      <c r="AK1861" s="4">
        <v>39211</v>
      </c>
      <c r="AL1861" s="3">
        <v>11.143000000000001</v>
      </c>
      <c r="AM1861" s="4">
        <v>42390</v>
      </c>
      <c r="AN1861" s="3">
        <v>344</v>
      </c>
      <c r="AS1861" s="4"/>
    </row>
    <row r="1862" spans="1:45" x14ac:dyDescent="0.25">
      <c r="A1862" s="4"/>
      <c r="C1862" s="4"/>
      <c r="E1862" s="4"/>
      <c r="Q1862" s="4"/>
      <c r="S1862" s="4"/>
      <c r="U1862" s="4"/>
      <c r="W1862" s="4"/>
      <c r="Y1862" s="4"/>
      <c r="AE1862" s="4">
        <v>39266</v>
      </c>
      <c r="AF1862" s="3">
        <v>55699.69</v>
      </c>
      <c r="AG1862" s="4">
        <v>39246</v>
      </c>
      <c r="AH1862" s="3">
        <v>66.260000000000005</v>
      </c>
      <c r="AI1862" s="4">
        <v>39843</v>
      </c>
      <c r="AJ1862" s="3">
        <v>11.82</v>
      </c>
      <c r="AK1862" s="4">
        <v>39212</v>
      </c>
      <c r="AL1862" s="3">
        <v>11.165800000000001</v>
      </c>
      <c r="AM1862" s="4">
        <v>42391</v>
      </c>
      <c r="AN1862" s="3">
        <v>1217</v>
      </c>
      <c r="AS1862" s="4"/>
    </row>
    <row r="1863" spans="1:45" x14ac:dyDescent="0.25">
      <c r="A1863" s="4"/>
      <c r="C1863" s="4"/>
      <c r="E1863" s="4"/>
      <c r="Q1863" s="4"/>
      <c r="S1863" s="4"/>
      <c r="U1863" s="4"/>
      <c r="W1863" s="4"/>
      <c r="Y1863" s="4"/>
      <c r="AE1863" s="4">
        <v>39267</v>
      </c>
      <c r="AF1863" s="3">
        <v>55696.47</v>
      </c>
      <c r="AG1863" s="4">
        <v>39247</v>
      </c>
      <c r="AH1863" s="3">
        <v>67.650000000000006</v>
      </c>
      <c r="AI1863" s="4">
        <v>39846</v>
      </c>
      <c r="AJ1863" s="3">
        <v>11.66</v>
      </c>
      <c r="AK1863" s="4">
        <v>39213</v>
      </c>
      <c r="AL1863" s="3">
        <v>11.1462</v>
      </c>
      <c r="AM1863" s="4">
        <v>42394</v>
      </c>
      <c r="AN1863" s="3">
        <v>-537</v>
      </c>
      <c r="AS1863" s="4"/>
    </row>
    <row r="1864" spans="1:45" x14ac:dyDescent="0.25">
      <c r="A1864" s="4"/>
      <c r="C1864" s="4"/>
      <c r="E1864" s="4"/>
      <c r="Q1864" s="4"/>
      <c r="S1864" s="4"/>
      <c r="U1864" s="4"/>
      <c r="W1864" s="4"/>
      <c r="Y1864" s="4"/>
      <c r="AE1864" s="4">
        <v>39268</v>
      </c>
      <c r="AF1864" s="3">
        <v>55932.34</v>
      </c>
      <c r="AG1864" s="4">
        <v>39248</v>
      </c>
      <c r="AH1864" s="3">
        <v>68</v>
      </c>
      <c r="AI1864" s="4">
        <v>39847</v>
      </c>
      <c r="AJ1864" s="3">
        <v>11.6396</v>
      </c>
      <c r="AK1864" s="4">
        <v>39216</v>
      </c>
      <c r="AL1864" s="3">
        <v>11.112399999999999</v>
      </c>
      <c r="AM1864" s="4">
        <v>42395</v>
      </c>
      <c r="AN1864" s="3">
        <v>-214</v>
      </c>
      <c r="AS1864" s="4"/>
    </row>
    <row r="1865" spans="1:45" x14ac:dyDescent="0.25">
      <c r="A1865" s="4"/>
      <c r="C1865" s="4"/>
      <c r="E1865" s="4"/>
      <c r="Q1865" s="4"/>
      <c r="S1865" s="4"/>
      <c r="U1865" s="4"/>
      <c r="W1865" s="4"/>
      <c r="Y1865" s="4"/>
      <c r="AE1865" s="4">
        <v>39269</v>
      </c>
      <c r="AF1865" s="3">
        <v>56443.73</v>
      </c>
      <c r="AG1865" s="4">
        <v>39251</v>
      </c>
      <c r="AH1865" s="3">
        <v>69.09</v>
      </c>
      <c r="AI1865" s="4">
        <v>39848</v>
      </c>
      <c r="AJ1865" s="3">
        <v>11.7818</v>
      </c>
      <c r="AK1865" s="4">
        <v>39217</v>
      </c>
      <c r="AL1865" s="3">
        <v>11.0329</v>
      </c>
      <c r="AM1865" s="4">
        <v>42396</v>
      </c>
      <c r="AN1865" s="3">
        <v>-300</v>
      </c>
      <c r="AS1865" s="4"/>
    </row>
    <row r="1866" spans="1:45" x14ac:dyDescent="0.25">
      <c r="A1866" s="4"/>
      <c r="C1866" s="4"/>
      <c r="E1866" s="4"/>
      <c r="Q1866" s="4"/>
      <c r="S1866" s="4"/>
      <c r="U1866" s="4"/>
      <c r="W1866" s="4"/>
      <c r="Y1866" s="4"/>
      <c r="AE1866" s="4">
        <v>39273</v>
      </c>
      <c r="AF1866" s="3">
        <v>55882.7</v>
      </c>
      <c r="AG1866" s="4">
        <v>39252</v>
      </c>
      <c r="AH1866" s="3">
        <v>69.099999999999994</v>
      </c>
      <c r="AI1866" s="4">
        <v>39849</v>
      </c>
      <c r="AJ1866" s="3">
        <v>11.794</v>
      </c>
      <c r="AK1866" s="4">
        <v>39218</v>
      </c>
      <c r="AL1866" s="3">
        <v>10.957800000000001</v>
      </c>
      <c r="AM1866" s="4">
        <v>42397</v>
      </c>
      <c r="AN1866" s="3">
        <v>405</v>
      </c>
      <c r="AS1866" s="4"/>
    </row>
    <row r="1867" spans="1:45" x14ac:dyDescent="0.25">
      <c r="A1867" s="4"/>
      <c r="C1867" s="4"/>
      <c r="E1867" s="4"/>
      <c r="Q1867" s="4"/>
      <c r="S1867" s="4"/>
      <c r="U1867" s="4"/>
      <c r="W1867" s="4"/>
      <c r="Y1867" s="4"/>
      <c r="AE1867" s="4">
        <v>39274</v>
      </c>
      <c r="AF1867" s="3">
        <v>56356.13</v>
      </c>
      <c r="AG1867" s="4">
        <v>39253</v>
      </c>
      <c r="AH1867" s="3">
        <v>68.19</v>
      </c>
      <c r="AI1867" s="4">
        <v>39850</v>
      </c>
      <c r="AJ1867" s="3">
        <v>11.773300000000001</v>
      </c>
      <c r="AK1867" s="4">
        <v>39219</v>
      </c>
      <c r="AL1867" s="3">
        <v>10.92</v>
      </c>
      <c r="AM1867" s="4">
        <v>42398</v>
      </c>
      <c r="AN1867" s="3">
        <v>312</v>
      </c>
      <c r="AS1867" s="4"/>
    </row>
    <row r="1868" spans="1:45" x14ac:dyDescent="0.25">
      <c r="A1868" s="4"/>
      <c r="C1868" s="4"/>
      <c r="E1868" s="4"/>
      <c r="Q1868" s="4"/>
      <c r="S1868" s="4"/>
      <c r="U1868" s="4"/>
      <c r="W1868" s="4"/>
      <c r="Y1868" s="4"/>
      <c r="AE1868" s="4">
        <v>39275</v>
      </c>
      <c r="AF1868" s="3">
        <v>57613.05</v>
      </c>
      <c r="AG1868" s="4">
        <v>39254</v>
      </c>
      <c r="AH1868" s="3">
        <v>68.650000000000006</v>
      </c>
      <c r="AI1868" s="4">
        <v>39853</v>
      </c>
      <c r="AJ1868" s="3">
        <v>11.9834</v>
      </c>
      <c r="AK1868" s="4">
        <v>39220</v>
      </c>
      <c r="AL1868" s="3">
        <v>10.944900000000001</v>
      </c>
      <c r="AM1868" s="4">
        <v>42401</v>
      </c>
      <c r="AN1868" s="3">
        <v>94</v>
      </c>
      <c r="AS1868" s="4"/>
    </row>
    <row r="1869" spans="1:45" x14ac:dyDescent="0.25">
      <c r="A1869" s="4"/>
      <c r="C1869" s="4"/>
      <c r="E1869" s="4"/>
      <c r="Q1869" s="4"/>
      <c r="S1869" s="4"/>
      <c r="U1869" s="4"/>
      <c r="W1869" s="4"/>
      <c r="Y1869" s="4"/>
      <c r="AE1869" s="4">
        <v>39276</v>
      </c>
      <c r="AF1869" s="3">
        <v>57644.160000000003</v>
      </c>
      <c r="AG1869" s="4">
        <v>39255</v>
      </c>
      <c r="AH1869" s="3">
        <v>69.14</v>
      </c>
      <c r="AI1869" s="4">
        <v>39854</v>
      </c>
      <c r="AJ1869" s="3">
        <v>12.06</v>
      </c>
      <c r="AK1869" s="4">
        <v>39223</v>
      </c>
      <c r="AL1869" s="3">
        <v>10.9147</v>
      </c>
      <c r="AM1869" s="4">
        <v>42402</v>
      </c>
      <c r="AN1869" s="3">
        <v>686</v>
      </c>
      <c r="AS1869" s="4"/>
    </row>
    <row r="1870" spans="1:45" x14ac:dyDescent="0.25">
      <c r="A1870" s="4"/>
      <c r="C1870" s="4"/>
      <c r="E1870" s="4"/>
      <c r="Q1870" s="4"/>
      <c r="S1870" s="4"/>
      <c r="U1870" s="4"/>
      <c r="W1870" s="4"/>
      <c r="Y1870" s="4"/>
      <c r="AE1870" s="4">
        <v>39279</v>
      </c>
      <c r="AF1870" s="3">
        <v>57374.400000000001</v>
      </c>
      <c r="AG1870" s="4">
        <v>39258</v>
      </c>
      <c r="AH1870" s="3">
        <v>69.180000000000007</v>
      </c>
      <c r="AI1870" s="4">
        <v>39855</v>
      </c>
      <c r="AJ1870" s="3">
        <v>11.93</v>
      </c>
      <c r="AK1870" s="4">
        <v>39224</v>
      </c>
      <c r="AL1870" s="3">
        <v>10.9122</v>
      </c>
      <c r="AM1870" s="4">
        <v>42403</v>
      </c>
      <c r="AN1870" s="3">
        <v>-820</v>
      </c>
      <c r="AS1870" s="4"/>
    </row>
    <row r="1871" spans="1:45" x14ac:dyDescent="0.25">
      <c r="A1871" s="4"/>
      <c r="C1871" s="4"/>
      <c r="E1871" s="4"/>
      <c r="Q1871" s="4"/>
      <c r="S1871" s="4"/>
      <c r="U1871" s="4"/>
      <c r="W1871" s="4"/>
      <c r="Y1871" s="4"/>
      <c r="AE1871" s="4">
        <v>39280</v>
      </c>
      <c r="AF1871" s="3">
        <v>57659.65</v>
      </c>
      <c r="AG1871" s="4">
        <v>39259</v>
      </c>
      <c r="AH1871" s="3">
        <v>67.77</v>
      </c>
      <c r="AI1871" s="4">
        <v>39856</v>
      </c>
      <c r="AJ1871" s="3">
        <v>11.97</v>
      </c>
      <c r="AK1871" s="4">
        <v>39225</v>
      </c>
      <c r="AL1871" s="3">
        <v>10.95</v>
      </c>
      <c r="AM1871" s="4">
        <v>42404</v>
      </c>
      <c r="AN1871" s="3">
        <v>-253</v>
      </c>
      <c r="AS1871" s="4"/>
    </row>
    <row r="1872" spans="1:45" x14ac:dyDescent="0.25">
      <c r="A1872" s="4"/>
      <c r="C1872" s="4"/>
      <c r="E1872" s="4"/>
      <c r="Q1872" s="4"/>
      <c r="S1872" s="4"/>
      <c r="U1872" s="4"/>
      <c r="W1872" s="4"/>
      <c r="Y1872" s="4"/>
      <c r="AE1872" s="4">
        <v>39281</v>
      </c>
      <c r="AF1872" s="3">
        <v>57555.85</v>
      </c>
      <c r="AG1872" s="4">
        <v>39260</v>
      </c>
      <c r="AH1872" s="3">
        <v>68.97</v>
      </c>
      <c r="AI1872" s="4">
        <v>39857</v>
      </c>
      <c r="AJ1872" s="3">
        <v>11.6853</v>
      </c>
      <c r="AK1872" s="4">
        <v>39226</v>
      </c>
      <c r="AL1872" s="3">
        <v>11.07</v>
      </c>
      <c r="AM1872" s="4">
        <v>42405</v>
      </c>
      <c r="AN1872" s="3">
        <v>-729</v>
      </c>
      <c r="AS1872" s="4"/>
    </row>
    <row r="1873" spans="1:45" x14ac:dyDescent="0.25">
      <c r="A1873" s="4"/>
      <c r="C1873" s="4"/>
      <c r="E1873" s="4"/>
      <c r="Q1873" s="4"/>
      <c r="S1873" s="4"/>
      <c r="U1873" s="4"/>
      <c r="W1873" s="4"/>
      <c r="Y1873" s="4"/>
      <c r="AE1873" s="4">
        <v>39282</v>
      </c>
      <c r="AF1873" s="3">
        <v>58124.57</v>
      </c>
      <c r="AG1873" s="4">
        <v>39261</v>
      </c>
      <c r="AH1873" s="3">
        <v>69.569999999999993</v>
      </c>
      <c r="AI1873" s="4">
        <v>39861</v>
      </c>
      <c r="AJ1873" s="3">
        <v>11.812200000000001</v>
      </c>
      <c r="AK1873" s="4">
        <v>39227</v>
      </c>
      <c r="AL1873" s="3">
        <v>11.03</v>
      </c>
      <c r="AM1873" s="4">
        <v>42410</v>
      </c>
      <c r="AN1873" s="3">
        <v>50</v>
      </c>
      <c r="AS1873" s="4"/>
    </row>
    <row r="1874" spans="1:45" x14ac:dyDescent="0.25">
      <c r="A1874" s="4"/>
      <c r="C1874" s="4"/>
      <c r="E1874" s="4"/>
      <c r="Q1874" s="4"/>
      <c r="S1874" s="4"/>
      <c r="U1874" s="4"/>
      <c r="W1874" s="4"/>
      <c r="Y1874" s="4"/>
      <c r="AE1874" s="4">
        <v>39283</v>
      </c>
      <c r="AF1874" s="3">
        <v>57442.74</v>
      </c>
      <c r="AG1874" s="4">
        <v>39262</v>
      </c>
      <c r="AH1874" s="3">
        <v>70.680000000000007</v>
      </c>
      <c r="AI1874" s="4">
        <v>39862</v>
      </c>
      <c r="AJ1874" s="3">
        <v>11.83</v>
      </c>
      <c r="AK1874" s="4">
        <v>39230</v>
      </c>
      <c r="AL1874" s="3">
        <v>11</v>
      </c>
      <c r="AM1874" s="4">
        <v>42411</v>
      </c>
      <c r="AN1874" s="3">
        <v>-300</v>
      </c>
      <c r="AS1874" s="4"/>
    </row>
    <row r="1875" spans="1:45" x14ac:dyDescent="0.25">
      <c r="A1875" s="4"/>
      <c r="C1875" s="4"/>
      <c r="E1875" s="4"/>
      <c r="Q1875" s="4"/>
      <c r="S1875" s="4"/>
      <c r="U1875" s="4"/>
      <c r="W1875" s="4"/>
      <c r="Y1875" s="4"/>
      <c r="AE1875" s="4">
        <v>39286</v>
      </c>
      <c r="AF1875" s="3">
        <v>58036.77</v>
      </c>
      <c r="AG1875" s="4">
        <v>39265</v>
      </c>
      <c r="AH1875" s="3">
        <v>71.09</v>
      </c>
      <c r="AI1875" s="4">
        <v>39863</v>
      </c>
      <c r="AJ1875" s="3">
        <v>11.6326</v>
      </c>
      <c r="AK1875" s="4">
        <v>39231</v>
      </c>
      <c r="AL1875" s="3">
        <v>11.03</v>
      </c>
      <c r="AM1875" s="4">
        <v>42412</v>
      </c>
      <c r="AN1875" s="3">
        <v>-173</v>
      </c>
      <c r="AS1875" s="4"/>
    </row>
    <row r="1876" spans="1:45" x14ac:dyDescent="0.25">
      <c r="A1876" s="4"/>
      <c r="C1876" s="4"/>
      <c r="E1876" s="4"/>
      <c r="Q1876" s="4"/>
      <c r="S1876" s="4"/>
      <c r="U1876" s="4"/>
      <c r="W1876" s="4"/>
      <c r="Y1876" s="4"/>
      <c r="AE1876" s="4">
        <v>39287</v>
      </c>
      <c r="AF1876" s="3">
        <v>55794.57</v>
      </c>
      <c r="AG1876" s="4">
        <v>39266</v>
      </c>
      <c r="AH1876" s="3">
        <v>71.41</v>
      </c>
      <c r="AI1876" s="4">
        <v>39864</v>
      </c>
      <c r="AJ1876" s="3">
        <v>11.756399999999999</v>
      </c>
      <c r="AK1876" s="4">
        <v>39232</v>
      </c>
      <c r="AL1876" s="3">
        <v>11.05</v>
      </c>
      <c r="AM1876" s="4">
        <v>42415</v>
      </c>
      <c r="AN1876" s="3">
        <v>-159</v>
      </c>
      <c r="AS1876" s="4"/>
    </row>
    <row r="1877" spans="1:45" x14ac:dyDescent="0.25">
      <c r="A1877" s="4"/>
      <c r="C1877" s="4"/>
      <c r="E1877" s="4"/>
      <c r="Q1877" s="4"/>
      <c r="S1877" s="4"/>
      <c r="U1877" s="4"/>
      <c r="W1877" s="4"/>
      <c r="Y1877" s="4"/>
      <c r="AE1877" s="4">
        <v>39288</v>
      </c>
      <c r="AF1877" s="3">
        <v>56001.3</v>
      </c>
      <c r="AG1877" s="4">
        <v>39268</v>
      </c>
      <c r="AH1877" s="3">
        <v>71.81</v>
      </c>
      <c r="AI1877" s="4">
        <v>39870</v>
      </c>
      <c r="AJ1877" s="3">
        <v>11.51</v>
      </c>
      <c r="AK1877" s="4">
        <v>39233</v>
      </c>
      <c r="AL1877" s="3">
        <v>11</v>
      </c>
      <c r="AM1877" s="4">
        <v>42416</v>
      </c>
      <c r="AN1877" s="3">
        <v>208</v>
      </c>
      <c r="AS1877" s="4"/>
    </row>
    <row r="1878" spans="1:45" x14ac:dyDescent="0.25">
      <c r="A1878" s="4"/>
      <c r="C1878" s="4"/>
      <c r="E1878" s="4"/>
      <c r="Q1878" s="4"/>
      <c r="S1878" s="4"/>
      <c r="U1878" s="4"/>
      <c r="W1878" s="4"/>
      <c r="Y1878" s="4"/>
      <c r="AE1878" s="4">
        <v>39289</v>
      </c>
      <c r="AF1878" s="3">
        <v>53893.15</v>
      </c>
      <c r="AG1878" s="4">
        <v>39269</v>
      </c>
      <c r="AH1878" s="3">
        <v>72.81</v>
      </c>
      <c r="AI1878" s="4">
        <v>39871</v>
      </c>
      <c r="AJ1878" s="3">
        <v>11.34</v>
      </c>
      <c r="AK1878" s="4">
        <v>39234</v>
      </c>
      <c r="AL1878" s="3">
        <v>10.94</v>
      </c>
      <c r="AM1878" s="4">
        <v>42417</v>
      </c>
      <c r="AN1878" s="3">
        <v>-657</v>
      </c>
      <c r="AS1878" s="4"/>
    </row>
    <row r="1879" spans="1:45" x14ac:dyDescent="0.25">
      <c r="A1879" s="4"/>
      <c r="C1879" s="4"/>
      <c r="E1879" s="4"/>
      <c r="Q1879" s="4"/>
      <c r="S1879" s="4"/>
      <c r="U1879" s="4"/>
      <c r="W1879" s="4"/>
      <c r="Y1879" s="4"/>
      <c r="AE1879" s="4">
        <v>39290</v>
      </c>
      <c r="AF1879" s="3">
        <v>52922.23</v>
      </c>
      <c r="AG1879" s="4">
        <v>39272</v>
      </c>
      <c r="AH1879" s="3">
        <v>72.19</v>
      </c>
      <c r="AI1879" s="4">
        <v>39874</v>
      </c>
      <c r="AJ1879" s="3">
        <v>11.25</v>
      </c>
      <c r="AK1879" s="4">
        <v>39237</v>
      </c>
      <c r="AL1879" s="3">
        <v>10.95</v>
      </c>
      <c r="AM1879" s="4">
        <v>42418</v>
      </c>
      <c r="AN1879" s="3">
        <v>922</v>
      </c>
      <c r="AS1879" s="4"/>
    </row>
    <row r="1880" spans="1:45" x14ac:dyDescent="0.25">
      <c r="A1880" s="4"/>
      <c r="C1880" s="4"/>
      <c r="E1880" s="4"/>
      <c r="Q1880" s="4"/>
      <c r="S1880" s="4"/>
      <c r="U1880" s="4"/>
      <c r="W1880" s="4"/>
      <c r="Y1880" s="4"/>
      <c r="AE1880" s="4">
        <v>39293</v>
      </c>
      <c r="AF1880" s="3">
        <v>54572.61</v>
      </c>
      <c r="AG1880" s="4">
        <v>39273</v>
      </c>
      <c r="AH1880" s="3">
        <v>72.81</v>
      </c>
      <c r="AI1880" s="4">
        <v>39875</v>
      </c>
      <c r="AJ1880" s="3">
        <v>11.28</v>
      </c>
      <c r="AK1880" s="4">
        <v>39238</v>
      </c>
      <c r="AL1880" s="3">
        <v>11.0268</v>
      </c>
      <c r="AM1880" s="4">
        <v>42419</v>
      </c>
      <c r="AN1880" s="3">
        <v>-32</v>
      </c>
      <c r="AS1880" s="4"/>
    </row>
    <row r="1881" spans="1:45" x14ac:dyDescent="0.25">
      <c r="A1881" s="4"/>
      <c r="C1881" s="4"/>
      <c r="E1881" s="4"/>
      <c r="Q1881" s="4"/>
      <c r="S1881" s="4"/>
      <c r="U1881" s="4"/>
      <c r="W1881" s="4"/>
      <c r="Y1881" s="4"/>
      <c r="AE1881" s="4">
        <v>39294</v>
      </c>
      <c r="AF1881" s="3">
        <v>54182.5</v>
      </c>
      <c r="AG1881" s="4">
        <v>39274</v>
      </c>
      <c r="AH1881" s="3">
        <v>72.56</v>
      </c>
      <c r="AI1881" s="4">
        <v>39876</v>
      </c>
      <c r="AJ1881" s="3">
        <v>11.29</v>
      </c>
      <c r="AK1881" s="4">
        <v>39239</v>
      </c>
      <c r="AL1881" s="3">
        <v>11.0656</v>
      </c>
      <c r="AM1881" s="4">
        <v>42422</v>
      </c>
      <c r="AN1881" s="3">
        <v>-810</v>
      </c>
      <c r="AS1881" s="4"/>
    </row>
    <row r="1882" spans="1:45" x14ac:dyDescent="0.25">
      <c r="A1882" s="4"/>
      <c r="C1882" s="4"/>
      <c r="E1882" s="4"/>
      <c r="Q1882" s="4"/>
      <c r="S1882" s="4"/>
      <c r="U1882" s="4"/>
      <c r="W1882" s="4"/>
      <c r="Y1882" s="4"/>
      <c r="AE1882" s="4">
        <v>39295</v>
      </c>
      <c r="AF1882" s="3">
        <v>54233.87</v>
      </c>
      <c r="AG1882" s="4">
        <v>39275</v>
      </c>
      <c r="AH1882" s="3">
        <v>72.5</v>
      </c>
      <c r="AI1882" s="4">
        <v>39877</v>
      </c>
      <c r="AJ1882" s="3">
        <v>11.285600000000001</v>
      </c>
      <c r="AK1882" s="4">
        <v>39241</v>
      </c>
      <c r="AL1882" s="3">
        <v>10.8482</v>
      </c>
      <c r="AM1882" s="4">
        <v>42423</v>
      </c>
      <c r="AN1882" s="3">
        <v>-75</v>
      </c>
      <c r="AS1882" s="4"/>
    </row>
    <row r="1883" spans="1:45" x14ac:dyDescent="0.25">
      <c r="A1883" s="4"/>
      <c r="C1883" s="4"/>
      <c r="E1883" s="4"/>
      <c r="Q1883" s="4"/>
      <c r="S1883" s="4"/>
      <c r="U1883" s="4"/>
      <c r="W1883" s="4"/>
      <c r="Y1883" s="4"/>
      <c r="AE1883" s="4">
        <v>39296</v>
      </c>
      <c r="AF1883" s="3">
        <v>54690.92</v>
      </c>
      <c r="AG1883" s="4">
        <v>39276</v>
      </c>
      <c r="AH1883" s="3">
        <v>73.930000000000007</v>
      </c>
      <c r="AI1883" s="4">
        <v>39878</v>
      </c>
      <c r="AJ1883" s="3">
        <v>11.163</v>
      </c>
      <c r="AK1883" s="4">
        <v>39244</v>
      </c>
      <c r="AL1883" s="3">
        <v>10.8276</v>
      </c>
      <c r="AM1883" s="4">
        <v>42424</v>
      </c>
      <c r="AN1883" s="3">
        <v>-850</v>
      </c>
      <c r="AS1883" s="4"/>
    </row>
    <row r="1884" spans="1:45" x14ac:dyDescent="0.25">
      <c r="A1884" s="4"/>
      <c r="C1884" s="4"/>
      <c r="E1884" s="4"/>
      <c r="Q1884" s="4"/>
      <c r="S1884" s="4"/>
      <c r="U1884" s="4"/>
      <c r="W1884" s="4"/>
      <c r="Y1884" s="4"/>
      <c r="AE1884" s="4">
        <v>39297</v>
      </c>
      <c r="AF1884" s="3">
        <v>52846.38</v>
      </c>
      <c r="AG1884" s="4">
        <v>39279</v>
      </c>
      <c r="AH1884" s="3">
        <v>74.150000000000006</v>
      </c>
      <c r="AI1884" s="4">
        <v>39881</v>
      </c>
      <c r="AJ1884" s="3">
        <v>11.02</v>
      </c>
      <c r="AK1884" s="4">
        <v>39245</v>
      </c>
      <c r="AL1884" s="3">
        <v>10.928699999999999</v>
      </c>
      <c r="AM1884" s="4">
        <v>42425</v>
      </c>
      <c r="AN1884" s="3">
        <v>-1692</v>
      </c>
      <c r="AS1884" s="4"/>
    </row>
    <row r="1885" spans="1:45" x14ac:dyDescent="0.25">
      <c r="A1885" s="4"/>
      <c r="C1885" s="4"/>
      <c r="E1885" s="4"/>
      <c r="Q1885" s="4"/>
      <c r="S1885" s="4"/>
      <c r="U1885" s="4"/>
      <c r="W1885" s="4"/>
      <c r="Y1885" s="4"/>
      <c r="AE1885" s="4">
        <v>39300</v>
      </c>
      <c r="AF1885" s="3">
        <v>53091.1</v>
      </c>
      <c r="AG1885" s="4">
        <v>39280</v>
      </c>
      <c r="AH1885" s="3">
        <v>74.02</v>
      </c>
      <c r="AI1885" s="4">
        <v>39883</v>
      </c>
      <c r="AJ1885" s="3">
        <v>10.69</v>
      </c>
      <c r="AK1885" s="4">
        <v>39246</v>
      </c>
      <c r="AL1885" s="3">
        <v>10.8635</v>
      </c>
      <c r="AM1885" s="4">
        <v>42426</v>
      </c>
      <c r="AN1885" s="3">
        <v>-1456</v>
      </c>
      <c r="AS1885" s="4"/>
    </row>
    <row r="1886" spans="1:45" x14ac:dyDescent="0.25">
      <c r="A1886" s="4"/>
      <c r="C1886" s="4"/>
      <c r="E1886" s="4"/>
      <c r="Q1886" s="4"/>
      <c r="S1886" s="4"/>
      <c r="U1886" s="4"/>
      <c r="W1886" s="4"/>
      <c r="Y1886" s="4"/>
      <c r="AE1886" s="4">
        <v>39301</v>
      </c>
      <c r="AF1886" s="3">
        <v>53802.48</v>
      </c>
      <c r="AG1886" s="4">
        <v>39281</v>
      </c>
      <c r="AH1886" s="3">
        <v>75.05</v>
      </c>
      <c r="AI1886" s="4">
        <v>39884</v>
      </c>
      <c r="AJ1886" s="3">
        <v>10.8</v>
      </c>
      <c r="AK1886" s="4">
        <v>39247</v>
      </c>
      <c r="AL1886" s="3">
        <v>10.808999999999999</v>
      </c>
      <c r="AM1886" s="4">
        <v>42429</v>
      </c>
      <c r="AN1886" s="3">
        <v>-3249</v>
      </c>
      <c r="AS1886" s="4"/>
    </row>
    <row r="1887" spans="1:45" x14ac:dyDescent="0.25">
      <c r="A1887" s="4"/>
      <c r="C1887" s="4"/>
      <c r="E1887" s="4"/>
      <c r="Q1887" s="4"/>
      <c r="S1887" s="4"/>
      <c r="U1887" s="4"/>
      <c r="W1887" s="4"/>
      <c r="Y1887" s="4"/>
      <c r="AE1887" s="4">
        <v>39302</v>
      </c>
      <c r="AF1887" s="3">
        <v>55241.37</v>
      </c>
      <c r="AG1887" s="4">
        <v>39282</v>
      </c>
      <c r="AH1887" s="3">
        <v>75.92</v>
      </c>
      <c r="AI1887" s="4">
        <v>39885</v>
      </c>
      <c r="AJ1887" s="3">
        <v>10.94</v>
      </c>
      <c r="AK1887" s="4">
        <v>39248</v>
      </c>
      <c r="AL1887" s="3">
        <v>10.7851</v>
      </c>
      <c r="AM1887" s="4">
        <v>42430</v>
      </c>
      <c r="AN1887" s="3">
        <v>642</v>
      </c>
      <c r="AS1887" s="4"/>
    </row>
    <row r="1888" spans="1:45" x14ac:dyDescent="0.25">
      <c r="A1888" s="4"/>
      <c r="C1888" s="4"/>
      <c r="E1888" s="4"/>
      <c r="Q1888" s="4"/>
      <c r="S1888" s="4"/>
      <c r="U1888" s="4"/>
      <c r="W1888" s="4"/>
      <c r="Y1888" s="4"/>
      <c r="AE1888" s="4">
        <v>39303</v>
      </c>
      <c r="AF1888" s="3">
        <v>53430.84</v>
      </c>
      <c r="AG1888" s="4">
        <v>39283</v>
      </c>
      <c r="AH1888" s="3">
        <v>75.569999999999993</v>
      </c>
      <c r="AI1888" s="4">
        <v>39888</v>
      </c>
      <c r="AJ1888" s="3">
        <v>10.94</v>
      </c>
      <c r="AK1888" s="4">
        <v>39251</v>
      </c>
      <c r="AL1888" s="3">
        <v>10.7851</v>
      </c>
      <c r="AM1888" s="4">
        <v>42431</v>
      </c>
      <c r="AN1888" s="3">
        <v>581</v>
      </c>
      <c r="AS1888" s="4"/>
    </row>
    <row r="1889" spans="1:45" x14ac:dyDescent="0.25">
      <c r="A1889" s="4"/>
      <c r="C1889" s="4"/>
      <c r="E1889" s="4"/>
      <c r="Q1889" s="4"/>
      <c r="S1889" s="4"/>
      <c r="U1889" s="4"/>
      <c r="W1889" s="4"/>
      <c r="Y1889" s="4"/>
      <c r="AE1889" s="4">
        <v>39304</v>
      </c>
      <c r="AF1889" s="3">
        <v>52638.13</v>
      </c>
      <c r="AG1889" s="4">
        <v>39286</v>
      </c>
      <c r="AH1889" s="3">
        <v>74.89</v>
      </c>
      <c r="AI1889" s="4">
        <v>39889</v>
      </c>
      <c r="AJ1889" s="3">
        <v>10.945</v>
      </c>
      <c r="AK1889" s="4">
        <v>39252</v>
      </c>
      <c r="AL1889" s="3">
        <v>10.752700000000001</v>
      </c>
      <c r="AM1889" s="4">
        <v>42432</v>
      </c>
      <c r="AN1889" s="3">
        <v>384</v>
      </c>
      <c r="AS1889" s="4"/>
    </row>
    <row r="1890" spans="1:45" x14ac:dyDescent="0.25">
      <c r="A1890" s="4"/>
      <c r="C1890" s="4"/>
      <c r="E1890" s="4"/>
      <c r="Q1890" s="4"/>
      <c r="S1890" s="4"/>
      <c r="U1890" s="4"/>
      <c r="W1890" s="4"/>
      <c r="Y1890" s="4"/>
      <c r="AE1890" s="4">
        <v>39307</v>
      </c>
      <c r="AF1890" s="3">
        <v>52434.01</v>
      </c>
      <c r="AG1890" s="4">
        <v>39287</v>
      </c>
      <c r="AH1890" s="3">
        <v>73.56</v>
      </c>
      <c r="AI1890" s="4">
        <v>39892</v>
      </c>
      <c r="AJ1890" s="3">
        <v>10.638400000000001</v>
      </c>
      <c r="AK1890" s="4">
        <v>39253</v>
      </c>
      <c r="AL1890" s="3">
        <v>10.8253</v>
      </c>
      <c r="AM1890" s="4">
        <v>42433</v>
      </c>
      <c r="AN1890" s="3">
        <v>-613</v>
      </c>
      <c r="AS1890" s="4"/>
    </row>
    <row r="1891" spans="1:45" x14ac:dyDescent="0.25">
      <c r="A1891" s="4"/>
      <c r="C1891" s="4"/>
      <c r="E1891" s="4"/>
      <c r="Q1891" s="4"/>
      <c r="S1891" s="4"/>
      <c r="U1891" s="4"/>
      <c r="W1891" s="4"/>
      <c r="Y1891" s="4"/>
      <c r="AE1891" s="4">
        <v>39308</v>
      </c>
      <c r="AF1891" s="3">
        <v>50911.75</v>
      </c>
      <c r="AG1891" s="4">
        <v>39288</v>
      </c>
      <c r="AH1891" s="3">
        <v>75.88</v>
      </c>
      <c r="AI1891" s="4">
        <v>39895</v>
      </c>
      <c r="AJ1891" s="3">
        <v>10.81</v>
      </c>
      <c r="AK1891" s="4">
        <v>39254</v>
      </c>
      <c r="AL1891" s="3">
        <v>10.8124</v>
      </c>
      <c r="AM1891" s="4">
        <v>42436</v>
      </c>
      <c r="AN1891" s="3">
        <v>592</v>
      </c>
      <c r="AS1891" s="4"/>
    </row>
    <row r="1892" spans="1:45" x14ac:dyDescent="0.25">
      <c r="A1892" s="4"/>
      <c r="C1892" s="4"/>
      <c r="E1892" s="4"/>
      <c r="Q1892" s="4"/>
      <c r="S1892" s="4"/>
      <c r="U1892" s="4"/>
      <c r="W1892" s="4"/>
      <c r="Y1892" s="4"/>
      <c r="AE1892" s="4">
        <v>39309</v>
      </c>
      <c r="AF1892" s="3">
        <v>49285.3</v>
      </c>
      <c r="AG1892" s="4">
        <v>39289</v>
      </c>
      <c r="AH1892" s="3">
        <v>74.95</v>
      </c>
      <c r="AI1892" s="4">
        <v>39896</v>
      </c>
      <c r="AJ1892" s="3">
        <v>10.8736</v>
      </c>
      <c r="AK1892" s="4">
        <v>39255</v>
      </c>
      <c r="AL1892" s="3">
        <v>10.83</v>
      </c>
      <c r="AM1892" s="4">
        <v>42437</v>
      </c>
      <c r="AN1892" s="3">
        <v>-638</v>
      </c>
      <c r="AS1892" s="4"/>
    </row>
    <row r="1893" spans="1:45" x14ac:dyDescent="0.25">
      <c r="A1893" s="4"/>
      <c r="C1893" s="4"/>
      <c r="E1893" s="4"/>
      <c r="Q1893" s="4"/>
      <c r="S1893" s="4"/>
      <c r="U1893" s="4"/>
      <c r="W1893" s="4"/>
      <c r="Y1893" s="4"/>
      <c r="AE1893" s="4">
        <v>39310</v>
      </c>
      <c r="AF1893" s="3">
        <v>48015.55</v>
      </c>
      <c r="AG1893" s="4">
        <v>39290</v>
      </c>
      <c r="AH1893" s="3">
        <v>77.02</v>
      </c>
      <c r="AI1893" s="4">
        <v>39897</v>
      </c>
      <c r="AJ1893" s="3">
        <v>10.78</v>
      </c>
      <c r="AK1893" s="4">
        <v>39258</v>
      </c>
      <c r="AL1893" s="3">
        <v>10.9254</v>
      </c>
      <c r="AM1893" s="4">
        <v>42438</v>
      </c>
      <c r="AN1893" s="3">
        <v>-340</v>
      </c>
      <c r="AS1893" s="4"/>
    </row>
    <row r="1894" spans="1:45" x14ac:dyDescent="0.25">
      <c r="A1894" s="4"/>
      <c r="C1894" s="4"/>
      <c r="E1894" s="4"/>
      <c r="Q1894" s="4"/>
      <c r="S1894" s="4"/>
      <c r="U1894" s="4"/>
      <c r="W1894" s="4"/>
      <c r="Y1894" s="4"/>
      <c r="AE1894" s="4">
        <v>39311</v>
      </c>
      <c r="AF1894" s="3">
        <v>48558.76</v>
      </c>
      <c r="AG1894" s="4">
        <v>39293</v>
      </c>
      <c r="AH1894" s="3">
        <v>76.83</v>
      </c>
      <c r="AI1894" s="4">
        <v>39898</v>
      </c>
      <c r="AJ1894" s="3">
        <v>10.7029</v>
      </c>
      <c r="AK1894" s="4">
        <v>39259</v>
      </c>
      <c r="AL1894" s="3">
        <v>10.8781</v>
      </c>
      <c r="AM1894" s="4">
        <v>42439</v>
      </c>
      <c r="AN1894" s="3">
        <v>-536</v>
      </c>
      <c r="AS1894" s="4"/>
    </row>
    <row r="1895" spans="1:45" x14ac:dyDescent="0.25">
      <c r="A1895" s="4"/>
      <c r="C1895" s="4"/>
      <c r="E1895" s="4"/>
      <c r="Q1895" s="4"/>
      <c r="S1895" s="4"/>
      <c r="U1895" s="4"/>
      <c r="W1895" s="4"/>
      <c r="Y1895" s="4"/>
      <c r="AE1895" s="4">
        <v>39314</v>
      </c>
      <c r="AF1895" s="3">
        <v>49206.36</v>
      </c>
      <c r="AG1895" s="4">
        <v>39294</v>
      </c>
      <c r="AH1895" s="3">
        <v>78.209999999999994</v>
      </c>
      <c r="AI1895" s="4">
        <v>39899</v>
      </c>
      <c r="AJ1895" s="3">
        <v>10.7944</v>
      </c>
      <c r="AK1895" s="4">
        <v>39260</v>
      </c>
      <c r="AL1895" s="3">
        <v>10.811400000000001</v>
      </c>
      <c r="AM1895" s="4">
        <v>42440</v>
      </c>
      <c r="AN1895" s="3">
        <v>119</v>
      </c>
      <c r="AS1895" s="4"/>
    </row>
    <row r="1896" spans="1:45" x14ac:dyDescent="0.25">
      <c r="A1896" s="4"/>
      <c r="C1896" s="4"/>
      <c r="E1896" s="4"/>
      <c r="Q1896" s="4"/>
      <c r="S1896" s="4"/>
      <c r="U1896" s="4"/>
      <c r="W1896" s="4"/>
      <c r="Y1896" s="4"/>
      <c r="AE1896" s="4">
        <v>39315</v>
      </c>
      <c r="AF1896" s="3">
        <v>49815.08</v>
      </c>
      <c r="AG1896" s="4">
        <v>39295</v>
      </c>
      <c r="AH1896" s="3">
        <v>76.53</v>
      </c>
      <c r="AI1896" s="4">
        <v>39902</v>
      </c>
      <c r="AJ1896" s="3">
        <v>10.852</v>
      </c>
      <c r="AK1896" s="4">
        <v>39261</v>
      </c>
      <c r="AL1896" s="3">
        <v>10.7851</v>
      </c>
      <c r="AM1896" s="4">
        <v>42443</v>
      </c>
      <c r="AN1896" s="3">
        <v>470</v>
      </c>
      <c r="AS1896" s="4"/>
    </row>
    <row r="1897" spans="1:45" x14ac:dyDescent="0.25">
      <c r="A1897" s="4"/>
      <c r="C1897" s="4"/>
      <c r="E1897" s="4"/>
      <c r="Q1897" s="4"/>
      <c r="S1897" s="4"/>
      <c r="U1897" s="4"/>
      <c r="W1897" s="4"/>
      <c r="Y1897" s="4"/>
      <c r="AE1897" s="4">
        <v>39316</v>
      </c>
      <c r="AF1897" s="3">
        <v>51744.56</v>
      </c>
      <c r="AG1897" s="4">
        <v>39296</v>
      </c>
      <c r="AH1897" s="3">
        <v>76.86</v>
      </c>
      <c r="AI1897" s="4">
        <v>39903</v>
      </c>
      <c r="AJ1897" s="3">
        <v>10.87</v>
      </c>
      <c r="AK1897" s="4">
        <v>39262</v>
      </c>
      <c r="AL1897" s="3">
        <v>10.7606</v>
      </c>
      <c r="AM1897" s="4">
        <v>42444</v>
      </c>
      <c r="AN1897" s="3">
        <v>-235</v>
      </c>
      <c r="AS1897" s="4"/>
    </row>
    <row r="1898" spans="1:45" x14ac:dyDescent="0.25">
      <c r="A1898" s="4"/>
      <c r="C1898" s="4"/>
      <c r="E1898" s="4"/>
      <c r="Q1898" s="4"/>
      <c r="S1898" s="4"/>
      <c r="U1898" s="4"/>
      <c r="W1898" s="4"/>
      <c r="Y1898" s="4"/>
      <c r="AE1898" s="4">
        <v>39317</v>
      </c>
      <c r="AF1898" s="3">
        <v>51848.23</v>
      </c>
      <c r="AG1898" s="4">
        <v>39297</v>
      </c>
      <c r="AH1898" s="3">
        <v>75.48</v>
      </c>
      <c r="AI1898" s="4">
        <v>39904</v>
      </c>
      <c r="AJ1898" s="3">
        <v>10.795</v>
      </c>
      <c r="AK1898" s="4">
        <v>39265</v>
      </c>
      <c r="AL1898" s="3">
        <v>10.7753</v>
      </c>
      <c r="AM1898" s="4">
        <v>42445</v>
      </c>
      <c r="AN1898" s="3">
        <v>-330</v>
      </c>
      <c r="AS1898" s="4"/>
    </row>
    <row r="1899" spans="1:45" x14ac:dyDescent="0.25">
      <c r="A1899" s="4"/>
      <c r="C1899" s="4"/>
      <c r="E1899" s="4"/>
      <c r="Q1899" s="4"/>
      <c r="S1899" s="4"/>
      <c r="U1899" s="4"/>
      <c r="W1899" s="4"/>
      <c r="Y1899" s="4"/>
      <c r="AE1899" s="4">
        <v>39318</v>
      </c>
      <c r="AF1899" s="3">
        <v>52997.56</v>
      </c>
      <c r="AG1899" s="4">
        <v>39300</v>
      </c>
      <c r="AH1899" s="3">
        <v>72.06</v>
      </c>
      <c r="AI1899" s="4">
        <v>39905</v>
      </c>
      <c r="AJ1899" s="3">
        <v>10.9626</v>
      </c>
      <c r="AK1899" s="4">
        <v>39266</v>
      </c>
      <c r="AL1899" s="3">
        <v>10.7835</v>
      </c>
      <c r="AM1899" s="4">
        <v>42446</v>
      </c>
      <c r="AN1899" s="3">
        <v>202</v>
      </c>
      <c r="AS1899" s="4"/>
    </row>
    <row r="1900" spans="1:45" x14ac:dyDescent="0.25">
      <c r="A1900" s="4"/>
      <c r="C1900" s="4"/>
      <c r="E1900" s="4"/>
      <c r="Q1900" s="4"/>
      <c r="S1900" s="4"/>
      <c r="U1900" s="4"/>
      <c r="W1900" s="4"/>
      <c r="Y1900" s="4"/>
      <c r="AE1900" s="4">
        <v>39321</v>
      </c>
      <c r="AF1900" s="3">
        <v>53078.15</v>
      </c>
      <c r="AG1900" s="4">
        <v>39301</v>
      </c>
      <c r="AH1900" s="3">
        <v>72.42</v>
      </c>
      <c r="AI1900" s="4">
        <v>39906</v>
      </c>
      <c r="AJ1900" s="3">
        <v>11.12</v>
      </c>
      <c r="AK1900" s="4">
        <v>39267</v>
      </c>
      <c r="AL1900" s="3">
        <v>10.894399999999999</v>
      </c>
      <c r="AM1900" s="4">
        <v>42447</v>
      </c>
      <c r="AN1900" s="3">
        <v>-1343</v>
      </c>
      <c r="AS1900" s="4"/>
    </row>
    <row r="1901" spans="1:45" x14ac:dyDescent="0.25">
      <c r="A1901" s="4"/>
      <c r="C1901" s="4"/>
      <c r="E1901" s="4"/>
      <c r="Q1901" s="4"/>
      <c r="S1901" s="4"/>
      <c r="U1901" s="4"/>
      <c r="W1901" s="4"/>
      <c r="Y1901" s="4"/>
      <c r="AE1901" s="4">
        <v>39322</v>
      </c>
      <c r="AF1901" s="3">
        <v>51645.33</v>
      </c>
      <c r="AG1901" s="4">
        <v>39302</v>
      </c>
      <c r="AH1901" s="3">
        <v>72.150000000000006</v>
      </c>
      <c r="AI1901" s="4">
        <v>39909</v>
      </c>
      <c r="AJ1901" s="3">
        <v>11.088800000000001</v>
      </c>
      <c r="AK1901" s="4">
        <v>39268</v>
      </c>
      <c r="AL1901" s="3">
        <v>10.8728</v>
      </c>
      <c r="AM1901" s="4">
        <v>42450</v>
      </c>
      <c r="AN1901" s="3">
        <v>-694</v>
      </c>
      <c r="AS1901" s="4"/>
    </row>
    <row r="1902" spans="1:45" x14ac:dyDescent="0.25">
      <c r="A1902" s="4"/>
      <c r="C1902" s="4"/>
      <c r="E1902" s="4"/>
      <c r="Q1902" s="4"/>
      <c r="S1902" s="4"/>
      <c r="U1902" s="4"/>
      <c r="W1902" s="4"/>
      <c r="Y1902" s="4"/>
      <c r="AE1902" s="4">
        <v>39323</v>
      </c>
      <c r="AF1902" s="3">
        <v>52734.64</v>
      </c>
      <c r="AG1902" s="4">
        <v>39303</v>
      </c>
      <c r="AH1902" s="3">
        <v>71.59</v>
      </c>
      <c r="AI1902" s="4">
        <v>39910</v>
      </c>
      <c r="AJ1902" s="3">
        <v>11.0937</v>
      </c>
      <c r="AK1902" s="4">
        <v>39269</v>
      </c>
      <c r="AL1902" s="3">
        <v>10.795</v>
      </c>
      <c r="AM1902" s="4">
        <v>42451</v>
      </c>
      <c r="AN1902" s="3">
        <v>-483</v>
      </c>
      <c r="AS1902" s="4"/>
    </row>
    <row r="1903" spans="1:45" x14ac:dyDescent="0.25">
      <c r="A1903" s="4"/>
      <c r="C1903" s="4"/>
      <c r="E1903" s="4"/>
      <c r="Q1903" s="4"/>
      <c r="S1903" s="4"/>
      <c r="U1903" s="4"/>
      <c r="W1903" s="4"/>
      <c r="Y1903" s="4"/>
      <c r="AE1903" s="4">
        <v>39324</v>
      </c>
      <c r="AF1903" s="3">
        <v>52857.84</v>
      </c>
      <c r="AG1903" s="4">
        <v>39304</v>
      </c>
      <c r="AH1903" s="3">
        <v>71.47</v>
      </c>
      <c r="AI1903" s="4">
        <v>39911</v>
      </c>
      <c r="AJ1903" s="3">
        <v>11.255000000000001</v>
      </c>
      <c r="AK1903" s="4">
        <v>39272</v>
      </c>
      <c r="AL1903" s="3">
        <v>10.8001</v>
      </c>
      <c r="AM1903" s="4">
        <v>42452</v>
      </c>
      <c r="AN1903" s="3">
        <v>372</v>
      </c>
      <c r="AS1903" s="4"/>
    </row>
    <row r="1904" spans="1:45" x14ac:dyDescent="0.25">
      <c r="A1904" s="4"/>
      <c r="C1904" s="4"/>
      <c r="E1904" s="4"/>
      <c r="Q1904" s="4"/>
      <c r="S1904" s="4"/>
      <c r="U1904" s="4"/>
      <c r="W1904" s="4"/>
      <c r="Y1904" s="4"/>
      <c r="AE1904" s="4">
        <v>39325</v>
      </c>
      <c r="AF1904" s="3">
        <v>54637.24</v>
      </c>
      <c r="AG1904" s="4">
        <v>39307</v>
      </c>
      <c r="AH1904" s="3">
        <v>71.62</v>
      </c>
      <c r="AI1904" s="4">
        <v>39912</v>
      </c>
      <c r="AJ1904" s="3">
        <v>11.2715</v>
      </c>
      <c r="AK1904" s="4">
        <v>39273</v>
      </c>
      <c r="AL1904" s="3">
        <v>10.8</v>
      </c>
      <c r="AM1904" s="4">
        <v>42453</v>
      </c>
      <c r="AN1904" s="3">
        <v>-723</v>
      </c>
      <c r="AS1904" s="4"/>
    </row>
    <row r="1905" spans="1:45" x14ac:dyDescent="0.25">
      <c r="A1905" s="4"/>
      <c r="C1905" s="4"/>
      <c r="E1905" s="4"/>
      <c r="Q1905" s="4"/>
      <c r="S1905" s="4"/>
      <c r="U1905" s="4"/>
      <c r="W1905" s="4"/>
      <c r="Y1905" s="4"/>
      <c r="AE1905" s="4">
        <v>39328</v>
      </c>
      <c r="AF1905" s="3">
        <v>54832.51</v>
      </c>
      <c r="AG1905" s="4">
        <v>39308</v>
      </c>
      <c r="AH1905" s="3">
        <v>72.38</v>
      </c>
      <c r="AI1905" s="4">
        <v>39913</v>
      </c>
      <c r="AJ1905" s="3">
        <v>11.279500000000001</v>
      </c>
      <c r="AK1905" s="4">
        <v>39274</v>
      </c>
      <c r="AL1905" s="3">
        <v>10.776199999999999</v>
      </c>
      <c r="AM1905" s="4">
        <v>42457</v>
      </c>
      <c r="AN1905" s="3">
        <v>-1366</v>
      </c>
      <c r="AS1905" s="4"/>
    </row>
    <row r="1906" spans="1:45" x14ac:dyDescent="0.25">
      <c r="A1906" s="4"/>
      <c r="C1906" s="4"/>
      <c r="E1906" s="4"/>
      <c r="Q1906" s="4"/>
      <c r="S1906" s="4"/>
      <c r="U1906" s="4"/>
      <c r="W1906" s="4"/>
      <c r="Y1906" s="4"/>
      <c r="AE1906" s="4">
        <v>39329</v>
      </c>
      <c r="AF1906" s="3">
        <v>55250.47</v>
      </c>
      <c r="AG1906" s="4">
        <v>39309</v>
      </c>
      <c r="AH1906" s="3">
        <v>73.33</v>
      </c>
      <c r="AI1906" s="4">
        <v>39916</v>
      </c>
      <c r="AJ1906" s="3">
        <v>11.3256</v>
      </c>
      <c r="AK1906" s="4">
        <v>39275</v>
      </c>
      <c r="AL1906" s="3">
        <v>10.718400000000001</v>
      </c>
      <c r="AM1906" s="4">
        <v>42458</v>
      </c>
      <c r="AN1906" s="3">
        <v>851</v>
      </c>
      <c r="AS1906" s="4"/>
    </row>
    <row r="1907" spans="1:45" x14ac:dyDescent="0.25">
      <c r="A1907" s="4"/>
      <c r="C1907" s="4"/>
      <c r="E1907" s="4"/>
      <c r="Q1907" s="4"/>
      <c r="S1907" s="4"/>
      <c r="U1907" s="4"/>
      <c r="W1907" s="4"/>
      <c r="Y1907" s="4"/>
      <c r="AE1907" s="4">
        <v>39330</v>
      </c>
      <c r="AF1907" s="3">
        <v>54407.83</v>
      </c>
      <c r="AG1907" s="4">
        <v>39310</v>
      </c>
      <c r="AH1907" s="3">
        <v>71</v>
      </c>
      <c r="AI1907" s="4">
        <v>39917</v>
      </c>
      <c r="AJ1907" s="3">
        <v>11.07</v>
      </c>
      <c r="AK1907" s="4">
        <v>39276</v>
      </c>
      <c r="AL1907" s="3">
        <v>10.716900000000001</v>
      </c>
      <c r="AM1907" s="4">
        <v>42459</v>
      </c>
      <c r="AN1907" s="3">
        <v>813</v>
      </c>
      <c r="AS1907" s="4"/>
    </row>
    <row r="1908" spans="1:45" x14ac:dyDescent="0.25">
      <c r="A1908" s="4"/>
      <c r="C1908" s="4"/>
      <c r="E1908" s="4"/>
      <c r="Q1908" s="4"/>
      <c r="S1908" s="4"/>
      <c r="U1908" s="4"/>
      <c r="W1908" s="4"/>
      <c r="Y1908" s="4"/>
      <c r="AE1908" s="4">
        <v>39331</v>
      </c>
      <c r="AF1908" s="3">
        <v>54569</v>
      </c>
      <c r="AG1908" s="4">
        <v>39311</v>
      </c>
      <c r="AH1908" s="3">
        <v>71.98</v>
      </c>
      <c r="AI1908" s="4">
        <v>39918</v>
      </c>
      <c r="AJ1908" s="3">
        <v>11.12</v>
      </c>
      <c r="AK1908" s="4">
        <v>39279</v>
      </c>
      <c r="AL1908" s="3">
        <v>10.738099999999999</v>
      </c>
      <c r="AM1908" s="4">
        <v>42460</v>
      </c>
      <c r="AN1908" s="3">
        <v>-267</v>
      </c>
      <c r="AS1908" s="4"/>
    </row>
    <row r="1909" spans="1:45" x14ac:dyDescent="0.25">
      <c r="A1909" s="4"/>
      <c r="C1909" s="4"/>
      <c r="E1909" s="4"/>
      <c r="Q1909" s="4"/>
      <c r="S1909" s="4"/>
      <c r="U1909" s="4"/>
      <c r="W1909" s="4"/>
      <c r="Y1909" s="4"/>
      <c r="AE1909" s="4">
        <v>39335</v>
      </c>
      <c r="AF1909" s="3">
        <v>52652.57</v>
      </c>
      <c r="AG1909" s="4">
        <v>39314</v>
      </c>
      <c r="AH1909" s="3">
        <v>71.12</v>
      </c>
      <c r="AI1909" s="4">
        <v>39919</v>
      </c>
      <c r="AJ1909" s="3">
        <v>11.236599999999999</v>
      </c>
      <c r="AK1909" s="4">
        <v>39280</v>
      </c>
      <c r="AL1909" s="3">
        <v>10.715299999999999</v>
      </c>
      <c r="AM1909" s="4">
        <v>42461</v>
      </c>
      <c r="AN1909" s="3">
        <v>341</v>
      </c>
      <c r="AS1909" s="4"/>
    </row>
    <row r="1910" spans="1:45" x14ac:dyDescent="0.25">
      <c r="A1910" s="4"/>
      <c r="C1910" s="4"/>
      <c r="E1910" s="4"/>
      <c r="Q1910" s="4"/>
      <c r="S1910" s="4"/>
      <c r="U1910" s="4"/>
      <c r="W1910" s="4"/>
      <c r="Y1910" s="4"/>
      <c r="AE1910" s="4">
        <v>39336</v>
      </c>
      <c r="AF1910" s="3">
        <v>53920.57</v>
      </c>
      <c r="AG1910" s="4">
        <v>39315</v>
      </c>
      <c r="AH1910" s="3">
        <v>69.47</v>
      </c>
      <c r="AI1910" s="4">
        <v>39920</v>
      </c>
      <c r="AJ1910" s="3">
        <v>11.49</v>
      </c>
      <c r="AK1910" s="4">
        <v>39281</v>
      </c>
      <c r="AL1910" s="3">
        <v>10.6859</v>
      </c>
      <c r="AM1910" s="4">
        <v>42464</v>
      </c>
      <c r="AN1910" s="3">
        <v>1130</v>
      </c>
      <c r="AS1910" s="4"/>
    </row>
    <row r="1911" spans="1:45" x14ac:dyDescent="0.25">
      <c r="A1911" s="4"/>
      <c r="C1911" s="4"/>
      <c r="E1911" s="4"/>
      <c r="Q1911" s="4"/>
      <c r="S1911" s="4"/>
      <c r="U1911" s="4"/>
      <c r="W1911" s="4"/>
      <c r="Y1911" s="4"/>
      <c r="AE1911" s="4">
        <v>39337</v>
      </c>
      <c r="AF1911" s="3">
        <v>53882.71</v>
      </c>
      <c r="AG1911" s="4">
        <v>39316</v>
      </c>
      <c r="AH1911" s="3">
        <v>69.260000000000005</v>
      </c>
      <c r="AI1911" s="4">
        <v>39923</v>
      </c>
      <c r="AJ1911" s="3">
        <v>11.51</v>
      </c>
      <c r="AK1911" s="4">
        <v>39282</v>
      </c>
      <c r="AL1911" s="3">
        <v>10.769500000000001</v>
      </c>
      <c r="AM1911" s="4">
        <v>42465</v>
      </c>
      <c r="AN1911" s="3">
        <v>-208</v>
      </c>
      <c r="AS1911" s="4"/>
    </row>
    <row r="1912" spans="1:45" x14ac:dyDescent="0.25">
      <c r="A1912" s="4"/>
      <c r="C1912" s="4"/>
      <c r="E1912" s="4"/>
      <c r="Q1912" s="4"/>
      <c r="S1912" s="4"/>
      <c r="U1912" s="4"/>
      <c r="W1912" s="4"/>
      <c r="Y1912" s="4"/>
      <c r="AE1912" s="4">
        <v>39338</v>
      </c>
      <c r="AF1912" s="3">
        <v>54908.18</v>
      </c>
      <c r="AG1912" s="4">
        <v>39317</v>
      </c>
      <c r="AH1912" s="3">
        <v>69.83</v>
      </c>
      <c r="AI1912" s="4">
        <v>39925</v>
      </c>
      <c r="AJ1912" s="3">
        <v>11.36</v>
      </c>
      <c r="AK1912" s="4">
        <v>39283</v>
      </c>
      <c r="AL1912" s="3">
        <v>10.802199999999999</v>
      </c>
      <c r="AM1912" s="4">
        <v>42466</v>
      </c>
      <c r="AN1912" s="3">
        <v>549</v>
      </c>
      <c r="AS1912" s="4"/>
    </row>
    <row r="1913" spans="1:45" x14ac:dyDescent="0.25">
      <c r="A1913" s="4"/>
      <c r="C1913" s="4"/>
      <c r="E1913" s="4"/>
      <c r="Q1913" s="4"/>
      <c r="S1913" s="4"/>
      <c r="U1913" s="4"/>
      <c r="W1913" s="4"/>
      <c r="Y1913" s="4"/>
      <c r="AE1913" s="4">
        <v>39339</v>
      </c>
      <c r="AF1913" s="3">
        <v>54671</v>
      </c>
      <c r="AG1913" s="4">
        <v>39318</v>
      </c>
      <c r="AH1913" s="3">
        <v>71.09</v>
      </c>
      <c r="AI1913" s="4">
        <v>39926</v>
      </c>
      <c r="AJ1913" s="3">
        <v>11.33</v>
      </c>
      <c r="AK1913" s="4">
        <v>39286</v>
      </c>
      <c r="AL1913" s="3">
        <v>10.811400000000001</v>
      </c>
      <c r="AM1913" s="4">
        <v>42467</v>
      </c>
      <c r="AN1913" s="3">
        <v>808</v>
      </c>
      <c r="AS1913" s="4"/>
    </row>
    <row r="1914" spans="1:45" x14ac:dyDescent="0.25">
      <c r="A1914" s="4"/>
      <c r="C1914" s="4"/>
      <c r="E1914" s="4"/>
      <c r="Q1914" s="4"/>
      <c r="S1914" s="4"/>
      <c r="U1914" s="4"/>
      <c r="W1914" s="4"/>
      <c r="Y1914" s="4"/>
      <c r="AE1914" s="4">
        <v>39342</v>
      </c>
      <c r="AF1914" s="3">
        <v>54340.54</v>
      </c>
      <c r="AG1914" s="4">
        <v>39321</v>
      </c>
      <c r="AH1914" s="3">
        <v>71.97</v>
      </c>
      <c r="AI1914" s="4">
        <v>39927</v>
      </c>
      <c r="AJ1914" s="3">
        <v>11.4268</v>
      </c>
      <c r="AK1914" s="4">
        <v>39287</v>
      </c>
      <c r="AL1914" s="3">
        <v>10.8619</v>
      </c>
      <c r="AM1914" s="4">
        <v>42468</v>
      </c>
      <c r="AN1914" s="3">
        <v>-786</v>
      </c>
      <c r="AS1914" s="4"/>
    </row>
    <row r="1915" spans="1:45" x14ac:dyDescent="0.25">
      <c r="A1915" s="4"/>
      <c r="C1915" s="4"/>
      <c r="E1915" s="4"/>
      <c r="Q1915" s="4"/>
      <c r="S1915" s="4"/>
      <c r="U1915" s="4"/>
      <c r="W1915" s="4"/>
      <c r="Y1915" s="4"/>
      <c r="AE1915" s="4">
        <v>39343</v>
      </c>
      <c r="AF1915" s="3">
        <v>56666.3</v>
      </c>
      <c r="AG1915" s="4">
        <v>39322</v>
      </c>
      <c r="AH1915" s="3">
        <v>71.73</v>
      </c>
      <c r="AI1915" s="4">
        <v>39930</v>
      </c>
      <c r="AJ1915" s="3">
        <v>11.57</v>
      </c>
      <c r="AK1915" s="4">
        <v>39288</v>
      </c>
      <c r="AL1915" s="3">
        <v>10.8431</v>
      </c>
      <c r="AM1915" s="4">
        <v>42471</v>
      </c>
      <c r="AN1915" s="3">
        <v>108</v>
      </c>
      <c r="AS1915" s="4"/>
    </row>
    <row r="1916" spans="1:45" x14ac:dyDescent="0.25">
      <c r="A1916" s="4"/>
      <c r="C1916" s="4"/>
      <c r="E1916" s="4"/>
      <c r="Q1916" s="4"/>
      <c r="S1916" s="4"/>
      <c r="U1916" s="4"/>
      <c r="W1916" s="4"/>
      <c r="Y1916" s="4"/>
      <c r="AE1916" s="4">
        <v>39344</v>
      </c>
      <c r="AF1916" s="3">
        <v>57264.22</v>
      </c>
      <c r="AG1916" s="4">
        <v>39323</v>
      </c>
      <c r="AH1916" s="3">
        <v>73.510000000000005</v>
      </c>
      <c r="AI1916" s="4">
        <v>39931</v>
      </c>
      <c r="AJ1916" s="3">
        <v>11.43</v>
      </c>
      <c r="AK1916" s="4">
        <v>39289</v>
      </c>
      <c r="AL1916" s="3">
        <v>11.017099999999999</v>
      </c>
      <c r="AM1916" s="4">
        <v>42472</v>
      </c>
      <c r="AN1916" s="3">
        <v>642</v>
      </c>
      <c r="AS1916" s="4"/>
    </row>
    <row r="1917" spans="1:45" x14ac:dyDescent="0.25">
      <c r="A1917" s="4"/>
      <c r="C1917" s="4"/>
      <c r="E1917" s="4"/>
      <c r="Q1917" s="4"/>
      <c r="S1917" s="4"/>
      <c r="U1917" s="4"/>
      <c r="W1917" s="4"/>
      <c r="Y1917" s="4"/>
      <c r="AE1917" s="4">
        <v>39345</v>
      </c>
      <c r="AF1917" s="3">
        <v>56906.44</v>
      </c>
      <c r="AG1917" s="4">
        <v>39324</v>
      </c>
      <c r="AH1917" s="3">
        <v>73.36</v>
      </c>
      <c r="AI1917" s="4">
        <v>39932</v>
      </c>
      <c r="AJ1917" s="3">
        <v>11.4002</v>
      </c>
      <c r="AK1917" s="4">
        <v>39290</v>
      </c>
      <c r="AL1917" s="3">
        <v>10.9931</v>
      </c>
      <c r="AM1917" s="4">
        <v>42473</v>
      </c>
      <c r="AN1917" s="3">
        <v>560</v>
      </c>
      <c r="AS1917" s="4"/>
    </row>
    <row r="1918" spans="1:45" x14ac:dyDescent="0.25">
      <c r="A1918" s="4"/>
      <c r="C1918" s="4"/>
      <c r="E1918" s="4"/>
      <c r="Q1918" s="4"/>
      <c r="S1918" s="4"/>
      <c r="U1918" s="4"/>
      <c r="W1918" s="4"/>
      <c r="Y1918" s="4"/>
      <c r="AE1918" s="4">
        <v>39346</v>
      </c>
      <c r="AF1918" s="3">
        <v>57798.79</v>
      </c>
      <c r="AG1918" s="4">
        <v>39325</v>
      </c>
      <c r="AH1918" s="3">
        <v>74.040000000000006</v>
      </c>
      <c r="AI1918" s="4">
        <v>39933</v>
      </c>
      <c r="AJ1918" s="3">
        <v>11.515599999999999</v>
      </c>
      <c r="AK1918" s="4">
        <v>39293</v>
      </c>
      <c r="AL1918" s="3">
        <v>10.94</v>
      </c>
      <c r="AM1918" s="4">
        <v>42474</v>
      </c>
      <c r="AN1918" s="3">
        <v>6</v>
      </c>
      <c r="AS1918" s="4"/>
    </row>
    <row r="1919" spans="1:45" x14ac:dyDescent="0.25">
      <c r="A1919" s="4"/>
      <c r="C1919" s="4"/>
      <c r="E1919" s="4"/>
      <c r="Q1919" s="4"/>
      <c r="S1919" s="4"/>
      <c r="U1919" s="4"/>
      <c r="W1919" s="4"/>
      <c r="Y1919" s="4"/>
      <c r="AE1919" s="4">
        <v>39349</v>
      </c>
      <c r="AF1919" s="3">
        <v>58719.37</v>
      </c>
      <c r="AG1919" s="4">
        <v>39329</v>
      </c>
      <c r="AH1919" s="3">
        <v>75.08</v>
      </c>
      <c r="AI1919" s="4">
        <v>39934</v>
      </c>
      <c r="AJ1919" s="3">
        <v>11.5092</v>
      </c>
      <c r="AK1919" s="4">
        <v>39294</v>
      </c>
      <c r="AL1919" s="3">
        <v>10.962199999999999</v>
      </c>
      <c r="AM1919" s="4">
        <v>42475</v>
      </c>
      <c r="AN1919" s="3">
        <v>799</v>
      </c>
      <c r="AS1919" s="4"/>
    </row>
    <row r="1920" spans="1:45" x14ac:dyDescent="0.25">
      <c r="A1920" s="4"/>
      <c r="C1920" s="4"/>
      <c r="E1920" s="4"/>
      <c r="Q1920" s="4"/>
      <c r="S1920" s="4"/>
      <c r="U1920" s="4"/>
      <c r="W1920" s="4"/>
      <c r="Y1920" s="4"/>
      <c r="AE1920" s="4">
        <v>39350</v>
      </c>
      <c r="AF1920" s="3">
        <v>58857.78</v>
      </c>
      <c r="AG1920" s="4">
        <v>39330</v>
      </c>
      <c r="AH1920" s="3">
        <v>75.73</v>
      </c>
      <c r="AI1920" s="4">
        <v>39937</v>
      </c>
      <c r="AJ1920" s="3">
        <v>11.4763</v>
      </c>
      <c r="AK1920" s="4">
        <v>39295</v>
      </c>
      <c r="AL1920" s="3">
        <v>11.009</v>
      </c>
      <c r="AM1920" s="4">
        <v>42478</v>
      </c>
      <c r="AN1920" s="3">
        <v>120</v>
      </c>
      <c r="AS1920" s="4"/>
    </row>
    <row r="1921" spans="1:45" x14ac:dyDescent="0.25">
      <c r="A1921" s="4"/>
      <c r="C1921" s="4"/>
      <c r="E1921" s="4"/>
      <c r="Q1921" s="4"/>
      <c r="S1921" s="4"/>
      <c r="U1921" s="4"/>
      <c r="W1921" s="4"/>
      <c r="Y1921" s="4"/>
      <c r="AE1921" s="4">
        <v>39351</v>
      </c>
      <c r="AF1921" s="3">
        <v>59714.83</v>
      </c>
      <c r="AG1921" s="4">
        <v>39331</v>
      </c>
      <c r="AH1921" s="3">
        <v>76.3</v>
      </c>
      <c r="AI1921" s="4">
        <v>39938</v>
      </c>
      <c r="AJ1921" s="3">
        <v>11.448700000000001</v>
      </c>
      <c r="AK1921" s="4">
        <v>39296</v>
      </c>
      <c r="AL1921" s="3">
        <v>10.9718</v>
      </c>
      <c r="AM1921" s="4">
        <v>42479</v>
      </c>
      <c r="AN1921" s="3">
        <v>-560</v>
      </c>
      <c r="AS1921" s="4"/>
    </row>
    <row r="1922" spans="1:45" x14ac:dyDescent="0.25">
      <c r="A1922" s="4"/>
      <c r="C1922" s="4"/>
      <c r="E1922" s="4"/>
      <c r="Q1922" s="4"/>
      <c r="S1922" s="4"/>
      <c r="U1922" s="4"/>
      <c r="W1922" s="4"/>
      <c r="Y1922" s="4"/>
      <c r="AE1922" s="4">
        <v>39352</v>
      </c>
      <c r="AF1922" s="3">
        <v>61052.44</v>
      </c>
      <c r="AG1922" s="4">
        <v>39332</v>
      </c>
      <c r="AH1922" s="3">
        <v>76.7</v>
      </c>
      <c r="AI1922" s="4">
        <v>39939</v>
      </c>
      <c r="AJ1922" s="3">
        <v>11.43</v>
      </c>
      <c r="AK1922" s="4">
        <v>39297</v>
      </c>
      <c r="AL1922" s="3">
        <v>11.073700000000001</v>
      </c>
      <c r="AM1922" s="4">
        <v>42480</v>
      </c>
      <c r="AN1922" s="3">
        <v>295</v>
      </c>
      <c r="AS1922" s="4"/>
    </row>
    <row r="1923" spans="1:45" x14ac:dyDescent="0.25">
      <c r="A1923" s="4"/>
      <c r="C1923" s="4"/>
      <c r="E1923" s="4"/>
      <c r="Q1923" s="4"/>
      <c r="S1923" s="4"/>
      <c r="U1923" s="4"/>
      <c r="W1923" s="4"/>
      <c r="Y1923" s="4"/>
      <c r="AE1923" s="4">
        <v>39353</v>
      </c>
      <c r="AF1923" s="3">
        <v>60465.06</v>
      </c>
      <c r="AG1923" s="4">
        <v>39335</v>
      </c>
      <c r="AH1923" s="3">
        <v>77.489999999999995</v>
      </c>
      <c r="AI1923" s="4">
        <v>39940</v>
      </c>
      <c r="AJ1923" s="3">
        <v>11.3035</v>
      </c>
      <c r="AK1923" s="4">
        <v>39300</v>
      </c>
      <c r="AL1923" s="3">
        <v>11.0504</v>
      </c>
      <c r="AM1923" s="4">
        <v>42482</v>
      </c>
      <c r="AN1923" s="3">
        <v>561</v>
      </c>
      <c r="AS1923" s="4"/>
    </row>
    <row r="1924" spans="1:45" x14ac:dyDescent="0.25">
      <c r="A1924" s="4"/>
      <c r="C1924" s="4"/>
      <c r="E1924" s="4"/>
      <c r="Q1924" s="4"/>
      <c r="S1924" s="4"/>
      <c r="U1924" s="4"/>
      <c r="W1924" s="4"/>
      <c r="Y1924" s="4"/>
      <c r="AE1924" s="4">
        <v>39356</v>
      </c>
      <c r="AF1924" s="3">
        <v>62340.34</v>
      </c>
      <c r="AG1924" s="4">
        <v>39336</v>
      </c>
      <c r="AH1924" s="3">
        <v>78.23</v>
      </c>
      <c r="AI1924" s="4">
        <v>39941</v>
      </c>
      <c r="AJ1924" s="3">
        <v>11.3687</v>
      </c>
      <c r="AK1924" s="4">
        <v>39301</v>
      </c>
      <c r="AL1924" s="3">
        <v>11.049899999999999</v>
      </c>
      <c r="AM1924" s="4">
        <v>42485</v>
      </c>
      <c r="AN1924" s="3">
        <v>-643</v>
      </c>
      <c r="AS1924" s="4"/>
    </row>
    <row r="1925" spans="1:45" x14ac:dyDescent="0.25">
      <c r="A1925" s="4"/>
      <c r="C1925" s="4"/>
      <c r="E1925" s="4"/>
      <c r="Q1925" s="4"/>
      <c r="S1925" s="4"/>
      <c r="U1925" s="4"/>
      <c r="W1925" s="4"/>
      <c r="Y1925" s="4"/>
      <c r="AE1925" s="4">
        <v>39357</v>
      </c>
      <c r="AF1925" s="3">
        <v>62017.120000000003</v>
      </c>
      <c r="AG1925" s="4">
        <v>39337</v>
      </c>
      <c r="AH1925" s="3">
        <v>79.91</v>
      </c>
      <c r="AI1925" s="4">
        <v>39944</v>
      </c>
      <c r="AJ1925" s="3">
        <v>11.39</v>
      </c>
      <c r="AK1925" s="4">
        <v>39302</v>
      </c>
      <c r="AL1925" s="3">
        <v>10.983499999999999</v>
      </c>
      <c r="AM1925" s="4">
        <v>42486</v>
      </c>
      <c r="AN1925" s="3">
        <v>367</v>
      </c>
      <c r="AS1925" s="4"/>
    </row>
    <row r="1926" spans="1:45" x14ac:dyDescent="0.25">
      <c r="A1926" s="4"/>
      <c r="C1926" s="4"/>
      <c r="E1926" s="4"/>
      <c r="Q1926" s="4"/>
      <c r="S1926" s="4"/>
      <c r="U1926" s="4"/>
      <c r="W1926" s="4"/>
      <c r="Y1926" s="4"/>
      <c r="AE1926" s="4">
        <v>39358</v>
      </c>
      <c r="AF1926" s="3">
        <v>60098.57</v>
      </c>
      <c r="AG1926" s="4">
        <v>39338</v>
      </c>
      <c r="AH1926" s="3">
        <v>80.09</v>
      </c>
      <c r="AI1926" s="4">
        <v>39945</v>
      </c>
      <c r="AJ1926" s="3">
        <v>11.2879</v>
      </c>
      <c r="AK1926" s="4">
        <v>39303</v>
      </c>
      <c r="AL1926" s="3">
        <v>11.07</v>
      </c>
      <c r="AM1926" s="4">
        <v>42487</v>
      </c>
      <c r="AN1926" s="3">
        <v>1219</v>
      </c>
      <c r="AS1926" s="4"/>
    </row>
    <row r="1927" spans="1:45" x14ac:dyDescent="0.25">
      <c r="A1927" s="4"/>
      <c r="C1927" s="4"/>
      <c r="E1927" s="4"/>
      <c r="Q1927" s="4"/>
      <c r="S1927" s="4"/>
      <c r="U1927" s="4"/>
      <c r="W1927" s="4"/>
      <c r="Y1927" s="4"/>
      <c r="AE1927" s="4">
        <v>39359</v>
      </c>
      <c r="AF1927" s="3">
        <v>60406.720000000001</v>
      </c>
      <c r="AG1927" s="4">
        <v>39339</v>
      </c>
      <c r="AH1927" s="3">
        <v>79.099999999999994</v>
      </c>
      <c r="AI1927" s="4">
        <v>39946</v>
      </c>
      <c r="AJ1927" s="3">
        <v>11.2393</v>
      </c>
      <c r="AK1927" s="4">
        <v>39304</v>
      </c>
      <c r="AL1927" s="3">
        <v>11.0991</v>
      </c>
      <c r="AM1927" s="4">
        <v>42488</v>
      </c>
      <c r="AN1927" s="3">
        <v>628</v>
      </c>
      <c r="AS1927" s="4"/>
    </row>
    <row r="1928" spans="1:45" x14ac:dyDescent="0.25">
      <c r="A1928" s="4"/>
      <c r="C1928" s="4"/>
      <c r="E1928" s="4"/>
      <c r="Q1928" s="4"/>
      <c r="S1928" s="4"/>
      <c r="U1928" s="4"/>
      <c r="W1928" s="4"/>
      <c r="Y1928" s="4"/>
      <c r="AE1928" s="4">
        <v>39360</v>
      </c>
      <c r="AF1928" s="3">
        <v>62318.720000000001</v>
      </c>
      <c r="AG1928" s="4">
        <v>39342</v>
      </c>
      <c r="AH1928" s="3">
        <v>80.569999999999993</v>
      </c>
      <c r="AI1928" s="4">
        <v>39947</v>
      </c>
      <c r="AJ1928" s="3">
        <v>11.1469</v>
      </c>
      <c r="AK1928" s="4">
        <v>39307</v>
      </c>
      <c r="AL1928" s="3">
        <v>11.06</v>
      </c>
      <c r="AM1928" s="4">
        <v>42489</v>
      </c>
      <c r="AN1928" s="3">
        <v>579</v>
      </c>
      <c r="AS1928" s="4"/>
    </row>
    <row r="1929" spans="1:45" x14ac:dyDescent="0.25">
      <c r="A1929" s="4"/>
      <c r="C1929" s="4"/>
      <c r="E1929" s="4"/>
      <c r="Q1929" s="4"/>
      <c r="S1929" s="4"/>
      <c r="U1929" s="4"/>
      <c r="W1929" s="4"/>
      <c r="Y1929" s="4"/>
      <c r="AE1929" s="4">
        <v>39363</v>
      </c>
      <c r="AF1929" s="3">
        <v>62660.85</v>
      </c>
      <c r="AG1929" s="4">
        <v>39343</v>
      </c>
      <c r="AH1929" s="3">
        <v>81.510000000000005</v>
      </c>
      <c r="AI1929" s="4">
        <v>39948</v>
      </c>
      <c r="AJ1929" s="3">
        <v>10.946899999999999</v>
      </c>
      <c r="AK1929" s="4">
        <v>39308</v>
      </c>
      <c r="AL1929" s="3">
        <v>11.198600000000001</v>
      </c>
      <c r="AM1929" s="4">
        <v>42492</v>
      </c>
      <c r="AN1929" s="3">
        <v>490</v>
      </c>
      <c r="AS1929" s="4"/>
    </row>
    <row r="1930" spans="1:45" x14ac:dyDescent="0.25">
      <c r="A1930" s="4"/>
      <c r="C1930" s="4"/>
      <c r="E1930" s="4"/>
      <c r="Q1930" s="4"/>
      <c r="S1930" s="4"/>
      <c r="U1930" s="4"/>
      <c r="W1930" s="4"/>
      <c r="Y1930" s="4"/>
      <c r="AE1930" s="4">
        <v>39364</v>
      </c>
      <c r="AF1930" s="3">
        <v>63548.69</v>
      </c>
      <c r="AG1930" s="4">
        <v>39344</v>
      </c>
      <c r="AH1930" s="3">
        <v>81.93</v>
      </c>
      <c r="AI1930" s="4">
        <v>39951</v>
      </c>
      <c r="AJ1930" s="3">
        <v>10.8871</v>
      </c>
      <c r="AK1930" s="4">
        <v>39309</v>
      </c>
      <c r="AL1930" s="3">
        <v>11.317299999999999</v>
      </c>
      <c r="AM1930" s="4">
        <v>42493</v>
      </c>
      <c r="AN1930" s="3">
        <v>293</v>
      </c>
      <c r="AS1930" s="4"/>
    </row>
    <row r="1931" spans="1:45" x14ac:dyDescent="0.25">
      <c r="A1931" s="4"/>
      <c r="C1931" s="4"/>
      <c r="E1931" s="4"/>
      <c r="Q1931" s="4"/>
      <c r="S1931" s="4"/>
      <c r="U1931" s="4"/>
      <c r="W1931" s="4"/>
      <c r="Y1931" s="4"/>
      <c r="AE1931" s="4">
        <v>39365</v>
      </c>
      <c r="AF1931" s="3">
        <v>63197.04</v>
      </c>
      <c r="AG1931" s="4">
        <v>39345</v>
      </c>
      <c r="AH1931" s="3">
        <v>83.32</v>
      </c>
      <c r="AI1931" s="4">
        <v>39952</v>
      </c>
      <c r="AJ1931" s="3">
        <v>10.917300000000001</v>
      </c>
      <c r="AK1931" s="4">
        <v>39310</v>
      </c>
      <c r="AL1931" s="3">
        <v>11.680099999999999</v>
      </c>
      <c r="AM1931" s="4">
        <v>42494</v>
      </c>
      <c r="AN1931" s="3">
        <v>-661</v>
      </c>
      <c r="AS1931" s="4"/>
    </row>
    <row r="1932" spans="1:45" x14ac:dyDescent="0.25">
      <c r="A1932" s="4"/>
      <c r="C1932" s="4"/>
      <c r="E1932" s="4"/>
      <c r="Q1932" s="4"/>
      <c r="S1932" s="4"/>
      <c r="U1932" s="4"/>
      <c r="W1932" s="4"/>
      <c r="Y1932" s="4"/>
      <c r="AE1932" s="4">
        <v>39366</v>
      </c>
      <c r="AF1932" s="3">
        <v>62455.77</v>
      </c>
      <c r="AG1932" s="4">
        <v>39346</v>
      </c>
      <c r="AH1932" s="3">
        <v>81.62</v>
      </c>
      <c r="AI1932" s="4">
        <v>39953</v>
      </c>
      <c r="AJ1932" s="3">
        <v>10.8019</v>
      </c>
      <c r="AK1932" s="4">
        <v>39311</v>
      </c>
      <c r="AL1932" s="3">
        <v>11.59</v>
      </c>
      <c r="AM1932" s="4">
        <v>42495</v>
      </c>
      <c r="AN1932" s="3">
        <v>-501</v>
      </c>
      <c r="AS1932" s="4"/>
    </row>
    <row r="1933" spans="1:45" x14ac:dyDescent="0.25">
      <c r="A1933" s="4"/>
      <c r="C1933" s="4"/>
      <c r="E1933" s="4"/>
      <c r="Q1933" s="4"/>
      <c r="S1933" s="4"/>
      <c r="U1933" s="4"/>
      <c r="W1933" s="4"/>
      <c r="Y1933" s="4"/>
      <c r="AE1933" s="4">
        <v>39370</v>
      </c>
      <c r="AF1933" s="3">
        <v>62969.440000000002</v>
      </c>
      <c r="AG1933" s="4">
        <v>39349</v>
      </c>
      <c r="AH1933" s="3">
        <v>80.95</v>
      </c>
      <c r="AI1933" s="4">
        <v>39954</v>
      </c>
      <c r="AJ1933" s="3">
        <v>11.108700000000001</v>
      </c>
      <c r="AK1933" s="4">
        <v>39314</v>
      </c>
      <c r="AL1933" s="3">
        <v>11.64</v>
      </c>
      <c r="AM1933" s="4">
        <v>42496</v>
      </c>
      <c r="AN1933" s="3">
        <v>-836</v>
      </c>
      <c r="AS1933" s="4"/>
    </row>
    <row r="1934" spans="1:45" x14ac:dyDescent="0.25">
      <c r="A1934" s="4"/>
      <c r="C1934" s="4"/>
      <c r="E1934" s="4"/>
      <c r="Q1934" s="4"/>
      <c r="S1934" s="4"/>
      <c r="U1934" s="4"/>
      <c r="W1934" s="4"/>
      <c r="Y1934" s="4"/>
      <c r="AE1934" s="4">
        <v>39371</v>
      </c>
      <c r="AF1934" s="3">
        <v>61717.9</v>
      </c>
      <c r="AG1934" s="4">
        <v>39350</v>
      </c>
      <c r="AH1934" s="3">
        <v>79.53</v>
      </c>
      <c r="AI1934" s="4">
        <v>39955</v>
      </c>
      <c r="AJ1934" s="3">
        <v>11.061199999999999</v>
      </c>
      <c r="AK1934" s="4">
        <v>39315</v>
      </c>
      <c r="AL1934" s="3">
        <v>11.6806</v>
      </c>
      <c r="AM1934" s="4">
        <v>42499</v>
      </c>
      <c r="AN1934" s="3">
        <v>934</v>
      </c>
      <c r="AS1934" s="4"/>
    </row>
    <row r="1935" spans="1:45" x14ac:dyDescent="0.25">
      <c r="A1935" s="4"/>
      <c r="C1935" s="4"/>
      <c r="E1935" s="4"/>
      <c r="Q1935" s="4"/>
      <c r="S1935" s="4"/>
      <c r="U1935" s="4"/>
      <c r="W1935" s="4"/>
      <c r="Y1935" s="4"/>
      <c r="AE1935" s="4">
        <v>39372</v>
      </c>
      <c r="AF1935" s="3">
        <v>63193.67</v>
      </c>
      <c r="AG1935" s="4">
        <v>39351</v>
      </c>
      <c r="AH1935" s="3">
        <v>80.3</v>
      </c>
      <c r="AI1935" s="4">
        <v>39958</v>
      </c>
      <c r="AJ1935" s="3">
        <v>10.9825</v>
      </c>
      <c r="AK1935" s="4">
        <v>39316</v>
      </c>
      <c r="AL1935" s="3">
        <v>11.5153</v>
      </c>
      <c r="AM1935" s="4">
        <v>42500</v>
      </c>
      <c r="AN1935" s="3">
        <v>-636</v>
      </c>
      <c r="AS1935" s="4"/>
    </row>
    <row r="1936" spans="1:45" x14ac:dyDescent="0.25">
      <c r="A1936" s="4"/>
      <c r="C1936" s="4"/>
      <c r="E1936" s="4"/>
      <c r="Q1936" s="4"/>
      <c r="S1936" s="4"/>
      <c r="U1936" s="4"/>
      <c r="W1936" s="4"/>
      <c r="Y1936" s="4"/>
      <c r="AE1936" s="4">
        <v>39373</v>
      </c>
      <c r="AF1936" s="3">
        <v>63261.33</v>
      </c>
      <c r="AG1936" s="4">
        <v>39352</v>
      </c>
      <c r="AH1936" s="3">
        <v>82.88</v>
      </c>
      <c r="AI1936" s="4">
        <v>39959</v>
      </c>
      <c r="AJ1936" s="3">
        <v>10.906000000000001</v>
      </c>
      <c r="AK1936" s="4">
        <v>39317</v>
      </c>
      <c r="AL1936" s="3">
        <v>11.6031</v>
      </c>
      <c r="AM1936" s="4">
        <v>42501</v>
      </c>
      <c r="AN1936" s="3">
        <v>825</v>
      </c>
      <c r="AS1936" s="4"/>
    </row>
    <row r="1937" spans="1:45" x14ac:dyDescent="0.25">
      <c r="A1937" s="4"/>
      <c r="C1937" s="4"/>
      <c r="E1937" s="4"/>
      <c r="Q1937" s="4"/>
      <c r="S1937" s="4"/>
      <c r="U1937" s="4"/>
      <c r="W1937" s="4"/>
      <c r="Y1937" s="4"/>
      <c r="AE1937" s="4">
        <v>39374</v>
      </c>
      <c r="AF1937" s="3">
        <v>60894.29</v>
      </c>
      <c r="AG1937" s="4">
        <v>39353</v>
      </c>
      <c r="AH1937" s="3">
        <v>81.66</v>
      </c>
      <c r="AI1937" s="4">
        <v>39960</v>
      </c>
      <c r="AJ1937" s="3">
        <v>11.08</v>
      </c>
      <c r="AK1937" s="4">
        <v>39318</v>
      </c>
      <c r="AL1937" s="3">
        <v>11.51</v>
      </c>
      <c r="AM1937" s="4">
        <v>42502</v>
      </c>
      <c r="AN1937" s="3">
        <v>-1553</v>
      </c>
      <c r="AS1937" s="4"/>
    </row>
    <row r="1938" spans="1:45" x14ac:dyDescent="0.25">
      <c r="A1938" s="4"/>
      <c r="C1938" s="4"/>
      <c r="E1938" s="4"/>
      <c r="Q1938" s="4"/>
      <c r="S1938" s="4"/>
      <c r="U1938" s="4"/>
      <c r="W1938" s="4"/>
      <c r="Y1938" s="4"/>
      <c r="AE1938" s="4">
        <v>39377</v>
      </c>
      <c r="AF1938" s="3">
        <v>61215.13</v>
      </c>
      <c r="AG1938" s="4">
        <v>39356</v>
      </c>
      <c r="AH1938" s="3">
        <v>80.239999999999995</v>
      </c>
      <c r="AI1938" s="4">
        <v>39961</v>
      </c>
      <c r="AJ1938" s="3">
        <v>11.02</v>
      </c>
      <c r="AK1938" s="4">
        <v>39321</v>
      </c>
      <c r="AL1938" s="3">
        <v>11.44</v>
      </c>
      <c r="AM1938" s="4">
        <v>42503</v>
      </c>
      <c r="AN1938" s="3">
        <v>-593</v>
      </c>
      <c r="AS1938" s="4"/>
    </row>
    <row r="1939" spans="1:45" x14ac:dyDescent="0.25">
      <c r="A1939" s="4"/>
      <c r="C1939" s="4"/>
      <c r="E1939" s="4"/>
      <c r="Q1939" s="4"/>
      <c r="S1939" s="4"/>
      <c r="U1939" s="4"/>
      <c r="W1939" s="4"/>
      <c r="Y1939" s="4"/>
      <c r="AE1939" s="4">
        <v>39378</v>
      </c>
      <c r="AF1939" s="3">
        <v>62697.14</v>
      </c>
      <c r="AG1939" s="4">
        <v>39357</v>
      </c>
      <c r="AH1939" s="3">
        <v>80.05</v>
      </c>
      <c r="AI1939" s="4">
        <v>39962</v>
      </c>
      <c r="AJ1939" s="3">
        <v>10.933</v>
      </c>
      <c r="AK1939" s="4">
        <v>39322</v>
      </c>
      <c r="AL1939" s="3">
        <v>11.487399999999999</v>
      </c>
      <c r="AM1939" s="4">
        <v>42506</v>
      </c>
      <c r="AN1939" s="3">
        <v>-1200</v>
      </c>
      <c r="AS1939" s="4"/>
    </row>
    <row r="1940" spans="1:45" x14ac:dyDescent="0.25">
      <c r="A1940" s="4"/>
      <c r="C1940" s="4"/>
      <c r="E1940" s="4"/>
      <c r="Q1940" s="4"/>
      <c r="S1940" s="4"/>
      <c r="U1940" s="4"/>
      <c r="W1940" s="4"/>
      <c r="Y1940" s="4"/>
      <c r="AE1940" s="4">
        <v>39379</v>
      </c>
      <c r="AF1940" s="3">
        <v>62624.81</v>
      </c>
      <c r="AG1940" s="4">
        <v>39358</v>
      </c>
      <c r="AH1940" s="3">
        <v>79.94</v>
      </c>
      <c r="AI1940" s="4">
        <v>39965</v>
      </c>
      <c r="AJ1940" s="3">
        <v>10.83</v>
      </c>
      <c r="AK1940" s="4">
        <v>39323</v>
      </c>
      <c r="AL1940" s="3">
        <v>11.4237</v>
      </c>
      <c r="AM1940" s="4">
        <v>42507</v>
      </c>
      <c r="AN1940" s="3">
        <v>-489</v>
      </c>
      <c r="AS1940" s="4"/>
    </row>
    <row r="1941" spans="1:45" x14ac:dyDescent="0.25">
      <c r="A1941" s="4"/>
      <c r="C1941" s="4"/>
      <c r="E1941" s="4"/>
      <c r="Q1941" s="4"/>
      <c r="S1941" s="4"/>
      <c r="U1941" s="4"/>
      <c r="W1941" s="4"/>
      <c r="Y1941" s="4"/>
      <c r="AE1941" s="4">
        <v>39380</v>
      </c>
      <c r="AF1941" s="3">
        <v>62341.49</v>
      </c>
      <c r="AG1941" s="4">
        <v>39359</v>
      </c>
      <c r="AH1941" s="3">
        <v>81.44</v>
      </c>
      <c r="AI1941" s="4">
        <v>39966</v>
      </c>
      <c r="AJ1941" s="3">
        <v>10.84</v>
      </c>
      <c r="AK1941" s="4">
        <v>39324</v>
      </c>
      <c r="AL1941" s="3">
        <v>11.3916</v>
      </c>
      <c r="AM1941" s="4">
        <v>42508</v>
      </c>
      <c r="AN1941" s="3">
        <v>322</v>
      </c>
      <c r="AS1941" s="4"/>
    </row>
    <row r="1942" spans="1:45" x14ac:dyDescent="0.25">
      <c r="A1942" s="4"/>
      <c r="C1942" s="4"/>
      <c r="E1942" s="4"/>
      <c r="Q1942" s="4"/>
      <c r="S1942" s="4"/>
      <c r="U1942" s="4"/>
      <c r="W1942" s="4"/>
      <c r="Y1942" s="4"/>
      <c r="AE1942" s="4">
        <v>39381</v>
      </c>
      <c r="AF1942" s="3">
        <v>64275.58</v>
      </c>
      <c r="AG1942" s="4">
        <v>39360</v>
      </c>
      <c r="AH1942" s="3">
        <v>81.22</v>
      </c>
      <c r="AI1942" s="4">
        <v>39967</v>
      </c>
      <c r="AJ1942" s="3">
        <v>10.8904</v>
      </c>
      <c r="AK1942" s="4">
        <v>39325</v>
      </c>
      <c r="AL1942" s="3">
        <v>11.3444</v>
      </c>
      <c r="AM1942" s="4">
        <v>42509</v>
      </c>
      <c r="AN1942" s="3">
        <v>-373</v>
      </c>
      <c r="AS1942" s="4"/>
    </row>
    <row r="1943" spans="1:45" x14ac:dyDescent="0.25">
      <c r="A1943" s="4"/>
      <c r="C1943" s="4"/>
      <c r="E1943" s="4"/>
      <c r="Q1943" s="4"/>
      <c r="S1943" s="4"/>
      <c r="U1943" s="4"/>
      <c r="W1943" s="4"/>
      <c r="Y1943" s="4"/>
      <c r="AE1943" s="4">
        <v>39384</v>
      </c>
      <c r="AF1943" s="3">
        <v>65044.31</v>
      </c>
      <c r="AG1943" s="4">
        <v>39363</v>
      </c>
      <c r="AH1943" s="3">
        <v>79.02</v>
      </c>
      <c r="AI1943" s="4">
        <v>39968</v>
      </c>
      <c r="AJ1943" s="3">
        <v>10.89</v>
      </c>
      <c r="AK1943" s="4">
        <v>39328</v>
      </c>
      <c r="AL1943" s="3">
        <v>11.2913</v>
      </c>
      <c r="AM1943" s="4">
        <v>42510</v>
      </c>
      <c r="AN1943" s="3">
        <v>-89</v>
      </c>
      <c r="AS1943" s="4"/>
    </row>
    <row r="1944" spans="1:45" x14ac:dyDescent="0.25">
      <c r="A1944" s="4"/>
      <c r="C1944" s="4"/>
      <c r="E1944" s="4"/>
      <c r="Q1944" s="4"/>
      <c r="S1944" s="4"/>
      <c r="U1944" s="4"/>
      <c r="W1944" s="4"/>
      <c r="Y1944" s="4"/>
      <c r="AE1944" s="4">
        <v>39385</v>
      </c>
      <c r="AF1944" s="3">
        <v>64383.13</v>
      </c>
      <c r="AG1944" s="4">
        <v>39364</v>
      </c>
      <c r="AH1944" s="3">
        <v>80.260000000000005</v>
      </c>
      <c r="AI1944" s="4">
        <v>39969</v>
      </c>
      <c r="AJ1944" s="3">
        <v>11.0482</v>
      </c>
      <c r="AK1944" s="4">
        <v>39329</v>
      </c>
      <c r="AL1944" s="3">
        <v>11.29</v>
      </c>
      <c r="AM1944" s="4">
        <v>42513</v>
      </c>
      <c r="AN1944" s="3">
        <v>574</v>
      </c>
      <c r="AS1944" s="4"/>
    </row>
    <row r="1945" spans="1:45" x14ac:dyDescent="0.25">
      <c r="A1945" s="4"/>
      <c r="C1945" s="4"/>
      <c r="E1945" s="4"/>
      <c r="Q1945" s="4"/>
      <c r="S1945" s="4"/>
      <c r="U1945" s="4"/>
      <c r="W1945" s="4"/>
      <c r="Y1945" s="4"/>
      <c r="AE1945" s="4">
        <v>39386</v>
      </c>
      <c r="AF1945" s="3">
        <v>65317.7</v>
      </c>
      <c r="AG1945" s="4">
        <v>39365</v>
      </c>
      <c r="AH1945" s="3">
        <v>81.3</v>
      </c>
      <c r="AI1945" s="4">
        <v>39972</v>
      </c>
      <c r="AJ1945" s="3">
        <v>11.2865</v>
      </c>
      <c r="AK1945" s="4">
        <v>39330</v>
      </c>
      <c r="AL1945" s="3">
        <v>11.335599999999999</v>
      </c>
      <c r="AM1945" s="4">
        <v>42514</v>
      </c>
      <c r="AN1945" s="3">
        <v>-532</v>
      </c>
      <c r="AS1945" s="4"/>
    </row>
    <row r="1946" spans="1:45" x14ac:dyDescent="0.25">
      <c r="A1946" s="4"/>
      <c r="C1946" s="4"/>
      <c r="E1946" s="4"/>
      <c r="Q1946" s="4"/>
      <c r="S1946" s="4"/>
      <c r="U1946" s="4"/>
      <c r="W1946" s="4"/>
      <c r="Y1946" s="4"/>
      <c r="AE1946" s="4">
        <v>39387</v>
      </c>
      <c r="AF1946" s="3">
        <v>64050.080000000002</v>
      </c>
      <c r="AG1946" s="4">
        <v>39366</v>
      </c>
      <c r="AH1946" s="3">
        <v>83.08</v>
      </c>
      <c r="AI1946" s="4">
        <v>39973</v>
      </c>
      <c r="AJ1946" s="3">
        <v>11.56</v>
      </c>
      <c r="AK1946" s="4">
        <v>39331</v>
      </c>
      <c r="AL1946" s="3">
        <v>11.3322</v>
      </c>
      <c r="AM1946" s="4">
        <v>42515</v>
      </c>
      <c r="AN1946" s="3">
        <v>-522</v>
      </c>
      <c r="AS1946" s="4"/>
    </row>
    <row r="1947" spans="1:45" x14ac:dyDescent="0.25">
      <c r="A1947" s="4"/>
      <c r="C1947" s="4"/>
      <c r="E1947" s="4"/>
      <c r="Q1947" s="4"/>
      <c r="S1947" s="4"/>
      <c r="U1947" s="4"/>
      <c r="W1947" s="4"/>
      <c r="Y1947" s="4"/>
      <c r="AE1947" s="4">
        <v>39391</v>
      </c>
      <c r="AF1947" s="3">
        <v>62959.55</v>
      </c>
      <c r="AG1947" s="4">
        <v>39367</v>
      </c>
      <c r="AH1947" s="3">
        <v>83.69</v>
      </c>
      <c r="AI1947" s="4">
        <v>39974</v>
      </c>
      <c r="AJ1947" s="3">
        <v>11.68</v>
      </c>
      <c r="AK1947" s="4">
        <v>39335</v>
      </c>
      <c r="AL1947" s="3">
        <v>11.4039</v>
      </c>
      <c r="AM1947" s="4">
        <v>42517</v>
      </c>
      <c r="AN1947" s="3">
        <v>470</v>
      </c>
      <c r="AS1947" s="4"/>
    </row>
    <row r="1948" spans="1:45" x14ac:dyDescent="0.25">
      <c r="A1948" s="4"/>
      <c r="C1948" s="4"/>
      <c r="E1948" s="4"/>
      <c r="Q1948" s="4"/>
      <c r="S1948" s="4"/>
      <c r="U1948" s="4"/>
      <c r="W1948" s="4"/>
      <c r="Y1948" s="4"/>
      <c r="AE1948" s="4">
        <v>39392</v>
      </c>
      <c r="AF1948" s="3">
        <v>64503.43</v>
      </c>
      <c r="AG1948" s="4">
        <v>39370</v>
      </c>
      <c r="AH1948" s="3">
        <v>86.13</v>
      </c>
      <c r="AI1948" s="4">
        <v>39975</v>
      </c>
      <c r="AJ1948" s="3">
        <v>11.6534</v>
      </c>
      <c r="AK1948" s="4">
        <v>39336</v>
      </c>
      <c r="AL1948" s="3">
        <v>11.3887</v>
      </c>
      <c r="AM1948" s="4">
        <v>42520</v>
      </c>
      <c r="AN1948" s="3">
        <v>359</v>
      </c>
      <c r="AS1948" s="4"/>
    </row>
    <row r="1949" spans="1:45" x14ac:dyDescent="0.25">
      <c r="A1949" s="4"/>
      <c r="C1949" s="4"/>
      <c r="E1949" s="4"/>
      <c r="Q1949" s="4"/>
      <c r="S1949" s="4"/>
      <c r="U1949" s="4"/>
      <c r="W1949" s="4"/>
      <c r="Y1949" s="4"/>
      <c r="AE1949" s="4">
        <v>39393</v>
      </c>
      <c r="AF1949" s="3">
        <v>63500.62</v>
      </c>
      <c r="AG1949" s="4">
        <v>39371</v>
      </c>
      <c r="AH1949" s="3">
        <v>87.61</v>
      </c>
      <c r="AI1949" s="4">
        <v>39976</v>
      </c>
      <c r="AJ1949" s="3">
        <v>11.4907</v>
      </c>
      <c r="AK1949" s="4">
        <v>39337</v>
      </c>
      <c r="AL1949" s="3">
        <v>11.343999999999999</v>
      </c>
      <c r="AM1949" s="4">
        <v>42521</v>
      </c>
      <c r="AN1949" s="3">
        <v>716</v>
      </c>
      <c r="AS1949" s="4"/>
    </row>
    <row r="1950" spans="1:45" x14ac:dyDescent="0.25">
      <c r="A1950" s="4"/>
      <c r="C1950" s="4"/>
      <c r="E1950" s="4"/>
      <c r="Q1950" s="4"/>
      <c r="S1950" s="4"/>
      <c r="U1950" s="4"/>
      <c r="W1950" s="4"/>
      <c r="Y1950" s="4"/>
      <c r="AE1950" s="4">
        <v>39394</v>
      </c>
      <c r="AF1950" s="3">
        <v>63561.91</v>
      </c>
      <c r="AG1950" s="4">
        <v>39372</v>
      </c>
      <c r="AH1950" s="3">
        <v>87.4</v>
      </c>
      <c r="AI1950" s="4">
        <v>39979</v>
      </c>
      <c r="AJ1950" s="3">
        <v>11.53</v>
      </c>
      <c r="AK1950" s="4">
        <v>39338</v>
      </c>
      <c r="AL1950" s="3">
        <v>11.3734</v>
      </c>
      <c r="AM1950" s="4">
        <v>42522</v>
      </c>
      <c r="AN1950" s="3">
        <v>-122</v>
      </c>
      <c r="AS1950" s="4"/>
    </row>
    <row r="1951" spans="1:45" x14ac:dyDescent="0.25">
      <c r="A1951" s="4"/>
      <c r="C1951" s="4"/>
      <c r="E1951" s="4"/>
      <c r="Q1951" s="4"/>
      <c r="S1951" s="4"/>
      <c r="U1951" s="4"/>
      <c r="W1951" s="4"/>
      <c r="Y1951" s="4"/>
      <c r="AE1951" s="4">
        <v>39395</v>
      </c>
      <c r="AF1951" s="3">
        <v>64320.56</v>
      </c>
      <c r="AG1951" s="4">
        <v>39373</v>
      </c>
      <c r="AH1951" s="3">
        <v>89.47</v>
      </c>
      <c r="AI1951" s="4">
        <v>39980</v>
      </c>
      <c r="AJ1951" s="3">
        <v>11.3444</v>
      </c>
      <c r="AK1951" s="4">
        <v>39339</v>
      </c>
      <c r="AL1951" s="3">
        <v>11.3504</v>
      </c>
      <c r="AM1951" s="4">
        <v>42523</v>
      </c>
      <c r="AN1951" s="3">
        <v>57</v>
      </c>
      <c r="AS1951" s="4"/>
    </row>
    <row r="1952" spans="1:45" x14ac:dyDescent="0.25">
      <c r="A1952" s="4"/>
      <c r="C1952" s="4"/>
      <c r="E1952" s="4"/>
      <c r="Q1952" s="4"/>
      <c r="S1952" s="4"/>
      <c r="U1952" s="4"/>
      <c r="W1952" s="4"/>
      <c r="Y1952" s="4"/>
      <c r="AE1952" s="4">
        <v>39398</v>
      </c>
      <c r="AF1952" s="3">
        <v>61526.87</v>
      </c>
      <c r="AG1952" s="4">
        <v>39374</v>
      </c>
      <c r="AH1952" s="3">
        <v>88.6</v>
      </c>
      <c r="AI1952" s="4">
        <v>39981</v>
      </c>
      <c r="AJ1952" s="3">
        <v>11.29</v>
      </c>
      <c r="AK1952" s="4">
        <v>39342</v>
      </c>
      <c r="AL1952" s="3">
        <v>11.35</v>
      </c>
      <c r="AM1952" s="4">
        <v>42524</v>
      </c>
      <c r="AN1952" s="3">
        <v>-872</v>
      </c>
      <c r="AS1952" s="4"/>
    </row>
    <row r="1953" spans="1:45" x14ac:dyDescent="0.25">
      <c r="A1953" s="4"/>
      <c r="C1953" s="4"/>
      <c r="E1953" s="4"/>
      <c r="Q1953" s="4"/>
      <c r="S1953" s="4"/>
      <c r="U1953" s="4"/>
      <c r="W1953" s="4"/>
      <c r="Y1953" s="4"/>
      <c r="AE1953" s="4">
        <v>39399</v>
      </c>
      <c r="AF1953" s="3">
        <v>62927.03</v>
      </c>
      <c r="AG1953" s="4">
        <v>39377</v>
      </c>
      <c r="AH1953" s="3">
        <v>87.56</v>
      </c>
      <c r="AI1953" s="4">
        <v>39982</v>
      </c>
      <c r="AJ1953" s="3">
        <v>11.540100000000001</v>
      </c>
      <c r="AK1953" s="4">
        <v>39343</v>
      </c>
      <c r="AL1953" s="3">
        <v>11.277699999999999</v>
      </c>
      <c r="AM1953" s="4">
        <v>42527</v>
      </c>
      <c r="AN1953" s="3">
        <v>176</v>
      </c>
      <c r="AS1953" s="4"/>
    </row>
    <row r="1954" spans="1:45" x14ac:dyDescent="0.25">
      <c r="A1954" s="4"/>
      <c r="C1954" s="4"/>
      <c r="E1954" s="4"/>
      <c r="Q1954" s="4"/>
      <c r="S1954" s="4"/>
      <c r="U1954" s="4"/>
      <c r="W1954" s="4"/>
      <c r="Y1954" s="4"/>
      <c r="AE1954" s="4">
        <v>39400</v>
      </c>
      <c r="AF1954" s="3">
        <v>64630.87</v>
      </c>
      <c r="AG1954" s="4">
        <v>39378</v>
      </c>
      <c r="AH1954" s="3">
        <v>85.27</v>
      </c>
      <c r="AI1954" s="4">
        <v>39983</v>
      </c>
      <c r="AJ1954" s="3">
        <v>11.54</v>
      </c>
      <c r="AK1954" s="4">
        <v>39344</v>
      </c>
      <c r="AL1954" s="3">
        <v>11.2598</v>
      </c>
      <c r="AM1954" s="4">
        <v>42528</v>
      </c>
      <c r="AN1954" s="3">
        <v>-769</v>
      </c>
      <c r="AS1954" s="4"/>
    </row>
    <row r="1955" spans="1:45" x14ac:dyDescent="0.25">
      <c r="A1955" s="4"/>
      <c r="C1955" s="4"/>
      <c r="E1955" s="4"/>
      <c r="Q1955" s="4"/>
      <c r="S1955" s="4"/>
      <c r="U1955" s="4"/>
      <c r="W1955" s="4"/>
      <c r="Y1955" s="4"/>
      <c r="AE1955" s="4">
        <v>39402</v>
      </c>
      <c r="AF1955" s="3">
        <v>64609.38</v>
      </c>
      <c r="AG1955" s="4">
        <v>39379</v>
      </c>
      <c r="AH1955" s="3">
        <v>87.1</v>
      </c>
      <c r="AI1955" s="4">
        <v>39986</v>
      </c>
      <c r="AJ1955" s="3">
        <v>11.482099999999999</v>
      </c>
      <c r="AK1955" s="4">
        <v>39345</v>
      </c>
      <c r="AL1955" s="3">
        <v>11.2196</v>
      </c>
      <c r="AM1955" s="4">
        <v>42529</v>
      </c>
      <c r="AN1955" s="3">
        <v>-153</v>
      </c>
      <c r="AS1955" s="4"/>
    </row>
    <row r="1956" spans="1:45" x14ac:dyDescent="0.25">
      <c r="A1956" s="4"/>
      <c r="C1956" s="4"/>
      <c r="E1956" s="4"/>
      <c r="Q1956" s="4"/>
      <c r="S1956" s="4"/>
      <c r="U1956" s="4"/>
      <c r="W1956" s="4"/>
      <c r="Y1956" s="4"/>
      <c r="AE1956" s="4">
        <v>39405</v>
      </c>
      <c r="AF1956" s="3">
        <v>62336.02</v>
      </c>
      <c r="AG1956" s="4">
        <v>39380</v>
      </c>
      <c r="AH1956" s="3">
        <v>90.46</v>
      </c>
      <c r="AI1956" s="4">
        <v>39987</v>
      </c>
      <c r="AJ1956" s="3">
        <v>11.46</v>
      </c>
      <c r="AK1956" s="4">
        <v>39346</v>
      </c>
      <c r="AL1956" s="3">
        <v>11.1889</v>
      </c>
      <c r="AM1956" s="4">
        <v>42530</v>
      </c>
      <c r="AN1956" s="3">
        <v>51</v>
      </c>
      <c r="AS1956" s="4"/>
    </row>
    <row r="1957" spans="1:45" x14ac:dyDescent="0.25">
      <c r="A1957" s="4"/>
      <c r="C1957" s="4"/>
      <c r="E1957" s="4"/>
      <c r="Q1957" s="4"/>
      <c r="S1957" s="4"/>
      <c r="U1957" s="4"/>
      <c r="W1957" s="4"/>
      <c r="Y1957" s="4"/>
      <c r="AE1957" s="4">
        <v>39407</v>
      </c>
      <c r="AF1957" s="3">
        <v>60581.54</v>
      </c>
      <c r="AG1957" s="4">
        <v>39381</v>
      </c>
      <c r="AH1957" s="3">
        <v>91.86</v>
      </c>
      <c r="AI1957" s="4">
        <v>39988</v>
      </c>
      <c r="AJ1957" s="3">
        <v>11.3262</v>
      </c>
      <c r="AK1957" s="4">
        <v>39349</v>
      </c>
      <c r="AL1957" s="3">
        <v>11.1699</v>
      </c>
      <c r="AM1957" s="4">
        <v>42531</v>
      </c>
      <c r="AN1957" s="3">
        <v>-103</v>
      </c>
      <c r="AS1957" s="4"/>
    </row>
    <row r="1958" spans="1:45" x14ac:dyDescent="0.25">
      <c r="A1958" s="4"/>
      <c r="C1958" s="4"/>
      <c r="E1958" s="4"/>
      <c r="Q1958" s="4"/>
      <c r="S1958" s="4"/>
      <c r="U1958" s="4"/>
      <c r="W1958" s="4"/>
      <c r="Y1958" s="4"/>
      <c r="AE1958" s="4">
        <v>39408</v>
      </c>
      <c r="AF1958" s="3">
        <v>60653.01</v>
      </c>
      <c r="AG1958" s="4">
        <v>39384</v>
      </c>
      <c r="AH1958" s="3">
        <v>93.53</v>
      </c>
      <c r="AI1958" s="4">
        <v>39989</v>
      </c>
      <c r="AJ1958" s="3">
        <v>11.282</v>
      </c>
      <c r="AK1958" s="4">
        <v>39350</v>
      </c>
      <c r="AL1958" s="3">
        <v>11.135400000000001</v>
      </c>
      <c r="AM1958" s="4">
        <v>42534</v>
      </c>
      <c r="AN1958" s="3">
        <v>-395</v>
      </c>
      <c r="AS1958" s="4"/>
    </row>
    <row r="1959" spans="1:45" x14ac:dyDescent="0.25">
      <c r="A1959" s="4"/>
      <c r="C1959" s="4"/>
      <c r="E1959" s="4"/>
      <c r="Q1959" s="4"/>
      <c r="S1959" s="4"/>
      <c r="U1959" s="4"/>
      <c r="W1959" s="4"/>
      <c r="Y1959" s="4"/>
      <c r="AE1959" s="4">
        <v>39409</v>
      </c>
      <c r="AF1959" s="3">
        <v>60970.9</v>
      </c>
      <c r="AG1959" s="4">
        <v>39385</v>
      </c>
      <c r="AH1959" s="3">
        <v>90.38</v>
      </c>
      <c r="AI1959" s="4">
        <v>39990</v>
      </c>
      <c r="AJ1959" s="3">
        <v>11.2403</v>
      </c>
      <c r="AK1959" s="4">
        <v>39351</v>
      </c>
      <c r="AL1959" s="3">
        <v>11.182499999999999</v>
      </c>
      <c r="AM1959" s="4">
        <v>42535</v>
      </c>
      <c r="AN1959" s="3">
        <v>-35</v>
      </c>
      <c r="AS1959" s="4"/>
    </row>
    <row r="1960" spans="1:45" x14ac:dyDescent="0.25">
      <c r="A1960" s="4"/>
      <c r="C1960" s="4"/>
      <c r="E1960" s="4"/>
      <c r="Q1960" s="4"/>
      <c r="S1960" s="4"/>
      <c r="U1960" s="4"/>
      <c r="W1960" s="4"/>
      <c r="Y1960" s="4"/>
      <c r="AE1960" s="4">
        <v>39412</v>
      </c>
      <c r="AF1960" s="3">
        <v>59069.17</v>
      </c>
      <c r="AG1960" s="4">
        <v>39386</v>
      </c>
      <c r="AH1960" s="3">
        <v>94.53</v>
      </c>
      <c r="AI1960" s="4">
        <v>39993</v>
      </c>
      <c r="AJ1960" s="3">
        <v>11.37</v>
      </c>
      <c r="AK1960" s="4">
        <v>39352</v>
      </c>
      <c r="AL1960" s="3">
        <v>11.196400000000001</v>
      </c>
      <c r="AM1960" s="4">
        <v>42536</v>
      </c>
      <c r="AN1960" s="3">
        <v>813</v>
      </c>
      <c r="AS1960" s="4"/>
    </row>
    <row r="1961" spans="1:45" x14ac:dyDescent="0.25">
      <c r="A1961" s="4"/>
      <c r="C1961" s="4"/>
      <c r="E1961" s="4"/>
      <c r="Q1961" s="4"/>
      <c r="S1961" s="4"/>
      <c r="U1961" s="4"/>
      <c r="W1961" s="4"/>
      <c r="Y1961" s="4"/>
      <c r="AE1961" s="4">
        <v>39413</v>
      </c>
      <c r="AF1961" s="3">
        <v>59431.5</v>
      </c>
      <c r="AG1961" s="4">
        <v>39387</v>
      </c>
      <c r="AH1961" s="3">
        <v>93.49</v>
      </c>
      <c r="AI1961" s="4">
        <v>39994</v>
      </c>
      <c r="AJ1961" s="3">
        <v>11.385</v>
      </c>
      <c r="AK1961" s="4">
        <v>39353</v>
      </c>
      <c r="AL1961" s="3">
        <v>11.182</v>
      </c>
      <c r="AM1961" s="4">
        <v>42537</v>
      </c>
      <c r="AN1961" s="3">
        <v>422</v>
      </c>
      <c r="AS1961" s="4"/>
    </row>
    <row r="1962" spans="1:45" x14ac:dyDescent="0.25">
      <c r="A1962" s="4"/>
      <c r="C1962" s="4"/>
      <c r="E1962" s="4"/>
      <c r="Q1962" s="4"/>
      <c r="S1962" s="4"/>
      <c r="U1962" s="4"/>
      <c r="W1962" s="4"/>
      <c r="Y1962" s="4"/>
      <c r="AE1962" s="4">
        <v>39414</v>
      </c>
      <c r="AF1962" s="3">
        <v>61714.64</v>
      </c>
      <c r="AG1962" s="4">
        <v>39388</v>
      </c>
      <c r="AH1962" s="3">
        <v>95.93</v>
      </c>
      <c r="AI1962" s="4">
        <v>39995</v>
      </c>
      <c r="AJ1962" s="3">
        <v>11.325200000000001</v>
      </c>
      <c r="AK1962" s="4">
        <v>39356</v>
      </c>
      <c r="AL1962" s="3">
        <v>11.116899999999999</v>
      </c>
      <c r="AM1962" s="4">
        <v>42538</v>
      </c>
      <c r="AN1962" s="3">
        <v>571</v>
      </c>
      <c r="AS1962" s="4"/>
    </row>
    <row r="1963" spans="1:45" x14ac:dyDescent="0.25">
      <c r="A1963" s="4"/>
      <c r="C1963" s="4"/>
      <c r="E1963" s="4"/>
      <c r="Q1963" s="4"/>
      <c r="S1963" s="4"/>
      <c r="U1963" s="4"/>
      <c r="W1963" s="4"/>
      <c r="Y1963" s="4"/>
      <c r="AE1963" s="4">
        <v>39415</v>
      </c>
      <c r="AF1963" s="3">
        <v>62156.34</v>
      </c>
      <c r="AG1963" s="4">
        <v>39391</v>
      </c>
      <c r="AH1963" s="3">
        <v>93.98</v>
      </c>
      <c r="AI1963" s="4">
        <v>39996</v>
      </c>
      <c r="AJ1963" s="3">
        <v>11.3392</v>
      </c>
      <c r="AK1963" s="4">
        <v>39357</v>
      </c>
      <c r="AL1963" s="3">
        <v>11.1271</v>
      </c>
      <c r="AM1963" s="4">
        <v>42541</v>
      </c>
      <c r="AN1963" s="3">
        <v>-207</v>
      </c>
      <c r="AS1963" s="4"/>
    </row>
    <row r="1964" spans="1:45" x14ac:dyDescent="0.25">
      <c r="A1964" s="4"/>
      <c r="C1964" s="4"/>
      <c r="E1964" s="4"/>
      <c r="Q1964" s="4"/>
      <c r="S1964" s="4"/>
      <c r="U1964" s="4"/>
      <c r="W1964" s="4"/>
      <c r="Y1964" s="4"/>
      <c r="AE1964" s="4">
        <v>39416</v>
      </c>
      <c r="AF1964" s="3">
        <v>63006.16</v>
      </c>
      <c r="AG1964" s="4">
        <v>39392</v>
      </c>
      <c r="AH1964" s="3">
        <v>96.7</v>
      </c>
      <c r="AI1964" s="4">
        <v>39997</v>
      </c>
      <c r="AJ1964" s="3">
        <v>11.317600000000001</v>
      </c>
      <c r="AK1964" s="4">
        <v>39358</v>
      </c>
      <c r="AL1964" s="3">
        <v>11.1524</v>
      </c>
      <c r="AM1964" s="4">
        <v>42542</v>
      </c>
      <c r="AN1964" s="3">
        <v>822</v>
      </c>
      <c r="AS1964" s="4"/>
    </row>
    <row r="1965" spans="1:45" x14ac:dyDescent="0.25">
      <c r="A1965" s="4"/>
      <c r="C1965" s="4"/>
      <c r="E1965" s="4"/>
      <c r="Q1965" s="4"/>
      <c r="S1965" s="4"/>
      <c r="U1965" s="4"/>
      <c r="W1965" s="4"/>
      <c r="Y1965" s="4"/>
      <c r="AE1965" s="4">
        <v>39419</v>
      </c>
      <c r="AF1965" s="3">
        <v>63199.85</v>
      </c>
      <c r="AG1965" s="4">
        <v>39393</v>
      </c>
      <c r="AH1965" s="3">
        <v>96.37</v>
      </c>
      <c r="AI1965" s="4">
        <v>40000</v>
      </c>
      <c r="AJ1965" s="3">
        <v>11.334099999999999</v>
      </c>
      <c r="AK1965" s="4">
        <v>39359</v>
      </c>
      <c r="AL1965" s="3">
        <v>11.193300000000001</v>
      </c>
      <c r="AM1965" s="4">
        <v>42543</v>
      </c>
      <c r="AN1965" s="3">
        <v>402</v>
      </c>
      <c r="AS1965" s="4"/>
    </row>
    <row r="1966" spans="1:45" x14ac:dyDescent="0.25">
      <c r="A1966" s="4"/>
      <c r="C1966" s="4"/>
      <c r="E1966" s="4"/>
      <c r="Q1966" s="4"/>
      <c r="S1966" s="4"/>
      <c r="U1966" s="4"/>
      <c r="W1966" s="4"/>
      <c r="Y1966" s="4"/>
      <c r="AE1966" s="4">
        <v>39420</v>
      </c>
      <c r="AF1966" s="3">
        <v>63481.53</v>
      </c>
      <c r="AG1966" s="4">
        <v>39394</v>
      </c>
      <c r="AH1966" s="3">
        <v>95.46</v>
      </c>
      <c r="AI1966" s="4">
        <v>40001</v>
      </c>
      <c r="AJ1966" s="3">
        <v>11.29</v>
      </c>
      <c r="AK1966" s="4">
        <v>39360</v>
      </c>
      <c r="AL1966" s="3">
        <v>11.1875</v>
      </c>
      <c r="AM1966" s="4">
        <v>42544</v>
      </c>
      <c r="AN1966" s="3">
        <v>-214</v>
      </c>
      <c r="AS1966" s="4"/>
    </row>
    <row r="1967" spans="1:45" x14ac:dyDescent="0.25">
      <c r="A1967" s="4"/>
      <c r="C1967" s="4"/>
      <c r="E1967" s="4"/>
      <c r="Q1967" s="4"/>
      <c r="S1967" s="4"/>
      <c r="U1967" s="4"/>
      <c r="W1967" s="4"/>
      <c r="Y1967" s="4"/>
      <c r="AE1967" s="4">
        <v>39421</v>
      </c>
      <c r="AF1967" s="3">
        <v>64927.96</v>
      </c>
      <c r="AG1967" s="4">
        <v>39395</v>
      </c>
      <c r="AH1967" s="3">
        <v>96.32</v>
      </c>
      <c r="AI1967" s="4">
        <v>40002</v>
      </c>
      <c r="AJ1967" s="3">
        <v>11.3226</v>
      </c>
      <c r="AK1967" s="4">
        <v>39363</v>
      </c>
      <c r="AL1967" s="3">
        <v>11.21</v>
      </c>
      <c r="AM1967" s="4">
        <v>42545</v>
      </c>
      <c r="AN1967" s="3">
        <v>1426</v>
      </c>
      <c r="AS1967" s="4"/>
    </row>
    <row r="1968" spans="1:45" x14ac:dyDescent="0.25">
      <c r="A1968" s="4"/>
      <c r="C1968" s="4"/>
      <c r="E1968" s="4"/>
      <c r="Q1968" s="4"/>
      <c r="S1968" s="4"/>
      <c r="U1968" s="4"/>
      <c r="W1968" s="4"/>
      <c r="Y1968" s="4"/>
      <c r="AE1968" s="4">
        <v>39422</v>
      </c>
      <c r="AF1968" s="3">
        <v>65790.81</v>
      </c>
      <c r="AG1968" s="4">
        <v>39398</v>
      </c>
      <c r="AH1968" s="3">
        <v>94.62</v>
      </c>
      <c r="AI1968" s="4">
        <v>40003</v>
      </c>
      <c r="AJ1968" s="3">
        <v>11.3232</v>
      </c>
      <c r="AK1968" s="4">
        <v>39364</v>
      </c>
      <c r="AL1968" s="3">
        <v>11.1248</v>
      </c>
      <c r="AM1968" s="4">
        <v>42548</v>
      </c>
      <c r="AN1968" s="3">
        <v>579</v>
      </c>
      <c r="AS1968" s="4"/>
    </row>
    <row r="1969" spans="1:45" x14ac:dyDescent="0.25">
      <c r="A1969" s="4"/>
      <c r="C1969" s="4"/>
      <c r="E1969" s="4"/>
      <c r="Q1969" s="4"/>
      <c r="S1969" s="4"/>
      <c r="U1969" s="4"/>
      <c r="W1969" s="4"/>
      <c r="Y1969" s="4"/>
      <c r="AE1969" s="4">
        <v>39423</v>
      </c>
      <c r="AF1969" s="3">
        <v>65638.539999999994</v>
      </c>
      <c r="AG1969" s="4">
        <v>39399</v>
      </c>
      <c r="AH1969" s="3">
        <v>91.17</v>
      </c>
      <c r="AI1969" s="4">
        <v>40004</v>
      </c>
      <c r="AJ1969" s="3">
        <v>11.2713</v>
      </c>
      <c r="AK1969" s="4">
        <v>39365</v>
      </c>
      <c r="AL1969" s="3">
        <v>11.1419</v>
      </c>
      <c r="AM1969" s="4">
        <v>42549</v>
      </c>
      <c r="AN1969" s="3">
        <v>-1250</v>
      </c>
      <c r="AS1969" s="4"/>
    </row>
    <row r="1970" spans="1:45" x14ac:dyDescent="0.25">
      <c r="A1970" s="4"/>
      <c r="C1970" s="4"/>
      <c r="E1970" s="4"/>
      <c r="Q1970" s="4"/>
      <c r="S1970" s="4"/>
      <c r="U1970" s="4"/>
      <c r="W1970" s="4"/>
      <c r="Y1970" s="4"/>
      <c r="AE1970" s="4">
        <v>39426</v>
      </c>
      <c r="AF1970" s="3">
        <v>65445.96</v>
      </c>
      <c r="AG1970" s="4">
        <v>39400</v>
      </c>
      <c r="AH1970" s="3">
        <v>94.09</v>
      </c>
      <c r="AI1970" s="4">
        <v>40007</v>
      </c>
      <c r="AJ1970" s="3">
        <v>11.515000000000001</v>
      </c>
      <c r="AK1970" s="4">
        <v>39366</v>
      </c>
      <c r="AL1970" s="3">
        <v>11.166</v>
      </c>
      <c r="AM1970" s="4">
        <v>42550</v>
      </c>
      <c r="AN1970" s="3">
        <v>-4198</v>
      </c>
      <c r="AS1970" s="4"/>
    </row>
    <row r="1971" spans="1:45" x14ac:dyDescent="0.25">
      <c r="A1971" s="4"/>
      <c r="C1971" s="4"/>
      <c r="E1971" s="4"/>
      <c r="Q1971" s="4"/>
      <c r="S1971" s="4"/>
      <c r="U1971" s="4"/>
      <c r="W1971" s="4"/>
      <c r="Y1971" s="4"/>
      <c r="AE1971" s="4">
        <v>39427</v>
      </c>
      <c r="AF1971" s="3">
        <v>64512.26</v>
      </c>
      <c r="AG1971" s="4">
        <v>39401</v>
      </c>
      <c r="AH1971" s="3">
        <v>93.43</v>
      </c>
      <c r="AI1971" s="4">
        <v>40008</v>
      </c>
      <c r="AJ1971" s="3">
        <v>11.36</v>
      </c>
      <c r="AK1971" s="4">
        <v>39370</v>
      </c>
      <c r="AL1971" s="3">
        <v>11.156700000000001</v>
      </c>
      <c r="AM1971" s="4">
        <v>42551</v>
      </c>
      <c r="AN1971" s="3">
        <v>-560</v>
      </c>
      <c r="AS1971" s="4"/>
    </row>
    <row r="1972" spans="1:45" x14ac:dyDescent="0.25">
      <c r="A1972" s="4"/>
      <c r="C1972" s="4"/>
      <c r="E1972" s="4"/>
      <c r="Q1972" s="4"/>
      <c r="S1972" s="4"/>
      <c r="U1972" s="4"/>
      <c r="W1972" s="4"/>
      <c r="Y1972" s="4"/>
      <c r="AE1972" s="4">
        <v>39428</v>
      </c>
      <c r="AF1972" s="3">
        <v>64741.69</v>
      </c>
      <c r="AG1972" s="4">
        <v>39402</v>
      </c>
      <c r="AH1972" s="3">
        <v>95.1</v>
      </c>
      <c r="AI1972" s="4">
        <v>40009</v>
      </c>
      <c r="AJ1972" s="3">
        <v>11.4765</v>
      </c>
      <c r="AK1972" s="4">
        <v>39371</v>
      </c>
      <c r="AL1972" s="3">
        <v>11.16</v>
      </c>
      <c r="AM1972" s="4">
        <v>42552</v>
      </c>
      <c r="AN1972" s="3">
        <v>-432</v>
      </c>
      <c r="AS1972" s="4"/>
    </row>
    <row r="1973" spans="1:45" x14ac:dyDescent="0.25">
      <c r="A1973" s="4"/>
      <c r="C1973" s="4"/>
      <c r="E1973" s="4"/>
      <c r="Q1973" s="4"/>
      <c r="S1973" s="4"/>
      <c r="U1973" s="4"/>
      <c r="W1973" s="4"/>
      <c r="Y1973" s="4"/>
      <c r="AE1973" s="4">
        <v>39429</v>
      </c>
      <c r="AF1973" s="3">
        <v>62860.99</v>
      </c>
      <c r="AG1973" s="4">
        <v>39405</v>
      </c>
      <c r="AH1973" s="3">
        <v>94.64</v>
      </c>
      <c r="AI1973" s="4">
        <v>40010</v>
      </c>
      <c r="AJ1973" s="3">
        <v>11.53</v>
      </c>
      <c r="AK1973" s="4">
        <v>39372</v>
      </c>
      <c r="AL1973" s="3">
        <v>11.17</v>
      </c>
      <c r="AM1973" s="4">
        <v>42555</v>
      </c>
      <c r="AN1973" s="3">
        <v>-168</v>
      </c>
      <c r="AS1973" s="4"/>
    </row>
    <row r="1974" spans="1:45" x14ac:dyDescent="0.25">
      <c r="A1974" s="4"/>
      <c r="C1974" s="4"/>
      <c r="E1974" s="4"/>
      <c r="Q1974" s="4"/>
      <c r="S1974" s="4"/>
      <c r="U1974" s="4"/>
      <c r="W1974" s="4"/>
      <c r="Y1974" s="4"/>
      <c r="AE1974" s="4">
        <v>39430</v>
      </c>
      <c r="AF1974" s="3">
        <v>62444.97</v>
      </c>
      <c r="AG1974" s="4">
        <v>39406</v>
      </c>
      <c r="AH1974" s="3">
        <v>98.03</v>
      </c>
      <c r="AI1974" s="4">
        <v>40011</v>
      </c>
      <c r="AJ1974" s="3">
        <v>11.47</v>
      </c>
      <c r="AK1974" s="4">
        <v>39373</v>
      </c>
      <c r="AL1974" s="3">
        <v>11.25</v>
      </c>
      <c r="AM1974" s="4">
        <v>42556</v>
      </c>
      <c r="AN1974" s="3">
        <v>-395</v>
      </c>
      <c r="AS1974" s="4"/>
    </row>
    <row r="1975" spans="1:45" x14ac:dyDescent="0.25">
      <c r="A1975" s="4"/>
      <c r="C1975" s="4"/>
      <c r="E1975" s="4"/>
      <c r="Q1975" s="4"/>
      <c r="S1975" s="4"/>
      <c r="U1975" s="4"/>
      <c r="W1975" s="4"/>
      <c r="Y1975" s="4"/>
      <c r="AE1975" s="4">
        <v>39433</v>
      </c>
      <c r="AF1975" s="3">
        <v>59828.21</v>
      </c>
      <c r="AG1975" s="4">
        <v>39407</v>
      </c>
      <c r="AH1975" s="3">
        <v>97.29</v>
      </c>
      <c r="AI1975" s="4">
        <v>40014</v>
      </c>
      <c r="AJ1975" s="3">
        <v>11.3553</v>
      </c>
      <c r="AK1975" s="4">
        <v>39374</v>
      </c>
      <c r="AL1975" s="3">
        <v>11.355</v>
      </c>
      <c r="AM1975" s="4">
        <v>42557</v>
      </c>
      <c r="AN1975" s="3">
        <v>-669</v>
      </c>
      <c r="AS1975" s="4"/>
    </row>
    <row r="1976" spans="1:45" x14ac:dyDescent="0.25">
      <c r="A1976" s="4"/>
      <c r="C1976" s="4"/>
      <c r="E1976" s="4"/>
      <c r="Q1976" s="4"/>
      <c r="S1976" s="4"/>
      <c r="U1976" s="4"/>
      <c r="W1976" s="4"/>
      <c r="Y1976" s="4"/>
      <c r="AE1976" s="4">
        <v>39434</v>
      </c>
      <c r="AF1976" s="3">
        <v>61096.28</v>
      </c>
      <c r="AG1976" s="4">
        <v>39409</v>
      </c>
      <c r="AH1976" s="3">
        <v>98.18</v>
      </c>
      <c r="AI1976" s="4">
        <v>40015</v>
      </c>
      <c r="AJ1976" s="3">
        <v>11.32</v>
      </c>
      <c r="AK1976" s="4">
        <v>39377</v>
      </c>
      <c r="AL1976" s="3">
        <v>11.3819</v>
      </c>
      <c r="AM1976" s="4">
        <v>42558</v>
      </c>
      <c r="AN1976" s="3">
        <v>402</v>
      </c>
      <c r="AS1976" s="4"/>
    </row>
    <row r="1977" spans="1:45" x14ac:dyDescent="0.25">
      <c r="A1977" s="4"/>
      <c r="C1977" s="4"/>
      <c r="E1977" s="4"/>
      <c r="Q1977" s="4"/>
      <c r="S1977" s="4"/>
      <c r="U1977" s="4"/>
      <c r="W1977" s="4"/>
      <c r="Y1977" s="4"/>
      <c r="AE1977" s="4">
        <v>39435</v>
      </c>
      <c r="AF1977" s="3">
        <v>61721.71</v>
      </c>
      <c r="AG1977" s="4">
        <v>39412</v>
      </c>
      <c r="AH1977" s="3">
        <v>97.7</v>
      </c>
      <c r="AI1977" s="4">
        <v>40016</v>
      </c>
      <c r="AJ1977" s="3">
        <v>10.48</v>
      </c>
      <c r="AK1977" s="4">
        <v>39378</v>
      </c>
      <c r="AL1977" s="3">
        <v>11.3908</v>
      </c>
      <c r="AM1977" s="4">
        <v>42559</v>
      </c>
      <c r="AN1977" s="3">
        <v>-483</v>
      </c>
      <c r="AS1977" s="4"/>
    </row>
    <row r="1978" spans="1:45" x14ac:dyDescent="0.25">
      <c r="A1978" s="4"/>
      <c r="C1978" s="4"/>
      <c r="E1978" s="4"/>
      <c r="Q1978" s="4"/>
      <c r="S1978" s="4"/>
      <c r="U1978" s="4"/>
      <c r="W1978" s="4"/>
      <c r="Y1978" s="4"/>
      <c r="AE1978" s="4">
        <v>39436</v>
      </c>
      <c r="AF1978" s="3">
        <v>61716.2</v>
      </c>
      <c r="AG1978" s="4">
        <v>39413</v>
      </c>
      <c r="AH1978" s="3">
        <v>94.42</v>
      </c>
      <c r="AI1978" s="4">
        <v>40017</v>
      </c>
      <c r="AJ1978" s="3">
        <v>10.61</v>
      </c>
      <c r="AK1978" s="4">
        <v>39379</v>
      </c>
      <c r="AL1978" s="3">
        <v>11.370699999999999</v>
      </c>
      <c r="AM1978" s="4">
        <v>42562</v>
      </c>
      <c r="AN1978" s="3">
        <v>895</v>
      </c>
      <c r="AS1978" s="4"/>
    </row>
    <row r="1979" spans="1:45" x14ac:dyDescent="0.25">
      <c r="A1979" s="4"/>
      <c r="C1979" s="4"/>
      <c r="E1979" s="4"/>
      <c r="Q1979" s="4"/>
      <c r="S1979" s="4"/>
      <c r="U1979" s="4"/>
      <c r="W1979" s="4"/>
      <c r="Y1979" s="4"/>
      <c r="AE1979" s="4">
        <v>39437</v>
      </c>
      <c r="AF1979" s="3">
        <v>63097.71</v>
      </c>
      <c r="AG1979" s="4">
        <v>39414</v>
      </c>
      <c r="AH1979" s="3">
        <v>90.62</v>
      </c>
      <c r="AI1979" s="4">
        <v>40018</v>
      </c>
      <c r="AJ1979" s="3">
        <v>10.964700000000001</v>
      </c>
      <c r="AK1979" s="4">
        <v>39380</v>
      </c>
      <c r="AL1979" s="3">
        <v>11.4047</v>
      </c>
      <c r="AM1979" s="4">
        <v>42563</v>
      </c>
      <c r="AN1979" s="3">
        <v>-210</v>
      </c>
      <c r="AS1979" s="4"/>
    </row>
    <row r="1980" spans="1:45" x14ac:dyDescent="0.25">
      <c r="A1980" s="4"/>
      <c r="C1980" s="4"/>
      <c r="E1980" s="4"/>
      <c r="Q1980" s="4"/>
      <c r="S1980" s="4"/>
      <c r="U1980" s="4"/>
      <c r="W1980" s="4"/>
      <c r="Y1980" s="4"/>
      <c r="AE1980" s="4">
        <v>39442</v>
      </c>
      <c r="AF1980" s="3">
        <v>64288.26</v>
      </c>
      <c r="AG1980" s="4">
        <v>39415</v>
      </c>
      <c r="AH1980" s="3">
        <v>91.01</v>
      </c>
      <c r="AI1980" s="4">
        <v>40021</v>
      </c>
      <c r="AJ1980" s="3">
        <v>11.295299999999999</v>
      </c>
      <c r="AK1980" s="4">
        <v>39381</v>
      </c>
      <c r="AL1980" s="3">
        <v>11.374700000000001</v>
      </c>
      <c r="AM1980" s="4">
        <v>42564</v>
      </c>
      <c r="AN1980" s="3">
        <v>17</v>
      </c>
      <c r="AS1980" s="4"/>
    </row>
    <row r="1981" spans="1:45" x14ac:dyDescent="0.25">
      <c r="A1981" s="4"/>
      <c r="C1981" s="4"/>
      <c r="E1981" s="4"/>
      <c r="Q1981" s="4"/>
      <c r="S1981" s="4"/>
      <c r="U1981" s="4"/>
      <c r="W1981" s="4"/>
      <c r="Y1981" s="4"/>
      <c r="AE1981" s="4">
        <v>39443</v>
      </c>
      <c r="AF1981" s="3">
        <v>63774.38</v>
      </c>
      <c r="AG1981" s="4">
        <v>39416</v>
      </c>
      <c r="AH1981" s="3">
        <v>88.71</v>
      </c>
      <c r="AI1981" s="4">
        <v>40022</v>
      </c>
      <c r="AJ1981" s="3">
        <v>11.31</v>
      </c>
      <c r="AK1981" s="4">
        <v>39384</v>
      </c>
      <c r="AL1981" s="3">
        <v>11.298500000000001</v>
      </c>
      <c r="AM1981" s="4">
        <v>42565</v>
      </c>
      <c r="AN1981" s="3">
        <v>-61</v>
      </c>
      <c r="AS1981" s="4"/>
    </row>
    <row r="1982" spans="1:45" x14ac:dyDescent="0.25">
      <c r="A1982" s="4"/>
      <c r="C1982" s="4"/>
      <c r="E1982" s="4"/>
      <c r="Q1982" s="4"/>
      <c r="S1982" s="4"/>
      <c r="U1982" s="4"/>
      <c r="W1982" s="4"/>
      <c r="Y1982" s="4"/>
      <c r="AE1982" s="4">
        <v>39444</v>
      </c>
      <c r="AF1982" s="3">
        <v>63886.1</v>
      </c>
      <c r="AG1982" s="4">
        <v>39419</v>
      </c>
      <c r="AH1982" s="3">
        <v>89.31</v>
      </c>
      <c r="AI1982" s="4">
        <v>40023</v>
      </c>
      <c r="AJ1982" s="3">
        <v>11.331099999999999</v>
      </c>
      <c r="AK1982" s="4">
        <v>39385</v>
      </c>
      <c r="AL1982" s="3">
        <v>11.2913</v>
      </c>
      <c r="AM1982" s="4">
        <v>42566</v>
      </c>
      <c r="AN1982" s="3">
        <v>468</v>
      </c>
      <c r="AS1982" s="4"/>
    </row>
    <row r="1983" spans="1:45" x14ac:dyDescent="0.25">
      <c r="A1983" s="4"/>
      <c r="C1983" s="4"/>
      <c r="E1983" s="4"/>
      <c r="Q1983" s="4"/>
      <c r="S1983" s="4"/>
      <c r="U1983" s="4"/>
      <c r="W1983" s="4"/>
      <c r="Y1983" s="4"/>
      <c r="AE1983" s="4">
        <v>39449</v>
      </c>
      <c r="AF1983" s="3">
        <v>62815.13</v>
      </c>
      <c r="AG1983" s="4">
        <v>39420</v>
      </c>
      <c r="AH1983" s="3">
        <v>88.32</v>
      </c>
      <c r="AI1983" s="4">
        <v>40024</v>
      </c>
      <c r="AJ1983" s="3">
        <v>11.4411</v>
      </c>
      <c r="AK1983" s="4">
        <v>39386</v>
      </c>
      <c r="AL1983" s="3">
        <v>11.2925</v>
      </c>
      <c r="AM1983" s="4">
        <v>42569</v>
      </c>
      <c r="AN1983" s="3">
        <v>461</v>
      </c>
      <c r="AS1983" s="4"/>
    </row>
    <row r="1984" spans="1:45" x14ac:dyDescent="0.25">
      <c r="A1984" s="4"/>
      <c r="C1984" s="4"/>
      <c r="E1984" s="4"/>
      <c r="Q1984" s="4"/>
      <c r="S1984" s="4"/>
      <c r="U1984" s="4"/>
      <c r="W1984" s="4"/>
      <c r="Y1984" s="4"/>
      <c r="AE1984" s="4">
        <v>39450</v>
      </c>
      <c r="AF1984" s="3">
        <v>62891.97</v>
      </c>
      <c r="AG1984" s="4">
        <v>39421</v>
      </c>
      <c r="AH1984" s="3">
        <v>87.49</v>
      </c>
      <c r="AI1984" s="4">
        <v>40025</v>
      </c>
      <c r="AJ1984" s="3">
        <v>11.4725</v>
      </c>
      <c r="AK1984" s="4">
        <v>39387</v>
      </c>
      <c r="AL1984" s="3">
        <v>11.338200000000001</v>
      </c>
      <c r="AM1984" s="4">
        <v>42570</v>
      </c>
      <c r="AN1984" s="3">
        <v>637</v>
      </c>
      <c r="AS1984" s="4"/>
    </row>
    <row r="1985" spans="1:45" x14ac:dyDescent="0.25">
      <c r="A1985" s="4"/>
      <c r="C1985" s="4"/>
      <c r="E1985" s="4"/>
      <c r="Q1985" s="4"/>
      <c r="S1985" s="4"/>
      <c r="U1985" s="4"/>
      <c r="W1985" s="4"/>
      <c r="Y1985" s="4"/>
      <c r="AE1985" s="4">
        <v>39451</v>
      </c>
      <c r="AF1985" s="3">
        <v>61036.61</v>
      </c>
      <c r="AG1985" s="4">
        <v>39422</v>
      </c>
      <c r="AH1985" s="3">
        <v>90.23</v>
      </c>
      <c r="AI1985" s="4">
        <v>40028</v>
      </c>
      <c r="AJ1985" s="3">
        <v>11.391299999999999</v>
      </c>
      <c r="AK1985" s="4">
        <v>39391</v>
      </c>
      <c r="AL1985" s="3">
        <v>11.414999999999999</v>
      </c>
      <c r="AM1985" s="4">
        <v>42571</v>
      </c>
      <c r="AN1985" s="3">
        <v>72</v>
      </c>
      <c r="AS1985" s="4"/>
    </row>
    <row r="1986" spans="1:45" x14ac:dyDescent="0.25">
      <c r="A1986" s="4"/>
      <c r="C1986" s="4"/>
      <c r="E1986" s="4"/>
      <c r="Q1986" s="4"/>
      <c r="S1986" s="4"/>
      <c r="U1986" s="4"/>
      <c r="W1986" s="4"/>
      <c r="Y1986" s="4"/>
      <c r="AE1986" s="4">
        <v>39454</v>
      </c>
      <c r="AF1986" s="3">
        <v>60772.15</v>
      </c>
      <c r="AG1986" s="4">
        <v>39423</v>
      </c>
      <c r="AH1986" s="3">
        <v>88.28</v>
      </c>
      <c r="AI1986" s="4">
        <v>40029</v>
      </c>
      <c r="AJ1986" s="3">
        <v>11.35</v>
      </c>
      <c r="AK1986" s="4">
        <v>39392</v>
      </c>
      <c r="AL1986" s="3">
        <v>11.3504</v>
      </c>
      <c r="AM1986" s="4">
        <v>42572</v>
      </c>
      <c r="AN1986" s="3">
        <v>30</v>
      </c>
      <c r="AS1986" s="4"/>
    </row>
    <row r="1987" spans="1:45" x14ac:dyDescent="0.25">
      <c r="A1987" s="4"/>
      <c r="C1987" s="4"/>
      <c r="E1987" s="4"/>
      <c r="Q1987" s="4"/>
      <c r="S1987" s="4"/>
      <c r="U1987" s="4"/>
      <c r="W1987" s="4"/>
      <c r="Y1987" s="4"/>
      <c r="AE1987" s="4">
        <v>39455</v>
      </c>
      <c r="AF1987" s="3">
        <v>62080.73</v>
      </c>
      <c r="AG1987" s="4">
        <v>39426</v>
      </c>
      <c r="AH1987" s="3">
        <v>87.86</v>
      </c>
      <c r="AI1987" s="4">
        <v>40030</v>
      </c>
      <c r="AJ1987" s="3">
        <v>11.3956</v>
      </c>
      <c r="AK1987" s="4">
        <v>39393</v>
      </c>
      <c r="AL1987" s="3">
        <v>11.4064</v>
      </c>
      <c r="AM1987" s="4">
        <v>42573</v>
      </c>
      <c r="AN1987" s="3">
        <v>12</v>
      </c>
      <c r="AS1987" s="4"/>
    </row>
    <row r="1988" spans="1:45" x14ac:dyDescent="0.25">
      <c r="A1988" s="4"/>
      <c r="C1988" s="4"/>
      <c r="E1988" s="4"/>
      <c r="Q1988" s="4"/>
      <c r="S1988" s="4"/>
      <c r="U1988" s="4"/>
      <c r="W1988" s="4"/>
      <c r="Y1988" s="4"/>
      <c r="AE1988" s="4">
        <v>39456</v>
      </c>
      <c r="AF1988" s="3">
        <v>62673.69</v>
      </c>
      <c r="AG1988" s="4">
        <v>39427</v>
      </c>
      <c r="AH1988" s="3">
        <v>90.02</v>
      </c>
      <c r="AI1988" s="4">
        <v>40031</v>
      </c>
      <c r="AJ1988" s="3">
        <v>11.369300000000001</v>
      </c>
      <c r="AK1988" s="4">
        <v>39394</v>
      </c>
      <c r="AL1988" s="3">
        <v>11.4734</v>
      </c>
      <c r="AM1988" s="4">
        <v>42576</v>
      </c>
      <c r="AN1988" s="3">
        <v>489</v>
      </c>
      <c r="AS1988" s="4"/>
    </row>
    <row r="1989" spans="1:45" x14ac:dyDescent="0.25">
      <c r="A1989" s="4"/>
      <c r="C1989" s="4"/>
      <c r="E1989" s="4"/>
      <c r="Q1989" s="4"/>
      <c r="S1989" s="4"/>
      <c r="U1989" s="4"/>
      <c r="W1989" s="4"/>
      <c r="Y1989" s="4"/>
      <c r="AE1989" s="4">
        <v>39457</v>
      </c>
      <c r="AF1989" s="3">
        <v>63515.48</v>
      </c>
      <c r="AG1989" s="4">
        <v>39428</v>
      </c>
      <c r="AH1989" s="3">
        <v>94.39</v>
      </c>
      <c r="AI1989" s="4">
        <v>40032</v>
      </c>
      <c r="AJ1989" s="3">
        <v>11.425000000000001</v>
      </c>
      <c r="AK1989" s="4">
        <v>39395</v>
      </c>
      <c r="AL1989" s="3">
        <v>11.4406</v>
      </c>
      <c r="AM1989" s="4">
        <v>42577</v>
      </c>
      <c r="AN1989" s="3">
        <v>-72</v>
      </c>
      <c r="AS1989" s="4"/>
    </row>
    <row r="1990" spans="1:45" x14ac:dyDescent="0.25">
      <c r="A1990" s="4"/>
      <c r="C1990" s="4"/>
      <c r="E1990" s="4"/>
      <c r="Q1990" s="4"/>
      <c r="S1990" s="4"/>
      <c r="U1990" s="4"/>
      <c r="W1990" s="4"/>
      <c r="Y1990" s="4"/>
      <c r="AE1990" s="4">
        <v>39458</v>
      </c>
      <c r="AF1990" s="3">
        <v>61942.36</v>
      </c>
      <c r="AG1990" s="4">
        <v>39429</v>
      </c>
      <c r="AH1990" s="3">
        <v>92.25</v>
      </c>
      <c r="AI1990" s="4">
        <v>40035</v>
      </c>
      <c r="AJ1990" s="3">
        <v>11.4809</v>
      </c>
      <c r="AK1990" s="4">
        <v>39398</v>
      </c>
      <c r="AL1990" s="3">
        <v>11.4948</v>
      </c>
      <c r="AM1990" s="4">
        <v>42578</v>
      </c>
      <c r="AN1990" s="3">
        <v>24</v>
      </c>
      <c r="AS1990" s="4"/>
    </row>
    <row r="1991" spans="1:45" x14ac:dyDescent="0.25">
      <c r="A1991" s="4"/>
      <c r="C1991" s="4"/>
      <c r="E1991" s="4"/>
      <c r="Q1991" s="4"/>
      <c r="S1991" s="4"/>
      <c r="U1991" s="4"/>
      <c r="W1991" s="4"/>
      <c r="Y1991" s="4"/>
      <c r="AE1991" s="4">
        <v>39461</v>
      </c>
      <c r="AF1991" s="3">
        <v>62187.78</v>
      </c>
      <c r="AG1991" s="4">
        <v>39430</v>
      </c>
      <c r="AH1991" s="3">
        <v>91.27</v>
      </c>
      <c r="AI1991" s="4">
        <v>40036</v>
      </c>
      <c r="AJ1991" s="3">
        <v>11.516400000000001</v>
      </c>
      <c r="AK1991" s="4">
        <v>39399</v>
      </c>
      <c r="AL1991" s="3">
        <v>11.485200000000001</v>
      </c>
      <c r="AM1991" s="4">
        <v>42579</v>
      </c>
      <c r="AN1991" s="3">
        <v>333</v>
      </c>
      <c r="AS1991" s="4"/>
    </row>
    <row r="1992" spans="1:45" x14ac:dyDescent="0.25">
      <c r="A1992" s="4"/>
      <c r="C1992" s="4"/>
      <c r="E1992" s="4"/>
      <c r="Q1992" s="4"/>
      <c r="S1992" s="4"/>
      <c r="U1992" s="4"/>
      <c r="W1992" s="4"/>
      <c r="Y1992" s="4"/>
      <c r="AE1992" s="4">
        <v>39462</v>
      </c>
      <c r="AF1992" s="3">
        <v>59907.06</v>
      </c>
      <c r="AG1992" s="4">
        <v>39433</v>
      </c>
      <c r="AH1992" s="3">
        <v>90.63</v>
      </c>
      <c r="AI1992" s="4">
        <v>40037</v>
      </c>
      <c r="AJ1992" s="3">
        <v>11.5105</v>
      </c>
      <c r="AK1992" s="4">
        <v>39400</v>
      </c>
      <c r="AL1992" s="3">
        <v>11.443099999999999</v>
      </c>
      <c r="AM1992" s="4">
        <v>42580</v>
      </c>
      <c r="AN1992" s="3">
        <v>-52</v>
      </c>
      <c r="AS1992" s="4"/>
    </row>
    <row r="1993" spans="1:45" x14ac:dyDescent="0.25">
      <c r="A1993" s="4"/>
      <c r="C1993" s="4"/>
      <c r="E1993" s="4"/>
      <c r="Q1993" s="4"/>
      <c r="S1993" s="4"/>
      <c r="U1993" s="4"/>
      <c r="W1993" s="4"/>
      <c r="Y1993" s="4"/>
      <c r="AE1993" s="4">
        <v>39463</v>
      </c>
      <c r="AF1993" s="3">
        <v>58777.45</v>
      </c>
      <c r="AG1993" s="4">
        <v>39434</v>
      </c>
      <c r="AH1993" s="3">
        <v>90.49</v>
      </c>
      <c r="AI1993" s="4">
        <v>40038</v>
      </c>
      <c r="AJ1993" s="3">
        <v>11.4534</v>
      </c>
      <c r="AK1993" s="4">
        <v>39402</v>
      </c>
      <c r="AL1993" s="3">
        <v>11.429399999999999</v>
      </c>
      <c r="AM1993" s="4">
        <v>42583</v>
      </c>
      <c r="AN1993" s="3">
        <v>-222</v>
      </c>
      <c r="AS1993" s="4"/>
    </row>
    <row r="1994" spans="1:45" x14ac:dyDescent="0.25">
      <c r="A1994" s="4"/>
      <c r="C1994" s="4"/>
      <c r="E1994" s="4"/>
      <c r="Q1994" s="4"/>
      <c r="S1994" s="4"/>
      <c r="U1994" s="4"/>
      <c r="W1994" s="4"/>
      <c r="Y1994" s="4"/>
      <c r="AE1994" s="4">
        <v>39464</v>
      </c>
      <c r="AF1994" s="3">
        <v>57036.85</v>
      </c>
      <c r="AG1994" s="4">
        <v>39435</v>
      </c>
      <c r="AH1994" s="3">
        <v>91.24</v>
      </c>
      <c r="AI1994" s="4">
        <v>40039</v>
      </c>
      <c r="AJ1994" s="3">
        <v>11.35</v>
      </c>
      <c r="AK1994" s="4">
        <v>39405</v>
      </c>
      <c r="AL1994" s="3">
        <v>11.4367</v>
      </c>
      <c r="AM1994" s="4">
        <v>42584</v>
      </c>
      <c r="AN1994" s="3">
        <v>46</v>
      </c>
      <c r="AS1994" s="4"/>
    </row>
    <row r="1995" spans="1:45" x14ac:dyDescent="0.25">
      <c r="A1995" s="4"/>
      <c r="C1995" s="4"/>
      <c r="E1995" s="4"/>
      <c r="Q1995" s="4"/>
      <c r="S1995" s="4"/>
      <c r="U1995" s="4"/>
      <c r="W1995" s="4"/>
      <c r="Y1995" s="4"/>
      <c r="AE1995" s="4">
        <v>39465</v>
      </c>
      <c r="AF1995" s="3">
        <v>57506.47</v>
      </c>
      <c r="AG1995" s="4">
        <v>39436</v>
      </c>
      <c r="AH1995" s="3">
        <v>91.06</v>
      </c>
      <c r="AI1995" s="4">
        <v>40042</v>
      </c>
      <c r="AJ1995" s="3">
        <v>11.309200000000001</v>
      </c>
      <c r="AK1995" s="4">
        <v>39406</v>
      </c>
      <c r="AL1995" s="3">
        <v>11.4</v>
      </c>
      <c r="AM1995" s="4">
        <v>42585</v>
      </c>
      <c r="AN1995" s="3">
        <v>-282</v>
      </c>
      <c r="AS1995" s="4"/>
    </row>
    <row r="1996" spans="1:45" x14ac:dyDescent="0.25">
      <c r="A1996" s="4"/>
      <c r="C1996" s="4"/>
      <c r="E1996" s="4"/>
      <c r="Q1996" s="4"/>
      <c r="S1996" s="4"/>
      <c r="U1996" s="4"/>
      <c r="W1996" s="4"/>
      <c r="Y1996" s="4"/>
      <c r="AE1996" s="4">
        <v>39468</v>
      </c>
      <c r="AF1996" s="3">
        <v>53709.11</v>
      </c>
      <c r="AG1996" s="4">
        <v>39437</v>
      </c>
      <c r="AH1996" s="3">
        <v>93.31</v>
      </c>
      <c r="AI1996" s="4">
        <v>40043</v>
      </c>
      <c r="AJ1996" s="3">
        <v>11.3743</v>
      </c>
      <c r="AK1996" s="4">
        <v>39407</v>
      </c>
      <c r="AL1996" s="3">
        <v>11.41</v>
      </c>
      <c r="AM1996" s="4">
        <v>42586</v>
      </c>
      <c r="AN1996" s="3">
        <v>-44</v>
      </c>
      <c r="AS1996" s="4"/>
    </row>
    <row r="1997" spans="1:45" x14ac:dyDescent="0.25">
      <c r="A1997" s="4"/>
      <c r="C1997" s="4"/>
      <c r="E1997" s="4"/>
      <c r="Q1997" s="4"/>
      <c r="S1997" s="4"/>
      <c r="U1997" s="4"/>
      <c r="W1997" s="4"/>
      <c r="Y1997" s="4"/>
      <c r="AE1997" s="4">
        <v>39469</v>
      </c>
      <c r="AF1997" s="3">
        <v>56097.18</v>
      </c>
      <c r="AG1997" s="4">
        <v>39440</v>
      </c>
      <c r="AH1997" s="3">
        <v>94.13</v>
      </c>
      <c r="AI1997" s="4">
        <v>40044</v>
      </c>
      <c r="AJ1997" s="3">
        <v>11.2738</v>
      </c>
      <c r="AK1997" s="4">
        <v>39408</v>
      </c>
      <c r="AL1997" s="3">
        <v>11.4024</v>
      </c>
      <c r="AM1997" s="4">
        <v>42587</v>
      </c>
      <c r="AN1997" s="3">
        <v>-1748</v>
      </c>
      <c r="AS1997" s="4"/>
    </row>
    <row r="1998" spans="1:45" x14ac:dyDescent="0.25">
      <c r="A1998" s="4"/>
      <c r="C1998" s="4"/>
      <c r="E1998" s="4"/>
      <c r="Q1998" s="4"/>
      <c r="S1998" s="4"/>
      <c r="U1998" s="4"/>
      <c r="W1998" s="4"/>
      <c r="Y1998" s="4"/>
      <c r="AE1998" s="4">
        <v>39470</v>
      </c>
      <c r="AF1998" s="3">
        <v>54234.82</v>
      </c>
      <c r="AG1998" s="4">
        <v>39442</v>
      </c>
      <c r="AH1998" s="3">
        <v>95.97</v>
      </c>
      <c r="AI1998" s="4">
        <v>40045</v>
      </c>
      <c r="AJ1998" s="3">
        <v>11.037599999999999</v>
      </c>
      <c r="AK1998" s="4">
        <v>39409</v>
      </c>
      <c r="AL1998" s="3">
        <v>11.4209</v>
      </c>
      <c r="AM1998" s="4">
        <v>42590</v>
      </c>
      <c r="AN1998" s="3">
        <v>321</v>
      </c>
      <c r="AS1998" s="4"/>
    </row>
    <row r="1999" spans="1:45" x14ac:dyDescent="0.25">
      <c r="A1999" s="4"/>
      <c r="C1999" s="4"/>
      <c r="E1999" s="4"/>
      <c r="Q1999" s="4"/>
      <c r="S1999" s="4"/>
      <c r="U1999" s="4"/>
      <c r="W1999" s="4"/>
      <c r="Y1999" s="4"/>
      <c r="AE1999" s="4">
        <v>39471</v>
      </c>
      <c r="AF1999" s="3">
        <v>57463.31</v>
      </c>
      <c r="AG1999" s="4">
        <v>39443</v>
      </c>
      <c r="AH1999" s="3">
        <v>96.62</v>
      </c>
      <c r="AI1999" s="4">
        <v>40046</v>
      </c>
      <c r="AJ1999" s="3">
        <v>11.1469</v>
      </c>
      <c r="AK1999" s="4">
        <v>39412</v>
      </c>
      <c r="AL1999" s="3">
        <v>11.4681</v>
      </c>
      <c r="AM1999" s="4">
        <v>42591</v>
      </c>
      <c r="AN1999" s="3">
        <v>-329</v>
      </c>
      <c r="AS1999" s="4"/>
    </row>
    <row r="2000" spans="1:45" x14ac:dyDescent="0.25">
      <c r="A2000" s="4"/>
      <c r="C2000" s="4"/>
      <c r="E2000" s="4"/>
      <c r="Q2000" s="4"/>
      <c r="S2000" s="4"/>
      <c r="U2000" s="4"/>
      <c r="W2000" s="4"/>
      <c r="Y2000" s="4"/>
      <c r="AE2000" s="4">
        <v>39475</v>
      </c>
      <c r="AF2000" s="3">
        <v>58593.78</v>
      </c>
      <c r="AG2000" s="4">
        <v>39444</v>
      </c>
      <c r="AH2000" s="3">
        <v>96</v>
      </c>
      <c r="AI2000" s="4">
        <v>40049</v>
      </c>
      <c r="AJ2000" s="3">
        <v>11.551500000000001</v>
      </c>
      <c r="AK2000" s="4">
        <v>39413</v>
      </c>
      <c r="AL2000" s="3">
        <v>11.5038</v>
      </c>
      <c r="AM2000" s="4">
        <v>42592</v>
      </c>
      <c r="AN2000" s="3">
        <v>-206</v>
      </c>
      <c r="AS2000" s="4"/>
    </row>
    <row r="2001" spans="1:45" x14ac:dyDescent="0.25">
      <c r="A2001" s="4"/>
      <c r="C2001" s="4"/>
      <c r="E2001" s="4"/>
      <c r="Q2001" s="4"/>
      <c r="S2001" s="4"/>
      <c r="U2001" s="4"/>
      <c r="W2001" s="4"/>
      <c r="Y2001" s="4"/>
      <c r="AE2001" s="4">
        <v>39476</v>
      </c>
      <c r="AF2001" s="3">
        <v>59529.58</v>
      </c>
      <c r="AG2001" s="4">
        <v>39447</v>
      </c>
      <c r="AH2001" s="3">
        <v>95.98</v>
      </c>
      <c r="AI2001" s="4">
        <v>40050</v>
      </c>
      <c r="AJ2001" s="3">
        <v>11.54</v>
      </c>
      <c r="AK2001" s="4">
        <v>39414</v>
      </c>
      <c r="AL2001" s="3">
        <v>11.4762</v>
      </c>
      <c r="AM2001" s="4">
        <v>42593</v>
      </c>
      <c r="AN2001" s="3">
        <v>350</v>
      </c>
      <c r="AS2001" s="4"/>
    </row>
    <row r="2002" spans="1:45" x14ac:dyDescent="0.25">
      <c r="A2002" s="4"/>
      <c r="C2002" s="4"/>
      <c r="E2002" s="4"/>
      <c r="Q2002" s="4"/>
      <c r="S2002" s="4"/>
      <c r="U2002" s="4"/>
      <c r="W2002" s="4"/>
      <c r="Y2002" s="4"/>
      <c r="AE2002" s="4">
        <v>39477</v>
      </c>
      <c r="AF2002" s="3">
        <v>60289.41</v>
      </c>
      <c r="AG2002" s="4">
        <v>39449</v>
      </c>
      <c r="AH2002" s="3">
        <v>99.62</v>
      </c>
      <c r="AI2002" s="4">
        <v>40051</v>
      </c>
      <c r="AJ2002" s="3">
        <v>11.503399999999999</v>
      </c>
      <c r="AK2002" s="4">
        <v>39415</v>
      </c>
      <c r="AL2002" s="3">
        <v>11.5891</v>
      </c>
      <c r="AM2002" s="4">
        <v>42594</v>
      </c>
      <c r="AN2002" s="3">
        <v>142</v>
      </c>
      <c r="AS2002" s="4"/>
    </row>
    <row r="2003" spans="1:45" x14ac:dyDescent="0.25">
      <c r="A2003" s="4"/>
      <c r="C2003" s="4"/>
      <c r="E2003" s="4"/>
      <c r="Q2003" s="4"/>
      <c r="S2003" s="4"/>
      <c r="U2003" s="4"/>
      <c r="W2003" s="4"/>
      <c r="Y2003" s="4"/>
      <c r="AE2003" s="4">
        <v>39478</v>
      </c>
      <c r="AF2003" s="3">
        <v>59490.400000000001</v>
      </c>
      <c r="AG2003" s="4">
        <v>39450</v>
      </c>
      <c r="AH2003" s="3">
        <v>99.18</v>
      </c>
      <c r="AI2003" s="4">
        <v>40052</v>
      </c>
      <c r="AJ2003" s="3">
        <v>11.53</v>
      </c>
      <c r="AK2003" s="4">
        <v>39416</v>
      </c>
      <c r="AL2003" s="3">
        <v>11.56</v>
      </c>
      <c r="AM2003" s="4">
        <v>42597</v>
      </c>
      <c r="AN2003" s="3">
        <v>-352</v>
      </c>
      <c r="AS2003" s="4"/>
    </row>
    <row r="2004" spans="1:45" x14ac:dyDescent="0.25">
      <c r="A2004" s="4"/>
      <c r="C2004" s="4"/>
      <c r="E2004" s="4"/>
      <c r="Q2004" s="4"/>
      <c r="S2004" s="4"/>
      <c r="U2004" s="4"/>
      <c r="W2004" s="4"/>
      <c r="Y2004" s="4"/>
      <c r="AE2004" s="4">
        <v>39479</v>
      </c>
      <c r="AF2004" s="3">
        <v>61079.83</v>
      </c>
      <c r="AG2004" s="4">
        <v>39451</v>
      </c>
      <c r="AH2004" s="3">
        <v>97.91</v>
      </c>
      <c r="AI2004" s="4">
        <v>40053</v>
      </c>
      <c r="AJ2004" s="3">
        <v>11.57</v>
      </c>
      <c r="AK2004" s="4">
        <v>39419</v>
      </c>
      <c r="AL2004" s="3">
        <v>11.5794</v>
      </c>
      <c r="AM2004" s="4">
        <v>42598</v>
      </c>
      <c r="AN2004" s="3">
        <v>2643</v>
      </c>
      <c r="AS2004" s="4"/>
    </row>
    <row r="2005" spans="1:45" x14ac:dyDescent="0.25">
      <c r="A2005" s="4"/>
      <c r="C2005" s="4"/>
      <c r="E2005" s="4"/>
      <c r="Q2005" s="4"/>
      <c r="S2005" s="4"/>
      <c r="U2005" s="4"/>
      <c r="W2005" s="4"/>
      <c r="Y2005" s="4"/>
      <c r="AE2005" s="4">
        <v>39484</v>
      </c>
      <c r="AF2005" s="3">
        <v>58968.53</v>
      </c>
      <c r="AG2005" s="4">
        <v>39454</v>
      </c>
      <c r="AH2005" s="3">
        <v>95.09</v>
      </c>
      <c r="AI2005" s="4">
        <v>40056</v>
      </c>
      <c r="AJ2005" s="3">
        <v>11.56</v>
      </c>
      <c r="AK2005" s="4">
        <v>39420</v>
      </c>
      <c r="AL2005" s="3">
        <v>11.599299999999999</v>
      </c>
      <c r="AM2005" s="4">
        <v>42599</v>
      </c>
      <c r="AN2005" s="3">
        <v>196</v>
      </c>
      <c r="AS2005" s="4"/>
    </row>
    <row r="2006" spans="1:45" x14ac:dyDescent="0.25">
      <c r="A2006" s="4"/>
      <c r="C2006" s="4"/>
      <c r="E2006" s="4"/>
      <c r="Q2006" s="4"/>
      <c r="S2006" s="4"/>
      <c r="U2006" s="4"/>
      <c r="W2006" s="4"/>
      <c r="Y2006" s="4"/>
      <c r="AE2006" s="4">
        <v>39485</v>
      </c>
      <c r="AF2006" s="3">
        <v>58965.48</v>
      </c>
      <c r="AG2006" s="4">
        <v>39455</v>
      </c>
      <c r="AH2006" s="3">
        <v>96.33</v>
      </c>
      <c r="AI2006" s="4">
        <v>40057</v>
      </c>
      <c r="AJ2006" s="3">
        <v>11.5527</v>
      </c>
      <c r="AK2006" s="4">
        <v>39421</v>
      </c>
      <c r="AL2006" s="3">
        <v>11.642099999999999</v>
      </c>
      <c r="AM2006" s="4">
        <v>42600</v>
      </c>
      <c r="AN2006" s="3">
        <v>355</v>
      </c>
      <c r="AS2006" s="4"/>
    </row>
    <row r="2007" spans="1:45" x14ac:dyDescent="0.25">
      <c r="A2007" s="4"/>
      <c r="C2007" s="4"/>
      <c r="E2007" s="4"/>
      <c r="Q2007" s="4"/>
      <c r="S2007" s="4"/>
      <c r="U2007" s="4"/>
      <c r="W2007" s="4"/>
      <c r="Y2007" s="4"/>
      <c r="AE2007" s="4">
        <v>39486</v>
      </c>
      <c r="AF2007" s="3">
        <v>59075.98</v>
      </c>
      <c r="AG2007" s="4">
        <v>39456</v>
      </c>
      <c r="AH2007" s="3">
        <v>95.67</v>
      </c>
      <c r="AI2007" s="4">
        <v>40058</v>
      </c>
      <c r="AJ2007" s="3">
        <v>11.5791</v>
      </c>
      <c r="AK2007" s="4">
        <v>39422</v>
      </c>
      <c r="AL2007" s="3">
        <v>11.614000000000001</v>
      </c>
      <c r="AM2007" s="4">
        <v>42601</v>
      </c>
      <c r="AN2007" s="3">
        <v>-239</v>
      </c>
      <c r="AS2007" s="4"/>
    </row>
    <row r="2008" spans="1:45" x14ac:dyDescent="0.25">
      <c r="A2008" s="4"/>
      <c r="C2008" s="4"/>
      <c r="E2008" s="4"/>
      <c r="Q2008" s="4"/>
      <c r="S2008" s="4"/>
      <c r="U2008" s="4"/>
      <c r="W2008" s="4"/>
      <c r="Y2008" s="4"/>
      <c r="AE2008" s="4">
        <v>39489</v>
      </c>
      <c r="AF2008" s="3">
        <v>60643.22</v>
      </c>
      <c r="AG2008" s="4">
        <v>39457</v>
      </c>
      <c r="AH2008" s="3">
        <v>93.71</v>
      </c>
      <c r="AI2008" s="4">
        <v>40059</v>
      </c>
      <c r="AJ2008" s="3">
        <v>11.563800000000001</v>
      </c>
      <c r="AK2008" s="4">
        <v>39423</v>
      </c>
      <c r="AL2008" s="3">
        <v>11.625</v>
      </c>
      <c r="AM2008" s="4">
        <v>42604</v>
      </c>
      <c r="AN2008" s="3">
        <v>148</v>
      </c>
      <c r="AS2008" s="4"/>
    </row>
    <row r="2009" spans="1:45" x14ac:dyDescent="0.25">
      <c r="A2009" s="4"/>
      <c r="C2009" s="4"/>
      <c r="E2009" s="4"/>
      <c r="Q2009" s="4"/>
      <c r="S2009" s="4"/>
      <c r="U2009" s="4"/>
      <c r="W2009" s="4"/>
      <c r="Y2009" s="4"/>
      <c r="AE2009" s="4">
        <v>39490</v>
      </c>
      <c r="AF2009" s="3">
        <v>61805.47</v>
      </c>
      <c r="AG2009" s="4">
        <v>39458</v>
      </c>
      <c r="AH2009" s="3">
        <v>92.69</v>
      </c>
      <c r="AI2009" s="4">
        <v>40060</v>
      </c>
      <c r="AJ2009" s="3">
        <v>11.525</v>
      </c>
      <c r="AK2009" s="4">
        <v>39426</v>
      </c>
      <c r="AL2009" s="3">
        <v>11.744999999999999</v>
      </c>
      <c r="AM2009" s="4">
        <v>42605</v>
      </c>
      <c r="AN2009" s="3">
        <v>-337</v>
      </c>
      <c r="AS2009" s="4"/>
    </row>
    <row r="2010" spans="1:45" x14ac:dyDescent="0.25">
      <c r="A2010" s="4"/>
      <c r="C2010" s="4"/>
      <c r="E2010" s="4"/>
      <c r="Q2010" s="4"/>
      <c r="S2010" s="4"/>
      <c r="U2010" s="4"/>
      <c r="W2010" s="4"/>
      <c r="Y2010" s="4"/>
      <c r="AE2010" s="4">
        <v>39491</v>
      </c>
      <c r="AF2010" s="3">
        <v>62590.65</v>
      </c>
      <c r="AG2010" s="4">
        <v>39461</v>
      </c>
      <c r="AH2010" s="3">
        <v>94.2</v>
      </c>
      <c r="AI2010" s="4">
        <v>40064</v>
      </c>
      <c r="AJ2010" s="3">
        <v>11.47</v>
      </c>
      <c r="AK2010" s="4">
        <v>39427</v>
      </c>
      <c r="AL2010" s="3">
        <v>11.71</v>
      </c>
      <c r="AM2010" s="4">
        <v>42606</v>
      </c>
      <c r="AN2010" s="3">
        <v>-1397</v>
      </c>
      <c r="AS2010" s="4"/>
    </row>
    <row r="2011" spans="1:45" x14ac:dyDescent="0.25">
      <c r="A2011" s="4"/>
      <c r="C2011" s="4"/>
      <c r="E2011" s="4"/>
      <c r="Q2011" s="4"/>
      <c r="S2011" s="4"/>
      <c r="U2011" s="4"/>
      <c r="W2011" s="4"/>
      <c r="Y2011" s="4"/>
      <c r="AE2011" s="4">
        <v>39492</v>
      </c>
      <c r="AF2011" s="3">
        <v>61818.99</v>
      </c>
      <c r="AG2011" s="4">
        <v>39462</v>
      </c>
      <c r="AH2011" s="3">
        <v>91.9</v>
      </c>
      <c r="AI2011" s="4">
        <v>40065</v>
      </c>
      <c r="AJ2011" s="3">
        <v>11.54</v>
      </c>
      <c r="AK2011" s="4">
        <v>39428</v>
      </c>
      <c r="AL2011" s="3">
        <v>11.75</v>
      </c>
      <c r="AM2011" s="4">
        <v>42607</v>
      </c>
      <c r="AN2011" s="3">
        <v>-591</v>
      </c>
      <c r="AS2011" s="4"/>
    </row>
    <row r="2012" spans="1:45" x14ac:dyDescent="0.25">
      <c r="A2012" s="4"/>
      <c r="C2012" s="4"/>
      <c r="E2012" s="4"/>
      <c r="Q2012" s="4"/>
      <c r="S2012" s="4"/>
      <c r="U2012" s="4"/>
      <c r="W2012" s="4"/>
      <c r="Y2012" s="4"/>
      <c r="AE2012" s="4">
        <v>39493</v>
      </c>
      <c r="AF2012" s="3">
        <v>61271.87</v>
      </c>
      <c r="AG2012" s="4">
        <v>39463</v>
      </c>
      <c r="AH2012" s="3">
        <v>90.84</v>
      </c>
      <c r="AI2012" s="4">
        <v>40066</v>
      </c>
      <c r="AJ2012" s="3">
        <v>11.5044</v>
      </c>
      <c r="AK2012" s="4">
        <v>39429</v>
      </c>
      <c r="AL2012" s="3">
        <v>11.9</v>
      </c>
      <c r="AM2012" s="4">
        <v>42608</v>
      </c>
      <c r="AN2012" s="3">
        <v>301</v>
      </c>
      <c r="AS2012" s="4"/>
    </row>
    <row r="2013" spans="1:45" x14ac:dyDescent="0.25">
      <c r="A2013" s="4"/>
      <c r="C2013" s="4"/>
      <c r="E2013" s="4"/>
      <c r="Q2013" s="4"/>
      <c r="S2013" s="4"/>
      <c r="U2013" s="4"/>
      <c r="W2013" s="4"/>
      <c r="Y2013" s="4"/>
      <c r="AE2013" s="4">
        <v>39496</v>
      </c>
      <c r="AF2013" s="3">
        <v>62801.43</v>
      </c>
      <c r="AG2013" s="4">
        <v>39464</v>
      </c>
      <c r="AH2013" s="3">
        <v>90.13</v>
      </c>
      <c r="AI2013" s="4">
        <v>40067</v>
      </c>
      <c r="AJ2013" s="3">
        <v>11.487500000000001</v>
      </c>
      <c r="AK2013" s="4">
        <v>39430</v>
      </c>
      <c r="AL2013" s="3">
        <v>11.87</v>
      </c>
      <c r="AM2013" s="4">
        <v>42611</v>
      </c>
      <c r="AN2013" s="3">
        <v>171</v>
      </c>
      <c r="AS2013" s="4"/>
    </row>
    <row r="2014" spans="1:45" x14ac:dyDescent="0.25">
      <c r="A2014" s="4"/>
      <c r="C2014" s="4"/>
      <c r="E2014" s="4"/>
      <c r="Q2014" s="4"/>
      <c r="S2014" s="4"/>
      <c r="U2014" s="4"/>
      <c r="W2014" s="4"/>
      <c r="Y2014" s="4"/>
      <c r="AE2014" s="4">
        <v>39497</v>
      </c>
      <c r="AF2014" s="3">
        <v>62296.54</v>
      </c>
      <c r="AG2014" s="4">
        <v>39465</v>
      </c>
      <c r="AH2014" s="3">
        <v>90.57</v>
      </c>
      <c r="AI2014" s="4">
        <v>40070</v>
      </c>
      <c r="AJ2014" s="3">
        <v>11.501899999999999</v>
      </c>
      <c r="AK2014" s="4">
        <v>39433</v>
      </c>
      <c r="AL2014" s="3">
        <v>11.9054</v>
      </c>
      <c r="AM2014" s="4">
        <v>42612</v>
      </c>
      <c r="AN2014" s="3">
        <v>-199</v>
      </c>
      <c r="AS2014" s="4"/>
    </row>
    <row r="2015" spans="1:45" x14ac:dyDescent="0.25">
      <c r="A2015" s="4"/>
      <c r="C2015" s="4"/>
      <c r="E2015" s="4"/>
      <c r="Q2015" s="4"/>
      <c r="S2015" s="4"/>
      <c r="U2015" s="4"/>
      <c r="W2015" s="4"/>
      <c r="Y2015" s="4"/>
      <c r="AE2015" s="4">
        <v>39498</v>
      </c>
      <c r="AF2015" s="3">
        <v>63747.49</v>
      </c>
      <c r="AG2015" s="4">
        <v>39469</v>
      </c>
      <c r="AH2015" s="3">
        <v>89.85</v>
      </c>
      <c r="AI2015" s="4">
        <v>40071</v>
      </c>
      <c r="AJ2015" s="3">
        <v>11.5808</v>
      </c>
      <c r="AK2015" s="4">
        <v>39434</v>
      </c>
      <c r="AL2015" s="3">
        <v>11.88</v>
      </c>
      <c r="AM2015" s="4">
        <v>42613</v>
      </c>
      <c r="AN2015" s="3">
        <v>164</v>
      </c>
      <c r="AS2015" s="4"/>
    </row>
    <row r="2016" spans="1:45" x14ac:dyDescent="0.25">
      <c r="A2016" s="4"/>
      <c r="C2016" s="4"/>
      <c r="E2016" s="4"/>
      <c r="Q2016" s="4"/>
      <c r="S2016" s="4"/>
      <c r="U2016" s="4"/>
      <c r="W2016" s="4"/>
      <c r="Y2016" s="4"/>
      <c r="AE2016" s="4">
        <v>39499</v>
      </c>
      <c r="AF2016" s="3">
        <v>63792.23</v>
      </c>
      <c r="AG2016" s="4">
        <v>39470</v>
      </c>
      <c r="AH2016" s="3">
        <v>86.99</v>
      </c>
      <c r="AI2016" s="4">
        <v>40072</v>
      </c>
      <c r="AJ2016" s="3">
        <v>11.76</v>
      </c>
      <c r="AK2016" s="4">
        <v>39435</v>
      </c>
      <c r="AL2016" s="3">
        <v>11.850099999999999</v>
      </c>
      <c r="AM2016" s="4">
        <v>42614</v>
      </c>
      <c r="AN2016" s="3">
        <v>-164</v>
      </c>
      <c r="AS2016" s="4"/>
    </row>
    <row r="2017" spans="1:45" x14ac:dyDescent="0.25">
      <c r="A2017" s="4"/>
      <c r="C2017" s="4"/>
      <c r="E2017" s="4"/>
      <c r="Q2017" s="4"/>
      <c r="S2017" s="4"/>
      <c r="U2017" s="4"/>
      <c r="W2017" s="4"/>
      <c r="Y2017" s="4"/>
      <c r="AE2017" s="4">
        <v>39500</v>
      </c>
      <c r="AF2017" s="3">
        <v>64608.78</v>
      </c>
      <c r="AG2017" s="4">
        <v>39471</v>
      </c>
      <c r="AH2017" s="3">
        <v>89.41</v>
      </c>
      <c r="AI2017" s="4">
        <v>40073</v>
      </c>
      <c r="AJ2017" s="3">
        <v>11.779400000000001</v>
      </c>
      <c r="AK2017" s="4">
        <v>39436</v>
      </c>
      <c r="AL2017" s="3">
        <v>11.880100000000001</v>
      </c>
      <c r="AM2017" s="4">
        <v>42615</v>
      </c>
      <c r="AN2017" s="3">
        <v>-174</v>
      </c>
      <c r="AS2017" s="4"/>
    </row>
    <row r="2018" spans="1:45" x14ac:dyDescent="0.25">
      <c r="A2018" s="4"/>
      <c r="C2018" s="4"/>
      <c r="E2018" s="4"/>
      <c r="Q2018" s="4"/>
      <c r="S2018" s="4"/>
      <c r="U2018" s="4"/>
      <c r="W2018" s="4"/>
      <c r="Y2018" s="4"/>
      <c r="AE2018" s="4">
        <v>39503</v>
      </c>
      <c r="AF2018" s="3">
        <v>65000.94</v>
      </c>
      <c r="AG2018" s="4">
        <v>39472</v>
      </c>
      <c r="AH2018" s="3">
        <v>90.71</v>
      </c>
      <c r="AI2018" s="4">
        <v>40074</v>
      </c>
      <c r="AJ2018" s="3">
        <v>11.733700000000001</v>
      </c>
      <c r="AK2018" s="4">
        <v>39437</v>
      </c>
      <c r="AL2018" s="3">
        <v>12.03</v>
      </c>
      <c r="AM2018" s="4">
        <v>42618</v>
      </c>
      <c r="AN2018" s="3">
        <v>338</v>
      </c>
      <c r="AS2018" s="4"/>
    </row>
    <row r="2019" spans="1:45" x14ac:dyDescent="0.25">
      <c r="A2019" s="4"/>
      <c r="C2019" s="4"/>
      <c r="E2019" s="4"/>
      <c r="Q2019" s="4"/>
      <c r="S2019" s="4"/>
      <c r="U2019" s="4"/>
      <c r="W2019" s="4"/>
      <c r="Y2019" s="4"/>
      <c r="AE2019" s="4">
        <v>39504</v>
      </c>
      <c r="AF2019" s="3">
        <v>65182.61</v>
      </c>
      <c r="AG2019" s="4">
        <v>39475</v>
      </c>
      <c r="AH2019" s="3">
        <v>90.99</v>
      </c>
      <c r="AI2019" s="4">
        <v>40077</v>
      </c>
      <c r="AJ2019" s="3">
        <v>11.9308</v>
      </c>
      <c r="AK2019" s="4">
        <v>39440</v>
      </c>
      <c r="AL2019" s="3">
        <v>12.04</v>
      </c>
      <c r="AM2019" s="4">
        <v>42619</v>
      </c>
      <c r="AN2019" s="3">
        <v>-679</v>
      </c>
      <c r="AS2019" s="4"/>
    </row>
    <row r="2020" spans="1:45" x14ac:dyDescent="0.25">
      <c r="A2020" s="4"/>
      <c r="C2020" s="4"/>
      <c r="E2020" s="4"/>
      <c r="Q2020" s="4"/>
      <c r="S2020" s="4"/>
      <c r="U2020" s="4"/>
      <c r="W2020" s="4"/>
      <c r="Y2020" s="4"/>
      <c r="AE2020" s="4">
        <v>39505</v>
      </c>
      <c r="AF2020" s="3">
        <v>65494.85</v>
      </c>
      <c r="AG2020" s="4">
        <v>39476</v>
      </c>
      <c r="AH2020" s="3">
        <v>91.64</v>
      </c>
      <c r="AI2020" s="4">
        <v>40078</v>
      </c>
      <c r="AJ2020" s="3">
        <v>11.835000000000001</v>
      </c>
      <c r="AK2020" s="4">
        <v>39442</v>
      </c>
      <c r="AL2020" s="3">
        <v>12.126200000000001</v>
      </c>
      <c r="AM2020" s="4">
        <v>42621</v>
      </c>
      <c r="AN2020" s="3">
        <v>521</v>
      </c>
      <c r="AS2020" s="4"/>
    </row>
    <row r="2021" spans="1:45" x14ac:dyDescent="0.25">
      <c r="A2021" s="4"/>
      <c r="C2021" s="4"/>
      <c r="E2021" s="4"/>
      <c r="Q2021" s="4"/>
      <c r="S2021" s="4"/>
      <c r="U2021" s="4"/>
      <c r="W2021" s="4"/>
      <c r="Y2021" s="4"/>
      <c r="AE2021" s="4">
        <v>39506</v>
      </c>
      <c r="AF2021" s="3">
        <v>65555.08</v>
      </c>
      <c r="AG2021" s="4">
        <v>39477</v>
      </c>
      <c r="AH2021" s="3">
        <v>92.33</v>
      </c>
      <c r="AI2021" s="4">
        <v>40079</v>
      </c>
      <c r="AJ2021" s="3">
        <v>11.904999999999999</v>
      </c>
      <c r="AK2021" s="4">
        <v>39443</v>
      </c>
      <c r="AL2021" s="3">
        <v>12.045199999999999</v>
      </c>
      <c r="AM2021" s="4">
        <v>42622</v>
      </c>
      <c r="AN2021" s="3">
        <v>804</v>
      </c>
      <c r="AS2021" s="4"/>
    </row>
    <row r="2022" spans="1:45" x14ac:dyDescent="0.25">
      <c r="A2022" s="4"/>
      <c r="C2022" s="4"/>
      <c r="E2022" s="4"/>
      <c r="Q2022" s="4"/>
      <c r="S2022" s="4"/>
      <c r="U2022" s="4"/>
      <c r="W2022" s="4"/>
      <c r="Y2022" s="4"/>
      <c r="AE2022" s="4">
        <v>39507</v>
      </c>
      <c r="AF2022" s="3">
        <v>63489.3</v>
      </c>
      <c r="AG2022" s="4">
        <v>39478</v>
      </c>
      <c r="AH2022" s="3">
        <v>91.75</v>
      </c>
      <c r="AI2022" s="4">
        <v>40080</v>
      </c>
      <c r="AJ2022" s="3">
        <v>11.9338</v>
      </c>
      <c r="AK2022" s="4">
        <v>39444</v>
      </c>
      <c r="AL2022" s="3">
        <v>11.59</v>
      </c>
      <c r="AM2022" s="4">
        <v>42625</v>
      </c>
      <c r="AN2022" s="3">
        <v>-5</v>
      </c>
      <c r="AS2022" s="4"/>
    </row>
    <row r="2023" spans="1:45" x14ac:dyDescent="0.25">
      <c r="A2023" s="4"/>
      <c r="C2023" s="4"/>
      <c r="E2023" s="4"/>
      <c r="Q2023" s="4"/>
      <c r="S2023" s="4"/>
      <c r="U2023" s="4"/>
      <c r="W2023" s="4"/>
      <c r="Y2023" s="4"/>
      <c r="AE2023" s="4">
        <v>39510</v>
      </c>
      <c r="AF2023" s="3">
        <v>64490.46</v>
      </c>
      <c r="AG2023" s="4">
        <v>39479</v>
      </c>
      <c r="AH2023" s="3">
        <v>88.96</v>
      </c>
      <c r="AI2023" s="4">
        <v>40081</v>
      </c>
      <c r="AJ2023" s="3">
        <v>11.952500000000001</v>
      </c>
      <c r="AK2023" s="4">
        <v>39449</v>
      </c>
      <c r="AL2023" s="3">
        <v>11.9903</v>
      </c>
      <c r="AM2023" s="4">
        <v>42626</v>
      </c>
      <c r="AN2023" s="3">
        <v>786</v>
      </c>
      <c r="AS2023" s="4"/>
    </row>
    <row r="2024" spans="1:45" x14ac:dyDescent="0.25">
      <c r="A2024" s="4"/>
      <c r="C2024" s="4"/>
      <c r="E2024" s="4"/>
      <c r="Q2024" s="4"/>
      <c r="S2024" s="4"/>
      <c r="U2024" s="4"/>
      <c r="W2024" s="4"/>
      <c r="Y2024" s="4"/>
      <c r="AE2024" s="4">
        <v>39511</v>
      </c>
      <c r="AF2024" s="3">
        <v>63655.54</v>
      </c>
      <c r="AG2024" s="4">
        <v>39482</v>
      </c>
      <c r="AH2024" s="3">
        <v>90.02</v>
      </c>
      <c r="AI2024" s="4">
        <v>40084</v>
      </c>
      <c r="AJ2024" s="3">
        <v>11.8977</v>
      </c>
      <c r="AK2024" s="4">
        <v>39450</v>
      </c>
      <c r="AL2024" s="3">
        <v>11.9521</v>
      </c>
      <c r="AM2024" s="4">
        <v>42627</v>
      </c>
      <c r="AN2024" s="3">
        <v>618</v>
      </c>
      <c r="AS2024" s="4"/>
    </row>
    <row r="2025" spans="1:45" x14ac:dyDescent="0.25">
      <c r="A2025" s="4"/>
      <c r="C2025" s="4"/>
      <c r="E2025" s="4"/>
      <c r="Q2025" s="4"/>
      <c r="S2025" s="4"/>
      <c r="U2025" s="4"/>
      <c r="W2025" s="4"/>
      <c r="Y2025" s="4"/>
      <c r="AE2025" s="4">
        <v>39512</v>
      </c>
      <c r="AF2025" s="3">
        <v>64629.48</v>
      </c>
      <c r="AG2025" s="4">
        <v>39483</v>
      </c>
      <c r="AH2025" s="3">
        <v>88.41</v>
      </c>
      <c r="AI2025" s="4">
        <v>40085</v>
      </c>
      <c r="AJ2025" s="3">
        <v>11.8622</v>
      </c>
      <c r="AK2025" s="4">
        <v>39451</v>
      </c>
      <c r="AL2025" s="3">
        <v>12.04</v>
      </c>
      <c r="AM2025" s="4">
        <v>42628</v>
      </c>
      <c r="AN2025" s="3">
        <v>577</v>
      </c>
      <c r="AS2025" s="4"/>
    </row>
    <row r="2026" spans="1:45" x14ac:dyDescent="0.25">
      <c r="A2026" s="4"/>
      <c r="C2026" s="4"/>
      <c r="E2026" s="4"/>
      <c r="Q2026" s="4"/>
      <c r="S2026" s="4"/>
      <c r="U2026" s="4"/>
      <c r="W2026" s="4"/>
      <c r="Y2026" s="4"/>
      <c r="AE2026" s="4">
        <v>39513</v>
      </c>
      <c r="AF2026" s="3">
        <v>62974.65</v>
      </c>
      <c r="AG2026" s="4">
        <v>39484</v>
      </c>
      <c r="AH2026" s="3">
        <v>87.14</v>
      </c>
      <c r="AI2026" s="4">
        <v>40086</v>
      </c>
      <c r="AJ2026" s="3">
        <v>11.905900000000001</v>
      </c>
      <c r="AK2026" s="4">
        <v>39454</v>
      </c>
      <c r="AL2026" s="3">
        <v>12.065</v>
      </c>
      <c r="AM2026" s="4">
        <v>42629</v>
      </c>
      <c r="AN2026" s="3">
        <v>-229</v>
      </c>
      <c r="AS2026" s="4"/>
    </row>
    <row r="2027" spans="1:45" x14ac:dyDescent="0.25">
      <c r="A2027" s="4"/>
      <c r="C2027" s="4"/>
      <c r="E2027" s="4"/>
      <c r="Q2027" s="4"/>
      <c r="S2027" s="4"/>
      <c r="U2027" s="4"/>
      <c r="W2027" s="4"/>
      <c r="Y2027" s="4"/>
      <c r="AE2027" s="4">
        <v>39514</v>
      </c>
      <c r="AF2027" s="3">
        <v>61867.99</v>
      </c>
      <c r="AG2027" s="4">
        <v>39485</v>
      </c>
      <c r="AH2027" s="3">
        <v>88.11</v>
      </c>
      <c r="AI2027" s="4">
        <v>40087</v>
      </c>
      <c r="AJ2027" s="3">
        <v>11.93</v>
      </c>
      <c r="AK2027" s="4">
        <v>39455</v>
      </c>
      <c r="AL2027" s="3">
        <v>12.03</v>
      </c>
      <c r="AM2027" s="4">
        <v>42632</v>
      </c>
      <c r="AN2027" s="3">
        <v>-1805</v>
      </c>
      <c r="AS2027" s="4"/>
    </row>
    <row r="2028" spans="1:45" x14ac:dyDescent="0.25">
      <c r="A2028" s="4"/>
      <c r="C2028" s="4"/>
      <c r="E2028" s="4"/>
      <c r="Q2028" s="4"/>
      <c r="S2028" s="4"/>
      <c r="U2028" s="4"/>
      <c r="W2028" s="4"/>
      <c r="Y2028" s="4"/>
      <c r="AE2028" s="4">
        <v>39517</v>
      </c>
      <c r="AF2028" s="3">
        <v>59999.27</v>
      </c>
      <c r="AG2028" s="4">
        <v>39486</v>
      </c>
      <c r="AH2028" s="3">
        <v>91.77</v>
      </c>
      <c r="AI2028" s="4">
        <v>40088</v>
      </c>
      <c r="AJ2028" s="3">
        <v>11.804500000000001</v>
      </c>
      <c r="AK2028" s="4">
        <v>39456</v>
      </c>
      <c r="AL2028" s="3">
        <v>12.0641</v>
      </c>
      <c r="AM2028" s="4">
        <v>42633</v>
      </c>
      <c r="AN2028" s="3">
        <v>-1001</v>
      </c>
      <c r="AS2028" s="4"/>
    </row>
    <row r="2029" spans="1:45" x14ac:dyDescent="0.25">
      <c r="A2029" s="4"/>
      <c r="C2029" s="4"/>
      <c r="E2029" s="4"/>
      <c r="Q2029" s="4"/>
      <c r="S2029" s="4"/>
      <c r="U2029" s="4"/>
      <c r="W2029" s="4"/>
      <c r="Y2029" s="4"/>
      <c r="AE2029" s="4">
        <v>39518</v>
      </c>
      <c r="AF2029" s="3">
        <v>62367.72</v>
      </c>
      <c r="AG2029" s="4">
        <v>39489</v>
      </c>
      <c r="AH2029" s="3">
        <v>93.59</v>
      </c>
      <c r="AI2029" s="4">
        <v>40091</v>
      </c>
      <c r="AJ2029" s="3">
        <v>11.7806</v>
      </c>
      <c r="AK2029" s="4">
        <v>39457</v>
      </c>
      <c r="AL2029" s="3">
        <v>12.0771</v>
      </c>
      <c r="AM2029" s="4">
        <v>42634</v>
      </c>
      <c r="AN2029" s="3">
        <v>-1578</v>
      </c>
      <c r="AS2029" s="4"/>
    </row>
    <row r="2030" spans="1:45" x14ac:dyDescent="0.25">
      <c r="A2030" s="4"/>
      <c r="C2030" s="4"/>
      <c r="E2030" s="4"/>
      <c r="Q2030" s="4"/>
      <c r="S2030" s="4"/>
      <c r="U2030" s="4"/>
      <c r="W2030" s="4"/>
      <c r="Y2030" s="4"/>
      <c r="AE2030" s="4">
        <v>39519</v>
      </c>
      <c r="AF2030" s="3">
        <v>62176.58</v>
      </c>
      <c r="AG2030" s="4">
        <v>39490</v>
      </c>
      <c r="AH2030" s="3">
        <v>92.78</v>
      </c>
      <c r="AI2030" s="4">
        <v>40092</v>
      </c>
      <c r="AJ2030" s="3">
        <v>11.782299999999999</v>
      </c>
      <c r="AK2030" s="4">
        <v>39458</v>
      </c>
      <c r="AL2030" s="3">
        <v>12.032299999999999</v>
      </c>
      <c r="AM2030" s="4">
        <v>42635</v>
      </c>
      <c r="AN2030" s="3">
        <v>-352</v>
      </c>
      <c r="AS2030" s="4"/>
    </row>
    <row r="2031" spans="1:45" x14ac:dyDescent="0.25">
      <c r="A2031" s="4"/>
      <c r="C2031" s="4"/>
      <c r="E2031" s="4"/>
      <c r="Q2031" s="4"/>
      <c r="S2031" s="4"/>
      <c r="U2031" s="4"/>
      <c r="W2031" s="4"/>
      <c r="Y2031" s="4"/>
      <c r="AE2031" s="4">
        <v>39520</v>
      </c>
      <c r="AF2031" s="3">
        <v>62279.71</v>
      </c>
      <c r="AG2031" s="4">
        <v>39491</v>
      </c>
      <c r="AH2031" s="3">
        <v>93.27</v>
      </c>
      <c r="AI2031" s="4">
        <v>40093</v>
      </c>
      <c r="AJ2031" s="3">
        <v>11.7644</v>
      </c>
      <c r="AK2031" s="4">
        <v>39461</v>
      </c>
      <c r="AL2031" s="3">
        <v>12.027699999999999</v>
      </c>
      <c r="AM2031" s="4">
        <v>42636</v>
      </c>
      <c r="AN2031" s="3">
        <v>90</v>
      </c>
      <c r="AS2031" s="4"/>
    </row>
    <row r="2032" spans="1:45" x14ac:dyDescent="0.25">
      <c r="A2032" s="4"/>
      <c r="C2032" s="4"/>
      <c r="E2032" s="4"/>
      <c r="Q2032" s="4"/>
      <c r="S2032" s="4"/>
      <c r="U2032" s="4"/>
      <c r="W2032" s="4"/>
      <c r="Y2032" s="4"/>
      <c r="AE2032" s="4">
        <v>39521</v>
      </c>
      <c r="AF2032" s="3">
        <v>61990.99</v>
      </c>
      <c r="AG2032" s="4">
        <v>39492</v>
      </c>
      <c r="AH2032" s="3">
        <v>95.46</v>
      </c>
      <c r="AI2032" s="4">
        <v>40094</v>
      </c>
      <c r="AJ2032" s="3">
        <v>11.843</v>
      </c>
      <c r="AK2032" s="4">
        <v>39462</v>
      </c>
      <c r="AL2032" s="3">
        <v>12</v>
      </c>
      <c r="AM2032" s="4">
        <v>42639</v>
      </c>
      <c r="AN2032" s="3">
        <v>-797</v>
      </c>
      <c r="AS2032" s="4"/>
    </row>
    <row r="2033" spans="1:45" x14ac:dyDescent="0.25">
      <c r="A2033" s="4"/>
      <c r="C2033" s="4"/>
      <c r="E2033" s="4"/>
      <c r="Q2033" s="4"/>
      <c r="S2033" s="4"/>
      <c r="U2033" s="4"/>
      <c r="W2033" s="4"/>
      <c r="Y2033" s="4"/>
      <c r="AE2033" s="4">
        <v>39524</v>
      </c>
      <c r="AF2033" s="3">
        <v>60011.839999999997</v>
      </c>
      <c r="AG2033" s="4">
        <v>39493</v>
      </c>
      <c r="AH2033" s="3">
        <v>95.5</v>
      </c>
      <c r="AI2033" s="4">
        <v>40095</v>
      </c>
      <c r="AJ2033" s="3">
        <v>11.87</v>
      </c>
      <c r="AK2033" s="4">
        <v>39463</v>
      </c>
      <c r="AL2033" s="3">
        <v>11.9901</v>
      </c>
      <c r="AM2033" s="4">
        <v>42640</v>
      </c>
      <c r="AN2033" s="3">
        <v>-778</v>
      </c>
      <c r="AS2033" s="4"/>
    </row>
    <row r="2034" spans="1:45" x14ac:dyDescent="0.25">
      <c r="A2034" s="4"/>
      <c r="C2034" s="4"/>
      <c r="E2034" s="4"/>
      <c r="Q2034" s="4"/>
      <c r="S2034" s="4"/>
      <c r="U2034" s="4"/>
      <c r="W2034" s="4"/>
      <c r="Y2034" s="4"/>
      <c r="AE2034" s="4">
        <v>39525</v>
      </c>
      <c r="AF2034" s="3">
        <v>61932.78</v>
      </c>
      <c r="AG2034" s="4">
        <v>39497</v>
      </c>
      <c r="AH2034" s="3">
        <v>100.01</v>
      </c>
      <c r="AI2034" s="4">
        <v>40099</v>
      </c>
      <c r="AJ2034" s="3">
        <v>11.917199999999999</v>
      </c>
      <c r="AK2034" s="4">
        <v>39464</v>
      </c>
      <c r="AL2034" s="3">
        <v>11.9968</v>
      </c>
      <c r="AM2034" s="4">
        <v>42641</v>
      </c>
      <c r="AN2034" s="3">
        <v>-541</v>
      </c>
      <c r="AS2034" s="4"/>
    </row>
    <row r="2035" spans="1:45" x14ac:dyDescent="0.25">
      <c r="A2035" s="4"/>
      <c r="C2035" s="4"/>
      <c r="E2035" s="4"/>
      <c r="Q2035" s="4"/>
      <c r="S2035" s="4"/>
      <c r="U2035" s="4"/>
      <c r="W2035" s="4"/>
      <c r="Y2035" s="4"/>
      <c r="AE2035" s="4">
        <v>39526</v>
      </c>
      <c r="AF2035" s="3">
        <v>58827.360000000001</v>
      </c>
      <c r="AG2035" s="4">
        <v>39498</v>
      </c>
      <c r="AH2035" s="3">
        <v>100.74</v>
      </c>
      <c r="AI2035" s="4">
        <v>40100</v>
      </c>
      <c r="AJ2035" s="3">
        <v>11.9575</v>
      </c>
      <c r="AK2035" s="4">
        <v>39465</v>
      </c>
      <c r="AL2035" s="3">
        <v>11.9626</v>
      </c>
      <c r="AM2035" s="4">
        <v>42642</v>
      </c>
      <c r="AN2035" s="3">
        <v>-164</v>
      </c>
      <c r="AS2035" s="4"/>
    </row>
    <row r="2036" spans="1:45" x14ac:dyDescent="0.25">
      <c r="A2036" s="4"/>
      <c r="C2036" s="4"/>
      <c r="E2036" s="4"/>
      <c r="Q2036" s="4"/>
      <c r="S2036" s="4"/>
      <c r="U2036" s="4"/>
      <c r="W2036" s="4"/>
      <c r="Y2036" s="4"/>
      <c r="AE2036" s="4">
        <v>39527</v>
      </c>
      <c r="AF2036" s="3">
        <v>58987.31</v>
      </c>
      <c r="AG2036" s="4">
        <v>39499</v>
      </c>
      <c r="AH2036" s="3">
        <v>98.23</v>
      </c>
      <c r="AI2036" s="4">
        <v>40101</v>
      </c>
      <c r="AJ2036" s="3">
        <v>11.9</v>
      </c>
      <c r="AK2036" s="4">
        <v>39468</v>
      </c>
      <c r="AL2036" s="3">
        <v>12.0913</v>
      </c>
      <c r="AM2036" s="4">
        <v>42643</v>
      </c>
      <c r="AN2036" s="3">
        <v>-1007</v>
      </c>
      <c r="AS2036" s="4"/>
    </row>
    <row r="2037" spans="1:45" x14ac:dyDescent="0.25">
      <c r="A2037" s="4"/>
      <c r="C2037" s="4"/>
      <c r="E2037" s="4"/>
      <c r="Q2037" s="4"/>
      <c r="S2037" s="4"/>
      <c r="U2037" s="4"/>
      <c r="W2037" s="4"/>
      <c r="Y2037" s="4"/>
      <c r="AE2037" s="4">
        <v>39531</v>
      </c>
      <c r="AF2037" s="3">
        <v>59812.53</v>
      </c>
      <c r="AG2037" s="4">
        <v>39500</v>
      </c>
      <c r="AH2037" s="3">
        <v>98.81</v>
      </c>
      <c r="AI2037" s="4">
        <v>40102</v>
      </c>
      <c r="AJ2037" s="3">
        <v>12.06</v>
      </c>
      <c r="AK2037" s="4">
        <v>39469</v>
      </c>
      <c r="AL2037" s="3">
        <v>12.014200000000001</v>
      </c>
      <c r="AM2037" s="4">
        <v>42646</v>
      </c>
      <c r="AN2037" s="3">
        <v>-10</v>
      </c>
      <c r="AS2037" s="4"/>
    </row>
    <row r="2038" spans="1:45" x14ac:dyDescent="0.25">
      <c r="A2038" s="4"/>
      <c r="C2038" s="4"/>
      <c r="E2038" s="4"/>
      <c r="Q2038" s="4"/>
      <c r="S2038" s="4"/>
      <c r="U2038" s="4"/>
      <c r="W2038" s="4"/>
      <c r="Y2038" s="4"/>
      <c r="AE2038" s="4">
        <v>39532</v>
      </c>
      <c r="AF2038" s="3">
        <v>61234.06</v>
      </c>
      <c r="AG2038" s="4">
        <v>39503</v>
      </c>
      <c r="AH2038" s="3">
        <v>99.23</v>
      </c>
      <c r="AI2038" s="4">
        <v>40105</v>
      </c>
      <c r="AJ2038" s="3">
        <v>12.2723</v>
      </c>
      <c r="AK2038" s="4">
        <v>39470</v>
      </c>
      <c r="AL2038" s="3">
        <v>12.0168</v>
      </c>
      <c r="AM2038" s="4">
        <v>42647</v>
      </c>
      <c r="AN2038" s="3">
        <v>129</v>
      </c>
      <c r="AS2038" s="4"/>
    </row>
    <row r="2039" spans="1:45" x14ac:dyDescent="0.25">
      <c r="A2039" s="4"/>
      <c r="C2039" s="4"/>
      <c r="E2039" s="4"/>
      <c r="Q2039" s="4"/>
      <c r="S2039" s="4"/>
      <c r="U2039" s="4"/>
      <c r="W2039" s="4"/>
      <c r="Y2039" s="4"/>
      <c r="AE2039" s="4">
        <v>39533</v>
      </c>
      <c r="AF2039" s="3">
        <v>61415.28</v>
      </c>
      <c r="AG2039" s="4">
        <v>39504</v>
      </c>
      <c r="AH2039" s="3">
        <v>100.88</v>
      </c>
      <c r="AI2039" s="4">
        <v>40106</v>
      </c>
      <c r="AJ2039" s="3">
        <v>12.28</v>
      </c>
      <c r="AK2039" s="4">
        <v>39471</v>
      </c>
      <c r="AL2039" s="3">
        <v>11.9581</v>
      </c>
      <c r="AM2039" s="4">
        <v>42648</v>
      </c>
      <c r="AN2039" s="3">
        <v>134</v>
      </c>
      <c r="AS2039" s="4"/>
    </row>
    <row r="2040" spans="1:45" x14ac:dyDescent="0.25">
      <c r="A2040" s="4"/>
      <c r="C2040" s="4"/>
      <c r="E2040" s="4"/>
      <c r="Q2040" s="4"/>
      <c r="S2040" s="4"/>
      <c r="U2040" s="4"/>
      <c r="W2040" s="4"/>
      <c r="Y2040" s="4"/>
      <c r="AE2040" s="4">
        <v>39534</v>
      </c>
      <c r="AF2040" s="3">
        <v>60761.68</v>
      </c>
      <c r="AG2040" s="4">
        <v>39505</v>
      </c>
      <c r="AH2040" s="3">
        <v>99.64</v>
      </c>
      <c r="AI2040" s="4">
        <v>40107</v>
      </c>
      <c r="AJ2040" s="3">
        <v>12.1523</v>
      </c>
      <c r="AK2040" s="4">
        <v>39472</v>
      </c>
      <c r="AL2040" s="3">
        <v>11.98</v>
      </c>
      <c r="AM2040" s="4">
        <v>42649</v>
      </c>
      <c r="AN2040" s="3">
        <v>1123</v>
      </c>
      <c r="AS2040" s="4"/>
    </row>
    <row r="2041" spans="1:45" x14ac:dyDescent="0.25">
      <c r="A2041" s="4"/>
      <c r="C2041" s="4"/>
      <c r="E2041" s="4"/>
      <c r="Q2041" s="4"/>
      <c r="S2041" s="4"/>
      <c r="U2041" s="4"/>
      <c r="W2041" s="4"/>
      <c r="Y2041" s="4"/>
      <c r="AE2041" s="4">
        <v>39535</v>
      </c>
      <c r="AF2041" s="3">
        <v>60452.12</v>
      </c>
      <c r="AG2041" s="4">
        <v>39506</v>
      </c>
      <c r="AH2041" s="3">
        <v>102.59</v>
      </c>
      <c r="AI2041" s="4">
        <v>40108</v>
      </c>
      <c r="AJ2041" s="3">
        <v>12.161300000000001</v>
      </c>
      <c r="AK2041" s="4">
        <v>39475</v>
      </c>
      <c r="AL2041" s="3">
        <v>11.9551</v>
      </c>
      <c r="AM2041" s="4">
        <v>42650</v>
      </c>
      <c r="AN2041" s="3">
        <v>-842</v>
      </c>
      <c r="AS2041" s="4"/>
    </row>
    <row r="2042" spans="1:45" x14ac:dyDescent="0.25">
      <c r="A2042" s="4"/>
      <c r="C2042" s="4"/>
      <c r="E2042" s="4"/>
      <c r="Q2042" s="4"/>
      <c r="S2042" s="4"/>
      <c r="U2042" s="4"/>
      <c r="W2042" s="4"/>
      <c r="Y2042" s="4"/>
      <c r="AE2042" s="4">
        <v>39538</v>
      </c>
      <c r="AF2042" s="3">
        <v>60968.07</v>
      </c>
      <c r="AG2042" s="4">
        <v>39507</v>
      </c>
      <c r="AH2042" s="3">
        <v>101.84</v>
      </c>
      <c r="AI2042" s="4">
        <v>40109</v>
      </c>
      <c r="AJ2042" s="3">
        <v>12.110099999999999</v>
      </c>
      <c r="AK2042" s="4">
        <v>39476</v>
      </c>
      <c r="AL2042" s="3">
        <v>11.991199999999999</v>
      </c>
      <c r="AM2042" s="4">
        <v>42653</v>
      </c>
      <c r="AN2042" s="3">
        <v>24</v>
      </c>
      <c r="AS2042" s="4"/>
    </row>
    <row r="2043" spans="1:45" x14ac:dyDescent="0.25">
      <c r="A2043" s="4"/>
      <c r="C2043" s="4"/>
      <c r="E2043" s="4"/>
      <c r="Q2043" s="4"/>
      <c r="S2043" s="4"/>
      <c r="U2043" s="4"/>
      <c r="W2043" s="4"/>
      <c r="Y2043" s="4"/>
      <c r="AE2043" s="4">
        <v>39539</v>
      </c>
      <c r="AF2043" s="3">
        <v>62774.85</v>
      </c>
      <c r="AG2043" s="4">
        <v>39510</v>
      </c>
      <c r="AH2043" s="3">
        <v>102.45</v>
      </c>
      <c r="AI2043" s="4">
        <v>40112</v>
      </c>
      <c r="AJ2043" s="3">
        <v>12.124700000000001</v>
      </c>
      <c r="AK2043" s="4">
        <v>39477</v>
      </c>
      <c r="AL2043" s="3">
        <v>12.0121</v>
      </c>
      <c r="AM2043" s="4">
        <v>42654</v>
      </c>
      <c r="AN2043" s="3">
        <v>288</v>
      </c>
      <c r="AS2043" s="4"/>
    </row>
    <row r="2044" spans="1:45" x14ac:dyDescent="0.25">
      <c r="A2044" s="4"/>
      <c r="C2044" s="4"/>
      <c r="E2044" s="4"/>
      <c r="Q2044" s="4"/>
      <c r="S2044" s="4"/>
      <c r="U2044" s="4"/>
      <c r="W2044" s="4"/>
      <c r="Y2044" s="4"/>
      <c r="AE2044" s="4">
        <v>39540</v>
      </c>
      <c r="AF2044" s="3">
        <v>63364.36</v>
      </c>
      <c r="AG2044" s="4">
        <v>39511</v>
      </c>
      <c r="AH2044" s="3">
        <v>99.52</v>
      </c>
      <c r="AI2044" s="4">
        <v>40113</v>
      </c>
      <c r="AJ2044" s="3">
        <v>12.067500000000001</v>
      </c>
      <c r="AK2044" s="4">
        <v>39478</v>
      </c>
      <c r="AL2044" s="3">
        <v>12.073</v>
      </c>
      <c r="AM2044" s="4">
        <v>42656</v>
      </c>
      <c r="AN2044" s="3">
        <v>-109</v>
      </c>
      <c r="AS2044" s="4"/>
    </row>
    <row r="2045" spans="1:45" x14ac:dyDescent="0.25">
      <c r="A2045" s="4"/>
      <c r="C2045" s="4"/>
      <c r="E2045" s="4"/>
      <c r="Q2045" s="4"/>
      <c r="S2045" s="4"/>
      <c r="U2045" s="4"/>
      <c r="W2045" s="4"/>
      <c r="Y2045" s="4"/>
      <c r="AE2045" s="4">
        <v>39541</v>
      </c>
      <c r="AF2045" s="3">
        <v>64175.05</v>
      </c>
      <c r="AG2045" s="4">
        <v>39512</v>
      </c>
      <c r="AH2045" s="3">
        <v>104.52</v>
      </c>
      <c r="AI2045" s="4">
        <v>40114</v>
      </c>
      <c r="AJ2045" s="3">
        <v>12.092599999999999</v>
      </c>
      <c r="AK2045" s="4">
        <v>39479</v>
      </c>
      <c r="AL2045" s="3">
        <v>12.0891</v>
      </c>
      <c r="AM2045" s="4">
        <v>42657</v>
      </c>
      <c r="AN2045" s="3">
        <v>420</v>
      </c>
      <c r="AS2045" s="4"/>
    </row>
    <row r="2046" spans="1:45" x14ac:dyDescent="0.25">
      <c r="A2046" s="4"/>
      <c r="C2046" s="4"/>
      <c r="E2046" s="4"/>
      <c r="Q2046" s="4"/>
      <c r="S2046" s="4"/>
      <c r="U2046" s="4"/>
      <c r="W2046" s="4"/>
      <c r="Y2046" s="4"/>
      <c r="AE2046" s="4">
        <v>39542</v>
      </c>
      <c r="AF2046" s="3">
        <v>64445.97</v>
      </c>
      <c r="AG2046" s="4">
        <v>39513</v>
      </c>
      <c r="AH2046" s="3">
        <v>105.47</v>
      </c>
      <c r="AI2046" s="4">
        <v>40115</v>
      </c>
      <c r="AJ2046" s="3">
        <v>12.16</v>
      </c>
      <c r="AK2046" s="4">
        <v>39484</v>
      </c>
      <c r="AL2046" s="3">
        <v>12.1625</v>
      </c>
      <c r="AM2046" s="4">
        <v>42660</v>
      </c>
      <c r="AN2046" s="3">
        <v>-94</v>
      </c>
      <c r="AS2046" s="4"/>
    </row>
    <row r="2047" spans="1:45" x14ac:dyDescent="0.25">
      <c r="A2047" s="4"/>
      <c r="C2047" s="4"/>
      <c r="E2047" s="4"/>
      <c r="Q2047" s="4"/>
      <c r="S2047" s="4"/>
      <c r="U2047" s="4"/>
      <c r="W2047" s="4"/>
      <c r="Y2047" s="4"/>
      <c r="AE2047" s="4">
        <v>39545</v>
      </c>
      <c r="AF2047" s="3">
        <v>64175.58</v>
      </c>
      <c r="AG2047" s="4">
        <v>39514</v>
      </c>
      <c r="AH2047" s="3">
        <v>105.15</v>
      </c>
      <c r="AI2047" s="4">
        <v>40116</v>
      </c>
      <c r="AJ2047" s="3">
        <v>12.233599999999999</v>
      </c>
      <c r="AK2047" s="4">
        <v>39485</v>
      </c>
      <c r="AL2047" s="3">
        <v>12.0913</v>
      </c>
      <c r="AM2047" s="4">
        <v>42661</v>
      </c>
      <c r="AN2047" s="3">
        <v>-602</v>
      </c>
      <c r="AS2047" s="4"/>
    </row>
    <row r="2048" spans="1:45" x14ac:dyDescent="0.25">
      <c r="A2048" s="4"/>
      <c r="C2048" s="4"/>
      <c r="E2048" s="4"/>
      <c r="Q2048" s="4"/>
      <c r="S2048" s="4"/>
      <c r="U2048" s="4"/>
      <c r="W2048" s="4"/>
      <c r="Y2048" s="4"/>
      <c r="AE2048" s="4">
        <v>39546</v>
      </c>
      <c r="AF2048" s="3">
        <v>64539.54</v>
      </c>
      <c r="AG2048" s="4">
        <v>39517</v>
      </c>
      <c r="AH2048" s="3">
        <v>107.9</v>
      </c>
      <c r="AI2048" s="4">
        <v>40120</v>
      </c>
      <c r="AJ2048" s="3">
        <v>12.1823</v>
      </c>
      <c r="AK2048" s="4">
        <v>39486</v>
      </c>
      <c r="AL2048" s="3">
        <v>12.029199999999999</v>
      </c>
      <c r="AM2048" s="4">
        <v>42662</v>
      </c>
      <c r="AN2048" s="3">
        <v>864</v>
      </c>
      <c r="AS2048" s="4"/>
    </row>
    <row r="2049" spans="1:45" x14ac:dyDescent="0.25">
      <c r="A2049" s="4"/>
      <c r="C2049" s="4"/>
      <c r="E2049" s="4"/>
      <c r="Q2049" s="4"/>
      <c r="S2049" s="4"/>
      <c r="U2049" s="4"/>
      <c r="W2049" s="4"/>
      <c r="Y2049" s="4"/>
      <c r="AE2049" s="4">
        <v>39547</v>
      </c>
      <c r="AF2049" s="3">
        <v>63476.92</v>
      </c>
      <c r="AG2049" s="4">
        <v>39518</v>
      </c>
      <c r="AH2049" s="3">
        <v>108.75</v>
      </c>
      <c r="AI2049" s="4">
        <v>40121</v>
      </c>
      <c r="AJ2049" s="3">
        <v>12.178100000000001</v>
      </c>
      <c r="AK2049" s="4">
        <v>39489</v>
      </c>
      <c r="AL2049" s="3">
        <v>11.9641</v>
      </c>
      <c r="AM2049" s="4">
        <v>42663</v>
      </c>
      <c r="AN2049" s="3">
        <v>949</v>
      </c>
      <c r="AS2049" s="4"/>
    </row>
    <row r="2050" spans="1:45" x14ac:dyDescent="0.25">
      <c r="A2050" s="4"/>
      <c r="C2050" s="4"/>
      <c r="E2050" s="4"/>
      <c r="Q2050" s="4"/>
      <c r="S2050" s="4"/>
      <c r="U2050" s="4"/>
      <c r="W2050" s="4"/>
      <c r="Y2050" s="4"/>
      <c r="AE2050" s="4">
        <v>39548</v>
      </c>
      <c r="AF2050" s="3">
        <v>63527.11</v>
      </c>
      <c r="AG2050" s="4">
        <v>39519</v>
      </c>
      <c r="AH2050" s="3">
        <v>109.92</v>
      </c>
      <c r="AI2050" s="4">
        <v>40122</v>
      </c>
      <c r="AJ2050" s="3">
        <v>12.1289</v>
      </c>
      <c r="AK2050" s="4">
        <v>39490</v>
      </c>
      <c r="AL2050" s="3">
        <v>11.930400000000001</v>
      </c>
      <c r="AM2050" s="4">
        <v>42664</v>
      </c>
      <c r="AN2050" s="3">
        <v>256</v>
      </c>
      <c r="AS2050" s="4"/>
    </row>
    <row r="2051" spans="1:45" x14ac:dyDescent="0.25">
      <c r="A2051" s="4"/>
      <c r="C2051" s="4"/>
      <c r="E2051" s="4"/>
      <c r="Q2051" s="4"/>
      <c r="S2051" s="4"/>
      <c r="U2051" s="4"/>
      <c r="W2051" s="4"/>
      <c r="Y2051" s="4"/>
      <c r="AE2051" s="4">
        <v>39549</v>
      </c>
      <c r="AF2051" s="3">
        <v>62585.21</v>
      </c>
      <c r="AG2051" s="4">
        <v>39520</v>
      </c>
      <c r="AH2051" s="3">
        <v>110.33</v>
      </c>
      <c r="AI2051" s="4">
        <v>40123</v>
      </c>
      <c r="AJ2051" s="3">
        <v>12.082599999999999</v>
      </c>
      <c r="AK2051" s="4">
        <v>39491</v>
      </c>
      <c r="AL2051" s="3">
        <v>11.767300000000001</v>
      </c>
      <c r="AM2051" s="4">
        <v>42667</v>
      </c>
      <c r="AN2051" s="3">
        <v>846</v>
      </c>
      <c r="AS2051" s="4"/>
    </row>
    <row r="2052" spans="1:45" x14ac:dyDescent="0.25">
      <c r="A2052" s="4"/>
      <c r="C2052" s="4"/>
      <c r="E2052" s="4"/>
      <c r="Q2052" s="4"/>
      <c r="S2052" s="4"/>
      <c r="U2052" s="4"/>
      <c r="W2052" s="4"/>
      <c r="Y2052" s="4"/>
      <c r="AE2052" s="4">
        <v>39552</v>
      </c>
      <c r="AF2052" s="3">
        <v>62153.45</v>
      </c>
      <c r="AG2052" s="4">
        <v>39521</v>
      </c>
      <c r="AH2052" s="3">
        <v>110.21</v>
      </c>
      <c r="AI2052" s="4">
        <v>40126</v>
      </c>
      <c r="AJ2052" s="3">
        <v>12.093500000000001</v>
      </c>
      <c r="AK2052" s="4">
        <v>39492</v>
      </c>
      <c r="AL2052" s="3">
        <v>11.7966</v>
      </c>
      <c r="AM2052" s="4">
        <v>42668</v>
      </c>
      <c r="AN2052" s="3">
        <v>529</v>
      </c>
      <c r="AS2052" s="4"/>
    </row>
    <row r="2053" spans="1:45" x14ac:dyDescent="0.25">
      <c r="A2053" s="4"/>
      <c r="C2053" s="4"/>
      <c r="E2053" s="4"/>
      <c r="Q2053" s="4"/>
      <c r="S2053" s="4"/>
      <c r="U2053" s="4"/>
      <c r="W2053" s="4"/>
      <c r="Y2053" s="4"/>
      <c r="AE2053" s="4">
        <v>39553</v>
      </c>
      <c r="AF2053" s="3">
        <v>62618.39</v>
      </c>
      <c r="AG2053" s="4">
        <v>39524</v>
      </c>
      <c r="AH2053" s="3">
        <v>105.68</v>
      </c>
      <c r="AI2053" s="4">
        <v>40127</v>
      </c>
      <c r="AJ2053" s="3">
        <v>12.111499999999999</v>
      </c>
      <c r="AK2053" s="4">
        <v>39493</v>
      </c>
      <c r="AL2053" s="3">
        <v>11.868600000000001</v>
      </c>
      <c r="AM2053" s="4">
        <v>42669</v>
      </c>
      <c r="AN2053" s="3">
        <v>1870</v>
      </c>
      <c r="AS2053" s="4"/>
    </row>
    <row r="2054" spans="1:45" x14ac:dyDescent="0.25">
      <c r="A2054" s="4"/>
      <c r="C2054" s="4"/>
      <c r="E2054" s="4"/>
      <c r="Q2054" s="4"/>
      <c r="S2054" s="4"/>
      <c r="U2054" s="4"/>
      <c r="W2054" s="4"/>
      <c r="Y2054" s="4"/>
      <c r="AE2054" s="4">
        <v>39554</v>
      </c>
      <c r="AF2054" s="3">
        <v>64151.94</v>
      </c>
      <c r="AG2054" s="4">
        <v>39525</v>
      </c>
      <c r="AH2054" s="3">
        <v>109.42</v>
      </c>
      <c r="AI2054" s="4">
        <v>40128</v>
      </c>
      <c r="AJ2054" s="3">
        <v>12.109400000000001</v>
      </c>
      <c r="AK2054" s="4">
        <v>39496</v>
      </c>
      <c r="AL2054" s="3">
        <v>11.7828</v>
      </c>
      <c r="AM2054" s="4">
        <v>42670</v>
      </c>
      <c r="AN2054" s="3">
        <v>1957</v>
      </c>
      <c r="AS2054" s="4"/>
    </row>
    <row r="2055" spans="1:45" x14ac:dyDescent="0.25">
      <c r="A2055" s="4"/>
      <c r="C2055" s="4"/>
      <c r="E2055" s="4"/>
      <c r="Q2055" s="4"/>
      <c r="S2055" s="4"/>
      <c r="U2055" s="4"/>
      <c r="W2055" s="4"/>
      <c r="Y2055" s="4"/>
      <c r="AE2055" s="4">
        <v>39555</v>
      </c>
      <c r="AF2055" s="3">
        <v>64552.42</v>
      </c>
      <c r="AG2055" s="4">
        <v>39526</v>
      </c>
      <c r="AH2055" s="3">
        <v>104.48</v>
      </c>
      <c r="AI2055" s="4">
        <v>40129</v>
      </c>
      <c r="AJ2055" s="3">
        <v>12.228400000000001</v>
      </c>
      <c r="AK2055" s="4">
        <v>39497</v>
      </c>
      <c r="AL2055" s="3">
        <v>11.847899999999999</v>
      </c>
      <c r="AM2055" s="4">
        <v>42671</v>
      </c>
      <c r="AN2055" s="3">
        <v>1059</v>
      </c>
      <c r="AS2055" s="4"/>
    </row>
    <row r="2056" spans="1:45" x14ac:dyDescent="0.25">
      <c r="A2056" s="4"/>
      <c r="C2056" s="4"/>
      <c r="E2056" s="4"/>
      <c r="Q2056" s="4"/>
      <c r="S2056" s="4"/>
      <c r="U2056" s="4"/>
      <c r="W2056" s="4"/>
      <c r="Y2056" s="4"/>
      <c r="AE2056" s="4">
        <v>39556</v>
      </c>
      <c r="AF2056" s="3">
        <v>64922.67</v>
      </c>
      <c r="AG2056" s="4">
        <v>39527</v>
      </c>
      <c r="AH2056" s="3">
        <v>101.84</v>
      </c>
      <c r="AI2056" s="4">
        <v>40130</v>
      </c>
      <c r="AJ2056" s="3">
        <v>12.242900000000001</v>
      </c>
      <c r="AK2056" s="4">
        <v>39498</v>
      </c>
      <c r="AL2056" s="3">
        <v>11.822100000000001</v>
      </c>
      <c r="AM2056" s="4">
        <v>42674</v>
      </c>
      <c r="AN2056" s="3">
        <v>-7</v>
      </c>
      <c r="AS2056" s="4"/>
    </row>
    <row r="2057" spans="1:45" x14ac:dyDescent="0.25">
      <c r="A2057" s="4"/>
      <c r="C2057" s="4"/>
      <c r="E2057" s="4"/>
      <c r="Q2057" s="4"/>
      <c r="S2057" s="4"/>
      <c r="U2057" s="4"/>
      <c r="W2057" s="4"/>
      <c r="Y2057" s="4"/>
      <c r="AE2057" s="4">
        <v>39560</v>
      </c>
      <c r="AF2057" s="3">
        <v>65412.66</v>
      </c>
      <c r="AG2057" s="4">
        <v>39531</v>
      </c>
      <c r="AH2057" s="3">
        <v>100.86</v>
      </c>
      <c r="AI2057" s="4">
        <v>40133</v>
      </c>
      <c r="AJ2057" s="3">
        <v>12.2173</v>
      </c>
      <c r="AK2057" s="4">
        <v>39499</v>
      </c>
      <c r="AL2057" s="3">
        <v>11.799200000000001</v>
      </c>
      <c r="AM2057" s="4">
        <v>42675</v>
      </c>
      <c r="AN2057" s="3">
        <v>13</v>
      </c>
      <c r="AS2057" s="4"/>
    </row>
    <row r="2058" spans="1:45" x14ac:dyDescent="0.25">
      <c r="A2058" s="4"/>
      <c r="C2058" s="4"/>
      <c r="E2058" s="4"/>
      <c r="Q2058" s="4"/>
      <c r="S2058" s="4"/>
      <c r="U2058" s="4"/>
      <c r="W2058" s="4"/>
      <c r="Y2058" s="4"/>
      <c r="AE2058" s="4">
        <v>39561</v>
      </c>
      <c r="AF2058" s="3">
        <v>64947.54</v>
      </c>
      <c r="AG2058" s="4">
        <v>39532</v>
      </c>
      <c r="AH2058" s="3">
        <v>101.22</v>
      </c>
      <c r="AI2058" s="4">
        <v>40134</v>
      </c>
      <c r="AJ2058" s="3">
        <v>12.1997</v>
      </c>
      <c r="AK2058" s="4">
        <v>39500</v>
      </c>
      <c r="AL2058" s="3">
        <v>11.821899999999999</v>
      </c>
      <c r="AM2058" s="4">
        <v>42677</v>
      </c>
      <c r="AN2058" s="3">
        <v>-115</v>
      </c>
      <c r="AS2058" s="4"/>
    </row>
    <row r="2059" spans="1:45" x14ac:dyDescent="0.25">
      <c r="A2059" s="4"/>
      <c r="C2059" s="4"/>
      <c r="E2059" s="4"/>
      <c r="Q2059" s="4"/>
      <c r="S2059" s="4"/>
      <c r="U2059" s="4"/>
      <c r="W2059" s="4"/>
      <c r="Y2059" s="4"/>
      <c r="AE2059" s="4">
        <v>39562</v>
      </c>
      <c r="AF2059" s="3">
        <v>64576.26</v>
      </c>
      <c r="AG2059" s="4">
        <v>39533</v>
      </c>
      <c r="AH2059" s="3">
        <v>105.9</v>
      </c>
      <c r="AI2059" s="4">
        <v>40135</v>
      </c>
      <c r="AJ2059" s="3">
        <v>12.2232</v>
      </c>
      <c r="AK2059" s="4">
        <v>39503</v>
      </c>
      <c r="AL2059" s="3">
        <v>11.863099999999999</v>
      </c>
      <c r="AM2059" s="4">
        <v>42678</v>
      </c>
      <c r="AN2059" s="3">
        <v>-232</v>
      </c>
      <c r="AS2059" s="4"/>
    </row>
    <row r="2060" spans="1:45" x14ac:dyDescent="0.25">
      <c r="A2060" s="4"/>
      <c r="C2060" s="4"/>
      <c r="E2060" s="4"/>
      <c r="Q2060" s="4"/>
      <c r="S2060" s="4"/>
      <c r="U2060" s="4"/>
      <c r="W2060" s="4"/>
      <c r="Y2060" s="4"/>
      <c r="AE2060" s="4">
        <v>39563</v>
      </c>
      <c r="AF2060" s="3">
        <v>65187.34</v>
      </c>
      <c r="AG2060" s="4">
        <v>39534</v>
      </c>
      <c r="AH2060" s="3">
        <v>107.58</v>
      </c>
      <c r="AI2060" s="4">
        <v>40136</v>
      </c>
      <c r="AJ2060" s="3">
        <v>12.2362</v>
      </c>
      <c r="AK2060" s="4">
        <v>39504</v>
      </c>
      <c r="AL2060" s="3">
        <v>11.857900000000001</v>
      </c>
      <c r="AM2060" s="4">
        <v>42681</v>
      </c>
      <c r="AN2060" s="3">
        <v>-745</v>
      </c>
      <c r="AS2060" s="4"/>
    </row>
    <row r="2061" spans="1:45" x14ac:dyDescent="0.25">
      <c r="A2061" s="4"/>
      <c r="C2061" s="4"/>
      <c r="E2061" s="4"/>
      <c r="Q2061" s="4"/>
      <c r="S2061" s="4"/>
      <c r="U2061" s="4"/>
      <c r="W2061" s="4"/>
      <c r="Y2061" s="4"/>
      <c r="AE2061" s="4">
        <v>39566</v>
      </c>
      <c r="AF2061" s="3">
        <v>65677.740000000005</v>
      </c>
      <c r="AG2061" s="4">
        <v>39535</v>
      </c>
      <c r="AH2061" s="3">
        <v>105.62</v>
      </c>
      <c r="AI2061" s="4">
        <v>40140</v>
      </c>
      <c r="AJ2061" s="3">
        <v>12.276400000000001</v>
      </c>
      <c r="AK2061" s="4">
        <v>39505</v>
      </c>
      <c r="AL2061" s="3">
        <v>11.850099999999999</v>
      </c>
      <c r="AM2061" s="4">
        <v>42682</v>
      </c>
      <c r="AN2061" s="3">
        <v>20</v>
      </c>
      <c r="AS2061" s="4"/>
    </row>
    <row r="2062" spans="1:45" x14ac:dyDescent="0.25">
      <c r="A2062" s="4"/>
      <c r="C2062" s="4"/>
      <c r="E2062" s="4"/>
      <c r="Q2062" s="4"/>
      <c r="S2062" s="4"/>
      <c r="U2062" s="4"/>
      <c r="W2062" s="4"/>
      <c r="Y2062" s="4"/>
      <c r="AE2062" s="4">
        <v>39567</v>
      </c>
      <c r="AF2062" s="3">
        <v>63825.74</v>
      </c>
      <c r="AG2062" s="4">
        <v>39538</v>
      </c>
      <c r="AH2062" s="3">
        <v>101.58</v>
      </c>
      <c r="AI2062" s="4">
        <v>40141</v>
      </c>
      <c r="AJ2062" s="3">
        <v>12.2461</v>
      </c>
      <c r="AK2062" s="4">
        <v>39506</v>
      </c>
      <c r="AL2062" s="3">
        <v>11.899800000000001</v>
      </c>
      <c r="AM2062" s="4">
        <v>42683</v>
      </c>
      <c r="AN2062" s="3">
        <v>177</v>
      </c>
      <c r="AS2062" s="4"/>
    </row>
    <row r="2063" spans="1:45" x14ac:dyDescent="0.25">
      <c r="A2063" s="4"/>
      <c r="C2063" s="4"/>
      <c r="E2063" s="4"/>
      <c r="Q2063" s="4"/>
      <c r="S2063" s="4"/>
      <c r="U2063" s="4"/>
      <c r="W2063" s="4"/>
      <c r="Y2063" s="4"/>
      <c r="AE2063" s="4">
        <v>39568</v>
      </c>
      <c r="AF2063" s="3">
        <v>67868.460000000006</v>
      </c>
      <c r="AG2063" s="4">
        <v>39539</v>
      </c>
      <c r="AH2063" s="3">
        <v>100.98</v>
      </c>
      <c r="AI2063" s="4">
        <v>40142</v>
      </c>
      <c r="AJ2063" s="3">
        <v>12.197900000000001</v>
      </c>
      <c r="AK2063" s="4">
        <v>39507</v>
      </c>
      <c r="AL2063" s="3">
        <v>11.914999999999999</v>
      </c>
      <c r="AM2063" s="4">
        <v>42684</v>
      </c>
      <c r="AN2063" s="3">
        <v>1616</v>
      </c>
      <c r="AS2063" s="4"/>
    </row>
    <row r="2064" spans="1:45" x14ac:dyDescent="0.25">
      <c r="A2064" s="4"/>
      <c r="C2064" s="4"/>
      <c r="E2064" s="4"/>
      <c r="Q2064" s="4"/>
      <c r="S2064" s="4"/>
      <c r="U2064" s="4"/>
      <c r="W2064" s="4"/>
      <c r="Y2064" s="4"/>
      <c r="AE2064" s="4">
        <v>39570</v>
      </c>
      <c r="AF2064" s="3">
        <v>69366.39</v>
      </c>
      <c r="AG2064" s="4">
        <v>39540</v>
      </c>
      <c r="AH2064" s="3">
        <v>104.83</v>
      </c>
      <c r="AI2064" s="4">
        <v>40143</v>
      </c>
      <c r="AJ2064" s="3">
        <v>12.309200000000001</v>
      </c>
      <c r="AK2064" s="4">
        <v>39510</v>
      </c>
      <c r="AL2064" s="3">
        <v>11.8345</v>
      </c>
      <c r="AM2064" s="4">
        <v>42685</v>
      </c>
      <c r="AN2064" s="3">
        <v>190</v>
      </c>
      <c r="AS2064" s="4"/>
    </row>
    <row r="2065" spans="1:45" x14ac:dyDescent="0.25">
      <c r="A2065" s="4"/>
      <c r="C2065" s="4"/>
      <c r="E2065" s="4"/>
      <c r="Q2065" s="4"/>
      <c r="S2065" s="4"/>
      <c r="U2065" s="4"/>
      <c r="W2065" s="4"/>
      <c r="Y2065" s="4"/>
      <c r="AE2065" s="4">
        <v>39573</v>
      </c>
      <c r="AF2065" s="3">
        <v>70174.880000000005</v>
      </c>
      <c r="AG2065" s="4">
        <v>39541</v>
      </c>
      <c r="AH2065" s="3">
        <v>103.83</v>
      </c>
      <c r="AI2065" s="4">
        <v>40144</v>
      </c>
      <c r="AJ2065" s="3">
        <v>12.355700000000001</v>
      </c>
      <c r="AK2065" s="4">
        <v>39511</v>
      </c>
      <c r="AL2065" s="3">
        <v>11.877000000000001</v>
      </c>
      <c r="AM2065" s="4">
        <v>42688</v>
      </c>
      <c r="AN2065" s="3">
        <v>311</v>
      </c>
      <c r="AS2065" s="4"/>
    </row>
    <row r="2066" spans="1:45" x14ac:dyDescent="0.25">
      <c r="A2066" s="4"/>
      <c r="C2066" s="4"/>
      <c r="E2066" s="4"/>
      <c r="Q2066" s="4"/>
      <c r="S2066" s="4"/>
      <c r="U2066" s="4"/>
      <c r="W2066" s="4"/>
      <c r="Y2066" s="4"/>
      <c r="AE2066" s="4">
        <v>39574</v>
      </c>
      <c r="AF2066" s="3">
        <v>70195.27</v>
      </c>
      <c r="AG2066" s="4">
        <v>39542</v>
      </c>
      <c r="AH2066" s="3">
        <v>106.23</v>
      </c>
      <c r="AI2066" s="4">
        <v>40147</v>
      </c>
      <c r="AJ2066" s="3">
        <v>12.463200000000001</v>
      </c>
      <c r="AK2066" s="4">
        <v>39512</v>
      </c>
      <c r="AL2066" s="3">
        <v>11.869299999999999</v>
      </c>
      <c r="AM2066" s="4">
        <v>42690</v>
      </c>
      <c r="AN2066" s="3">
        <v>119</v>
      </c>
      <c r="AS2066" s="4"/>
    </row>
    <row r="2067" spans="1:45" x14ac:dyDescent="0.25">
      <c r="A2067" s="4"/>
      <c r="C2067" s="4"/>
      <c r="E2067" s="4"/>
      <c r="Q2067" s="4"/>
      <c r="S2067" s="4"/>
      <c r="U2067" s="4"/>
      <c r="W2067" s="4"/>
      <c r="Y2067" s="4"/>
      <c r="AE2067" s="4">
        <v>39575</v>
      </c>
      <c r="AF2067" s="3">
        <v>69017.66</v>
      </c>
      <c r="AG2067" s="4">
        <v>39545</v>
      </c>
      <c r="AH2067" s="3">
        <v>109.09</v>
      </c>
      <c r="AI2067" s="4">
        <v>40148</v>
      </c>
      <c r="AJ2067" s="3">
        <v>12.325699999999999</v>
      </c>
      <c r="AK2067" s="4">
        <v>39513</v>
      </c>
      <c r="AL2067" s="3">
        <v>11.8987</v>
      </c>
      <c r="AM2067" s="4">
        <v>42691</v>
      </c>
      <c r="AN2067" s="3">
        <v>23</v>
      </c>
      <c r="AS2067" s="4"/>
    </row>
    <row r="2068" spans="1:45" x14ac:dyDescent="0.25">
      <c r="A2068" s="4"/>
      <c r="C2068" s="4"/>
      <c r="E2068" s="4"/>
      <c r="Q2068" s="4"/>
      <c r="S2068" s="4"/>
      <c r="U2068" s="4"/>
      <c r="W2068" s="4"/>
      <c r="Y2068" s="4"/>
      <c r="AE2068" s="4">
        <v>39576</v>
      </c>
      <c r="AF2068" s="3">
        <v>69722.25</v>
      </c>
      <c r="AG2068" s="4">
        <v>39546</v>
      </c>
      <c r="AH2068" s="3">
        <v>108.5</v>
      </c>
      <c r="AI2068" s="4">
        <v>40149</v>
      </c>
      <c r="AJ2068" s="3">
        <v>12.38</v>
      </c>
      <c r="AK2068" s="4">
        <v>39514</v>
      </c>
      <c r="AL2068" s="3">
        <v>12.0899</v>
      </c>
      <c r="AM2068" s="4">
        <v>42692</v>
      </c>
      <c r="AN2068" s="3">
        <v>1086</v>
      </c>
      <c r="AS2068" s="4"/>
    </row>
    <row r="2069" spans="1:45" x14ac:dyDescent="0.25">
      <c r="A2069" s="4"/>
      <c r="C2069" s="4"/>
      <c r="E2069" s="4"/>
      <c r="Q2069" s="4"/>
      <c r="S2069" s="4"/>
      <c r="U2069" s="4"/>
      <c r="W2069" s="4"/>
      <c r="Y2069" s="4"/>
      <c r="AE2069" s="4">
        <v>39577</v>
      </c>
      <c r="AF2069" s="3">
        <v>69645.7</v>
      </c>
      <c r="AG2069" s="4">
        <v>39547</v>
      </c>
      <c r="AH2069" s="3">
        <v>110.87</v>
      </c>
      <c r="AI2069" s="4">
        <v>40150</v>
      </c>
      <c r="AJ2069" s="3">
        <v>12.375</v>
      </c>
      <c r="AK2069" s="4">
        <v>39517</v>
      </c>
      <c r="AL2069" s="3">
        <v>12.15</v>
      </c>
      <c r="AM2069" s="4">
        <v>42695</v>
      </c>
      <c r="AN2069" s="3">
        <v>636</v>
      </c>
      <c r="AS2069" s="4"/>
    </row>
    <row r="2070" spans="1:45" x14ac:dyDescent="0.25">
      <c r="A2070" s="4"/>
      <c r="C2070" s="4"/>
      <c r="E2070" s="4"/>
      <c r="Q2070" s="4"/>
      <c r="S2070" s="4"/>
      <c r="U2070" s="4"/>
      <c r="W2070" s="4"/>
      <c r="Y2070" s="4"/>
      <c r="AE2070" s="4">
        <v>39580</v>
      </c>
      <c r="AF2070" s="3">
        <v>70415.820000000007</v>
      </c>
      <c r="AG2070" s="4">
        <v>39548</v>
      </c>
      <c r="AH2070" s="3">
        <v>110.11</v>
      </c>
      <c r="AI2070" s="4">
        <v>40151</v>
      </c>
      <c r="AJ2070" s="3">
        <v>12.4025</v>
      </c>
      <c r="AK2070" s="4">
        <v>39518</v>
      </c>
      <c r="AL2070" s="3">
        <v>12.158899999999999</v>
      </c>
      <c r="AM2070" s="4">
        <v>42696</v>
      </c>
      <c r="AN2070" s="3">
        <v>243</v>
      </c>
      <c r="AS2070" s="4"/>
    </row>
    <row r="2071" spans="1:45" x14ac:dyDescent="0.25">
      <c r="A2071" s="4"/>
      <c r="C2071" s="4"/>
      <c r="E2071" s="4"/>
      <c r="Q2071" s="4"/>
      <c r="S2071" s="4"/>
      <c r="U2071" s="4"/>
      <c r="W2071" s="4"/>
      <c r="Y2071" s="4"/>
      <c r="AE2071" s="4">
        <v>39581</v>
      </c>
      <c r="AF2071" s="3">
        <v>70503.25</v>
      </c>
      <c r="AG2071" s="4">
        <v>39549</v>
      </c>
      <c r="AH2071" s="3">
        <v>110.14</v>
      </c>
      <c r="AI2071" s="4">
        <v>40154</v>
      </c>
      <c r="AJ2071" s="3">
        <v>12.3794</v>
      </c>
      <c r="AK2071" s="4">
        <v>39519</v>
      </c>
      <c r="AL2071" s="3">
        <v>12.231999999999999</v>
      </c>
      <c r="AM2071" s="4">
        <v>42697</v>
      </c>
      <c r="AN2071" s="3">
        <v>1172</v>
      </c>
      <c r="AS2071" s="4"/>
    </row>
    <row r="2072" spans="1:45" x14ac:dyDescent="0.25">
      <c r="A2072" s="4"/>
      <c r="C2072" s="4"/>
      <c r="E2072" s="4"/>
      <c r="Q2072" s="4"/>
      <c r="S2072" s="4"/>
      <c r="U2072" s="4"/>
      <c r="W2072" s="4"/>
      <c r="Y2072" s="4"/>
      <c r="AE2072" s="4">
        <v>39582</v>
      </c>
      <c r="AF2072" s="3">
        <v>70026.62</v>
      </c>
      <c r="AG2072" s="4">
        <v>39552</v>
      </c>
      <c r="AH2072" s="3">
        <v>111.76</v>
      </c>
      <c r="AI2072" s="4">
        <v>40155</v>
      </c>
      <c r="AJ2072" s="3">
        <v>12.41</v>
      </c>
      <c r="AK2072" s="4">
        <v>39520</v>
      </c>
      <c r="AL2072" s="3">
        <v>12.422700000000001</v>
      </c>
      <c r="AM2072" s="4">
        <v>42698</v>
      </c>
      <c r="AN2072" s="3">
        <v>-304</v>
      </c>
      <c r="AS2072" s="4"/>
    </row>
    <row r="2073" spans="1:45" x14ac:dyDescent="0.25">
      <c r="A2073" s="4"/>
      <c r="C2073" s="4"/>
      <c r="E2073" s="4"/>
      <c r="Q2073" s="4"/>
      <c r="S2073" s="4"/>
      <c r="U2073" s="4"/>
      <c r="W2073" s="4"/>
      <c r="Y2073" s="4"/>
      <c r="AE2073" s="4">
        <v>39583</v>
      </c>
      <c r="AF2073" s="3">
        <v>71492.36</v>
      </c>
      <c r="AG2073" s="4">
        <v>39553</v>
      </c>
      <c r="AH2073" s="3">
        <v>113.79</v>
      </c>
      <c r="AI2073" s="4">
        <v>40156</v>
      </c>
      <c r="AJ2073" s="3">
        <v>12.408099999999999</v>
      </c>
      <c r="AK2073" s="4">
        <v>39521</v>
      </c>
      <c r="AL2073" s="3">
        <v>12.467499999999999</v>
      </c>
      <c r="AM2073" s="4">
        <v>42699</v>
      </c>
      <c r="AN2073" s="3">
        <v>965</v>
      </c>
      <c r="AS2073" s="4"/>
    </row>
    <row r="2074" spans="1:45" x14ac:dyDescent="0.25">
      <c r="A2074" s="4"/>
      <c r="C2074" s="4"/>
      <c r="E2074" s="4"/>
      <c r="Q2074" s="4"/>
      <c r="S2074" s="4"/>
      <c r="U2074" s="4"/>
      <c r="W2074" s="4"/>
      <c r="Y2074" s="4"/>
      <c r="AE2074" s="4">
        <v>39584</v>
      </c>
      <c r="AF2074" s="3">
        <v>72766.929999999993</v>
      </c>
      <c r="AG2074" s="4">
        <v>39554</v>
      </c>
      <c r="AH2074" s="3">
        <v>114.93</v>
      </c>
      <c r="AI2074" s="4">
        <v>40157</v>
      </c>
      <c r="AJ2074" s="3">
        <v>12.4139</v>
      </c>
      <c r="AK2074" s="4">
        <v>39524</v>
      </c>
      <c r="AL2074" s="3">
        <v>12.5151</v>
      </c>
      <c r="AM2074" s="4">
        <v>42702</v>
      </c>
      <c r="AN2074" s="3">
        <v>-483</v>
      </c>
      <c r="AS2074" s="4"/>
    </row>
    <row r="2075" spans="1:45" x14ac:dyDescent="0.25">
      <c r="A2075" s="4"/>
      <c r="C2075" s="4"/>
      <c r="E2075" s="4"/>
      <c r="Q2075" s="4"/>
      <c r="S2075" s="4"/>
      <c r="U2075" s="4"/>
      <c r="W2075" s="4"/>
      <c r="Y2075" s="4"/>
      <c r="AE2075" s="4">
        <v>39587</v>
      </c>
      <c r="AF2075" s="3">
        <v>73438.83</v>
      </c>
      <c r="AG2075" s="4">
        <v>39555</v>
      </c>
      <c r="AH2075" s="3">
        <v>114.86</v>
      </c>
      <c r="AI2075" s="4">
        <v>40158</v>
      </c>
      <c r="AJ2075" s="3">
        <v>12.3794</v>
      </c>
      <c r="AK2075" s="4">
        <v>39525</v>
      </c>
      <c r="AL2075" s="3">
        <v>12.4762</v>
      </c>
      <c r="AM2075" s="4">
        <v>42703</v>
      </c>
      <c r="AN2075" s="3">
        <v>-610</v>
      </c>
      <c r="AS2075" s="4"/>
    </row>
    <row r="2076" spans="1:45" x14ac:dyDescent="0.25">
      <c r="A2076" s="4"/>
      <c r="C2076" s="4"/>
      <c r="E2076" s="4"/>
      <c r="Q2076" s="4"/>
      <c r="S2076" s="4"/>
      <c r="U2076" s="4"/>
      <c r="W2076" s="4"/>
      <c r="Y2076" s="4"/>
      <c r="AE2076" s="4">
        <v>39588</v>
      </c>
      <c r="AF2076" s="3">
        <v>73516.81</v>
      </c>
      <c r="AG2076" s="4">
        <v>39556</v>
      </c>
      <c r="AH2076" s="3">
        <v>116.69</v>
      </c>
      <c r="AI2076" s="4">
        <v>40161</v>
      </c>
      <c r="AJ2076" s="3">
        <v>12.3665</v>
      </c>
      <c r="AK2076" s="4">
        <v>39526</v>
      </c>
      <c r="AL2076" s="3">
        <v>12.5341</v>
      </c>
      <c r="AM2076" s="4">
        <v>42704</v>
      </c>
      <c r="AN2076" s="3">
        <v>-272</v>
      </c>
      <c r="AS2076" s="4"/>
    </row>
    <row r="2077" spans="1:45" x14ac:dyDescent="0.25">
      <c r="A2077" s="4"/>
      <c r="C2077" s="4"/>
      <c r="E2077" s="4"/>
      <c r="Q2077" s="4"/>
      <c r="S2077" s="4"/>
      <c r="U2077" s="4"/>
      <c r="W2077" s="4"/>
      <c r="Y2077" s="4"/>
      <c r="AE2077" s="4">
        <v>39589</v>
      </c>
      <c r="AF2077" s="3">
        <v>72294.8</v>
      </c>
      <c r="AG2077" s="4">
        <v>39559</v>
      </c>
      <c r="AH2077" s="3">
        <v>117.48</v>
      </c>
      <c r="AI2077" s="4">
        <v>40162</v>
      </c>
      <c r="AJ2077" s="3">
        <v>12.41</v>
      </c>
      <c r="AK2077" s="4">
        <v>39527</v>
      </c>
      <c r="AL2077" s="3">
        <v>12.4984</v>
      </c>
      <c r="AM2077" s="4">
        <v>42705</v>
      </c>
      <c r="AN2077" s="3">
        <v>1329</v>
      </c>
      <c r="AS2077" s="4"/>
    </row>
    <row r="2078" spans="1:45" x14ac:dyDescent="0.25">
      <c r="A2078" s="4"/>
      <c r="C2078" s="4"/>
      <c r="E2078" s="4"/>
      <c r="Q2078" s="4"/>
      <c r="S2078" s="4"/>
      <c r="U2078" s="4"/>
      <c r="W2078" s="4"/>
      <c r="Y2078" s="4"/>
      <c r="AE2078" s="4">
        <v>39591</v>
      </c>
      <c r="AF2078" s="3">
        <v>71451.8</v>
      </c>
      <c r="AG2078" s="4">
        <v>39560</v>
      </c>
      <c r="AH2078" s="3">
        <v>119.37</v>
      </c>
      <c r="AI2078" s="4">
        <v>40163</v>
      </c>
      <c r="AJ2078" s="3">
        <v>12.5229</v>
      </c>
      <c r="AK2078" s="4">
        <v>39531</v>
      </c>
      <c r="AL2078" s="3">
        <v>12.5297</v>
      </c>
      <c r="AM2078" s="4">
        <v>42706</v>
      </c>
      <c r="AN2078" s="3">
        <v>145</v>
      </c>
      <c r="AS2078" s="4"/>
    </row>
    <row r="2079" spans="1:45" x14ac:dyDescent="0.25">
      <c r="A2079" s="4"/>
      <c r="C2079" s="4"/>
      <c r="E2079" s="4"/>
      <c r="Q2079" s="4"/>
      <c r="S2079" s="4"/>
      <c r="U2079" s="4"/>
      <c r="W2079" s="4"/>
      <c r="Y2079" s="4"/>
      <c r="AE2079" s="4">
        <v>39594</v>
      </c>
      <c r="AF2079" s="3">
        <v>71628.740000000005</v>
      </c>
      <c r="AG2079" s="4">
        <v>39561</v>
      </c>
      <c r="AH2079" s="3">
        <v>118.3</v>
      </c>
      <c r="AI2079" s="4">
        <v>40164</v>
      </c>
      <c r="AJ2079" s="3">
        <v>12.5595</v>
      </c>
      <c r="AK2079" s="4">
        <v>39532</v>
      </c>
      <c r="AL2079" s="3">
        <v>12.5604</v>
      </c>
      <c r="AM2079" s="4">
        <v>42709</v>
      </c>
      <c r="AN2079" s="3">
        <v>154</v>
      </c>
      <c r="AS2079" s="4"/>
    </row>
    <row r="2080" spans="1:45" x14ac:dyDescent="0.25">
      <c r="A2080" s="4"/>
      <c r="C2080" s="4"/>
      <c r="E2080" s="4"/>
      <c r="Q2080" s="4"/>
      <c r="S2080" s="4"/>
      <c r="U2080" s="4"/>
      <c r="W2080" s="4"/>
      <c r="Y2080" s="4"/>
      <c r="AE2080" s="4">
        <v>39595</v>
      </c>
      <c r="AF2080" s="3">
        <v>70992.06</v>
      </c>
      <c r="AG2080" s="4">
        <v>39562</v>
      </c>
      <c r="AH2080" s="3">
        <v>116.06</v>
      </c>
      <c r="AI2080" s="4">
        <v>40165</v>
      </c>
      <c r="AJ2080" s="3">
        <v>12.4863</v>
      </c>
      <c r="AK2080" s="4">
        <v>39533</v>
      </c>
      <c r="AL2080" s="3">
        <v>12.559799999999999</v>
      </c>
      <c r="AM2080" s="4">
        <v>42710</v>
      </c>
      <c r="AN2080" s="3">
        <v>-932</v>
      </c>
      <c r="AS2080" s="4"/>
    </row>
    <row r="2081" spans="1:45" x14ac:dyDescent="0.25">
      <c r="A2081" s="4"/>
      <c r="C2081" s="4"/>
      <c r="E2081" s="4"/>
      <c r="Q2081" s="4"/>
      <c r="S2081" s="4"/>
      <c r="U2081" s="4"/>
      <c r="W2081" s="4"/>
      <c r="Y2081" s="4"/>
      <c r="AE2081" s="4">
        <v>39596</v>
      </c>
      <c r="AF2081" s="3">
        <v>73153.23</v>
      </c>
      <c r="AG2081" s="4">
        <v>39563</v>
      </c>
      <c r="AH2081" s="3">
        <v>118.52</v>
      </c>
      <c r="AI2081" s="4">
        <v>40168</v>
      </c>
      <c r="AJ2081" s="3">
        <v>12.442600000000001</v>
      </c>
      <c r="AK2081" s="4">
        <v>39534</v>
      </c>
      <c r="AL2081" s="3">
        <v>12.6304</v>
      </c>
      <c r="AM2081" s="4">
        <v>42711</v>
      </c>
      <c r="AN2081" s="3">
        <v>-1184</v>
      </c>
      <c r="AS2081" s="4"/>
    </row>
    <row r="2082" spans="1:45" x14ac:dyDescent="0.25">
      <c r="A2082" s="4"/>
      <c r="C2082" s="4"/>
      <c r="E2082" s="4"/>
      <c r="Q2082" s="4"/>
      <c r="S2082" s="4"/>
      <c r="U2082" s="4"/>
      <c r="W2082" s="4"/>
      <c r="Y2082" s="4"/>
      <c r="AE2082" s="4">
        <v>39597</v>
      </c>
      <c r="AF2082" s="3">
        <v>71797.539999999994</v>
      </c>
      <c r="AG2082" s="4">
        <v>39566</v>
      </c>
      <c r="AH2082" s="3">
        <v>118.75</v>
      </c>
      <c r="AI2082" s="4">
        <v>40169</v>
      </c>
      <c r="AJ2082" s="3">
        <v>12.3545</v>
      </c>
      <c r="AK2082" s="4">
        <v>39535</v>
      </c>
      <c r="AL2082" s="3">
        <v>12.6365</v>
      </c>
      <c r="AM2082" s="4">
        <v>42712</v>
      </c>
      <c r="AN2082" s="3">
        <v>49</v>
      </c>
      <c r="AS2082" s="4"/>
    </row>
    <row r="2083" spans="1:45" x14ac:dyDescent="0.25">
      <c r="A2083" s="4"/>
      <c r="C2083" s="4"/>
      <c r="E2083" s="4"/>
      <c r="Q2083" s="4"/>
      <c r="S2083" s="4"/>
      <c r="U2083" s="4"/>
      <c r="W2083" s="4"/>
      <c r="Y2083" s="4"/>
      <c r="AE2083" s="4">
        <v>39598</v>
      </c>
      <c r="AF2083" s="3">
        <v>72592.5</v>
      </c>
      <c r="AG2083" s="4">
        <v>39567</v>
      </c>
      <c r="AH2083" s="3">
        <v>115.63</v>
      </c>
      <c r="AI2083" s="4">
        <v>40170</v>
      </c>
      <c r="AJ2083" s="3">
        <v>12.3757</v>
      </c>
      <c r="AK2083" s="4">
        <v>39538</v>
      </c>
      <c r="AL2083" s="3">
        <v>12.690099999999999</v>
      </c>
      <c r="AM2083" s="4">
        <v>42713</v>
      </c>
      <c r="AN2083" s="3">
        <v>-604</v>
      </c>
      <c r="AS2083" s="4"/>
    </row>
    <row r="2084" spans="1:45" x14ac:dyDescent="0.25">
      <c r="A2084" s="4"/>
      <c r="C2084" s="4"/>
      <c r="E2084" s="4"/>
      <c r="Q2084" s="4"/>
      <c r="S2084" s="4"/>
      <c r="U2084" s="4"/>
      <c r="W2084" s="4"/>
      <c r="Y2084" s="4"/>
      <c r="AE2084" s="4">
        <v>39601</v>
      </c>
      <c r="AF2084" s="3">
        <v>71897.25</v>
      </c>
      <c r="AG2084" s="4">
        <v>39568</v>
      </c>
      <c r="AH2084" s="3">
        <v>113.46</v>
      </c>
      <c r="AI2084" s="4">
        <v>40171</v>
      </c>
      <c r="AJ2084" s="3">
        <v>12.3794</v>
      </c>
      <c r="AK2084" s="4">
        <v>39539</v>
      </c>
      <c r="AL2084" s="3">
        <v>12.6655</v>
      </c>
      <c r="AM2084" s="4">
        <v>42716</v>
      </c>
      <c r="AN2084" s="3">
        <v>-130</v>
      </c>
      <c r="AS2084" s="4"/>
    </row>
    <row r="2085" spans="1:45" x14ac:dyDescent="0.25">
      <c r="A2085" s="4"/>
      <c r="C2085" s="4"/>
      <c r="E2085" s="4"/>
      <c r="Q2085" s="4"/>
      <c r="S2085" s="4"/>
      <c r="U2085" s="4"/>
      <c r="W2085" s="4"/>
      <c r="Y2085" s="4"/>
      <c r="AE2085" s="4">
        <v>39602</v>
      </c>
      <c r="AF2085" s="3">
        <v>70011.92</v>
      </c>
      <c r="AG2085" s="4">
        <v>39569</v>
      </c>
      <c r="AH2085" s="3">
        <v>112.52</v>
      </c>
      <c r="AI2085" s="4">
        <v>40175</v>
      </c>
      <c r="AJ2085" s="3">
        <v>12.431100000000001</v>
      </c>
      <c r="AK2085" s="4">
        <v>39540</v>
      </c>
      <c r="AL2085" s="3">
        <v>12.6493</v>
      </c>
      <c r="AM2085" s="4">
        <v>42717</v>
      </c>
      <c r="AN2085" s="3">
        <v>-724</v>
      </c>
      <c r="AS2085" s="4"/>
    </row>
    <row r="2086" spans="1:45" x14ac:dyDescent="0.25">
      <c r="A2086" s="4"/>
      <c r="C2086" s="4"/>
      <c r="E2086" s="4"/>
      <c r="Q2086" s="4"/>
      <c r="S2086" s="4"/>
      <c r="U2086" s="4"/>
      <c r="W2086" s="4"/>
      <c r="Y2086" s="4"/>
      <c r="AE2086" s="4">
        <v>39603</v>
      </c>
      <c r="AF2086" s="3">
        <v>68673.14</v>
      </c>
      <c r="AG2086" s="4">
        <v>39570</v>
      </c>
      <c r="AH2086" s="3">
        <v>116.32</v>
      </c>
      <c r="AI2086" s="4">
        <v>40176</v>
      </c>
      <c r="AJ2086" s="3">
        <v>12.4125</v>
      </c>
      <c r="AK2086" s="4">
        <v>39541</v>
      </c>
      <c r="AL2086" s="3">
        <v>12.598000000000001</v>
      </c>
      <c r="AM2086" s="4">
        <v>42718</v>
      </c>
      <c r="AN2086" s="3">
        <v>70</v>
      </c>
      <c r="AS2086" s="4"/>
    </row>
    <row r="2087" spans="1:45" x14ac:dyDescent="0.25">
      <c r="A2087" s="4"/>
      <c r="C2087" s="4"/>
      <c r="E2087" s="4"/>
      <c r="Q2087" s="4"/>
      <c r="S2087" s="4"/>
      <c r="U2087" s="4"/>
      <c r="W2087" s="4"/>
      <c r="Y2087" s="4"/>
      <c r="AE2087" s="4">
        <v>39604</v>
      </c>
      <c r="AF2087" s="3">
        <v>71209.119999999995</v>
      </c>
      <c r="AG2087" s="4">
        <v>39573</v>
      </c>
      <c r="AH2087" s="3">
        <v>119.97</v>
      </c>
      <c r="AI2087" s="4">
        <v>40177</v>
      </c>
      <c r="AJ2087" s="3">
        <v>12.4176</v>
      </c>
      <c r="AK2087" s="4">
        <v>39542</v>
      </c>
      <c r="AL2087" s="3">
        <v>12.574</v>
      </c>
      <c r="AM2087" s="4">
        <v>42719</v>
      </c>
      <c r="AN2087" s="3">
        <v>295</v>
      </c>
      <c r="AS2087" s="4"/>
    </row>
    <row r="2088" spans="1:45" x14ac:dyDescent="0.25">
      <c r="A2088" s="4"/>
      <c r="C2088" s="4"/>
      <c r="E2088" s="4"/>
      <c r="Q2088" s="4"/>
      <c r="S2088" s="4"/>
      <c r="U2088" s="4"/>
      <c r="W2088" s="4"/>
      <c r="Y2088" s="4"/>
      <c r="AE2088" s="4">
        <v>39605</v>
      </c>
      <c r="AF2088" s="3">
        <v>69785.87</v>
      </c>
      <c r="AG2088" s="4">
        <v>39574</v>
      </c>
      <c r="AH2088" s="3">
        <v>121.84</v>
      </c>
      <c r="AI2088" s="4">
        <v>40182</v>
      </c>
      <c r="AJ2088" s="3">
        <v>12.3523</v>
      </c>
      <c r="AK2088" s="4">
        <v>39545</v>
      </c>
      <c r="AL2088" s="3">
        <v>12.6629</v>
      </c>
      <c r="AM2088" s="4">
        <v>42720</v>
      </c>
      <c r="AN2088" s="3">
        <v>-508</v>
      </c>
      <c r="AS2088" s="4"/>
    </row>
    <row r="2089" spans="1:45" x14ac:dyDescent="0.25">
      <c r="A2089" s="4"/>
      <c r="C2089" s="4"/>
      <c r="E2089" s="4"/>
      <c r="Q2089" s="4"/>
      <c r="S2089" s="4"/>
      <c r="U2089" s="4"/>
      <c r="W2089" s="4"/>
      <c r="Y2089" s="4"/>
      <c r="AE2089" s="4">
        <v>39608</v>
      </c>
      <c r="AF2089" s="3">
        <v>69281.2</v>
      </c>
      <c r="AG2089" s="4">
        <v>39575</v>
      </c>
      <c r="AH2089" s="3">
        <v>123.53</v>
      </c>
      <c r="AI2089" s="4">
        <v>40183</v>
      </c>
      <c r="AJ2089" s="3">
        <v>12.357699999999999</v>
      </c>
      <c r="AK2089" s="4">
        <v>39546</v>
      </c>
      <c r="AL2089" s="3">
        <v>12.6487</v>
      </c>
      <c r="AM2089" s="4">
        <v>42723</v>
      </c>
      <c r="AN2089" s="3">
        <v>-734</v>
      </c>
      <c r="AS2089" s="4"/>
    </row>
    <row r="2090" spans="1:45" x14ac:dyDescent="0.25">
      <c r="A2090" s="4"/>
      <c r="C2090" s="4"/>
      <c r="E2090" s="4"/>
      <c r="Q2090" s="4"/>
      <c r="S2090" s="4"/>
      <c r="U2090" s="4"/>
      <c r="W2090" s="4"/>
      <c r="Y2090" s="4"/>
      <c r="AE2090" s="4">
        <v>39609</v>
      </c>
      <c r="AF2090" s="3">
        <v>67774.94</v>
      </c>
      <c r="AG2090" s="4">
        <v>39576</v>
      </c>
      <c r="AH2090" s="3">
        <v>123.69</v>
      </c>
      <c r="AI2090" s="4">
        <v>40184</v>
      </c>
      <c r="AJ2090" s="3">
        <v>12.324199999999999</v>
      </c>
      <c r="AK2090" s="4">
        <v>39547</v>
      </c>
      <c r="AL2090" s="3">
        <v>12.791499999999999</v>
      </c>
      <c r="AM2090" s="4">
        <v>42724</v>
      </c>
      <c r="AN2090" s="3">
        <v>136</v>
      </c>
      <c r="AS2090" s="4"/>
    </row>
    <row r="2091" spans="1:45" x14ac:dyDescent="0.25">
      <c r="A2091" s="4"/>
      <c r="C2091" s="4"/>
      <c r="E2091" s="4"/>
      <c r="Q2091" s="4"/>
      <c r="S2091" s="4"/>
      <c r="U2091" s="4"/>
      <c r="W2091" s="4"/>
      <c r="Y2091" s="4"/>
      <c r="AE2091" s="4">
        <v>39610</v>
      </c>
      <c r="AF2091" s="3">
        <v>66794.759999999995</v>
      </c>
      <c r="AG2091" s="4">
        <v>39577</v>
      </c>
      <c r="AH2091" s="3">
        <v>125.96</v>
      </c>
      <c r="AI2091" s="4">
        <v>40185</v>
      </c>
      <c r="AJ2091" s="3">
        <v>12.353300000000001</v>
      </c>
      <c r="AK2091" s="4">
        <v>39548</v>
      </c>
      <c r="AL2091" s="3">
        <v>12.745900000000001</v>
      </c>
      <c r="AM2091" s="4">
        <v>42725</v>
      </c>
      <c r="AN2091" s="3">
        <v>371</v>
      </c>
      <c r="AS2091" s="4"/>
    </row>
    <row r="2092" spans="1:45" x14ac:dyDescent="0.25">
      <c r="A2092" s="4"/>
      <c r="C2092" s="4"/>
      <c r="E2092" s="4"/>
      <c r="Q2092" s="4"/>
      <c r="S2092" s="4"/>
      <c r="U2092" s="4"/>
      <c r="W2092" s="4"/>
      <c r="Y2092" s="4"/>
      <c r="AE2092" s="4">
        <v>39611</v>
      </c>
      <c r="AF2092" s="3">
        <v>67319.63</v>
      </c>
      <c r="AG2092" s="4">
        <v>39580</v>
      </c>
      <c r="AH2092" s="3">
        <v>124.23</v>
      </c>
      <c r="AI2092" s="4">
        <v>40186</v>
      </c>
      <c r="AJ2092" s="3">
        <v>12.334199999999999</v>
      </c>
      <c r="AK2092" s="4">
        <v>39549</v>
      </c>
      <c r="AL2092" s="3">
        <v>12.757400000000001</v>
      </c>
      <c r="AM2092" s="4">
        <v>42726</v>
      </c>
      <c r="AN2092" s="3">
        <v>6382</v>
      </c>
      <c r="AS2092" s="4"/>
    </row>
    <row r="2093" spans="1:45" x14ac:dyDescent="0.25">
      <c r="A2093" s="4"/>
      <c r="C2093" s="4"/>
      <c r="E2093" s="4"/>
      <c r="Q2093" s="4"/>
      <c r="S2093" s="4"/>
      <c r="U2093" s="4"/>
      <c r="W2093" s="4"/>
      <c r="Y2093" s="4"/>
      <c r="AE2093" s="4">
        <v>39612</v>
      </c>
      <c r="AF2093" s="3">
        <v>67203.520000000004</v>
      </c>
      <c r="AG2093" s="4">
        <v>39581</v>
      </c>
      <c r="AH2093" s="3">
        <v>125.8</v>
      </c>
      <c r="AI2093" s="4">
        <v>40189</v>
      </c>
      <c r="AJ2093" s="3">
        <v>12.375500000000001</v>
      </c>
      <c r="AK2093" s="4">
        <v>39552</v>
      </c>
      <c r="AL2093" s="3">
        <v>12.81</v>
      </c>
      <c r="AM2093" s="4">
        <v>42727</v>
      </c>
      <c r="AN2093" s="3">
        <v>875</v>
      </c>
      <c r="AS2093" s="4"/>
    </row>
    <row r="2094" spans="1:45" x14ac:dyDescent="0.25">
      <c r="A2094" s="4"/>
      <c r="C2094" s="4"/>
      <c r="E2094" s="4"/>
      <c r="Q2094" s="4"/>
      <c r="S2094" s="4"/>
      <c r="U2094" s="4"/>
      <c r="W2094" s="4"/>
      <c r="Y2094" s="4"/>
      <c r="AE2094" s="4">
        <v>39615</v>
      </c>
      <c r="AF2094" s="3">
        <v>67284.61</v>
      </c>
      <c r="AG2094" s="4">
        <v>39582</v>
      </c>
      <c r="AH2094" s="3">
        <v>124.22</v>
      </c>
      <c r="AI2094" s="4">
        <v>40190</v>
      </c>
      <c r="AJ2094" s="3">
        <v>12.38</v>
      </c>
      <c r="AK2094" s="4">
        <v>39553</v>
      </c>
      <c r="AL2094" s="3">
        <v>12.858000000000001</v>
      </c>
      <c r="AM2094" s="4">
        <v>42730</v>
      </c>
      <c r="AN2094" s="3">
        <v>-211</v>
      </c>
      <c r="AS2094" s="4"/>
    </row>
    <row r="2095" spans="1:45" x14ac:dyDescent="0.25">
      <c r="A2095" s="4"/>
      <c r="C2095" s="4"/>
      <c r="E2095" s="4"/>
      <c r="Q2095" s="4"/>
      <c r="S2095" s="4"/>
      <c r="U2095" s="4"/>
      <c r="W2095" s="4"/>
      <c r="Y2095" s="4"/>
      <c r="AE2095" s="4">
        <v>39616</v>
      </c>
      <c r="AF2095" s="3">
        <v>68437.5</v>
      </c>
      <c r="AG2095" s="4">
        <v>39583</v>
      </c>
      <c r="AH2095" s="3">
        <v>124.12</v>
      </c>
      <c r="AI2095" s="4">
        <v>40191</v>
      </c>
      <c r="AJ2095" s="3">
        <v>12.362299999999999</v>
      </c>
      <c r="AK2095" s="4">
        <v>39554</v>
      </c>
      <c r="AL2095" s="3">
        <v>12.883699999999999</v>
      </c>
      <c r="AM2095" s="4">
        <v>42731</v>
      </c>
      <c r="AN2095" s="3">
        <v>-1279</v>
      </c>
      <c r="AS2095" s="4"/>
    </row>
    <row r="2096" spans="1:45" x14ac:dyDescent="0.25">
      <c r="A2096" s="4"/>
      <c r="C2096" s="4"/>
      <c r="E2096" s="4"/>
      <c r="Q2096" s="4"/>
      <c r="S2096" s="4"/>
      <c r="U2096" s="4"/>
      <c r="W2096" s="4"/>
      <c r="Y2096" s="4"/>
      <c r="AE2096" s="4">
        <v>39617</v>
      </c>
      <c r="AF2096" s="3">
        <v>67090.45</v>
      </c>
      <c r="AG2096" s="4">
        <v>39584</v>
      </c>
      <c r="AH2096" s="3">
        <v>126.29</v>
      </c>
      <c r="AI2096" s="4">
        <v>40192</v>
      </c>
      <c r="AJ2096" s="3">
        <v>12.4368</v>
      </c>
      <c r="AK2096" s="4">
        <v>39555</v>
      </c>
      <c r="AL2096" s="3">
        <v>12.941599999999999</v>
      </c>
      <c r="AM2096" s="4">
        <v>42732</v>
      </c>
      <c r="AN2096" s="3">
        <v>-1178</v>
      </c>
      <c r="AS2096" s="4"/>
    </row>
    <row r="2097" spans="1:45" x14ac:dyDescent="0.25">
      <c r="A2097" s="4"/>
      <c r="C2097" s="4"/>
      <c r="E2097" s="4"/>
      <c r="Q2097" s="4"/>
      <c r="S2097" s="4"/>
      <c r="U2097" s="4"/>
      <c r="W2097" s="4"/>
      <c r="Y2097" s="4"/>
      <c r="AE2097" s="4">
        <v>39618</v>
      </c>
      <c r="AF2097" s="3">
        <v>66590.41</v>
      </c>
      <c r="AG2097" s="4">
        <v>39587</v>
      </c>
      <c r="AH2097" s="3">
        <v>127.05</v>
      </c>
      <c r="AI2097" s="4">
        <v>40193</v>
      </c>
      <c r="AJ2097" s="3">
        <v>12.3474</v>
      </c>
      <c r="AK2097" s="4">
        <v>39556</v>
      </c>
      <c r="AL2097" s="3">
        <v>12.9879</v>
      </c>
      <c r="AM2097" s="4">
        <v>42733</v>
      </c>
      <c r="AN2097" s="3">
        <v>-3409</v>
      </c>
      <c r="AS2097" s="4"/>
    </row>
    <row r="2098" spans="1:45" x14ac:dyDescent="0.25">
      <c r="A2098" s="4"/>
      <c r="C2098" s="4"/>
      <c r="E2098" s="4"/>
      <c r="Q2098" s="4"/>
      <c r="S2098" s="4"/>
      <c r="U2098" s="4"/>
      <c r="W2098" s="4"/>
      <c r="Y2098" s="4"/>
      <c r="AE2098" s="4">
        <v>39619</v>
      </c>
      <c r="AF2098" s="3">
        <v>64613.79</v>
      </c>
      <c r="AG2098" s="4">
        <v>39588</v>
      </c>
      <c r="AH2098" s="3">
        <v>129.07</v>
      </c>
      <c r="AI2098" s="4">
        <v>40196</v>
      </c>
      <c r="AJ2098" s="3">
        <v>12.32</v>
      </c>
      <c r="AK2098" s="4">
        <v>39560</v>
      </c>
      <c r="AL2098" s="3">
        <v>13.0566</v>
      </c>
      <c r="AM2098" s="4">
        <v>42737</v>
      </c>
      <c r="AN2098" s="3">
        <v>-599</v>
      </c>
      <c r="AS2098" s="4"/>
    </row>
    <row r="2099" spans="1:45" x14ac:dyDescent="0.25">
      <c r="A2099" s="4"/>
      <c r="C2099" s="4"/>
      <c r="E2099" s="4"/>
      <c r="Q2099" s="4"/>
      <c r="S2099" s="4"/>
      <c r="U2099" s="4"/>
      <c r="W2099" s="4"/>
      <c r="Y2099" s="4"/>
      <c r="AE2099" s="4">
        <v>39622</v>
      </c>
      <c r="AF2099" s="3">
        <v>64640.45</v>
      </c>
      <c r="AG2099" s="4">
        <v>39589</v>
      </c>
      <c r="AH2099" s="3">
        <v>133.16999999999999</v>
      </c>
      <c r="AI2099" s="4">
        <v>40197</v>
      </c>
      <c r="AJ2099" s="3">
        <v>12.31</v>
      </c>
      <c r="AK2099" s="4">
        <v>39561</v>
      </c>
      <c r="AL2099" s="3">
        <v>13.032500000000001</v>
      </c>
      <c r="AM2099" s="4">
        <v>42738</v>
      </c>
      <c r="AN2099" s="3">
        <v>-852</v>
      </c>
      <c r="AS2099" s="4"/>
    </row>
    <row r="2100" spans="1:45" x14ac:dyDescent="0.25">
      <c r="A2100" s="4"/>
      <c r="C2100" s="4"/>
      <c r="E2100" s="4"/>
      <c r="Q2100" s="4"/>
      <c r="S2100" s="4"/>
      <c r="U2100" s="4"/>
      <c r="W2100" s="4"/>
      <c r="Y2100" s="4"/>
      <c r="AE2100" s="4">
        <v>39623</v>
      </c>
      <c r="AF2100" s="3">
        <v>64167.77</v>
      </c>
      <c r="AG2100" s="4">
        <v>39590</v>
      </c>
      <c r="AH2100" s="3">
        <v>130.81</v>
      </c>
      <c r="AI2100" s="4">
        <v>40198</v>
      </c>
      <c r="AJ2100" s="3">
        <v>12.3278</v>
      </c>
      <c r="AK2100" s="4">
        <v>39562</v>
      </c>
      <c r="AL2100" s="3">
        <v>13.09</v>
      </c>
      <c r="AM2100" s="4">
        <v>42739</v>
      </c>
      <c r="AN2100" s="3">
        <v>-756</v>
      </c>
      <c r="AS2100" s="4"/>
    </row>
    <row r="2101" spans="1:45" x14ac:dyDescent="0.25">
      <c r="A2101" s="4"/>
      <c r="C2101" s="4"/>
      <c r="E2101" s="4"/>
      <c r="Q2101" s="4"/>
      <c r="S2101" s="4"/>
      <c r="U2101" s="4"/>
      <c r="W2101" s="4"/>
      <c r="Y2101" s="4"/>
      <c r="AE2101" s="4">
        <v>39624</v>
      </c>
      <c r="AF2101" s="3">
        <v>65853.34</v>
      </c>
      <c r="AG2101" s="4">
        <v>39591</v>
      </c>
      <c r="AH2101" s="3">
        <v>132.19</v>
      </c>
      <c r="AI2101" s="4">
        <v>40199</v>
      </c>
      <c r="AJ2101" s="3">
        <v>12.376200000000001</v>
      </c>
      <c r="AK2101" s="4">
        <v>39563</v>
      </c>
      <c r="AL2101" s="3">
        <v>13.092599999999999</v>
      </c>
      <c r="AM2101" s="4">
        <v>42740</v>
      </c>
      <c r="AN2101" s="3">
        <v>368</v>
      </c>
      <c r="AS2101" s="4"/>
    </row>
    <row r="2102" spans="1:45" x14ac:dyDescent="0.25">
      <c r="A2102" s="4"/>
      <c r="C2102" s="4"/>
      <c r="E2102" s="4"/>
      <c r="Q2102" s="4"/>
      <c r="S2102" s="4"/>
      <c r="U2102" s="4"/>
      <c r="W2102" s="4"/>
      <c r="Y2102" s="4"/>
      <c r="AE2102" s="4">
        <v>39625</v>
      </c>
      <c r="AF2102" s="3">
        <v>63946.92</v>
      </c>
      <c r="AG2102" s="4">
        <v>39595</v>
      </c>
      <c r="AH2102" s="3">
        <v>128.85</v>
      </c>
      <c r="AI2102" s="4">
        <v>40200</v>
      </c>
      <c r="AJ2102" s="3">
        <v>12.402699999999999</v>
      </c>
      <c r="AK2102" s="4">
        <v>39566</v>
      </c>
      <c r="AL2102" s="3">
        <v>13.2004</v>
      </c>
      <c r="AM2102" s="4">
        <v>42741</v>
      </c>
      <c r="AN2102" s="3">
        <v>784</v>
      </c>
      <c r="AS2102" s="4"/>
    </row>
    <row r="2103" spans="1:45" x14ac:dyDescent="0.25">
      <c r="A2103" s="4"/>
      <c r="C2103" s="4"/>
      <c r="E2103" s="4"/>
      <c r="Q2103" s="4"/>
      <c r="S2103" s="4"/>
      <c r="U2103" s="4"/>
      <c r="W2103" s="4"/>
      <c r="Y2103" s="4"/>
      <c r="AE2103" s="4">
        <v>39626</v>
      </c>
      <c r="AF2103" s="3">
        <v>64321.11</v>
      </c>
      <c r="AG2103" s="4">
        <v>39596</v>
      </c>
      <c r="AH2103" s="3">
        <v>131.03</v>
      </c>
      <c r="AI2103" s="4">
        <v>40204</v>
      </c>
      <c r="AJ2103" s="3">
        <v>12.327999999999999</v>
      </c>
      <c r="AK2103" s="4">
        <v>39567</v>
      </c>
      <c r="AL2103" s="3">
        <v>13.282299999999999</v>
      </c>
      <c r="AM2103" s="4">
        <v>42744</v>
      </c>
      <c r="AN2103" s="3">
        <v>695</v>
      </c>
      <c r="AS2103" s="4"/>
    </row>
    <row r="2104" spans="1:45" x14ac:dyDescent="0.25">
      <c r="A2104" s="4"/>
      <c r="C2104" s="4"/>
      <c r="E2104" s="4"/>
      <c r="Q2104" s="4"/>
      <c r="S2104" s="4"/>
      <c r="U2104" s="4"/>
      <c r="W2104" s="4"/>
      <c r="Y2104" s="4"/>
      <c r="AE2104" s="4">
        <v>39629</v>
      </c>
      <c r="AF2104" s="3">
        <v>65017.58</v>
      </c>
      <c r="AG2104" s="4">
        <v>39597</v>
      </c>
      <c r="AH2104" s="3">
        <v>126.62</v>
      </c>
      <c r="AI2104" s="4">
        <v>40205</v>
      </c>
      <c r="AJ2104" s="3">
        <v>12.303800000000001</v>
      </c>
      <c r="AK2104" s="4">
        <v>39568</v>
      </c>
      <c r="AL2104" s="3">
        <v>13.18</v>
      </c>
      <c r="AM2104" s="4">
        <v>42745</v>
      </c>
      <c r="AN2104" s="3">
        <v>669</v>
      </c>
      <c r="AS2104" s="4"/>
    </row>
    <row r="2105" spans="1:45" x14ac:dyDescent="0.25">
      <c r="A2105" s="4"/>
      <c r="C2105" s="4"/>
      <c r="E2105" s="4"/>
      <c r="Q2105" s="4"/>
      <c r="S2105" s="4"/>
      <c r="U2105" s="4"/>
      <c r="W2105" s="4"/>
      <c r="Y2105" s="4"/>
      <c r="AE2105" s="4">
        <v>39630</v>
      </c>
      <c r="AF2105" s="3">
        <v>63396.19</v>
      </c>
      <c r="AG2105" s="4">
        <v>39598</v>
      </c>
      <c r="AH2105" s="3">
        <v>127.35</v>
      </c>
      <c r="AI2105" s="4">
        <v>40206</v>
      </c>
      <c r="AJ2105" s="3">
        <v>12.324999999999999</v>
      </c>
      <c r="AK2105" s="4">
        <v>39570</v>
      </c>
      <c r="AL2105" s="3">
        <v>13.2295</v>
      </c>
      <c r="AM2105" s="4">
        <v>42746</v>
      </c>
      <c r="AN2105" s="3">
        <v>433</v>
      </c>
      <c r="AS2105" s="4"/>
    </row>
    <row r="2106" spans="1:45" x14ac:dyDescent="0.25">
      <c r="A2106" s="4"/>
      <c r="C2106" s="4"/>
      <c r="E2106" s="4"/>
      <c r="Q2106" s="4"/>
      <c r="S2106" s="4"/>
      <c r="U2106" s="4"/>
      <c r="W2106" s="4"/>
      <c r="Y2106" s="4"/>
      <c r="AE2106" s="4">
        <v>39631</v>
      </c>
      <c r="AF2106" s="3">
        <v>61106.22</v>
      </c>
      <c r="AG2106" s="4">
        <v>39601</v>
      </c>
      <c r="AH2106" s="3">
        <v>127.76</v>
      </c>
      <c r="AI2106" s="4">
        <v>40207</v>
      </c>
      <c r="AJ2106" s="3">
        <v>12.2775</v>
      </c>
      <c r="AK2106" s="4">
        <v>39573</v>
      </c>
      <c r="AL2106" s="3">
        <v>13.243600000000001</v>
      </c>
      <c r="AM2106" s="4">
        <v>42747</v>
      </c>
      <c r="AN2106" s="3">
        <v>1319</v>
      </c>
      <c r="AS2106" s="4"/>
    </row>
    <row r="2107" spans="1:45" x14ac:dyDescent="0.25">
      <c r="A2107" s="4"/>
      <c r="C2107" s="4"/>
      <c r="E2107" s="4"/>
      <c r="Q2107" s="4"/>
      <c r="S2107" s="4"/>
      <c r="U2107" s="4"/>
      <c r="W2107" s="4"/>
      <c r="Y2107" s="4"/>
      <c r="AE2107" s="4">
        <v>39632</v>
      </c>
      <c r="AF2107" s="3">
        <v>59273.38</v>
      </c>
      <c r="AG2107" s="4">
        <v>39602</v>
      </c>
      <c r="AH2107" s="3">
        <v>124.31</v>
      </c>
      <c r="AI2107" s="4">
        <v>40210</v>
      </c>
      <c r="AJ2107" s="3">
        <v>12.1967</v>
      </c>
      <c r="AK2107" s="4">
        <v>39574</v>
      </c>
      <c r="AL2107" s="3">
        <v>13.4267</v>
      </c>
      <c r="AM2107" s="4">
        <v>42748</v>
      </c>
      <c r="AN2107" s="3">
        <v>2025</v>
      </c>
      <c r="AS2107" s="4"/>
    </row>
    <row r="2108" spans="1:45" x14ac:dyDescent="0.25">
      <c r="A2108" s="4"/>
      <c r="C2108" s="4"/>
      <c r="E2108" s="4"/>
      <c r="Q2108" s="4"/>
      <c r="S2108" s="4"/>
      <c r="U2108" s="4"/>
      <c r="W2108" s="4"/>
      <c r="Y2108" s="4"/>
      <c r="AE2108" s="4">
        <v>39633</v>
      </c>
      <c r="AF2108" s="3">
        <v>59365.35</v>
      </c>
      <c r="AG2108" s="4">
        <v>39603</v>
      </c>
      <c r="AH2108" s="3">
        <v>122.3</v>
      </c>
      <c r="AI2108" s="4">
        <v>40211</v>
      </c>
      <c r="AJ2108" s="3">
        <v>12.1051</v>
      </c>
      <c r="AK2108" s="4">
        <v>39575</v>
      </c>
      <c r="AL2108" s="3">
        <v>13.55</v>
      </c>
      <c r="AM2108" s="4">
        <v>42751</v>
      </c>
      <c r="AN2108" s="3">
        <v>328</v>
      </c>
      <c r="AS2108" s="4"/>
    </row>
    <row r="2109" spans="1:45" x14ac:dyDescent="0.25">
      <c r="A2109" s="4"/>
      <c r="C2109" s="4"/>
      <c r="E2109" s="4"/>
      <c r="Q2109" s="4"/>
      <c r="S2109" s="4"/>
      <c r="U2109" s="4"/>
      <c r="W2109" s="4"/>
      <c r="Y2109" s="4"/>
      <c r="AE2109" s="4">
        <v>39636</v>
      </c>
      <c r="AF2109" s="3">
        <v>59088.2</v>
      </c>
      <c r="AG2109" s="4">
        <v>39604</v>
      </c>
      <c r="AH2109" s="3">
        <v>127.79</v>
      </c>
      <c r="AI2109" s="4">
        <v>40212</v>
      </c>
      <c r="AJ2109" s="3">
        <v>12.11</v>
      </c>
      <c r="AK2109" s="4">
        <v>39576</v>
      </c>
      <c r="AL2109" s="3">
        <v>13.5745</v>
      </c>
      <c r="AM2109" s="4">
        <v>42752</v>
      </c>
      <c r="AN2109" s="3">
        <v>-931</v>
      </c>
      <c r="AS2109" s="4"/>
    </row>
    <row r="2110" spans="1:45" x14ac:dyDescent="0.25">
      <c r="A2110" s="4"/>
      <c r="C2110" s="4"/>
      <c r="E2110" s="4"/>
      <c r="Q2110" s="4"/>
      <c r="S2110" s="4"/>
      <c r="U2110" s="4"/>
      <c r="W2110" s="4"/>
      <c r="Y2110" s="4"/>
      <c r="AE2110" s="4">
        <v>39637</v>
      </c>
      <c r="AF2110" s="3">
        <v>59535.95</v>
      </c>
      <c r="AG2110" s="4">
        <v>39605</v>
      </c>
      <c r="AH2110" s="3">
        <v>138.54</v>
      </c>
      <c r="AI2110" s="4">
        <v>40213</v>
      </c>
      <c r="AJ2110" s="3">
        <v>12.04</v>
      </c>
      <c r="AK2110" s="4">
        <v>39577</v>
      </c>
      <c r="AL2110" s="3">
        <v>13.658799999999999</v>
      </c>
      <c r="AM2110" s="4">
        <v>42753</v>
      </c>
      <c r="AN2110" s="3">
        <v>135</v>
      </c>
      <c r="AS2110" s="4"/>
    </row>
    <row r="2111" spans="1:45" x14ac:dyDescent="0.25">
      <c r="A2111" s="4"/>
      <c r="C2111" s="4"/>
      <c r="E2111" s="4"/>
      <c r="Q2111" s="4"/>
      <c r="S2111" s="4"/>
      <c r="U2111" s="4"/>
      <c r="W2111" s="4"/>
      <c r="Y2111" s="4"/>
      <c r="AE2111" s="4">
        <v>39639</v>
      </c>
      <c r="AF2111" s="3">
        <v>60252.74</v>
      </c>
      <c r="AG2111" s="4">
        <v>39608</v>
      </c>
      <c r="AH2111" s="3">
        <v>134.35</v>
      </c>
      <c r="AI2111" s="4">
        <v>40214</v>
      </c>
      <c r="AJ2111" s="3">
        <v>12.042</v>
      </c>
      <c r="AK2111" s="4">
        <v>39580</v>
      </c>
      <c r="AL2111" s="3">
        <v>13.684799999999999</v>
      </c>
      <c r="AM2111" s="4">
        <v>42754</v>
      </c>
      <c r="AN2111" s="3">
        <v>88</v>
      </c>
      <c r="AS2111" s="4"/>
    </row>
    <row r="2112" spans="1:45" x14ac:dyDescent="0.25">
      <c r="A2112" s="4"/>
      <c r="C2112" s="4"/>
      <c r="E2112" s="4"/>
      <c r="Q2112" s="4"/>
      <c r="S2112" s="4"/>
      <c r="U2112" s="4"/>
      <c r="W2112" s="4"/>
      <c r="Y2112" s="4"/>
      <c r="AE2112" s="4">
        <v>39640</v>
      </c>
      <c r="AF2112" s="3">
        <v>60148.26</v>
      </c>
      <c r="AG2112" s="4">
        <v>39609</v>
      </c>
      <c r="AH2112" s="3">
        <v>131.31</v>
      </c>
      <c r="AI2112" s="4">
        <v>40217</v>
      </c>
      <c r="AJ2112" s="3">
        <v>11.922499999999999</v>
      </c>
      <c r="AK2112" s="4">
        <v>39581</v>
      </c>
      <c r="AL2112" s="3">
        <v>13.6861</v>
      </c>
      <c r="AM2112" s="4">
        <v>42755</v>
      </c>
      <c r="AN2112" s="3">
        <v>-95</v>
      </c>
      <c r="AS2112" s="4"/>
    </row>
    <row r="2113" spans="1:45" x14ac:dyDescent="0.25">
      <c r="A2113" s="4"/>
      <c r="C2113" s="4"/>
      <c r="E2113" s="4"/>
      <c r="Q2113" s="4"/>
      <c r="S2113" s="4"/>
      <c r="U2113" s="4"/>
      <c r="W2113" s="4"/>
      <c r="Y2113" s="4"/>
      <c r="AE2113" s="4">
        <v>39643</v>
      </c>
      <c r="AF2113" s="3">
        <v>60720.9</v>
      </c>
      <c r="AG2113" s="4">
        <v>39610</v>
      </c>
      <c r="AH2113" s="3">
        <v>136.38</v>
      </c>
      <c r="AI2113" s="4">
        <v>40218</v>
      </c>
      <c r="AJ2113" s="3">
        <v>11.9213</v>
      </c>
      <c r="AK2113" s="4">
        <v>39582</v>
      </c>
      <c r="AL2113" s="3">
        <v>13.815</v>
      </c>
      <c r="AM2113" s="4">
        <v>42758</v>
      </c>
      <c r="AN2113" s="3">
        <v>-498</v>
      </c>
      <c r="AS2113" s="4"/>
    </row>
    <row r="2114" spans="1:45" x14ac:dyDescent="0.25">
      <c r="A2114" s="4"/>
      <c r="C2114" s="4"/>
      <c r="E2114" s="4"/>
      <c r="Q2114" s="4"/>
      <c r="S2114" s="4"/>
      <c r="U2114" s="4"/>
      <c r="W2114" s="4"/>
      <c r="Y2114" s="4"/>
      <c r="AE2114" s="4">
        <v>39644</v>
      </c>
      <c r="AF2114" s="3">
        <v>61015.09</v>
      </c>
      <c r="AG2114" s="4">
        <v>39611</v>
      </c>
      <c r="AH2114" s="3">
        <v>136.74</v>
      </c>
      <c r="AI2114" s="4">
        <v>40219</v>
      </c>
      <c r="AJ2114" s="3">
        <v>11.969899999999999</v>
      </c>
      <c r="AK2114" s="4">
        <v>39583</v>
      </c>
      <c r="AL2114" s="3">
        <v>13.802</v>
      </c>
      <c r="AM2114" s="4">
        <v>42759</v>
      </c>
      <c r="AN2114" s="3">
        <v>-329</v>
      </c>
      <c r="AS2114" s="4"/>
    </row>
    <row r="2115" spans="1:45" x14ac:dyDescent="0.25">
      <c r="A2115" s="4"/>
      <c r="C2115" s="4"/>
      <c r="E2115" s="4"/>
      <c r="Q2115" s="4"/>
      <c r="S2115" s="4"/>
      <c r="U2115" s="4"/>
      <c r="W2115" s="4"/>
      <c r="Y2115" s="4"/>
      <c r="AE2115" s="4">
        <v>39645</v>
      </c>
      <c r="AF2115" s="3">
        <v>62056.47</v>
      </c>
      <c r="AG2115" s="4">
        <v>39612</v>
      </c>
      <c r="AH2115" s="3">
        <v>134.86000000000001</v>
      </c>
      <c r="AI2115" s="4">
        <v>40220</v>
      </c>
      <c r="AJ2115" s="3">
        <v>12.04</v>
      </c>
      <c r="AK2115" s="4">
        <v>39584</v>
      </c>
      <c r="AL2115" s="3">
        <v>13.72</v>
      </c>
      <c r="AM2115" s="4">
        <v>42760</v>
      </c>
      <c r="AN2115" s="3">
        <v>60</v>
      </c>
      <c r="AS2115" s="4"/>
    </row>
    <row r="2116" spans="1:45" x14ac:dyDescent="0.25">
      <c r="A2116" s="4"/>
      <c r="C2116" s="4"/>
      <c r="E2116" s="4"/>
      <c r="Q2116" s="4"/>
      <c r="S2116" s="4"/>
      <c r="U2116" s="4"/>
      <c r="W2116" s="4"/>
      <c r="Y2116" s="4"/>
      <c r="AE2116" s="4">
        <v>39646</v>
      </c>
      <c r="AF2116" s="3">
        <v>60108.72</v>
      </c>
      <c r="AG2116" s="4">
        <v>39615</v>
      </c>
      <c r="AH2116" s="3">
        <v>134.61000000000001</v>
      </c>
      <c r="AI2116" s="4">
        <v>40221</v>
      </c>
      <c r="AJ2116" s="3">
        <v>12.0212</v>
      </c>
      <c r="AK2116" s="4">
        <v>39587</v>
      </c>
      <c r="AL2116" s="3">
        <v>13.7326</v>
      </c>
      <c r="AM2116" s="4">
        <v>42761</v>
      </c>
      <c r="AN2116" s="3">
        <v>475</v>
      </c>
      <c r="AS2116" s="4"/>
    </row>
    <row r="2117" spans="1:45" x14ac:dyDescent="0.25">
      <c r="A2117" s="4"/>
      <c r="C2117" s="4"/>
      <c r="E2117" s="4"/>
      <c r="Q2117" s="4"/>
      <c r="S2117" s="4"/>
      <c r="U2117" s="4"/>
      <c r="W2117" s="4"/>
      <c r="Y2117" s="4"/>
      <c r="AE2117" s="4">
        <v>39647</v>
      </c>
      <c r="AF2117" s="3">
        <v>59988.1</v>
      </c>
      <c r="AG2117" s="4">
        <v>39616</v>
      </c>
      <c r="AH2117" s="3">
        <v>134.01</v>
      </c>
      <c r="AI2117" s="4">
        <v>40226</v>
      </c>
      <c r="AJ2117" s="3">
        <v>12.02</v>
      </c>
      <c r="AK2117" s="4">
        <v>39588</v>
      </c>
      <c r="AL2117" s="3">
        <v>13.800599999999999</v>
      </c>
      <c r="AM2117" s="4">
        <v>42762</v>
      </c>
      <c r="AN2117" s="3">
        <v>-474</v>
      </c>
      <c r="AS2117" s="4"/>
    </row>
    <row r="2118" spans="1:45" x14ac:dyDescent="0.25">
      <c r="A2118" s="4"/>
      <c r="C2118" s="4"/>
      <c r="E2118" s="4"/>
      <c r="Q2118" s="4"/>
      <c r="S2118" s="4"/>
      <c r="U2118" s="4"/>
      <c r="W2118" s="4"/>
      <c r="Y2118" s="4"/>
      <c r="AE2118" s="4">
        <v>39650</v>
      </c>
      <c r="AF2118" s="3">
        <v>60771.79</v>
      </c>
      <c r="AG2118" s="4">
        <v>39617</v>
      </c>
      <c r="AH2118" s="3">
        <v>136.68</v>
      </c>
      <c r="AI2118" s="4">
        <v>40227</v>
      </c>
      <c r="AJ2118" s="3">
        <v>11.949300000000001</v>
      </c>
      <c r="AK2118" s="4">
        <v>39589</v>
      </c>
      <c r="AL2118" s="3">
        <v>13.8416</v>
      </c>
      <c r="AM2118" s="4">
        <v>42765</v>
      </c>
      <c r="AN2118" s="3">
        <v>363</v>
      </c>
      <c r="AS2118" s="4"/>
    </row>
    <row r="2119" spans="1:45" x14ac:dyDescent="0.25">
      <c r="A2119" s="4"/>
      <c r="C2119" s="4"/>
      <c r="E2119" s="4"/>
      <c r="Q2119" s="4"/>
      <c r="S2119" s="4"/>
      <c r="U2119" s="4"/>
      <c r="W2119" s="4"/>
      <c r="Y2119" s="4"/>
      <c r="AE2119" s="4">
        <v>39651</v>
      </c>
      <c r="AF2119" s="3">
        <v>59647.32</v>
      </c>
      <c r="AG2119" s="4">
        <v>39618</v>
      </c>
      <c r="AH2119" s="3">
        <v>131.93</v>
      </c>
      <c r="AI2119" s="4">
        <v>40228</v>
      </c>
      <c r="AJ2119" s="3">
        <v>11.925699999999999</v>
      </c>
      <c r="AK2119" s="4">
        <v>39591</v>
      </c>
      <c r="AL2119" s="3">
        <v>13.8857</v>
      </c>
      <c r="AM2119" s="4">
        <v>42766</v>
      </c>
      <c r="AN2119" s="3">
        <v>455</v>
      </c>
      <c r="AS2119" s="4"/>
    </row>
    <row r="2120" spans="1:45" x14ac:dyDescent="0.25">
      <c r="A2120" s="4"/>
      <c r="C2120" s="4"/>
      <c r="E2120" s="4"/>
      <c r="Q2120" s="4"/>
      <c r="S2120" s="4"/>
      <c r="U2120" s="4"/>
      <c r="W2120" s="4"/>
      <c r="Y2120" s="4"/>
      <c r="AE2120" s="4">
        <v>39652</v>
      </c>
      <c r="AF2120" s="3">
        <v>59420.86</v>
      </c>
      <c r="AG2120" s="4">
        <v>39619</v>
      </c>
      <c r="AH2120" s="3">
        <v>134.62</v>
      </c>
      <c r="AI2120" s="4">
        <v>40231</v>
      </c>
      <c r="AJ2120" s="3">
        <v>11.9475</v>
      </c>
      <c r="AK2120" s="4">
        <v>39594</v>
      </c>
      <c r="AL2120" s="3">
        <v>13.91</v>
      </c>
      <c r="AM2120" s="4">
        <v>42767</v>
      </c>
      <c r="AN2120" s="3">
        <v>-2060</v>
      </c>
      <c r="AS2120" s="4"/>
    </row>
    <row r="2121" spans="1:45" x14ac:dyDescent="0.25">
      <c r="A2121" s="4"/>
      <c r="C2121" s="4"/>
      <c r="E2121" s="4"/>
      <c r="Q2121" s="4"/>
      <c r="S2121" s="4"/>
      <c r="U2121" s="4"/>
      <c r="W2121" s="4"/>
      <c r="Y2121" s="4"/>
      <c r="AE2121" s="4">
        <v>39653</v>
      </c>
      <c r="AF2121" s="3">
        <v>57434.37</v>
      </c>
      <c r="AG2121" s="4">
        <v>39622</v>
      </c>
      <c r="AH2121" s="3">
        <v>136.74</v>
      </c>
      <c r="AI2121" s="4">
        <v>40232</v>
      </c>
      <c r="AJ2121" s="3">
        <v>11.94</v>
      </c>
      <c r="AK2121" s="4">
        <v>39595</v>
      </c>
      <c r="AL2121" s="3">
        <v>13.917199999999999</v>
      </c>
      <c r="AM2121" s="4">
        <v>42768</v>
      </c>
      <c r="AN2121" s="3">
        <v>438</v>
      </c>
      <c r="AS2121" s="4"/>
    </row>
    <row r="2122" spans="1:45" x14ac:dyDescent="0.25">
      <c r="A2122" s="4"/>
      <c r="C2122" s="4"/>
      <c r="E2122" s="4"/>
      <c r="Q2122" s="4"/>
      <c r="S2122" s="4"/>
      <c r="U2122" s="4"/>
      <c r="W2122" s="4"/>
      <c r="Y2122" s="4"/>
      <c r="AE2122" s="4">
        <v>39654</v>
      </c>
      <c r="AF2122" s="3">
        <v>57199.14</v>
      </c>
      <c r="AG2122" s="4">
        <v>39623</v>
      </c>
      <c r="AH2122" s="3">
        <v>137</v>
      </c>
      <c r="AI2122" s="4">
        <v>40233</v>
      </c>
      <c r="AJ2122" s="3">
        <v>12.005800000000001</v>
      </c>
      <c r="AK2122" s="4">
        <v>39596</v>
      </c>
      <c r="AL2122" s="3">
        <v>13.9076</v>
      </c>
      <c r="AM2122" s="4">
        <v>42769</v>
      </c>
      <c r="AN2122" s="3">
        <v>-183</v>
      </c>
      <c r="AS2122" s="4"/>
    </row>
    <row r="2123" spans="1:45" x14ac:dyDescent="0.25">
      <c r="A2123" s="4"/>
      <c r="C2123" s="4"/>
      <c r="E2123" s="4"/>
      <c r="Q2123" s="4"/>
      <c r="S2123" s="4"/>
      <c r="U2123" s="4"/>
      <c r="W2123" s="4"/>
      <c r="Y2123" s="4"/>
      <c r="AE2123" s="4">
        <v>39657</v>
      </c>
      <c r="AF2123" s="3">
        <v>56869.02</v>
      </c>
      <c r="AG2123" s="4">
        <v>39624</v>
      </c>
      <c r="AH2123" s="3">
        <v>134.55000000000001</v>
      </c>
      <c r="AI2123" s="4">
        <v>40234</v>
      </c>
      <c r="AJ2123" s="3">
        <v>12.0078</v>
      </c>
      <c r="AK2123" s="4">
        <v>39597</v>
      </c>
      <c r="AL2123" s="3">
        <v>13.794499999999999</v>
      </c>
      <c r="AM2123" s="4">
        <v>42772</v>
      </c>
      <c r="AN2123" s="3">
        <v>280</v>
      </c>
      <c r="AS2123" s="4"/>
    </row>
    <row r="2124" spans="1:45" x14ac:dyDescent="0.25">
      <c r="A2124" s="4"/>
      <c r="C2124" s="4"/>
      <c r="E2124" s="4"/>
      <c r="Q2124" s="4"/>
      <c r="S2124" s="4"/>
      <c r="U2124" s="4"/>
      <c r="W2124" s="4"/>
      <c r="Y2124" s="4"/>
      <c r="AE2124" s="4">
        <v>39658</v>
      </c>
      <c r="AF2124" s="3">
        <v>58042.87</v>
      </c>
      <c r="AG2124" s="4">
        <v>39625</v>
      </c>
      <c r="AH2124" s="3">
        <v>139.63999999999999</v>
      </c>
      <c r="AI2124" s="4">
        <v>40235</v>
      </c>
      <c r="AJ2124" s="3">
        <v>12.1005</v>
      </c>
      <c r="AK2124" s="4">
        <v>39598</v>
      </c>
      <c r="AL2124" s="3">
        <v>13.7575</v>
      </c>
      <c r="AM2124" s="4">
        <v>42773</v>
      </c>
      <c r="AN2124" s="3">
        <v>901</v>
      </c>
      <c r="AS2124" s="4"/>
    </row>
    <row r="2125" spans="1:45" x14ac:dyDescent="0.25">
      <c r="A2125" s="4"/>
      <c r="C2125" s="4"/>
      <c r="E2125" s="4"/>
      <c r="Q2125" s="4"/>
      <c r="S2125" s="4"/>
      <c r="U2125" s="4"/>
      <c r="W2125" s="4"/>
      <c r="Y2125" s="4"/>
      <c r="AE2125" s="4">
        <v>39659</v>
      </c>
      <c r="AF2125" s="3">
        <v>59997.64</v>
      </c>
      <c r="AG2125" s="4">
        <v>39626</v>
      </c>
      <c r="AH2125" s="3">
        <v>140.21</v>
      </c>
      <c r="AI2125" s="4">
        <v>40238</v>
      </c>
      <c r="AJ2125" s="3">
        <v>12.012700000000001</v>
      </c>
      <c r="AK2125" s="4">
        <v>39601</v>
      </c>
      <c r="AL2125" s="3">
        <v>13.794700000000001</v>
      </c>
      <c r="AM2125" s="4">
        <v>42774</v>
      </c>
      <c r="AN2125" s="3">
        <v>-729</v>
      </c>
      <c r="AS2125" s="4"/>
    </row>
    <row r="2126" spans="1:45" x14ac:dyDescent="0.25">
      <c r="A2126" s="4"/>
      <c r="C2126" s="4"/>
      <c r="E2126" s="4"/>
      <c r="Q2126" s="4"/>
      <c r="S2126" s="4"/>
      <c r="U2126" s="4"/>
      <c r="W2126" s="4"/>
      <c r="Y2126" s="4"/>
      <c r="AE2126" s="4">
        <v>39660</v>
      </c>
      <c r="AF2126" s="3">
        <v>59505.17</v>
      </c>
      <c r="AG2126" s="4">
        <v>39629</v>
      </c>
      <c r="AH2126" s="3">
        <v>140</v>
      </c>
      <c r="AI2126" s="4">
        <v>40239</v>
      </c>
      <c r="AJ2126" s="3">
        <v>11.9842</v>
      </c>
      <c r="AK2126" s="4">
        <v>39602</v>
      </c>
      <c r="AL2126" s="3">
        <v>13.818200000000001</v>
      </c>
      <c r="AM2126" s="4">
        <v>42775</v>
      </c>
      <c r="AN2126" s="3">
        <v>-666</v>
      </c>
      <c r="AS2126" s="4"/>
    </row>
    <row r="2127" spans="1:45" x14ac:dyDescent="0.25">
      <c r="A2127" s="4"/>
      <c r="C2127" s="4"/>
      <c r="E2127" s="4"/>
      <c r="Q2127" s="4"/>
      <c r="S2127" s="4"/>
      <c r="U2127" s="4"/>
      <c r="W2127" s="4"/>
      <c r="Y2127" s="4"/>
      <c r="AE2127" s="4">
        <v>39661</v>
      </c>
      <c r="AF2127" s="3">
        <v>57630.35</v>
      </c>
      <c r="AG2127" s="4">
        <v>39630</v>
      </c>
      <c r="AH2127" s="3">
        <v>140.97</v>
      </c>
      <c r="AI2127" s="4">
        <v>40240</v>
      </c>
      <c r="AJ2127" s="3">
        <v>12.012499999999999</v>
      </c>
      <c r="AK2127" s="4">
        <v>39603</v>
      </c>
      <c r="AL2127" s="3">
        <v>13.772600000000001</v>
      </c>
      <c r="AM2127" s="4">
        <v>42776</v>
      </c>
      <c r="AN2127" s="3">
        <v>-431</v>
      </c>
      <c r="AS2127" s="4"/>
    </row>
    <row r="2128" spans="1:45" x14ac:dyDescent="0.25">
      <c r="A2128" s="4"/>
      <c r="C2128" s="4"/>
      <c r="E2128" s="4"/>
      <c r="Q2128" s="4"/>
      <c r="S2128" s="4"/>
      <c r="U2128" s="4"/>
      <c r="W2128" s="4"/>
      <c r="Y2128" s="4"/>
      <c r="AE2128" s="4">
        <v>39664</v>
      </c>
      <c r="AF2128" s="3">
        <v>55609.07</v>
      </c>
      <c r="AG2128" s="4">
        <v>39631</v>
      </c>
      <c r="AH2128" s="3">
        <v>143.57</v>
      </c>
      <c r="AI2128" s="4">
        <v>40241</v>
      </c>
      <c r="AJ2128" s="3">
        <v>11.9975</v>
      </c>
      <c r="AK2128" s="4">
        <v>39604</v>
      </c>
      <c r="AL2128" s="3">
        <v>13.895</v>
      </c>
      <c r="AM2128" s="4">
        <v>42779</v>
      </c>
      <c r="AN2128" s="3">
        <v>-451</v>
      </c>
      <c r="AS2128" s="4"/>
    </row>
    <row r="2129" spans="1:45" x14ac:dyDescent="0.25">
      <c r="A2129" s="4"/>
      <c r="C2129" s="4"/>
      <c r="E2129" s="4"/>
      <c r="Q2129" s="4"/>
      <c r="S2129" s="4"/>
      <c r="U2129" s="4"/>
      <c r="W2129" s="4"/>
      <c r="Y2129" s="4"/>
      <c r="AE2129" s="4">
        <v>39665</v>
      </c>
      <c r="AF2129" s="3">
        <v>56470.59</v>
      </c>
      <c r="AG2129" s="4">
        <v>39632</v>
      </c>
      <c r="AH2129" s="3">
        <v>145.29</v>
      </c>
      <c r="AI2129" s="4">
        <v>40242</v>
      </c>
      <c r="AJ2129" s="3">
        <v>11.96</v>
      </c>
      <c r="AK2129" s="4">
        <v>39605</v>
      </c>
      <c r="AL2129" s="3">
        <v>13.9651</v>
      </c>
      <c r="AM2129" s="4">
        <v>42780</v>
      </c>
      <c r="AN2129" s="3">
        <v>-82</v>
      </c>
      <c r="AS2129" s="4"/>
    </row>
    <row r="2130" spans="1:45" x14ac:dyDescent="0.25">
      <c r="A2130" s="4"/>
      <c r="C2130" s="4"/>
      <c r="E2130" s="4"/>
      <c r="Q2130" s="4"/>
      <c r="S2130" s="4"/>
      <c r="U2130" s="4"/>
      <c r="W2130" s="4"/>
      <c r="Y2130" s="4"/>
      <c r="AE2130" s="4">
        <v>39666</v>
      </c>
      <c r="AF2130" s="3">
        <v>57542.49</v>
      </c>
      <c r="AG2130" s="4">
        <v>39636</v>
      </c>
      <c r="AH2130" s="3">
        <v>141.37</v>
      </c>
      <c r="AI2130" s="4">
        <v>40245</v>
      </c>
      <c r="AJ2130" s="3">
        <v>11.906499999999999</v>
      </c>
      <c r="AK2130" s="4">
        <v>39608</v>
      </c>
      <c r="AL2130" s="3">
        <v>14.041499999999999</v>
      </c>
      <c r="AM2130" s="4">
        <v>42781</v>
      </c>
      <c r="AN2130" s="3">
        <v>-157</v>
      </c>
      <c r="AS2130" s="4"/>
    </row>
    <row r="2131" spans="1:45" x14ac:dyDescent="0.25">
      <c r="A2131" s="4"/>
      <c r="C2131" s="4"/>
      <c r="E2131" s="4"/>
      <c r="Q2131" s="4"/>
      <c r="S2131" s="4"/>
      <c r="U2131" s="4"/>
      <c r="W2131" s="4"/>
      <c r="Y2131" s="4"/>
      <c r="AE2131" s="4">
        <v>39667</v>
      </c>
      <c r="AF2131" s="3">
        <v>57017.55</v>
      </c>
      <c r="AG2131" s="4">
        <v>39637</v>
      </c>
      <c r="AH2131" s="3">
        <v>136.04</v>
      </c>
      <c r="AI2131" s="4">
        <v>40246</v>
      </c>
      <c r="AJ2131" s="3">
        <v>11.908300000000001</v>
      </c>
      <c r="AK2131" s="4">
        <v>39609</v>
      </c>
      <c r="AL2131" s="3">
        <v>14.1084</v>
      </c>
      <c r="AM2131" s="4">
        <v>42782</v>
      </c>
      <c r="AN2131" s="3">
        <v>-520</v>
      </c>
      <c r="AS2131" s="4"/>
    </row>
    <row r="2132" spans="1:45" x14ac:dyDescent="0.25">
      <c r="A2132" s="4"/>
      <c r="C2132" s="4"/>
      <c r="E2132" s="4"/>
      <c r="Q2132" s="4"/>
      <c r="S2132" s="4"/>
      <c r="U2132" s="4"/>
      <c r="W2132" s="4"/>
      <c r="Y2132" s="4"/>
      <c r="AE2132" s="4">
        <v>39668</v>
      </c>
      <c r="AF2132" s="3">
        <v>56584.4</v>
      </c>
      <c r="AG2132" s="4">
        <v>39638</v>
      </c>
      <c r="AH2132" s="3">
        <v>136.05000000000001</v>
      </c>
      <c r="AI2132" s="4">
        <v>40247</v>
      </c>
      <c r="AJ2132" s="3">
        <v>11.94</v>
      </c>
      <c r="AK2132" s="4">
        <v>39610</v>
      </c>
      <c r="AL2132" s="3">
        <v>14.1991</v>
      </c>
      <c r="AM2132" s="4">
        <v>42783</v>
      </c>
      <c r="AN2132" s="3">
        <v>547</v>
      </c>
      <c r="AS2132" s="4"/>
    </row>
    <row r="2133" spans="1:45" x14ac:dyDescent="0.25">
      <c r="A2133" s="4"/>
      <c r="C2133" s="4"/>
      <c r="E2133" s="4"/>
      <c r="Q2133" s="4"/>
      <c r="S2133" s="4"/>
      <c r="U2133" s="4"/>
      <c r="W2133" s="4"/>
      <c r="Y2133" s="4"/>
      <c r="AE2133" s="4">
        <v>39671</v>
      </c>
      <c r="AF2133" s="3">
        <v>54720.25</v>
      </c>
      <c r="AG2133" s="4">
        <v>39639</v>
      </c>
      <c r="AH2133" s="3">
        <v>141.65</v>
      </c>
      <c r="AI2133" s="4">
        <v>40248</v>
      </c>
      <c r="AJ2133" s="3">
        <v>12.0055</v>
      </c>
      <c r="AK2133" s="4">
        <v>39611</v>
      </c>
      <c r="AL2133" s="3">
        <v>14.1328</v>
      </c>
      <c r="AM2133" s="4">
        <v>42786</v>
      </c>
      <c r="AN2133" s="3">
        <v>-508</v>
      </c>
      <c r="AS2133" s="4"/>
    </row>
    <row r="2134" spans="1:45" x14ac:dyDescent="0.25">
      <c r="A2134" s="4"/>
      <c r="C2134" s="4"/>
      <c r="E2134" s="4"/>
      <c r="Q2134" s="4"/>
      <c r="S2134" s="4"/>
      <c r="U2134" s="4"/>
      <c r="W2134" s="4"/>
      <c r="Y2134" s="4"/>
      <c r="AE2134" s="4">
        <v>39672</v>
      </c>
      <c r="AF2134" s="3">
        <v>54502.97</v>
      </c>
      <c r="AG2134" s="4">
        <v>39640</v>
      </c>
      <c r="AH2134" s="3">
        <v>145.08000000000001</v>
      </c>
      <c r="AI2134" s="4">
        <v>40249</v>
      </c>
      <c r="AJ2134" s="3">
        <v>11.9992</v>
      </c>
      <c r="AK2134" s="4">
        <v>39612</v>
      </c>
      <c r="AL2134" s="3">
        <v>14.190200000000001</v>
      </c>
      <c r="AM2134" s="4">
        <v>42787</v>
      </c>
      <c r="AN2134" s="3">
        <v>-1010</v>
      </c>
      <c r="AS2134" s="4"/>
    </row>
    <row r="2135" spans="1:45" x14ac:dyDescent="0.25">
      <c r="A2135" s="4"/>
      <c r="C2135" s="4"/>
      <c r="E2135" s="4"/>
      <c r="Q2135" s="4"/>
      <c r="S2135" s="4"/>
      <c r="U2135" s="4"/>
      <c r="W2135" s="4"/>
      <c r="Y2135" s="4"/>
      <c r="AE2135" s="4">
        <v>39673</v>
      </c>
      <c r="AF2135" s="3">
        <v>54573.18</v>
      </c>
      <c r="AG2135" s="4">
        <v>39643</v>
      </c>
      <c r="AH2135" s="3">
        <v>145.18</v>
      </c>
      <c r="AI2135" s="4">
        <v>40252</v>
      </c>
      <c r="AJ2135" s="3">
        <v>11.959</v>
      </c>
      <c r="AK2135" s="4">
        <v>39615</v>
      </c>
      <c r="AL2135" s="3">
        <v>14.2096</v>
      </c>
      <c r="AM2135" s="4">
        <v>42788</v>
      </c>
      <c r="AN2135" s="3">
        <v>-319</v>
      </c>
      <c r="AS2135" s="4"/>
    </row>
    <row r="2136" spans="1:45" x14ac:dyDescent="0.25">
      <c r="A2136" s="4"/>
      <c r="C2136" s="4"/>
      <c r="E2136" s="4"/>
      <c r="Q2136" s="4"/>
      <c r="S2136" s="4"/>
      <c r="U2136" s="4"/>
      <c r="W2136" s="4"/>
      <c r="Y2136" s="4"/>
      <c r="AE2136" s="4">
        <v>39674</v>
      </c>
      <c r="AF2136" s="3">
        <v>55138.35</v>
      </c>
      <c r="AG2136" s="4">
        <v>39644</v>
      </c>
      <c r="AH2136" s="3">
        <v>138.74</v>
      </c>
      <c r="AI2136" s="4">
        <v>40253</v>
      </c>
      <c r="AJ2136" s="3">
        <v>11.9678</v>
      </c>
      <c r="AK2136" s="4">
        <v>39616</v>
      </c>
      <c r="AL2136" s="3">
        <v>14.271699999999999</v>
      </c>
      <c r="AM2136" s="4">
        <v>42789</v>
      </c>
      <c r="AN2136" s="3">
        <v>-697</v>
      </c>
      <c r="AS2136" s="4"/>
    </row>
    <row r="2137" spans="1:45" x14ac:dyDescent="0.25">
      <c r="A2137" s="4"/>
      <c r="C2137" s="4"/>
      <c r="E2137" s="4"/>
      <c r="Q2137" s="4"/>
      <c r="S2137" s="4"/>
      <c r="U2137" s="4"/>
      <c r="W2137" s="4"/>
      <c r="Y2137" s="4"/>
      <c r="AE2137" s="4">
        <v>39675</v>
      </c>
      <c r="AF2137" s="3">
        <v>54244.03</v>
      </c>
      <c r="AG2137" s="4">
        <v>39645</v>
      </c>
      <c r="AH2137" s="3">
        <v>134.6</v>
      </c>
      <c r="AI2137" s="4">
        <v>40254</v>
      </c>
      <c r="AJ2137" s="3">
        <v>11.986700000000001</v>
      </c>
      <c r="AK2137" s="4">
        <v>39617</v>
      </c>
      <c r="AL2137" s="3">
        <v>14.1875</v>
      </c>
      <c r="AM2137" s="4">
        <v>42790</v>
      </c>
      <c r="AN2137" s="3">
        <v>1076</v>
      </c>
      <c r="AS2137" s="4"/>
    </row>
    <row r="2138" spans="1:45" x14ac:dyDescent="0.25">
      <c r="A2138" s="4"/>
      <c r="C2138" s="4"/>
      <c r="E2138" s="4"/>
      <c r="Q2138" s="4"/>
      <c r="S2138" s="4"/>
      <c r="U2138" s="4"/>
      <c r="W2138" s="4"/>
      <c r="Y2138" s="4"/>
      <c r="AE2138" s="4">
        <v>39678</v>
      </c>
      <c r="AF2138" s="3">
        <v>53326.54</v>
      </c>
      <c r="AG2138" s="4">
        <v>39646</v>
      </c>
      <c r="AH2138" s="3">
        <v>129.29</v>
      </c>
      <c r="AI2138" s="4">
        <v>40255</v>
      </c>
      <c r="AJ2138" s="3">
        <v>11.9633</v>
      </c>
      <c r="AK2138" s="4">
        <v>39618</v>
      </c>
      <c r="AL2138" s="3">
        <v>14.154999999999999</v>
      </c>
      <c r="AM2138" s="4">
        <v>42795</v>
      </c>
      <c r="AN2138" s="3">
        <v>95</v>
      </c>
      <c r="AS2138" s="4"/>
    </row>
    <row r="2139" spans="1:45" x14ac:dyDescent="0.25">
      <c r="A2139" s="4"/>
      <c r="C2139" s="4"/>
      <c r="E2139" s="4"/>
      <c r="Q2139" s="4"/>
      <c r="S2139" s="4"/>
      <c r="U2139" s="4"/>
      <c r="W2139" s="4"/>
      <c r="Y2139" s="4"/>
      <c r="AE2139" s="4">
        <v>39679</v>
      </c>
      <c r="AF2139" s="3">
        <v>53638.69</v>
      </c>
      <c r="AG2139" s="4">
        <v>39647</v>
      </c>
      <c r="AH2139" s="3">
        <v>128.88</v>
      </c>
      <c r="AI2139" s="4">
        <v>40256</v>
      </c>
      <c r="AJ2139" s="3">
        <v>12.076700000000001</v>
      </c>
      <c r="AK2139" s="4">
        <v>39619</v>
      </c>
      <c r="AL2139" s="3">
        <v>14.1911</v>
      </c>
      <c r="AM2139" s="4">
        <v>42796</v>
      </c>
      <c r="AN2139" s="3">
        <v>1218</v>
      </c>
      <c r="AS2139" s="4"/>
    </row>
    <row r="2140" spans="1:45" x14ac:dyDescent="0.25">
      <c r="A2140" s="4"/>
      <c r="C2140" s="4"/>
      <c r="E2140" s="4"/>
      <c r="Q2140" s="4"/>
      <c r="S2140" s="4"/>
      <c r="U2140" s="4"/>
      <c r="W2140" s="4"/>
      <c r="Y2140" s="4"/>
      <c r="AE2140" s="4">
        <v>39680</v>
      </c>
      <c r="AF2140" s="3">
        <v>55377.15</v>
      </c>
      <c r="AG2140" s="4">
        <v>39650</v>
      </c>
      <c r="AH2140" s="3">
        <v>131.04</v>
      </c>
      <c r="AI2140" s="4">
        <v>40259</v>
      </c>
      <c r="AJ2140" s="3">
        <v>12.1973</v>
      </c>
      <c r="AK2140" s="4">
        <v>39622</v>
      </c>
      <c r="AL2140" s="3">
        <v>14.256399999999999</v>
      </c>
      <c r="AM2140" s="4">
        <v>42797</v>
      </c>
      <c r="AN2140" s="3">
        <v>74</v>
      </c>
      <c r="AS2140" s="4"/>
    </row>
    <row r="2141" spans="1:45" x14ac:dyDescent="0.25">
      <c r="A2141" s="4"/>
      <c r="C2141" s="4"/>
      <c r="E2141" s="4"/>
      <c r="Q2141" s="4"/>
      <c r="S2141" s="4"/>
      <c r="U2141" s="4"/>
      <c r="W2141" s="4"/>
      <c r="Y2141" s="4"/>
      <c r="AE2141" s="4">
        <v>39681</v>
      </c>
      <c r="AF2141" s="3">
        <v>55934.69</v>
      </c>
      <c r="AG2141" s="4">
        <v>39651</v>
      </c>
      <c r="AH2141" s="3">
        <v>127.95</v>
      </c>
      <c r="AI2141" s="4">
        <v>40260</v>
      </c>
      <c r="AJ2141" s="3">
        <v>12.124000000000001</v>
      </c>
      <c r="AK2141" s="4">
        <v>39623</v>
      </c>
      <c r="AL2141" s="3">
        <v>14.2074</v>
      </c>
      <c r="AM2141" s="4">
        <v>42800</v>
      </c>
      <c r="AN2141" s="3">
        <v>-27</v>
      </c>
      <c r="AS2141" s="4"/>
    </row>
    <row r="2142" spans="1:45" x14ac:dyDescent="0.25">
      <c r="A2142" s="4"/>
      <c r="C2142" s="4"/>
      <c r="E2142" s="4"/>
      <c r="Q2142" s="4"/>
      <c r="S2142" s="4"/>
      <c r="U2142" s="4"/>
      <c r="W2142" s="4"/>
      <c r="Y2142" s="4"/>
      <c r="AE2142" s="4">
        <v>39682</v>
      </c>
      <c r="AF2142" s="3">
        <v>55850.13</v>
      </c>
      <c r="AG2142" s="4">
        <v>39652</v>
      </c>
      <c r="AH2142" s="3">
        <v>124.44</v>
      </c>
      <c r="AI2142" s="4">
        <v>40261</v>
      </c>
      <c r="AJ2142" s="3">
        <v>12.1463</v>
      </c>
      <c r="AK2142" s="4">
        <v>39624</v>
      </c>
      <c r="AL2142" s="3">
        <v>14.21</v>
      </c>
      <c r="AM2142" s="4">
        <v>42801</v>
      </c>
      <c r="AN2142" s="3">
        <v>-207</v>
      </c>
      <c r="AS2142" s="4"/>
    </row>
    <row r="2143" spans="1:45" x14ac:dyDescent="0.25">
      <c r="A2143" s="4"/>
      <c r="C2143" s="4"/>
      <c r="E2143" s="4"/>
      <c r="Q2143" s="4"/>
      <c r="S2143" s="4"/>
      <c r="U2143" s="4"/>
      <c r="W2143" s="4"/>
      <c r="Y2143" s="4"/>
      <c r="AE2143" s="4">
        <v>39685</v>
      </c>
      <c r="AF2143" s="3">
        <v>54477.25</v>
      </c>
      <c r="AG2143" s="4">
        <v>39653</v>
      </c>
      <c r="AH2143" s="3">
        <v>125.49</v>
      </c>
      <c r="AI2143" s="4">
        <v>40262</v>
      </c>
      <c r="AJ2143" s="3">
        <v>12.08</v>
      </c>
      <c r="AK2143" s="4">
        <v>39625</v>
      </c>
      <c r="AL2143" s="3">
        <v>14.301500000000001</v>
      </c>
      <c r="AM2143" s="4">
        <v>42802</v>
      </c>
      <c r="AN2143" s="3">
        <v>1008</v>
      </c>
      <c r="AS2143" s="4"/>
    </row>
    <row r="2144" spans="1:45" x14ac:dyDescent="0.25">
      <c r="A2144" s="4"/>
      <c r="C2144" s="4"/>
      <c r="E2144" s="4"/>
      <c r="Q2144" s="4"/>
      <c r="S2144" s="4"/>
      <c r="U2144" s="4"/>
      <c r="W2144" s="4"/>
      <c r="Y2144" s="4"/>
      <c r="AE2144" s="4">
        <v>39686</v>
      </c>
      <c r="AF2144" s="3">
        <v>54358.7</v>
      </c>
      <c r="AG2144" s="4">
        <v>39654</v>
      </c>
      <c r="AH2144" s="3">
        <v>123.26</v>
      </c>
      <c r="AI2144" s="4">
        <v>40263</v>
      </c>
      <c r="AJ2144" s="3">
        <v>12.092499999999999</v>
      </c>
      <c r="AK2144" s="4">
        <v>39626</v>
      </c>
      <c r="AL2144" s="3">
        <v>14.3757</v>
      </c>
      <c r="AM2144" s="4">
        <v>42803</v>
      </c>
      <c r="AN2144" s="3">
        <v>782</v>
      </c>
      <c r="AS2144" s="4"/>
    </row>
    <row r="2145" spans="1:45" x14ac:dyDescent="0.25">
      <c r="A2145" s="4"/>
      <c r="C2145" s="4"/>
      <c r="E2145" s="4"/>
      <c r="Q2145" s="4"/>
      <c r="S2145" s="4"/>
      <c r="U2145" s="4"/>
      <c r="W2145" s="4"/>
      <c r="Y2145" s="4"/>
      <c r="AE2145" s="4">
        <v>39687</v>
      </c>
      <c r="AF2145" s="3">
        <v>55519.24</v>
      </c>
      <c r="AG2145" s="4">
        <v>39657</v>
      </c>
      <c r="AH2145" s="3">
        <v>124.73</v>
      </c>
      <c r="AI2145" s="4">
        <v>40266</v>
      </c>
      <c r="AJ2145" s="3">
        <v>12.044</v>
      </c>
      <c r="AK2145" s="4">
        <v>39629</v>
      </c>
      <c r="AL2145" s="3">
        <v>14.447900000000001</v>
      </c>
      <c r="AM2145" s="4">
        <v>42804</v>
      </c>
      <c r="AN2145" s="3">
        <v>616</v>
      </c>
      <c r="AS2145" s="4"/>
    </row>
    <row r="2146" spans="1:45" x14ac:dyDescent="0.25">
      <c r="A2146" s="4"/>
      <c r="C2146" s="4"/>
      <c r="E2146" s="4"/>
      <c r="Q2146" s="4"/>
      <c r="S2146" s="4"/>
      <c r="U2146" s="4"/>
      <c r="W2146" s="4"/>
      <c r="Y2146" s="4"/>
      <c r="AE2146" s="4">
        <v>39688</v>
      </c>
      <c r="AF2146" s="3">
        <v>56382.22</v>
      </c>
      <c r="AG2146" s="4">
        <v>39658</v>
      </c>
      <c r="AH2146" s="3">
        <v>122.19</v>
      </c>
      <c r="AI2146" s="4">
        <v>40267</v>
      </c>
      <c r="AJ2146" s="3">
        <v>11.9963</v>
      </c>
      <c r="AK2146" s="4">
        <v>39630</v>
      </c>
      <c r="AL2146" s="3">
        <v>14.5085</v>
      </c>
      <c r="AM2146" s="4"/>
      <c r="AS2146" s="4"/>
    </row>
    <row r="2147" spans="1:45" x14ac:dyDescent="0.25">
      <c r="A2147" s="4"/>
      <c r="C2147" s="4"/>
      <c r="E2147" s="4"/>
      <c r="Q2147" s="4"/>
      <c r="S2147" s="4"/>
      <c r="U2147" s="4"/>
      <c r="W2147" s="4"/>
      <c r="Y2147" s="4"/>
      <c r="AE2147" s="4">
        <v>39689</v>
      </c>
      <c r="AF2147" s="3">
        <v>55680.41</v>
      </c>
      <c r="AG2147" s="4">
        <v>39659</v>
      </c>
      <c r="AH2147" s="3">
        <v>126.77</v>
      </c>
      <c r="AI2147" s="4">
        <v>40268</v>
      </c>
      <c r="AJ2147" s="3">
        <v>12.091699999999999</v>
      </c>
      <c r="AK2147" s="4">
        <v>39631</v>
      </c>
      <c r="AL2147" s="3">
        <v>14.571199999999999</v>
      </c>
      <c r="AM2147" s="4"/>
      <c r="AS2147" s="4"/>
    </row>
    <row r="2148" spans="1:45" x14ac:dyDescent="0.25">
      <c r="A2148" s="4"/>
      <c r="C2148" s="4"/>
      <c r="E2148" s="4"/>
      <c r="Q2148" s="4"/>
      <c r="S2148" s="4"/>
      <c r="U2148" s="4"/>
      <c r="W2148" s="4"/>
      <c r="Y2148" s="4"/>
      <c r="AE2148" s="4">
        <v>39692</v>
      </c>
      <c r="AF2148" s="3">
        <v>55162.14</v>
      </c>
      <c r="AG2148" s="4">
        <v>39660</v>
      </c>
      <c r="AH2148" s="3">
        <v>124.08</v>
      </c>
      <c r="AI2148" s="4">
        <v>40269</v>
      </c>
      <c r="AJ2148" s="3">
        <v>12.065899999999999</v>
      </c>
      <c r="AK2148" s="4">
        <v>39632</v>
      </c>
      <c r="AL2148" s="3">
        <v>14.675699999999999</v>
      </c>
      <c r="AM2148" s="4"/>
      <c r="AS2148" s="4"/>
    </row>
    <row r="2149" spans="1:45" x14ac:dyDescent="0.25">
      <c r="A2149" s="4"/>
      <c r="C2149" s="4"/>
      <c r="E2149" s="4"/>
      <c r="Q2149" s="4"/>
      <c r="S2149" s="4"/>
      <c r="U2149" s="4"/>
      <c r="W2149" s="4"/>
      <c r="Y2149" s="4"/>
      <c r="AE2149" s="4">
        <v>39693</v>
      </c>
      <c r="AF2149" s="3">
        <v>54404.41</v>
      </c>
      <c r="AG2149" s="4">
        <v>39661</v>
      </c>
      <c r="AH2149" s="3">
        <v>125.1</v>
      </c>
      <c r="AI2149" s="4">
        <v>40273</v>
      </c>
      <c r="AJ2149" s="3">
        <v>12.02</v>
      </c>
      <c r="AK2149" s="4">
        <v>39633</v>
      </c>
      <c r="AL2149" s="3">
        <v>14.7158</v>
      </c>
      <c r="AM2149" s="4"/>
      <c r="AS2149" s="4"/>
    </row>
    <row r="2150" spans="1:45" x14ac:dyDescent="0.25">
      <c r="A2150" s="4"/>
      <c r="C2150" s="4"/>
      <c r="E2150" s="4"/>
      <c r="Q2150" s="4"/>
      <c r="S2150" s="4"/>
      <c r="U2150" s="4"/>
      <c r="W2150" s="4"/>
      <c r="Y2150" s="4"/>
      <c r="AE2150" s="4">
        <v>39694</v>
      </c>
      <c r="AF2150" s="3">
        <v>53527.01</v>
      </c>
      <c r="AG2150" s="4">
        <v>39664</v>
      </c>
      <c r="AH2150" s="3">
        <v>121.41</v>
      </c>
      <c r="AI2150" s="4">
        <v>40274</v>
      </c>
      <c r="AJ2150" s="3">
        <v>12.009</v>
      </c>
      <c r="AK2150" s="4">
        <v>39636</v>
      </c>
      <c r="AL2150" s="3">
        <v>14.69</v>
      </c>
      <c r="AM2150" s="4"/>
      <c r="AS2150" s="4"/>
    </row>
    <row r="2151" spans="1:45" x14ac:dyDescent="0.25">
      <c r="A2151" s="4"/>
      <c r="C2151" s="4"/>
      <c r="E2151" s="4"/>
      <c r="Q2151" s="4"/>
      <c r="S2151" s="4"/>
      <c r="U2151" s="4"/>
      <c r="W2151" s="4"/>
      <c r="Y2151" s="4"/>
      <c r="AE2151" s="4">
        <v>39695</v>
      </c>
      <c r="AF2151" s="3">
        <v>51408.54</v>
      </c>
      <c r="AG2151" s="4">
        <v>39665</v>
      </c>
      <c r="AH2151" s="3">
        <v>119.17</v>
      </c>
      <c r="AI2151" s="4">
        <v>40275</v>
      </c>
      <c r="AJ2151" s="3">
        <v>12.065799999999999</v>
      </c>
      <c r="AK2151" s="4">
        <v>39637</v>
      </c>
      <c r="AL2151" s="3">
        <v>14.5954</v>
      </c>
      <c r="AM2151" s="4"/>
      <c r="AS2151" s="4"/>
    </row>
    <row r="2152" spans="1:45" x14ac:dyDescent="0.25">
      <c r="A2152" s="4"/>
      <c r="C2152" s="4"/>
      <c r="E2152" s="4"/>
      <c r="Q2152" s="4"/>
      <c r="S2152" s="4"/>
      <c r="U2152" s="4"/>
      <c r="W2152" s="4"/>
      <c r="Y2152" s="4"/>
      <c r="AE2152" s="4">
        <v>39696</v>
      </c>
      <c r="AF2152" s="3">
        <v>51939.6</v>
      </c>
      <c r="AG2152" s="4">
        <v>39666</v>
      </c>
      <c r="AH2152" s="3">
        <v>118.58</v>
      </c>
      <c r="AI2152" s="4">
        <v>40276</v>
      </c>
      <c r="AJ2152" s="3">
        <v>12.125</v>
      </c>
      <c r="AK2152" s="4">
        <v>39638</v>
      </c>
      <c r="AL2152" s="3">
        <v>14.5</v>
      </c>
      <c r="AM2152" s="4"/>
      <c r="AS2152" s="4"/>
    </row>
    <row r="2153" spans="1:45" x14ac:dyDescent="0.25">
      <c r="A2153" s="4"/>
      <c r="C2153" s="4"/>
      <c r="E2153" s="4"/>
      <c r="Q2153" s="4"/>
      <c r="S2153" s="4"/>
      <c r="U2153" s="4"/>
      <c r="W2153" s="4"/>
      <c r="Y2153" s="4"/>
      <c r="AE2153" s="4">
        <v>39699</v>
      </c>
      <c r="AF2153" s="3">
        <v>50717.97</v>
      </c>
      <c r="AG2153" s="4">
        <v>39667</v>
      </c>
      <c r="AH2153" s="3">
        <v>120.02</v>
      </c>
      <c r="AI2153" s="4">
        <v>40277</v>
      </c>
      <c r="AJ2153" s="3">
        <v>12.2621</v>
      </c>
      <c r="AK2153" s="4">
        <v>39639</v>
      </c>
      <c r="AL2153" s="3">
        <v>14.4917</v>
      </c>
      <c r="AM2153" s="4"/>
      <c r="AS2153" s="4"/>
    </row>
    <row r="2154" spans="1:45" x14ac:dyDescent="0.25">
      <c r="A2154" s="4"/>
      <c r="C2154" s="4"/>
      <c r="E2154" s="4"/>
      <c r="Q2154" s="4"/>
      <c r="S2154" s="4"/>
      <c r="U2154" s="4"/>
      <c r="W2154" s="4"/>
      <c r="Y2154" s="4"/>
      <c r="AE2154" s="4">
        <v>39700</v>
      </c>
      <c r="AF2154" s="3">
        <v>48435.3</v>
      </c>
      <c r="AG2154" s="4">
        <v>39668</v>
      </c>
      <c r="AH2154" s="3">
        <v>115.2</v>
      </c>
      <c r="AI2154" s="4">
        <v>40280</v>
      </c>
      <c r="AJ2154" s="3">
        <v>12.168699999999999</v>
      </c>
      <c r="AK2154" s="4">
        <v>39640</v>
      </c>
      <c r="AL2154" s="3">
        <v>14.4857</v>
      </c>
      <c r="AM2154" s="4"/>
      <c r="AS2154" s="4"/>
    </row>
    <row r="2155" spans="1:45" x14ac:dyDescent="0.25">
      <c r="A2155" s="4"/>
      <c r="C2155" s="4"/>
      <c r="E2155" s="4"/>
      <c r="Q2155" s="4"/>
      <c r="S2155" s="4"/>
      <c r="U2155" s="4"/>
      <c r="W2155" s="4"/>
      <c r="Y2155" s="4"/>
      <c r="AE2155" s="4">
        <v>39701</v>
      </c>
      <c r="AF2155" s="3">
        <v>49633.16</v>
      </c>
      <c r="AG2155" s="4">
        <v>39671</v>
      </c>
      <c r="AH2155" s="3">
        <v>114.45</v>
      </c>
      <c r="AI2155" s="4">
        <v>40281</v>
      </c>
      <c r="AJ2155" s="3">
        <v>12.24</v>
      </c>
      <c r="AK2155" s="4">
        <v>39643</v>
      </c>
      <c r="AL2155" s="3">
        <v>14.495200000000001</v>
      </c>
      <c r="AM2155" s="4"/>
      <c r="AS2155" s="4"/>
    </row>
    <row r="2156" spans="1:45" x14ac:dyDescent="0.25">
      <c r="A2156" s="4"/>
      <c r="C2156" s="4"/>
      <c r="E2156" s="4"/>
      <c r="Q2156" s="4"/>
      <c r="S2156" s="4"/>
      <c r="U2156" s="4"/>
      <c r="W2156" s="4"/>
      <c r="Y2156" s="4"/>
      <c r="AE2156" s="4">
        <v>39702</v>
      </c>
      <c r="AF2156" s="3">
        <v>51270.400000000001</v>
      </c>
      <c r="AG2156" s="4">
        <v>39672</v>
      </c>
      <c r="AH2156" s="3">
        <v>113.01</v>
      </c>
      <c r="AI2156" s="4">
        <v>40282</v>
      </c>
      <c r="AJ2156" s="3">
        <v>12.359</v>
      </c>
      <c r="AK2156" s="4">
        <v>39644</v>
      </c>
      <c r="AL2156" s="3">
        <v>14.523199999999999</v>
      </c>
      <c r="AM2156" s="4"/>
      <c r="AS2156" s="4"/>
    </row>
    <row r="2157" spans="1:45" x14ac:dyDescent="0.25">
      <c r="A2157" s="4"/>
      <c r="C2157" s="4"/>
      <c r="E2157" s="4"/>
      <c r="Q2157" s="4"/>
      <c r="S2157" s="4"/>
      <c r="U2157" s="4"/>
      <c r="W2157" s="4"/>
      <c r="Y2157" s="4"/>
      <c r="AE2157" s="4">
        <v>39703</v>
      </c>
      <c r="AF2157" s="3">
        <v>52392.86</v>
      </c>
      <c r="AG2157" s="4">
        <v>39673</v>
      </c>
      <c r="AH2157" s="3">
        <v>116</v>
      </c>
      <c r="AI2157" s="4">
        <v>40283</v>
      </c>
      <c r="AJ2157" s="3">
        <v>12.489000000000001</v>
      </c>
      <c r="AK2157" s="4">
        <v>39645</v>
      </c>
      <c r="AL2157" s="3">
        <v>14.493</v>
      </c>
      <c r="AM2157" s="4"/>
      <c r="AS2157" s="4"/>
    </row>
    <row r="2158" spans="1:45" x14ac:dyDescent="0.25">
      <c r="A2158" s="4"/>
      <c r="C2158" s="4"/>
      <c r="E2158" s="4"/>
      <c r="Q2158" s="4"/>
      <c r="S2158" s="4"/>
      <c r="U2158" s="4"/>
      <c r="W2158" s="4"/>
      <c r="Y2158" s="4"/>
      <c r="AE2158" s="4">
        <v>39706</v>
      </c>
      <c r="AF2158" s="3">
        <v>48416.33</v>
      </c>
      <c r="AG2158" s="4">
        <v>39674</v>
      </c>
      <c r="AH2158" s="3">
        <v>115.01</v>
      </c>
      <c r="AI2158" s="4">
        <v>40284</v>
      </c>
      <c r="AJ2158" s="3">
        <v>12.468999999999999</v>
      </c>
      <c r="AK2158" s="4">
        <v>39646</v>
      </c>
      <c r="AL2158" s="3">
        <v>14.5688</v>
      </c>
      <c r="AM2158" s="4"/>
      <c r="AS2158" s="4"/>
    </row>
    <row r="2159" spans="1:45" x14ac:dyDescent="0.25">
      <c r="A2159" s="4"/>
      <c r="C2159" s="4"/>
      <c r="E2159" s="4"/>
      <c r="Q2159" s="4"/>
      <c r="S2159" s="4"/>
      <c r="U2159" s="4"/>
      <c r="W2159" s="4"/>
      <c r="Y2159" s="4"/>
      <c r="AE2159" s="4">
        <v>39707</v>
      </c>
      <c r="AF2159" s="3">
        <v>49228.92</v>
      </c>
      <c r="AG2159" s="4">
        <v>39675</v>
      </c>
      <c r="AH2159" s="3">
        <v>113.77</v>
      </c>
      <c r="AI2159" s="4">
        <v>40287</v>
      </c>
      <c r="AJ2159" s="3">
        <v>12.5403</v>
      </c>
      <c r="AK2159" s="4">
        <v>39647</v>
      </c>
      <c r="AL2159" s="3">
        <v>14.4975</v>
      </c>
      <c r="AM2159" s="4"/>
      <c r="AS2159" s="4"/>
    </row>
    <row r="2160" spans="1:45" x14ac:dyDescent="0.25">
      <c r="A2160" s="4"/>
      <c r="C2160" s="4"/>
      <c r="E2160" s="4"/>
      <c r="Q2160" s="4"/>
      <c r="S2160" s="4"/>
      <c r="U2160" s="4"/>
      <c r="W2160" s="4"/>
      <c r="Y2160" s="4"/>
      <c r="AE2160" s="4">
        <v>39708</v>
      </c>
      <c r="AF2160" s="3">
        <v>45908.51</v>
      </c>
      <c r="AG2160" s="4">
        <v>39678</v>
      </c>
      <c r="AH2160" s="3">
        <v>112.87</v>
      </c>
      <c r="AI2160" s="4">
        <v>40288</v>
      </c>
      <c r="AJ2160" s="3">
        <v>12.6815</v>
      </c>
      <c r="AK2160" s="4">
        <v>39650</v>
      </c>
      <c r="AL2160" s="3">
        <v>14.573399999999999</v>
      </c>
      <c r="AM2160" s="4"/>
      <c r="AS2160" s="4"/>
    </row>
    <row r="2161" spans="1:45" x14ac:dyDescent="0.25">
      <c r="A2161" s="4"/>
      <c r="C2161" s="4"/>
      <c r="E2161" s="4"/>
      <c r="Q2161" s="4"/>
      <c r="S2161" s="4"/>
      <c r="U2161" s="4"/>
      <c r="W2161" s="4"/>
      <c r="Y2161" s="4"/>
      <c r="AE2161" s="4">
        <v>39709</v>
      </c>
      <c r="AF2161" s="3">
        <v>48422.75</v>
      </c>
      <c r="AG2161" s="4">
        <v>39679</v>
      </c>
      <c r="AH2161" s="3">
        <v>114.53</v>
      </c>
      <c r="AI2161" s="4">
        <v>40290</v>
      </c>
      <c r="AJ2161" s="3">
        <v>12.687899999999999</v>
      </c>
      <c r="AK2161" s="4">
        <v>39651</v>
      </c>
      <c r="AL2161" s="3">
        <v>14.57</v>
      </c>
      <c r="AM2161" s="4"/>
      <c r="AS2161" s="4"/>
    </row>
    <row r="2162" spans="1:45" x14ac:dyDescent="0.25">
      <c r="A2162" s="4"/>
      <c r="C2162" s="4"/>
      <c r="E2162" s="4"/>
      <c r="Q2162" s="4"/>
      <c r="S2162" s="4"/>
      <c r="U2162" s="4"/>
      <c r="W2162" s="4"/>
      <c r="Y2162" s="4"/>
      <c r="AE2162" s="4">
        <v>39710</v>
      </c>
      <c r="AF2162" s="3">
        <v>53055.38</v>
      </c>
      <c r="AG2162" s="4">
        <v>39680</v>
      </c>
      <c r="AH2162" s="3">
        <v>114.98</v>
      </c>
      <c r="AI2162" s="4">
        <v>40291</v>
      </c>
      <c r="AJ2162" s="3">
        <v>12.6</v>
      </c>
      <c r="AK2162" s="4">
        <v>39652</v>
      </c>
      <c r="AL2162" s="3">
        <v>14.556000000000001</v>
      </c>
      <c r="AM2162" s="4"/>
      <c r="AS2162" s="4"/>
    </row>
    <row r="2163" spans="1:45" x14ac:dyDescent="0.25">
      <c r="A2163" s="4"/>
      <c r="C2163" s="4"/>
      <c r="E2163" s="4"/>
      <c r="Q2163" s="4"/>
      <c r="S2163" s="4"/>
      <c r="U2163" s="4"/>
      <c r="W2163" s="4"/>
      <c r="Y2163" s="4"/>
      <c r="AE2163" s="4">
        <v>39713</v>
      </c>
      <c r="AF2163" s="3">
        <v>51540.58</v>
      </c>
      <c r="AG2163" s="4">
        <v>39681</v>
      </c>
      <c r="AH2163" s="3">
        <v>121.18</v>
      </c>
      <c r="AI2163" s="4">
        <v>40294</v>
      </c>
      <c r="AJ2163" s="3">
        <v>12.61</v>
      </c>
      <c r="AK2163" s="4">
        <v>39653</v>
      </c>
      <c r="AL2163" s="3">
        <v>14.621</v>
      </c>
      <c r="AM2163" s="4"/>
      <c r="AS2163" s="4"/>
    </row>
    <row r="2164" spans="1:45" x14ac:dyDescent="0.25">
      <c r="A2164" s="4"/>
      <c r="C2164" s="4"/>
      <c r="E2164" s="4"/>
      <c r="Q2164" s="4"/>
      <c r="S2164" s="4"/>
      <c r="U2164" s="4"/>
      <c r="W2164" s="4"/>
      <c r="Y2164" s="4"/>
      <c r="AE2164" s="4">
        <v>39714</v>
      </c>
      <c r="AF2164" s="3">
        <v>49593.17</v>
      </c>
      <c r="AG2164" s="4">
        <v>39682</v>
      </c>
      <c r="AH2164" s="3">
        <v>114.59</v>
      </c>
      <c r="AI2164" s="4">
        <v>40295</v>
      </c>
      <c r="AJ2164" s="3">
        <v>12.602499999999999</v>
      </c>
      <c r="AK2164" s="4">
        <v>39654</v>
      </c>
      <c r="AL2164" s="3">
        <v>14.6035</v>
      </c>
      <c r="AM2164" s="4"/>
      <c r="AS2164" s="4"/>
    </row>
    <row r="2165" spans="1:45" x14ac:dyDescent="0.25">
      <c r="A2165" s="4"/>
      <c r="C2165" s="4"/>
      <c r="E2165" s="4"/>
      <c r="Q2165" s="4"/>
      <c r="S2165" s="4"/>
      <c r="U2165" s="4"/>
      <c r="W2165" s="4"/>
      <c r="Y2165" s="4"/>
      <c r="AE2165" s="4">
        <v>39715</v>
      </c>
      <c r="AF2165" s="3">
        <v>49842.99</v>
      </c>
      <c r="AG2165" s="4">
        <v>39685</v>
      </c>
      <c r="AH2165" s="3">
        <v>115.11</v>
      </c>
      <c r="AI2165" s="4">
        <v>40296</v>
      </c>
      <c r="AJ2165" s="3">
        <v>12.62</v>
      </c>
      <c r="AK2165" s="4">
        <v>39657</v>
      </c>
      <c r="AL2165" s="3">
        <v>14.5791</v>
      </c>
      <c r="AM2165" s="4"/>
      <c r="AS2165" s="4"/>
    </row>
    <row r="2166" spans="1:45" x14ac:dyDescent="0.25">
      <c r="A2166" s="4"/>
      <c r="C2166" s="4"/>
      <c r="E2166" s="4"/>
      <c r="Q2166" s="4"/>
      <c r="S2166" s="4"/>
      <c r="U2166" s="4"/>
      <c r="W2166" s="4"/>
      <c r="Y2166" s="4"/>
      <c r="AE2166" s="4">
        <v>39716</v>
      </c>
      <c r="AF2166" s="3">
        <v>51828.46</v>
      </c>
      <c r="AG2166" s="4">
        <v>39686</v>
      </c>
      <c r="AH2166" s="3">
        <v>116.27</v>
      </c>
      <c r="AI2166" s="4">
        <v>40297</v>
      </c>
      <c r="AJ2166" s="3">
        <v>12.507899999999999</v>
      </c>
      <c r="AK2166" s="4">
        <v>39658</v>
      </c>
      <c r="AL2166" s="3">
        <v>14.643800000000001</v>
      </c>
      <c r="AM2166" s="4"/>
      <c r="AS2166" s="4"/>
    </row>
    <row r="2167" spans="1:45" x14ac:dyDescent="0.25">
      <c r="A2167" s="4"/>
      <c r="C2167" s="4"/>
      <c r="E2167" s="4"/>
      <c r="Q2167" s="4"/>
      <c r="S2167" s="4"/>
      <c r="U2167" s="4"/>
      <c r="W2167" s="4"/>
      <c r="Y2167" s="4"/>
      <c r="AE2167" s="4">
        <v>39717</v>
      </c>
      <c r="AF2167" s="3">
        <v>50782.99</v>
      </c>
      <c r="AG2167" s="4">
        <v>39687</v>
      </c>
      <c r="AH2167" s="3">
        <v>118.15</v>
      </c>
      <c r="AI2167" s="4">
        <v>40298</v>
      </c>
      <c r="AJ2167" s="3">
        <v>12.5814</v>
      </c>
      <c r="AK2167" s="4">
        <v>39659</v>
      </c>
      <c r="AL2167" s="3">
        <v>14.6624</v>
      </c>
      <c r="AM2167" s="4"/>
      <c r="AS2167" s="4"/>
    </row>
    <row r="2168" spans="1:45" x14ac:dyDescent="0.25">
      <c r="A2168" s="4"/>
      <c r="C2168" s="4"/>
      <c r="E2168" s="4"/>
      <c r="Q2168" s="4"/>
      <c r="S2168" s="4"/>
      <c r="U2168" s="4"/>
      <c r="W2168" s="4"/>
      <c r="Y2168" s="4"/>
      <c r="AE2168" s="4">
        <v>39720</v>
      </c>
      <c r="AF2168" s="3">
        <v>46028.06</v>
      </c>
      <c r="AG2168" s="4">
        <v>39688</v>
      </c>
      <c r="AH2168" s="3">
        <v>115.59</v>
      </c>
      <c r="AI2168" s="4">
        <v>40301</v>
      </c>
      <c r="AJ2168" s="3">
        <v>12.6762</v>
      </c>
      <c r="AK2168" s="4">
        <v>39660</v>
      </c>
      <c r="AL2168" s="3">
        <v>14.6388</v>
      </c>
      <c r="AM2168" s="4"/>
      <c r="AS2168" s="4"/>
    </row>
    <row r="2169" spans="1:45" x14ac:dyDescent="0.25">
      <c r="A2169" s="4"/>
      <c r="C2169" s="4"/>
      <c r="E2169" s="4"/>
      <c r="Q2169" s="4"/>
      <c r="S2169" s="4"/>
      <c r="U2169" s="4"/>
      <c r="W2169" s="4"/>
      <c r="Y2169" s="4"/>
      <c r="AE2169" s="4">
        <v>39721</v>
      </c>
      <c r="AF2169" s="3">
        <v>49541.27</v>
      </c>
      <c r="AG2169" s="4">
        <v>39689</v>
      </c>
      <c r="AH2169" s="3">
        <v>115.46</v>
      </c>
      <c r="AI2169" s="4">
        <v>40302</v>
      </c>
      <c r="AJ2169" s="3">
        <v>12.837899999999999</v>
      </c>
      <c r="AK2169" s="4">
        <v>39661</v>
      </c>
      <c r="AL2169" s="3">
        <v>14.6182</v>
      </c>
      <c r="AM2169" s="4"/>
      <c r="AS2169" s="4"/>
    </row>
    <row r="2170" spans="1:45" x14ac:dyDescent="0.25">
      <c r="A2170" s="4"/>
      <c r="C2170" s="4"/>
      <c r="E2170" s="4"/>
      <c r="Q2170" s="4"/>
      <c r="S2170" s="4"/>
      <c r="U2170" s="4"/>
      <c r="W2170" s="4"/>
      <c r="Y2170" s="4"/>
      <c r="AE2170" s="4">
        <v>39722</v>
      </c>
      <c r="AF2170" s="3">
        <v>49798.65</v>
      </c>
      <c r="AG2170" s="4">
        <v>39693</v>
      </c>
      <c r="AH2170" s="3">
        <v>109.71</v>
      </c>
      <c r="AI2170" s="4">
        <v>40303</v>
      </c>
      <c r="AJ2170" s="3">
        <v>12.8405</v>
      </c>
      <c r="AK2170" s="4">
        <v>39664</v>
      </c>
      <c r="AL2170" s="3">
        <v>14.641400000000001</v>
      </c>
      <c r="AM2170" s="4"/>
      <c r="AS2170" s="4"/>
    </row>
    <row r="2171" spans="1:45" x14ac:dyDescent="0.25">
      <c r="A2171" s="4"/>
      <c r="C2171" s="4"/>
      <c r="E2171" s="4"/>
      <c r="Q2171" s="4"/>
      <c r="S2171" s="4"/>
      <c r="U2171" s="4"/>
      <c r="W2171" s="4"/>
      <c r="Y2171" s="4"/>
      <c r="AE2171" s="4">
        <v>39723</v>
      </c>
      <c r="AF2171" s="3">
        <v>46145.1</v>
      </c>
      <c r="AG2171" s="4">
        <v>39694</v>
      </c>
      <c r="AH2171" s="3">
        <v>109.35</v>
      </c>
      <c r="AI2171" s="4">
        <v>40304</v>
      </c>
      <c r="AJ2171" s="3">
        <v>12.852600000000001</v>
      </c>
      <c r="AK2171" s="4">
        <v>39665</v>
      </c>
      <c r="AL2171" s="3">
        <v>14.6706</v>
      </c>
      <c r="AM2171" s="4"/>
      <c r="AS2171" s="4"/>
    </row>
    <row r="2172" spans="1:45" x14ac:dyDescent="0.25">
      <c r="A2172" s="4"/>
      <c r="C2172" s="4"/>
      <c r="E2172" s="4"/>
      <c r="Q2172" s="4"/>
      <c r="S2172" s="4"/>
      <c r="U2172" s="4"/>
      <c r="W2172" s="4"/>
      <c r="Y2172" s="4"/>
      <c r="AE2172" s="4">
        <v>39724</v>
      </c>
      <c r="AF2172" s="3">
        <v>44517.32</v>
      </c>
      <c r="AG2172" s="4">
        <v>39695</v>
      </c>
      <c r="AH2172" s="3">
        <v>107.89</v>
      </c>
      <c r="AI2172" s="4">
        <v>40305</v>
      </c>
      <c r="AJ2172" s="3">
        <v>12.84</v>
      </c>
      <c r="AK2172" s="4">
        <v>39666</v>
      </c>
      <c r="AL2172" s="3">
        <v>14.5474</v>
      </c>
      <c r="AM2172" s="4"/>
      <c r="AS2172" s="4"/>
    </row>
    <row r="2173" spans="1:45" x14ac:dyDescent="0.25">
      <c r="A2173" s="4"/>
      <c r="C2173" s="4"/>
      <c r="E2173" s="4"/>
      <c r="Q2173" s="4"/>
      <c r="S2173" s="4"/>
      <c r="U2173" s="4"/>
      <c r="W2173" s="4"/>
      <c r="Y2173" s="4"/>
      <c r="AE2173" s="4">
        <v>39727</v>
      </c>
      <c r="AF2173" s="3">
        <v>42100.79</v>
      </c>
      <c r="AG2173" s="4">
        <v>39696</v>
      </c>
      <c r="AH2173" s="3">
        <v>106.23</v>
      </c>
      <c r="AI2173" s="4">
        <v>40308</v>
      </c>
      <c r="AJ2173" s="3">
        <v>12.71</v>
      </c>
      <c r="AK2173" s="4">
        <v>39667</v>
      </c>
      <c r="AL2173" s="3">
        <v>14.523300000000001</v>
      </c>
      <c r="AM2173" s="4"/>
      <c r="AS2173" s="4"/>
    </row>
    <row r="2174" spans="1:45" x14ac:dyDescent="0.25">
      <c r="A2174" s="4"/>
      <c r="C2174" s="4"/>
      <c r="E2174" s="4"/>
      <c r="Q2174" s="4"/>
      <c r="S2174" s="4"/>
      <c r="U2174" s="4"/>
      <c r="W2174" s="4"/>
      <c r="Y2174" s="4"/>
      <c r="AE2174" s="4">
        <v>39728</v>
      </c>
      <c r="AF2174" s="3">
        <v>40139.85</v>
      </c>
      <c r="AG2174" s="4">
        <v>39699</v>
      </c>
      <c r="AH2174" s="3">
        <v>106.34</v>
      </c>
      <c r="AI2174" s="4">
        <v>40309</v>
      </c>
      <c r="AJ2174" s="3">
        <v>12.68</v>
      </c>
      <c r="AK2174" s="4">
        <v>39668</v>
      </c>
      <c r="AL2174" s="3">
        <v>14.5121</v>
      </c>
      <c r="AM2174" s="4"/>
      <c r="AS2174" s="4"/>
    </row>
    <row r="2175" spans="1:45" x14ac:dyDescent="0.25">
      <c r="A2175" s="4"/>
      <c r="C2175" s="4"/>
      <c r="E2175" s="4"/>
      <c r="Q2175" s="4"/>
      <c r="S2175" s="4"/>
      <c r="U2175" s="4"/>
      <c r="W2175" s="4"/>
      <c r="Y2175" s="4"/>
      <c r="AE2175" s="4">
        <v>39729</v>
      </c>
      <c r="AF2175" s="3">
        <v>38593.54</v>
      </c>
      <c r="AG2175" s="4">
        <v>39700</v>
      </c>
      <c r="AH2175" s="3">
        <v>103.26</v>
      </c>
      <c r="AI2175" s="4">
        <v>40310</v>
      </c>
      <c r="AJ2175" s="3">
        <v>12.566599999999999</v>
      </c>
      <c r="AK2175" s="4">
        <v>39671</v>
      </c>
      <c r="AL2175" s="3">
        <v>14.4999</v>
      </c>
      <c r="AM2175" s="4"/>
      <c r="AS2175" s="4"/>
    </row>
    <row r="2176" spans="1:45" x14ac:dyDescent="0.25">
      <c r="A2176" s="4"/>
      <c r="C2176" s="4"/>
      <c r="E2176" s="4"/>
      <c r="Q2176" s="4"/>
      <c r="S2176" s="4"/>
      <c r="U2176" s="4"/>
      <c r="W2176" s="4"/>
      <c r="Y2176" s="4"/>
      <c r="AE2176" s="4">
        <v>39730</v>
      </c>
      <c r="AF2176" s="3">
        <v>37080.300000000003</v>
      </c>
      <c r="AG2176" s="4">
        <v>39701</v>
      </c>
      <c r="AH2176" s="3">
        <v>102.58</v>
      </c>
      <c r="AI2176" s="4">
        <v>40311</v>
      </c>
      <c r="AJ2176" s="3">
        <v>12.6</v>
      </c>
      <c r="AK2176" s="4">
        <v>39672</v>
      </c>
      <c r="AL2176" s="3">
        <v>14.5334</v>
      </c>
      <c r="AM2176" s="4"/>
      <c r="AS2176" s="4"/>
    </row>
    <row r="2177" spans="1:45" x14ac:dyDescent="0.25">
      <c r="A2177" s="4"/>
      <c r="C2177" s="4"/>
      <c r="E2177" s="4"/>
      <c r="Q2177" s="4"/>
      <c r="S2177" s="4"/>
      <c r="U2177" s="4"/>
      <c r="W2177" s="4"/>
      <c r="Y2177" s="4"/>
      <c r="AE2177" s="4">
        <v>39731</v>
      </c>
      <c r="AF2177" s="3">
        <v>35609.54</v>
      </c>
      <c r="AG2177" s="4">
        <v>39702</v>
      </c>
      <c r="AH2177" s="3">
        <v>100.87</v>
      </c>
      <c r="AI2177" s="4">
        <v>40312</v>
      </c>
      <c r="AJ2177" s="3">
        <v>12.618399999999999</v>
      </c>
      <c r="AK2177" s="4">
        <v>39673</v>
      </c>
      <c r="AL2177" s="3">
        <v>14.597799999999999</v>
      </c>
      <c r="AM2177" s="4"/>
      <c r="AS2177" s="4"/>
    </row>
    <row r="2178" spans="1:45" x14ac:dyDescent="0.25">
      <c r="A2178" s="4"/>
      <c r="C2178" s="4"/>
      <c r="E2178" s="4"/>
      <c r="Q2178" s="4"/>
      <c r="S2178" s="4"/>
      <c r="U2178" s="4"/>
      <c r="W2178" s="4"/>
      <c r="Y2178" s="4"/>
      <c r="AE2178" s="4">
        <v>39734</v>
      </c>
      <c r="AF2178" s="3">
        <v>40829.129999999997</v>
      </c>
      <c r="AG2178" s="4">
        <v>39703</v>
      </c>
      <c r="AH2178" s="3">
        <v>101.18</v>
      </c>
      <c r="AI2178" s="4">
        <v>40315</v>
      </c>
      <c r="AJ2178" s="3">
        <v>12.6005</v>
      </c>
      <c r="AK2178" s="4">
        <v>39674</v>
      </c>
      <c r="AL2178" s="3">
        <v>14.5618</v>
      </c>
      <c r="AM2178" s="4"/>
      <c r="AS2178" s="4"/>
    </row>
    <row r="2179" spans="1:45" x14ac:dyDescent="0.25">
      <c r="A2179" s="4"/>
      <c r="C2179" s="4"/>
      <c r="E2179" s="4"/>
      <c r="Q2179" s="4"/>
      <c r="S2179" s="4"/>
      <c r="U2179" s="4"/>
      <c r="W2179" s="4"/>
      <c r="Y2179" s="4"/>
      <c r="AE2179" s="4">
        <v>39735</v>
      </c>
      <c r="AF2179" s="3">
        <v>41569.03</v>
      </c>
      <c r="AG2179" s="4">
        <v>39706</v>
      </c>
      <c r="AH2179" s="3">
        <v>95.71</v>
      </c>
      <c r="AI2179" s="4">
        <v>40316</v>
      </c>
      <c r="AJ2179" s="3">
        <v>12.56</v>
      </c>
      <c r="AK2179" s="4">
        <v>39675</v>
      </c>
      <c r="AL2179" s="3">
        <v>14.522500000000001</v>
      </c>
      <c r="AM2179" s="4"/>
      <c r="AS2179" s="4"/>
    </row>
    <row r="2180" spans="1:45" x14ac:dyDescent="0.25">
      <c r="A2180" s="4"/>
      <c r="C2180" s="4"/>
      <c r="E2180" s="4"/>
      <c r="Q2180" s="4"/>
      <c r="S2180" s="4"/>
      <c r="U2180" s="4"/>
      <c r="W2180" s="4"/>
      <c r="Y2180" s="4"/>
      <c r="AE2180" s="4">
        <v>39736</v>
      </c>
      <c r="AF2180" s="3">
        <v>36833.019999999997</v>
      </c>
      <c r="AG2180" s="4">
        <v>39707</v>
      </c>
      <c r="AH2180" s="3">
        <v>91.15</v>
      </c>
      <c r="AI2180" s="4">
        <v>40317</v>
      </c>
      <c r="AJ2180" s="3">
        <v>12.536899999999999</v>
      </c>
      <c r="AK2180" s="4">
        <v>39678</v>
      </c>
      <c r="AL2180" s="3">
        <v>14.527799999999999</v>
      </c>
      <c r="AM2180" s="4"/>
      <c r="AS2180" s="4"/>
    </row>
    <row r="2181" spans="1:45" x14ac:dyDescent="0.25">
      <c r="A2181" s="4"/>
      <c r="C2181" s="4"/>
      <c r="E2181" s="4"/>
      <c r="Q2181" s="4"/>
      <c r="S2181" s="4"/>
      <c r="U2181" s="4"/>
      <c r="W2181" s="4"/>
      <c r="Y2181" s="4"/>
      <c r="AE2181" s="4">
        <v>39737</v>
      </c>
      <c r="AF2181" s="3">
        <v>36441.72</v>
      </c>
      <c r="AG2181" s="4">
        <v>39708</v>
      </c>
      <c r="AH2181" s="3">
        <v>97.16</v>
      </c>
      <c r="AI2181" s="4">
        <v>40318</v>
      </c>
      <c r="AJ2181" s="3">
        <v>12.447699999999999</v>
      </c>
      <c r="AK2181" s="4">
        <v>39679</v>
      </c>
      <c r="AL2181" s="3">
        <v>14.569100000000001</v>
      </c>
      <c r="AM2181" s="4"/>
      <c r="AS2181" s="4"/>
    </row>
    <row r="2182" spans="1:45" x14ac:dyDescent="0.25">
      <c r="A2182" s="4"/>
      <c r="C2182" s="4"/>
      <c r="E2182" s="4"/>
      <c r="Q2182" s="4"/>
      <c r="S2182" s="4"/>
      <c r="U2182" s="4"/>
      <c r="W2182" s="4"/>
      <c r="Y2182" s="4"/>
      <c r="AE2182" s="4">
        <v>39738</v>
      </c>
      <c r="AF2182" s="3">
        <v>36399.089999999997</v>
      </c>
      <c r="AG2182" s="4">
        <v>39709</v>
      </c>
      <c r="AH2182" s="3">
        <v>97.88</v>
      </c>
      <c r="AI2182" s="4">
        <v>40319</v>
      </c>
      <c r="AJ2182" s="3">
        <v>12.324999999999999</v>
      </c>
      <c r="AK2182" s="4">
        <v>39680</v>
      </c>
      <c r="AL2182" s="3">
        <v>14.5677</v>
      </c>
      <c r="AM2182" s="4"/>
      <c r="AS2182" s="4"/>
    </row>
    <row r="2183" spans="1:45" x14ac:dyDescent="0.25">
      <c r="A2183" s="4"/>
      <c r="C2183" s="4"/>
      <c r="E2183" s="4"/>
      <c r="Q2183" s="4"/>
      <c r="S2183" s="4"/>
      <c r="U2183" s="4"/>
      <c r="W2183" s="4"/>
      <c r="Y2183" s="4"/>
      <c r="AE2183" s="4">
        <v>39741</v>
      </c>
      <c r="AF2183" s="3">
        <v>39441.08</v>
      </c>
      <c r="AG2183" s="4">
        <v>39710</v>
      </c>
      <c r="AH2183" s="3">
        <v>104.55</v>
      </c>
      <c r="AI2183" s="4">
        <v>40322</v>
      </c>
      <c r="AJ2183" s="3">
        <v>12.3171</v>
      </c>
      <c r="AK2183" s="4">
        <v>39681</v>
      </c>
      <c r="AL2183" s="3">
        <v>14.5763</v>
      </c>
      <c r="AM2183" s="4"/>
      <c r="AS2183" s="4"/>
    </row>
    <row r="2184" spans="1:45" x14ac:dyDescent="0.25">
      <c r="A2184" s="4"/>
      <c r="C2184" s="4"/>
      <c r="E2184" s="4"/>
      <c r="Q2184" s="4"/>
      <c r="S2184" s="4"/>
      <c r="U2184" s="4"/>
      <c r="W2184" s="4"/>
      <c r="Y2184" s="4"/>
      <c r="AE2184" s="4">
        <v>39742</v>
      </c>
      <c r="AF2184" s="3">
        <v>39043.39</v>
      </c>
      <c r="AG2184" s="4">
        <v>39713</v>
      </c>
      <c r="AH2184" s="3">
        <v>120.92</v>
      </c>
      <c r="AI2184" s="4">
        <v>40323</v>
      </c>
      <c r="AJ2184" s="3">
        <v>12.25</v>
      </c>
      <c r="AK2184" s="4">
        <v>39682</v>
      </c>
      <c r="AL2184" s="3">
        <v>14.5962</v>
      </c>
      <c r="AM2184" s="4"/>
      <c r="AS2184" s="4"/>
    </row>
    <row r="2185" spans="1:45" x14ac:dyDescent="0.25">
      <c r="A2185" s="4"/>
      <c r="C2185" s="4"/>
      <c r="E2185" s="4"/>
      <c r="Q2185" s="4"/>
      <c r="S2185" s="4"/>
      <c r="U2185" s="4"/>
      <c r="W2185" s="4"/>
      <c r="Y2185" s="4"/>
      <c r="AE2185" s="4">
        <v>39743</v>
      </c>
      <c r="AF2185" s="3">
        <v>35069.730000000003</v>
      </c>
      <c r="AG2185" s="4">
        <v>39714</v>
      </c>
      <c r="AH2185" s="3">
        <v>106.61</v>
      </c>
      <c r="AI2185" s="4">
        <v>40324</v>
      </c>
      <c r="AJ2185" s="3">
        <v>12.2806</v>
      </c>
      <c r="AK2185" s="4">
        <v>39685</v>
      </c>
      <c r="AL2185" s="3">
        <v>14.642900000000001</v>
      </c>
      <c r="AM2185" s="4"/>
      <c r="AS2185" s="4"/>
    </row>
    <row r="2186" spans="1:45" x14ac:dyDescent="0.25">
      <c r="A2186" s="4"/>
      <c r="C2186" s="4"/>
      <c r="E2186" s="4"/>
      <c r="Q2186" s="4"/>
      <c r="S2186" s="4"/>
      <c r="U2186" s="4"/>
      <c r="W2186" s="4"/>
      <c r="Y2186" s="4"/>
      <c r="AE2186" s="4">
        <v>39744</v>
      </c>
      <c r="AF2186" s="3">
        <v>33818.49</v>
      </c>
      <c r="AG2186" s="4">
        <v>39715</v>
      </c>
      <c r="AH2186" s="3">
        <v>105.73</v>
      </c>
      <c r="AI2186" s="4">
        <v>40325</v>
      </c>
      <c r="AJ2186" s="3">
        <v>12.3444</v>
      </c>
      <c r="AK2186" s="4">
        <v>39686</v>
      </c>
      <c r="AL2186" s="3">
        <v>14.6778</v>
      </c>
      <c r="AM2186" s="4"/>
      <c r="AS2186" s="4"/>
    </row>
    <row r="2187" spans="1:45" x14ac:dyDescent="0.25">
      <c r="A2187" s="4"/>
      <c r="C2187" s="4"/>
      <c r="E2187" s="4"/>
      <c r="Q2187" s="4"/>
      <c r="S2187" s="4"/>
      <c r="U2187" s="4"/>
      <c r="W2187" s="4"/>
      <c r="Y2187" s="4"/>
      <c r="AE2187" s="4">
        <v>39745</v>
      </c>
      <c r="AF2187" s="3">
        <v>31481.55</v>
      </c>
      <c r="AG2187" s="4">
        <v>39716</v>
      </c>
      <c r="AH2187" s="3">
        <v>108.02</v>
      </c>
      <c r="AI2187" s="4">
        <v>40326</v>
      </c>
      <c r="AJ2187" s="3">
        <v>12.318899999999999</v>
      </c>
      <c r="AK2187" s="4">
        <v>39687</v>
      </c>
      <c r="AL2187" s="3">
        <v>14.6241</v>
      </c>
      <c r="AM2187" s="4"/>
      <c r="AS2187" s="4"/>
    </row>
    <row r="2188" spans="1:45" x14ac:dyDescent="0.25">
      <c r="A2188" s="4"/>
      <c r="C2188" s="4"/>
      <c r="E2188" s="4"/>
      <c r="Q2188" s="4"/>
      <c r="S2188" s="4"/>
      <c r="U2188" s="4"/>
      <c r="W2188" s="4"/>
      <c r="Y2188" s="4"/>
      <c r="AE2188" s="4">
        <v>39748</v>
      </c>
      <c r="AF2188" s="3">
        <v>29435.11</v>
      </c>
      <c r="AG2188" s="4">
        <v>39717</v>
      </c>
      <c r="AH2188" s="3">
        <v>106.89</v>
      </c>
      <c r="AI2188" s="4">
        <v>40329</v>
      </c>
      <c r="AJ2188" s="3">
        <v>12.247400000000001</v>
      </c>
      <c r="AK2188" s="4">
        <v>39688</v>
      </c>
      <c r="AL2188" s="3">
        <v>14.611000000000001</v>
      </c>
      <c r="AM2188" s="4"/>
      <c r="AS2188" s="4"/>
    </row>
    <row r="2189" spans="1:45" x14ac:dyDescent="0.25">
      <c r="A2189" s="4"/>
      <c r="C2189" s="4"/>
      <c r="E2189" s="4"/>
      <c r="Q2189" s="4"/>
      <c r="S2189" s="4"/>
      <c r="U2189" s="4"/>
      <c r="W2189" s="4"/>
      <c r="Y2189" s="4"/>
      <c r="AE2189" s="4">
        <v>39749</v>
      </c>
      <c r="AF2189" s="3">
        <v>33386.65</v>
      </c>
      <c r="AG2189" s="4">
        <v>39720</v>
      </c>
      <c r="AH2189" s="3">
        <v>96.37</v>
      </c>
      <c r="AI2189" s="4">
        <v>40330</v>
      </c>
      <c r="AJ2189" s="3">
        <v>12.162699999999999</v>
      </c>
      <c r="AK2189" s="4">
        <v>39689</v>
      </c>
      <c r="AL2189" s="3">
        <v>14.574999999999999</v>
      </c>
      <c r="AM2189" s="4"/>
      <c r="AS2189" s="4"/>
    </row>
    <row r="2190" spans="1:45" x14ac:dyDescent="0.25">
      <c r="A2190" s="4"/>
      <c r="C2190" s="4"/>
      <c r="E2190" s="4"/>
      <c r="Q2190" s="4"/>
      <c r="S2190" s="4"/>
      <c r="U2190" s="4"/>
      <c r="W2190" s="4"/>
      <c r="Y2190" s="4"/>
      <c r="AE2190" s="4">
        <v>39750</v>
      </c>
      <c r="AF2190" s="3">
        <v>34845.21</v>
      </c>
      <c r="AG2190" s="4">
        <v>39721</v>
      </c>
      <c r="AH2190" s="3">
        <v>100.64</v>
      </c>
      <c r="AI2190" s="4">
        <v>40331</v>
      </c>
      <c r="AJ2190" s="3">
        <v>12.13</v>
      </c>
      <c r="AK2190" s="4">
        <v>39692</v>
      </c>
      <c r="AL2190" s="3">
        <v>14.574999999999999</v>
      </c>
      <c r="AM2190" s="4"/>
      <c r="AS2190" s="4"/>
    </row>
    <row r="2191" spans="1:45" x14ac:dyDescent="0.25">
      <c r="A2191" s="4"/>
      <c r="C2191" s="4"/>
      <c r="E2191" s="4"/>
      <c r="Q2191" s="4"/>
      <c r="S2191" s="4"/>
      <c r="U2191" s="4"/>
      <c r="W2191" s="4"/>
      <c r="Y2191" s="4"/>
      <c r="AE2191" s="4">
        <v>39751</v>
      </c>
      <c r="AF2191" s="3">
        <v>37448.769999999997</v>
      </c>
      <c r="AG2191" s="4">
        <v>39722</v>
      </c>
      <c r="AH2191" s="3">
        <v>98.53</v>
      </c>
      <c r="AI2191" s="4">
        <v>40332</v>
      </c>
      <c r="AJ2191" s="3">
        <v>12.1379</v>
      </c>
      <c r="AK2191" s="4">
        <v>39693</v>
      </c>
      <c r="AL2191" s="3">
        <v>14.5525</v>
      </c>
      <c r="AM2191" s="4"/>
      <c r="AS2191" s="4"/>
    </row>
    <row r="2192" spans="1:45" x14ac:dyDescent="0.25">
      <c r="A2192" s="4"/>
      <c r="C2192" s="4"/>
      <c r="E2192" s="4"/>
      <c r="Q2192" s="4"/>
      <c r="S2192" s="4"/>
      <c r="U2192" s="4"/>
      <c r="W2192" s="4"/>
      <c r="Y2192" s="4"/>
      <c r="AE2192" s="4">
        <v>39752</v>
      </c>
      <c r="AF2192" s="3">
        <v>37256.839999999997</v>
      </c>
      <c r="AG2192" s="4">
        <v>39723</v>
      </c>
      <c r="AH2192" s="3">
        <v>93.97</v>
      </c>
      <c r="AI2192" s="4">
        <v>40333</v>
      </c>
      <c r="AJ2192" s="3">
        <v>12.053100000000001</v>
      </c>
      <c r="AK2192" s="4">
        <v>39694</v>
      </c>
      <c r="AL2192" s="3">
        <v>14.574999999999999</v>
      </c>
      <c r="AM2192" s="4"/>
      <c r="AS2192" s="4"/>
    </row>
    <row r="2193" spans="1:45" x14ac:dyDescent="0.25">
      <c r="A2193" s="4"/>
      <c r="C2193" s="4"/>
      <c r="E2193" s="4"/>
      <c r="Q2193" s="4"/>
      <c r="S2193" s="4"/>
      <c r="U2193" s="4"/>
      <c r="W2193" s="4"/>
      <c r="Y2193" s="4"/>
      <c r="AE2193" s="4">
        <v>39755</v>
      </c>
      <c r="AF2193" s="3">
        <v>38249.440000000002</v>
      </c>
      <c r="AG2193" s="4">
        <v>39724</v>
      </c>
      <c r="AH2193" s="3">
        <v>93.88</v>
      </c>
      <c r="AI2193" s="4">
        <v>40336</v>
      </c>
      <c r="AJ2193" s="3">
        <v>11.9611</v>
      </c>
      <c r="AK2193" s="4">
        <v>39695</v>
      </c>
      <c r="AL2193" s="3">
        <v>14.63</v>
      </c>
      <c r="AM2193" s="4"/>
      <c r="AS2193" s="4"/>
    </row>
    <row r="2194" spans="1:45" x14ac:dyDescent="0.25">
      <c r="A2194" s="4"/>
      <c r="C2194" s="4"/>
      <c r="E2194" s="4"/>
      <c r="Q2194" s="4"/>
      <c r="S2194" s="4"/>
      <c r="U2194" s="4"/>
      <c r="W2194" s="4"/>
      <c r="Y2194" s="4"/>
      <c r="AE2194" s="4">
        <v>39756</v>
      </c>
      <c r="AF2194" s="3">
        <v>40254.800000000003</v>
      </c>
      <c r="AG2194" s="4">
        <v>39727</v>
      </c>
      <c r="AH2194" s="3">
        <v>87.81</v>
      </c>
      <c r="AI2194" s="4">
        <v>40337</v>
      </c>
      <c r="AJ2194" s="3">
        <v>12.108700000000001</v>
      </c>
      <c r="AK2194" s="4">
        <v>39696</v>
      </c>
      <c r="AL2194" s="3">
        <v>14.66</v>
      </c>
      <c r="AM2194" s="4"/>
      <c r="AS2194" s="4"/>
    </row>
    <row r="2195" spans="1:45" x14ac:dyDescent="0.25">
      <c r="A2195" s="4"/>
      <c r="C2195" s="4"/>
      <c r="E2195" s="4"/>
      <c r="Q2195" s="4"/>
      <c r="S2195" s="4"/>
      <c r="U2195" s="4"/>
      <c r="W2195" s="4"/>
      <c r="Y2195" s="4"/>
      <c r="AE2195" s="4">
        <v>39757</v>
      </c>
      <c r="AF2195" s="3">
        <v>37785.660000000003</v>
      </c>
      <c r="AG2195" s="4">
        <v>39728</v>
      </c>
      <c r="AH2195" s="3">
        <v>90.06</v>
      </c>
      <c r="AI2195" s="4">
        <v>40338</v>
      </c>
      <c r="AJ2195" s="3">
        <v>12.1</v>
      </c>
      <c r="AK2195" s="4">
        <v>39699</v>
      </c>
      <c r="AL2195" s="3">
        <v>14.6676</v>
      </c>
      <c r="AM2195" s="4"/>
      <c r="AS2195" s="4"/>
    </row>
    <row r="2196" spans="1:45" x14ac:dyDescent="0.25">
      <c r="A2196" s="4"/>
      <c r="C2196" s="4"/>
      <c r="E2196" s="4"/>
      <c r="Q2196" s="4"/>
      <c r="S2196" s="4"/>
      <c r="U2196" s="4"/>
      <c r="W2196" s="4"/>
      <c r="Y2196" s="4"/>
      <c r="AE2196" s="4">
        <v>39758</v>
      </c>
      <c r="AF2196" s="3">
        <v>36361.910000000003</v>
      </c>
      <c r="AG2196" s="4">
        <v>39729</v>
      </c>
      <c r="AH2196" s="3">
        <v>88.95</v>
      </c>
      <c r="AI2196" s="4">
        <v>40339</v>
      </c>
      <c r="AJ2196" s="3">
        <v>12.2163</v>
      </c>
      <c r="AK2196" s="4">
        <v>39700</v>
      </c>
      <c r="AL2196" s="3">
        <v>14.7012</v>
      </c>
      <c r="AM2196" s="4"/>
      <c r="AS2196" s="4"/>
    </row>
    <row r="2197" spans="1:45" x14ac:dyDescent="0.25">
      <c r="A2197" s="4"/>
      <c r="C2197" s="4"/>
      <c r="E2197" s="4"/>
      <c r="Q2197" s="4"/>
      <c r="S2197" s="4"/>
      <c r="U2197" s="4"/>
      <c r="W2197" s="4"/>
      <c r="Y2197" s="4"/>
      <c r="AE2197" s="4">
        <v>39759</v>
      </c>
      <c r="AF2197" s="3">
        <v>36665.11</v>
      </c>
      <c r="AG2197" s="4">
        <v>39730</v>
      </c>
      <c r="AH2197" s="3">
        <v>86.59</v>
      </c>
      <c r="AI2197" s="4">
        <v>40340</v>
      </c>
      <c r="AJ2197" s="3">
        <v>12.34</v>
      </c>
      <c r="AK2197" s="4">
        <v>39701</v>
      </c>
      <c r="AL2197" s="3">
        <v>14.7087</v>
      </c>
      <c r="AM2197" s="4"/>
      <c r="AS2197" s="4"/>
    </row>
    <row r="2198" spans="1:45" x14ac:dyDescent="0.25">
      <c r="A2198" s="4"/>
      <c r="C2198" s="4"/>
      <c r="E2198" s="4"/>
      <c r="Q2198" s="4"/>
      <c r="S2198" s="4"/>
      <c r="U2198" s="4"/>
      <c r="W2198" s="4"/>
      <c r="Y2198" s="4"/>
      <c r="AE2198" s="4">
        <v>39762</v>
      </c>
      <c r="AF2198" s="3">
        <v>36776.269999999997</v>
      </c>
      <c r="AG2198" s="4">
        <v>39731</v>
      </c>
      <c r="AH2198" s="3">
        <v>77.7</v>
      </c>
      <c r="AI2198" s="4">
        <v>40343</v>
      </c>
      <c r="AJ2198" s="3">
        <v>12.365500000000001</v>
      </c>
      <c r="AK2198" s="4">
        <v>39702</v>
      </c>
      <c r="AL2198" s="3">
        <v>14.630800000000001</v>
      </c>
      <c r="AM2198" s="4"/>
      <c r="AS2198" s="4"/>
    </row>
    <row r="2199" spans="1:45" x14ac:dyDescent="0.25">
      <c r="A2199" s="4"/>
      <c r="C2199" s="4"/>
      <c r="E2199" s="4"/>
      <c r="Q2199" s="4"/>
      <c r="S2199" s="4"/>
      <c r="U2199" s="4"/>
      <c r="W2199" s="4"/>
      <c r="Y2199" s="4"/>
      <c r="AE2199" s="4">
        <v>39763</v>
      </c>
      <c r="AF2199" s="3">
        <v>37261.9</v>
      </c>
      <c r="AG2199" s="4">
        <v>39734</v>
      </c>
      <c r="AH2199" s="3">
        <v>81.19</v>
      </c>
      <c r="AI2199" s="4">
        <v>40344</v>
      </c>
      <c r="AJ2199" s="3">
        <v>12.473000000000001</v>
      </c>
      <c r="AK2199" s="4">
        <v>39703</v>
      </c>
      <c r="AL2199" s="3">
        <v>14.607699999999999</v>
      </c>
      <c r="AM2199" s="4"/>
      <c r="AS2199" s="4"/>
    </row>
    <row r="2200" spans="1:45" x14ac:dyDescent="0.25">
      <c r="A2200" s="4"/>
      <c r="C2200" s="4"/>
      <c r="E2200" s="4"/>
      <c r="Q2200" s="4"/>
      <c r="S2200" s="4"/>
      <c r="U2200" s="4"/>
      <c r="W2200" s="4"/>
      <c r="Y2200" s="4"/>
      <c r="AE2200" s="4">
        <v>39764</v>
      </c>
      <c r="AF2200" s="3">
        <v>34373.99</v>
      </c>
      <c r="AG2200" s="4">
        <v>39735</v>
      </c>
      <c r="AH2200" s="3">
        <v>78.63</v>
      </c>
      <c r="AI2200" s="4">
        <v>40345</v>
      </c>
      <c r="AJ2200" s="3">
        <v>12.3354</v>
      </c>
      <c r="AK2200" s="4">
        <v>39706</v>
      </c>
      <c r="AL2200" s="3">
        <v>14.5608</v>
      </c>
      <c r="AM2200" s="4"/>
      <c r="AS2200" s="4"/>
    </row>
    <row r="2201" spans="1:45" x14ac:dyDescent="0.25">
      <c r="A2201" s="4"/>
      <c r="C2201" s="4"/>
      <c r="E2201" s="4"/>
      <c r="Q2201" s="4"/>
      <c r="S2201" s="4"/>
      <c r="U2201" s="4"/>
      <c r="W2201" s="4"/>
      <c r="Y2201" s="4"/>
      <c r="AE2201" s="4">
        <v>39765</v>
      </c>
      <c r="AF2201" s="3">
        <v>35993.33</v>
      </c>
      <c r="AG2201" s="4">
        <v>39736</v>
      </c>
      <c r="AH2201" s="3">
        <v>74.540000000000006</v>
      </c>
      <c r="AI2201" s="4">
        <v>40346</v>
      </c>
      <c r="AJ2201" s="3">
        <v>12.33</v>
      </c>
      <c r="AK2201" s="4">
        <v>39707</v>
      </c>
      <c r="AL2201" s="3">
        <v>14.5442</v>
      </c>
      <c r="AM2201" s="4"/>
      <c r="AS2201" s="4"/>
    </row>
    <row r="2202" spans="1:45" x14ac:dyDescent="0.25">
      <c r="A2202" s="4"/>
      <c r="C2202" s="4"/>
      <c r="E2202" s="4"/>
      <c r="Q2202" s="4"/>
      <c r="S2202" s="4"/>
      <c r="U2202" s="4"/>
      <c r="W2202" s="4"/>
      <c r="Y2202" s="4"/>
      <c r="AE2202" s="4">
        <v>39766</v>
      </c>
      <c r="AF2202" s="3">
        <v>35789.1</v>
      </c>
      <c r="AG2202" s="4">
        <v>39737</v>
      </c>
      <c r="AH2202" s="3">
        <v>69.849999999999994</v>
      </c>
      <c r="AI2202" s="4">
        <v>40347</v>
      </c>
      <c r="AJ2202" s="3">
        <v>12.2098</v>
      </c>
      <c r="AK2202" s="4">
        <v>39708</v>
      </c>
      <c r="AL2202" s="3">
        <v>14.602499999999999</v>
      </c>
      <c r="AM2202" s="4"/>
      <c r="AS2202" s="4"/>
    </row>
    <row r="2203" spans="1:45" x14ac:dyDescent="0.25">
      <c r="A2203" s="4"/>
      <c r="C2203" s="4"/>
      <c r="E2203" s="4"/>
      <c r="Q2203" s="4"/>
      <c r="S2203" s="4"/>
      <c r="U2203" s="4"/>
      <c r="W2203" s="4"/>
      <c r="Y2203" s="4"/>
      <c r="AE2203" s="4">
        <v>39769</v>
      </c>
      <c r="AF2203" s="3">
        <v>35717.21</v>
      </c>
      <c r="AG2203" s="4">
        <v>39738</v>
      </c>
      <c r="AH2203" s="3">
        <v>71.849999999999994</v>
      </c>
      <c r="AI2203" s="4">
        <v>40350</v>
      </c>
      <c r="AJ2203" s="3">
        <v>12.1571</v>
      </c>
      <c r="AK2203" s="4">
        <v>39709</v>
      </c>
      <c r="AL2203" s="3">
        <v>14.857799999999999</v>
      </c>
      <c r="AM2203" s="4"/>
      <c r="AS2203" s="4"/>
    </row>
    <row r="2204" spans="1:45" x14ac:dyDescent="0.25">
      <c r="A2204" s="4"/>
      <c r="C2204" s="4"/>
      <c r="E2204" s="4"/>
      <c r="Q2204" s="4"/>
      <c r="S2204" s="4"/>
      <c r="U2204" s="4"/>
      <c r="W2204" s="4"/>
      <c r="Y2204" s="4"/>
      <c r="AE2204" s="4">
        <v>39770</v>
      </c>
      <c r="AF2204" s="3">
        <v>34094.660000000003</v>
      </c>
      <c r="AG2204" s="4">
        <v>39741</v>
      </c>
      <c r="AH2204" s="3">
        <v>74.25</v>
      </c>
      <c r="AI2204" s="4">
        <v>40351</v>
      </c>
      <c r="AJ2204" s="3">
        <v>12.1553</v>
      </c>
      <c r="AK2204" s="4">
        <v>39710</v>
      </c>
      <c r="AL2204" s="3">
        <v>14.741</v>
      </c>
      <c r="AM2204" s="4"/>
      <c r="AS2204" s="4"/>
    </row>
    <row r="2205" spans="1:45" x14ac:dyDescent="0.25">
      <c r="A2205" s="4"/>
      <c r="C2205" s="4"/>
      <c r="E2205" s="4"/>
      <c r="Q2205" s="4"/>
      <c r="S2205" s="4"/>
      <c r="U2205" s="4"/>
      <c r="W2205" s="4"/>
      <c r="Y2205" s="4"/>
      <c r="AE2205" s="4">
        <v>39771</v>
      </c>
      <c r="AF2205" s="3">
        <v>33404.550000000003</v>
      </c>
      <c r="AG2205" s="4">
        <v>39742</v>
      </c>
      <c r="AH2205" s="3">
        <v>70.89</v>
      </c>
      <c r="AI2205" s="4">
        <v>40352</v>
      </c>
      <c r="AJ2205" s="3">
        <v>12.28</v>
      </c>
      <c r="AK2205" s="4">
        <v>39713</v>
      </c>
      <c r="AL2205" s="3">
        <v>14.7441</v>
      </c>
      <c r="AM2205" s="4"/>
      <c r="AS2205" s="4"/>
    </row>
    <row r="2206" spans="1:45" x14ac:dyDescent="0.25">
      <c r="A2206" s="4"/>
      <c r="C2206" s="4"/>
      <c r="E2206" s="4"/>
      <c r="Q2206" s="4"/>
      <c r="S2206" s="4"/>
      <c r="U2206" s="4"/>
      <c r="W2206" s="4"/>
      <c r="Y2206" s="4"/>
      <c r="AE2206" s="4">
        <v>39773</v>
      </c>
      <c r="AF2206" s="3">
        <v>31250.6</v>
      </c>
      <c r="AG2206" s="4">
        <v>39743</v>
      </c>
      <c r="AH2206" s="3">
        <v>66.75</v>
      </c>
      <c r="AI2206" s="4">
        <v>40353</v>
      </c>
      <c r="AJ2206" s="3">
        <v>12.1203</v>
      </c>
      <c r="AK2206" s="4">
        <v>39714</v>
      </c>
      <c r="AL2206" s="3">
        <v>14.71</v>
      </c>
      <c r="AM2206" s="4"/>
      <c r="AS2206" s="4"/>
    </row>
    <row r="2207" spans="1:45" x14ac:dyDescent="0.25">
      <c r="A2207" s="4"/>
      <c r="C2207" s="4"/>
      <c r="E2207" s="4"/>
      <c r="Q2207" s="4"/>
      <c r="S2207" s="4"/>
      <c r="U2207" s="4"/>
      <c r="W2207" s="4"/>
      <c r="Y2207" s="4"/>
      <c r="AE2207" s="4">
        <v>39776</v>
      </c>
      <c r="AF2207" s="3">
        <v>34188.83</v>
      </c>
      <c r="AG2207" s="4">
        <v>39744</v>
      </c>
      <c r="AH2207" s="3">
        <v>67.84</v>
      </c>
      <c r="AI2207" s="4">
        <v>40354</v>
      </c>
      <c r="AJ2207" s="3">
        <v>12.166399999999999</v>
      </c>
      <c r="AK2207" s="4">
        <v>39715</v>
      </c>
      <c r="AL2207" s="3">
        <v>14.679600000000001</v>
      </c>
      <c r="AM2207" s="4"/>
      <c r="AS2207" s="4"/>
    </row>
    <row r="2208" spans="1:45" x14ac:dyDescent="0.25">
      <c r="A2208" s="4"/>
      <c r="C2208" s="4"/>
      <c r="E2208" s="4"/>
      <c r="Q2208" s="4"/>
      <c r="S2208" s="4"/>
      <c r="U2208" s="4"/>
      <c r="W2208" s="4"/>
      <c r="Y2208" s="4"/>
      <c r="AE2208" s="4">
        <v>39777</v>
      </c>
      <c r="AF2208" s="3">
        <v>34812.86</v>
      </c>
      <c r="AG2208" s="4">
        <v>39745</v>
      </c>
      <c r="AH2208" s="3">
        <v>64.150000000000006</v>
      </c>
      <c r="AI2208" s="4">
        <v>40357</v>
      </c>
      <c r="AJ2208" s="3">
        <v>12.1061</v>
      </c>
      <c r="AK2208" s="4">
        <v>39716</v>
      </c>
      <c r="AL2208" s="3">
        <v>14.675000000000001</v>
      </c>
      <c r="AM2208" s="4"/>
      <c r="AS2208" s="4"/>
    </row>
    <row r="2209" spans="1:45" x14ac:dyDescent="0.25">
      <c r="A2209" s="4"/>
      <c r="C2209" s="4"/>
      <c r="E2209" s="4"/>
      <c r="Q2209" s="4"/>
      <c r="S2209" s="4"/>
      <c r="U2209" s="4"/>
      <c r="W2209" s="4"/>
      <c r="Y2209" s="4"/>
      <c r="AE2209" s="4">
        <v>39778</v>
      </c>
      <c r="AF2209" s="3">
        <v>36469.61</v>
      </c>
      <c r="AG2209" s="4">
        <v>39748</v>
      </c>
      <c r="AH2209" s="3">
        <v>63.22</v>
      </c>
      <c r="AI2209" s="4">
        <v>40358</v>
      </c>
      <c r="AJ2209" s="3">
        <v>12.1081</v>
      </c>
      <c r="AK2209" s="4">
        <v>39717</v>
      </c>
      <c r="AL2209" s="3">
        <v>14.625</v>
      </c>
      <c r="AM2209" s="4"/>
      <c r="AS2209" s="4"/>
    </row>
    <row r="2210" spans="1:45" x14ac:dyDescent="0.25">
      <c r="A2210" s="4"/>
      <c r="C2210" s="4"/>
      <c r="E2210" s="4"/>
      <c r="Q2210" s="4"/>
      <c r="S2210" s="4"/>
      <c r="U2210" s="4"/>
      <c r="W2210" s="4"/>
      <c r="Y2210" s="4"/>
      <c r="AE2210" s="4">
        <v>39779</v>
      </c>
      <c r="AF2210" s="3">
        <v>36212.65</v>
      </c>
      <c r="AG2210" s="4">
        <v>39749</v>
      </c>
      <c r="AH2210" s="3">
        <v>62.73</v>
      </c>
      <c r="AI2210" s="4">
        <v>40359</v>
      </c>
      <c r="AJ2210" s="3">
        <v>12.1677</v>
      </c>
      <c r="AK2210" s="4">
        <v>39720</v>
      </c>
      <c r="AL2210" s="3">
        <v>14.559200000000001</v>
      </c>
      <c r="AM2210" s="4"/>
      <c r="AS2210" s="4"/>
    </row>
    <row r="2211" spans="1:45" x14ac:dyDescent="0.25">
      <c r="A2211" s="4"/>
      <c r="C2211" s="4"/>
      <c r="E2211" s="4"/>
      <c r="Q2211" s="4"/>
      <c r="S2211" s="4"/>
      <c r="U2211" s="4"/>
      <c r="W2211" s="4"/>
      <c r="Y2211" s="4"/>
      <c r="AE2211" s="4">
        <v>39780</v>
      </c>
      <c r="AF2211" s="3">
        <v>36595.870000000003</v>
      </c>
      <c r="AG2211" s="4">
        <v>39750</v>
      </c>
      <c r="AH2211" s="3">
        <v>67.5</v>
      </c>
      <c r="AI2211" s="4">
        <v>40360</v>
      </c>
      <c r="AJ2211" s="3">
        <v>12.040900000000001</v>
      </c>
      <c r="AK2211" s="4">
        <v>39721</v>
      </c>
      <c r="AL2211" s="3">
        <v>14.5321</v>
      </c>
      <c r="AM2211" s="4"/>
      <c r="AS2211" s="4"/>
    </row>
    <row r="2212" spans="1:45" x14ac:dyDescent="0.25">
      <c r="A2212" s="4"/>
      <c r="C2212" s="4"/>
      <c r="E2212" s="4"/>
      <c r="Q2212" s="4"/>
      <c r="S2212" s="4"/>
      <c r="U2212" s="4"/>
      <c r="W2212" s="4"/>
      <c r="Y2212" s="4"/>
      <c r="AE2212" s="4">
        <v>39783</v>
      </c>
      <c r="AF2212" s="3">
        <v>34740.5</v>
      </c>
      <c r="AG2212" s="4">
        <v>39751</v>
      </c>
      <c r="AH2212" s="3">
        <v>65.959999999999994</v>
      </c>
      <c r="AI2212" s="4">
        <v>40361</v>
      </c>
      <c r="AJ2212" s="3">
        <v>12.024100000000001</v>
      </c>
      <c r="AK2212" s="4">
        <v>39722</v>
      </c>
      <c r="AL2212" s="3">
        <v>14.3279</v>
      </c>
      <c r="AM2212" s="4"/>
      <c r="AS2212" s="4"/>
    </row>
    <row r="2213" spans="1:45" x14ac:dyDescent="0.25">
      <c r="A2213" s="4"/>
      <c r="C2213" s="4"/>
      <c r="E2213" s="4"/>
      <c r="Q2213" s="4"/>
      <c r="S2213" s="4"/>
      <c r="U2213" s="4"/>
      <c r="W2213" s="4"/>
      <c r="Y2213" s="4"/>
      <c r="AE2213" s="4">
        <v>39784</v>
      </c>
      <c r="AF2213" s="3">
        <v>35000.839999999997</v>
      </c>
      <c r="AG2213" s="4">
        <v>39752</v>
      </c>
      <c r="AH2213" s="3">
        <v>67.81</v>
      </c>
      <c r="AI2213" s="4">
        <v>40364</v>
      </c>
      <c r="AJ2213" s="3">
        <v>12.0268</v>
      </c>
      <c r="AK2213" s="4">
        <v>39723</v>
      </c>
      <c r="AL2213" s="3">
        <v>14.3889</v>
      </c>
      <c r="AM2213" s="4"/>
      <c r="AS2213" s="4"/>
    </row>
    <row r="2214" spans="1:45" x14ac:dyDescent="0.25">
      <c r="A2214" s="4"/>
      <c r="C2214" s="4"/>
      <c r="E2214" s="4"/>
      <c r="Q2214" s="4"/>
      <c r="S2214" s="4"/>
      <c r="U2214" s="4"/>
      <c r="W2214" s="4"/>
      <c r="Y2214" s="4"/>
      <c r="AE2214" s="4">
        <v>39785</v>
      </c>
      <c r="AF2214" s="3">
        <v>35296.699999999997</v>
      </c>
      <c r="AG2214" s="4">
        <v>39755</v>
      </c>
      <c r="AH2214" s="3">
        <v>63.91</v>
      </c>
      <c r="AI2214" s="4">
        <v>40365</v>
      </c>
      <c r="AJ2214" s="3">
        <v>12.0589</v>
      </c>
      <c r="AK2214" s="4">
        <v>39724</v>
      </c>
      <c r="AL2214" s="3">
        <v>14.3751</v>
      </c>
      <c r="AM2214" s="4"/>
      <c r="AS2214" s="4"/>
    </row>
    <row r="2215" spans="1:45" x14ac:dyDescent="0.25">
      <c r="A2215" s="4"/>
      <c r="C2215" s="4"/>
      <c r="E2215" s="4"/>
      <c r="Q2215" s="4"/>
      <c r="S2215" s="4"/>
      <c r="U2215" s="4"/>
      <c r="W2215" s="4"/>
      <c r="Y2215" s="4"/>
      <c r="AE2215" s="4">
        <v>39786</v>
      </c>
      <c r="AF2215" s="3">
        <v>35127.769999999997</v>
      </c>
      <c r="AG2215" s="4">
        <v>39756</v>
      </c>
      <c r="AH2215" s="3">
        <v>70.53</v>
      </c>
      <c r="AI2215" s="4">
        <v>40366</v>
      </c>
      <c r="AJ2215" s="3">
        <v>12.0281</v>
      </c>
      <c r="AK2215" s="4">
        <v>39727</v>
      </c>
      <c r="AL2215" s="3">
        <v>14.6</v>
      </c>
      <c r="AM2215" s="4"/>
      <c r="AS2215" s="4"/>
    </row>
    <row r="2216" spans="1:45" x14ac:dyDescent="0.25">
      <c r="A2216" s="4"/>
      <c r="C2216" s="4"/>
      <c r="E2216" s="4"/>
      <c r="Q2216" s="4"/>
      <c r="S2216" s="4"/>
      <c r="U2216" s="4"/>
      <c r="W2216" s="4"/>
      <c r="Y2216" s="4"/>
      <c r="AE2216" s="4">
        <v>39787</v>
      </c>
      <c r="AF2216" s="3">
        <v>35347.39</v>
      </c>
      <c r="AG2216" s="4">
        <v>39757</v>
      </c>
      <c r="AH2216" s="3">
        <v>65.3</v>
      </c>
      <c r="AI2216" s="4">
        <v>40367</v>
      </c>
      <c r="AJ2216" s="3">
        <v>12.100199999999999</v>
      </c>
      <c r="AK2216" s="4">
        <v>39728</v>
      </c>
      <c r="AL2216" s="3">
        <v>14.63</v>
      </c>
      <c r="AM2216" s="4"/>
      <c r="AS2216" s="4"/>
    </row>
    <row r="2217" spans="1:45" x14ac:dyDescent="0.25">
      <c r="A2217" s="4"/>
      <c r="C2217" s="4"/>
      <c r="E2217" s="4"/>
      <c r="Q2217" s="4"/>
      <c r="S2217" s="4"/>
      <c r="U2217" s="4"/>
      <c r="W2217" s="4"/>
      <c r="Y2217" s="4"/>
      <c r="AE2217" s="4">
        <v>39790</v>
      </c>
      <c r="AF2217" s="3">
        <v>38284.910000000003</v>
      </c>
      <c r="AG2217" s="4">
        <v>39758</v>
      </c>
      <c r="AH2217" s="3">
        <v>60.77</v>
      </c>
      <c r="AI2217" s="4">
        <v>40371</v>
      </c>
      <c r="AJ2217" s="3">
        <v>12.06</v>
      </c>
      <c r="AK2217" s="4">
        <v>39729</v>
      </c>
      <c r="AL2217" s="3">
        <v>14.610300000000001</v>
      </c>
      <c r="AM2217" s="4"/>
      <c r="AS2217" s="4"/>
    </row>
    <row r="2218" spans="1:45" x14ac:dyDescent="0.25">
      <c r="A2218" s="4"/>
      <c r="C2218" s="4"/>
      <c r="E2218" s="4"/>
      <c r="Q2218" s="4"/>
      <c r="S2218" s="4"/>
      <c r="U2218" s="4"/>
      <c r="W2218" s="4"/>
      <c r="Y2218" s="4"/>
      <c r="AE2218" s="4">
        <v>39791</v>
      </c>
      <c r="AF2218" s="3">
        <v>37968.11</v>
      </c>
      <c r="AG2218" s="4">
        <v>39759</v>
      </c>
      <c r="AH2218" s="3">
        <v>61.04</v>
      </c>
      <c r="AI2218" s="4">
        <v>40372</v>
      </c>
      <c r="AJ2218" s="3">
        <v>11.969200000000001</v>
      </c>
      <c r="AK2218" s="4">
        <v>39730</v>
      </c>
      <c r="AL2218" s="3">
        <v>14.5595</v>
      </c>
      <c r="AM2218" s="4"/>
      <c r="AS2218" s="4"/>
    </row>
    <row r="2219" spans="1:45" x14ac:dyDescent="0.25">
      <c r="A2219" s="4"/>
      <c r="C2219" s="4"/>
      <c r="E2219" s="4"/>
      <c r="Q2219" s="4"/>
      <c r="S2219" s="4"/>
      <c r="U2219" s="4"/>
      <c r="W2219" s="4"/>
      <c r="Y2219" s="4"/>
      <c r="AE2219" s="4">
        <v>39792</v>
      </c>
      <c r="AF2219" s="3">
        <v>39004.400000000001</v>
      </c>
      <c r="AG2219" s="4">
        <v>39762</v>
      </c>
      <c r="AH2219" s="3">
        <v>62.41</v>
      </c>
      <c r="AI2219" s="4">
        <v>40373</v>
      </c>
      <c r="AJ2219" s="3">
        <v>12.040800000000001</v>
      </c>
      <c r="AK2219" s="4">
        <v>39731</v>
      </c>
      <c r="AL2219" s="3">
        <v>14.6594</v>
      </c>
      <c r="AM2219" s="4"/>
      <c r="AS2219" s="4"/>
    </row>
    <row r="2220" spans="1:45" x14ac:dyDescent="0.25">
      <c r="A2220" s="4"/>
      <c r="C2220" s="4"/>
      <c r="E2220" s="4"/>
      <c r="Q2220" s="4"/>
      <c r="S2220" s="4"/>
      <c r="U2220" s="4"/>
      <c r="W2220" s="4"/>
      <c r="Y2220" s="4"/>
      <c r="AE2220" s="4">
        <v>39793</v>
      </c>
      <c r="AF2220" s="3">
        <v>38519.07</v>
      </c>
      <c r="AG2220" s="4">
        <v>39763</v>
      </c>
      <c r="AH2220" s="3">
        <v>59.33</v>
      </c>
      <c r="AI2220" s="4">
        <v>40374</v>
      </c>
      <c r="AJ2220" s="3">
        <v>12</v>
      </c>
      <c r="AK2220" s="4">
        <v>39734</v>
      </c>
      <c r="AL2220" s="3">
        <v>14.573499999999999</v>
      </c>
      <c r="AM2220" s="4"/>
      <c r="AS2220" s="4"/>
    </row>
    <row r="2221" spans="1:45" x14ac:dyDescent="0.25">
      <c r="A2221" s="4"/>
      <c r="C2221" s="4"/>
      <c r="E2221" s="4"/>
      <c r="Q2221" s="4"/>
      <c r="S2221" s="4"/>
      <c r="U2221" s="4"/>
      <c r="W2221" s="4"/>
      <c r="Y2221" s="4"/>
      <c r="AE2221" s="4">
        <v>39794</v>
      </c>
      <c r="AF2221" s="3">
        <v>39373.86</v>
      </c>
      <c r="AG2221" s="4">
        <v>39764</v>
      </c>
      <c r="AH2221" s="3">
        <v>56.16</v>
      </c>
      <c r="AI2221" s="4">
        <v>40375</v>
      </c>
      <c r="AJ2221" s="3">
        <v>11.9346</v>
      </c>
      <c r="AK2221" s="4">
        <v>39735</v>
      </c>
      <c r="AL2221" s="3">
        <v>14.5236</v>
      </c>
      <c r="AM2221" s="4"/>
      <c r="AS2221" s="4"/>
    </row>
    <row r="2222" spans="1:45" x14ac:dyDescent="0.25">
      <c r="A2222" s="4"/>
      <c r="C2222" s="4"/>
      <c r="E2222" s="4"/>
      <c r="Q2222" s="4"/>
      <c r="S2222" s="4"/>
      <c r="U2222" s="4"/>
      <c r="W2222" s="4"/>
      <c r="Y2222" s="4"/>
      <c r="AE2222" s="4">
        <v>39797</v>
      </c>
      <c r="AF2222" s="3">
        <v>38320.19</v>
      </c>
      <c r="AG2222" s="4">
        <v>39765</v>
      </c>
      <c r="AH2222" s="3">
        <v>58.24</v>
      </c>
      <c r="AI2222" s="4">
        <v>40378</v>
      </c>
      <c r="AJ2222" s="3">
        <v>12.05</v>
      </c>
      <c r="AK2222" s="4">
        <v>39736</v>
      </c>
      <c r="AL2222" s="3">
        <v>14.5783</v>
      </c>
      <c r="AM2222" s="4"/>
      <c r="AS2222" s="4"/>
    </row>
    <row r="2223" spans="1:45" x14ac:dyDescent="0.25">
      <c r="A2223" s="4"/>
      <c r="C2223" s="4"/>
      <c r="E2223" s="4"/>
      <c r="Q2223" s="4"/>
      <c r="S2223" s="4"/>
      <c r="U2223" s="4"/>
      <c r="W2223" s="4"/>
      <c r="Y2223" s="4"/>
      <c r="AE2223" s="4">
        <v>39798</v>
      </c>
      <c r="AF2223" s="3">
        <v>39993.46</v>
      </c>
      <c r="AG2223" s="4">
        <v>39766</v>
      </c>
      <c r="AH2223" s="3">
        <v>57.04</v>
      </c>
      <c r="AI2223" s="4">
        <v>40379</v>
      </c>
      <c r="AJ2223" s="3">
        <v>11.9695</v>
      </c>
      <c r="AK2223" s="4">
        <v>39737</v>
      </c>
      <c r="AL2223" s="3">
        <v>14.59</v>
      </c>
      <c r="AM2223" s="4"/>
      <c r="AS2223" s="4"/>
    </row>
    <row r="2224" spans="1:45" x14ac:dyDescent="0.25">
      <c r="A2224" s="4"/>
      <c r="C2224" s="4"/>
      <c r="E2224" s="4"/>
      <c r="Q2224" s="4"/>
      <c r="S2224" s="4"/>
      <c r="U2224" s="4"/>
      <c r="W2224" s="4"/>
      <c r="Y2224" s="4"/>
      <c r="AE2224" s="4">
        <v>39799</v>
      </c>
      <c r="AF2224" s="3">
        <v>39947.43</v>
      </c>
      <c r="AG2224" s="4">
        <v>39769</v>
      </c>
      <c r="AH2224" s="3">
        <v>54.95</v>
      </c>
      <c r="AI2224" s="4">
        <v>40380</v>
      </c>
      <c r="AJ2224" s="3">
        <v>11.8597</v>
      </c>
      <c r="AK2224" s="4">
        <v>39738</v>
      </c>
      <c r="AL2224" s="3">
        <v>14.5533</v>
      </c>
      <c r="AM2224" s="4"/>
      <c r="AS2224" s="4"/>
    </row>
    <row r="2225" spans="1:45" x14ac:dyDescent="0.25">
      <c r="A2225" s="4"/>
      <c r="C2225" s="4"/>
      <c r="E2225" s="4"/>
      <c r="Q2225" s="4"/>
      <c r="S2225" s="4"/>
      <c r="U2225" s="4"/>
      <c r="W2225" s="4"/>
      <c r="Y2225" s="4"/>
      <c r="AE2225" s="4">
        <v>39800</v>
      </c>
      <c r="AF2225" s="3">
        <v>39536.269999999997</v>
      </c>
      <c r="AG2225" s="4">
        <v>39770</v>
      </c>
      <c r="AH2225" s="3">
        <v>54.39</v>
      </c>
      <c r="AI2225" s="4">
        <v>40381</v>
      </c>
      <c r="AJ2225" s="3">
        <v>11.94</v>
      </c>
      <c r="AK2225" s="4">
        <v>39741</v>
      </c>
      <c r="AL2225" s="3">
        <v>14.5061</v>
      </c>
      <c r="AM2225" s="4"/>
      <c r="AS2225" s="4"/>
    </row>
    <row r="2226" spans="1:45" x14ac:dyDescent="0.25">
      <c r="A2226" s="4"/>
      <c r="C2226" s="4"/>
      <c r="E2226" s="4"/>
      <c r="Q2226" s="4"/>
      <c r="S2226" s="4"/>
      <c r="U2226" s="4"/>
      <c r="W2226" s="4"/>
      <c r="Y2226" s="4"/>
      <c r="AE2226" s="4">
        <v>39801</v>
      </c>
      <c r="AF2226" s="3">
        <v>39131.230000000003</v>
      </c>
      <c r="AG2226" s="4">
        <v>39771</v>
      </c>
      <c r="AH2226" s="3">
        <v>53.62</v>
      </c>
      <c r="AI2226" s="4">
        <v>40382</v>
      </c>
      <c r="AJ2226" s="3">
        <v>12.074999999999999</v>
      </c>
      <c r="AK2226" s="4">
        <v>39742</v>
      </c>
      <c r="AL2226" s="3">
        <v>14.4984</v>
      </c>
      <c r="AM2226" s="4"/>
      <c r="AS2226" s="4"/>
    </row>
    <row r="2227" spans="1:45" x14ac:dyDescent="0.25">
      <c r="A2227" s="4"/>
      <c r="C2227" s="4"/>
      <c r="E2227" s="4"/>
      <c r="Q2227" s="4"/>
      <c r="S2227" s="4"/>
      <c r="U2227" s="4"/>
      <c r="W2227" s="4"/>
      <c r="Y2227" s="4"/>
      <c r="AE2227" s="4">
        <v>39804</v>
      </c>
      <c r="AF2227" s="3">
        <v>37618.5</v>
      </c>
      <c r="AG2227" s="4">
        <v>39772</v>
      </c>
      <c r="AH2227" s="3">
        <v>49.62</v>
      </c>
      <c r="AI2227" s="4">
        <v>40385</v>
      </c>
      <c r="AJ2227" s="3">
        <v>11.9579</v>
      </c>
      <c r="AK2227" s="4">
        <v>39743</v>
      </c>
      <c r="AL2227" s="3">
        <v>15.1549</v>
      </c>
      <c r="AM2227" s="4"/>
      <c r="AS2227" s="4"/>
    </row>
    <row r="2228" spans="1:45" x14ac:dyDescent="0.25">
      <c r="A2228" s="4"/>
      <c r="C2228" s="4"/>
      <c r="E2228" s="4"/>
      <c r="Q2228" s="4"/>
      <c r="S2228" s="4"/>
      <c r="U2228" s="4"/>
      <c r="W2228" s="4"/>
      <c r="Y2228" s="4"/>
      <c r="AE2228" s="4">
        <v>39805</v>
      </c>
      <c r="AF2228" s="3">
        <v>36470.78</v>
      </c>
      <c r="AG2228" s="4">
        <v>39773</v>
      </c>
      <c r="AH2228" s="3">
        <v>49.93</v>
      </c>
      <c r="AI2228" s="4">
        <v>40386</v>
      </c>
      <c r="AJ2228" s="3">
        <v>11.9206</v>
      </c>
      <c r="AK2228" s="4">
        <v>39744</v>
      </c>
      <c r="AL2228" s="3">
        <v>15.6152</v>
      </c>
      <c r="AM2228" s="4"/>
      <c r="AS2228" s="4"/>
    </row>
    <row r="2229" spans="1:45" x14ac:dyDescent="0.25">
      <c r="A2229" s="4"/>
      <c r="C2229" s="4"/>
      <c r="E2229" s="4"/>
      <c r="Q2229" s="4"/>
      <c r="S2229" s="4"/>
      <c r="U2229" s="4"/>
      <c r="W2229" s="4"/>
      <c r="Y2229" s="4"/>
      <c r="AE2229" s="4">
        <v>39808</v>
      </c>
      <c r="AF2229" s="3">
        <v>36864.129999999997</v>
      </c>
      <c r="AG2229" s="4">
        <v>39776</v>
      </c>
      <c r="AH2229" s="3">
        <v>54.5</v>
      </c>
      <c r="AI2229" s="4">
        <v>40387</v>
      </c>
      <c r="AJ2229" s="3">
        <v>11.961600000000001</v>
      </c>
      <c r="AK2229" s="4">
        <v>39745</v>
      </c>
      <c r="AL2229" s="3">
        <v>15.9808</v>
      </c>
      <c r="AM2229" s="4"/>
      <c r="AS2229" s="4"/>
    </row>
    <row r="2230" spans="1:45" x14ac:dyDescent="0.25">
      <c r="A2230" s="4"/>
      <c r="C2230" s="4"/>
      <c r="E2230" s="4"/>
      <c r="Q2230" s="4"/>
      <c r="S2230" s="4"/>
      <c r="U2230" s="4"/>
      <c r="W2230" s="4"/>
      <c r="Y2230" s="4"/>
      <c r="AE2230" s="4">
        <v>39811</v>
      </c>
      <c r="AF2230" s="3">
        <v>37060.160000000003</v>
      </c>
      <c r="AG2230" s="4">
        <v>39777</v>
      </c>
      <c r="AH2230" s="3">
        <v>50.77</v>
      </c>
      <c r="AI2230" s="4">
        <v>40388</v>
      </c>
      <c r="AJ2230" s="3">
        <v>11.9992</v>
      </c>
      <c r="AK2230" s="4">
        <v>39748</v>
      </c>
      <c r="AL2230" s="3">
        <v>16.0503</v>
      </c>
      <c r="AM2230" s="4"/>
      <c r="AS2230" s="4"/>
    </row>
    <row r="2231" spans="1:45" x14ac:dyDescent="0.25">
      <c r="A2231" s="4"/>
      <c r="C2231" s="4"/>
      <c r="E2231" s="4"/>
      <c r="Q2231" s="4"/>
      <c r="S2231" s="4"/>
      <c r="U2231" s="4"/>
      <c r="W2231" s="4"/>
      <c r="Y2231" s="4"/>
      <c r="AE2231" s="4">
        <v>39812</v>
      </c>
      <c r="AF2231" s="3">
        <v>37550.31</v>
      </c>
      <c r="AG2231" s="4">
        <v>39778</v>
      </c>
      <c r="AH2231" s="3">
        <v>54.44</v>
      </c>
      <c r="AI2231" s="4">
        <v>40389</v>
      </c>
      <c r="AJ2231" s="3">
        <v>11.868399999999999</v>
      </c>
      <c r="AK2231" s="4">
        <v>39749</v>
      </c>
      <c r="AL2231" s="3">
        <v>15.808199999999999</v>
      </c>
      <c r="AM2231" s="4"/>
      <c r="AS2231" s="4"/>
    </row>
    <row r="2232" spans="1:45" x14ac:dyDescent="0.25">
      <c r="A2232" s="4"/>
      <c r="C2232" s="4"/>
      <c r="E2232" s="4"/>
      <c r="Q2232" s="4"/>
      <c r="S2232" s="4"/>
      <c r="U2232" s="4"/>
      <c r="W2232" s="4"/>
      <c r="Y2232" s="4"/>
      <c r="AE2232" s="4">
        <v>39815</v>
      </c>
      <c r="AF2232" s="3">
        <v>40244.22</v>
      </c>
      <c r="AG2232" s="4">
        <v>39780</v>
      </c>
      <c r="AH2232" s="3">
        <v>54.43</v>
      </c>
      <c r="AI2232" s="4">
        <v>40392</v>
      </c>
      <c r="AJ2232" s="3">
        <v>11.838200000000001</v>
      </c>
      <c r="AK2232" s="4">
        <v>39750</v>
      </c>
      <c r="AL2232" s="3">
        <v>15.3111</v>
      </c>
      <c r="AM2232" s="4"/>
      <c r="AS2232" s="4"/>
    </row>
    <row r="2233" spans="1:45" x14ac:dyDescent="0.25">
      <c r="A2233" s="4"/>
      <c r="C2233" s="4"/>
      <c r="E2233" s="4"/>
      <c r="Q2233" s="4"/>
      <c r="S2233" s="4"/>
      <c r="U2233" s="4"/>
      <c r="W2233" s="4"/>
      <c r="Y2233" s="4"/>
      <c r="AE2233" s="4">
        <v>39818</v>
      </c>
      <c r="AF2233" s="3">
        <v>41518.660000000003</v>
      </c>
      <c r="AG2233" s="4">
        <v>39783</v>
      </c>
      <c r="AH2233" s="3">
        <v>49.28</v>
      </c>
      <c r="AI2233" s="4">
        <v>40393</v>
      </c>
      <c r="AJ2233" s="3">
        <v>11.91</v>
      </c>
      <c r="AK2233" s="4">
        <v>39751</v>
      </c>
      <c r="AL2233" s="3">
        <v>15.38</v>
      </c>
      <c r="AM2233" s="4"/>
      <c r="AS2233" s="4"/>
    </row>
    <row r="2234" spans="1:45" x14ac:dyDescent="0.25">
      <c r="A2234" s="4"/>
      <c r="C2234" s="4"/>
      <c r="E2234" s="4"/>
      <c r="Q2234" s="4"/>
      <c r="S2234" s="4"/>
      <c r="U2234" s="4"/>
      <c r="W2234" s="4"/>
      <c r="Y2234" s="4"/>
      <c r="AE2234" s="4">
        <v>39819</v>
      </c>
      <c r="AF2234" s="3">
        <v>42312.28</v>
      </c>
      <c r="AG2234" s="4">
        <v>39784</v>
      </c>
      <c r="AH2234" s="3">
        <v>46.96</v>
      </c>
      <c r="AI2234" s="4">
        <v>40394</v>
      </c>
      <c r="AJ2234" s="3">
        <v>11.978899999999999</v>
      </c>
      <c r="AK2234" s="4">
        <v>39752</v>
      </c>
      <c r="AL2234" s="3">
        <v>15.4215</v>
      </c>
      <c r="AM2234" s="4"/>
      <c r="AS2234" s="4"/>
    </row>
    <row r="2235" spans="1:45" x14ac:dyDescent="0.25">
      <c r="A2235" s="4"/>
      <c r="C2235" s="4"/>
      <c r="E2235" s="4"/>
      <c r="Q2235" s="4"/>
      <c r="S2235" s="4"/>
      <c r="U2235" s="4"/>
      <c r="W2235" s="4"/>
      <c r="Y2235" s="4"/>
      <c r="AE2235" s="4">
        <v>39820</v>
      </c>
      <c r="AF2235" s="3">
        <v>40820.25</v>
      </c>
      <c r="AG2235" s="4">
        <v>39785</v>
      </c>
      <c r="AH2235" s="3">
        <v>46.79</v>
      </c>
      <c r="AI2235" s="4">
        <v>40395</v>
      </c>
      <c r="AJ2235" s="3">
        <v>11.9</v>
      </c>
      <c r="AK2235" s="4">
        <v>39755</v>
      </c>
      <c r="AL2235" s="3">
        <v>15.2852</v>
      </c>
      <c r="AM2235" s="4"/>
      <c r="AS2235" s="4"/>
    </row>
    <row r="2236" spans="1:45" x14ac:dyDescent="0.25">
      <c r="A2236" s="4"/>
      <c r="C2236" s="4"/>
      <c r="E2236" s="4"/>
      <c r="Q2236" s="4"/>
      <c r="S2236" s="4"/>
      <c r="U2236" s="4"/>
      <c r="W2236" s="4"/>
      <c r="Y2236" s="4"/>
      <c r="AE2236" s="4">
        <v>39821</v>
      </c>
      <c r="AF2236" s="3">
        <v>41990.55</v>
      </c>
      <c r="AG2236" s="4">
        <v>39786</v>
      </c>
      <c r="AH2236" s="3">
        <v>43.67</v>
      </c>
      <c r="AI2236" s="4">
        <v>40396</v>
      </c>
      <c r="AJ2236" s="3">
        <v>11.911099999999999</v>
      </c>
      <c r="AK2236" s="4">
        <v>39756</v>
      </c>
      <c r="AL2236" s="3">
        <v>15.08</v>
      </c>
      <c r="AM2236" s="4"/>
      <c r="AS2236" s="4"/>
    </row>
    <row r="2237" spans="1:45" x14ac:dyDescent="0.25">
      <c r="A2237" s="4"/>
      <c r="C2237" s="4"/>
      <c r="E2237" s="4"/>
      <c r="Q2237" s="4"/>
      <c r="S2237" s="4"/>
      <c r="U2237" s="4"/>
      <c r="W2237" s="4"/>
      <c r="Y2237" s="4"/>
      <c r="AE2237" s="4">
        <v>39822</v>
      </c>
      <c r="AF2237" s="3">
        <v>41582.94</v>
      </c>
      <c r="AG2237" s="4">
        <v>39787</v>
      </c>
      <c r="AH2237" s="3">
        <v>40.81</v>
      </c>
      <c r="AI2237" s="4">
        <v>40399</v>
      </c>
      <c r="AJ2237" s="3">
        <v>11.8744</v>
      </c>
      <c r="AK2237" s="4">
        <v>39757</v>
      </c>
      <c r="AL2237" s="3">
        <v>15.1288</v>
      </c>
      <c r="AM2237" s="4"/>
      <c r="AS2237" s="4"/>
    </row>
    <row r="2238" spans="1:45" x14ac:dyDescent="0.25">
      <c r="A2238" s="4"/>
      <c r="C2238" s="4"/>
      <c r="E2238" s="4"/>
      <c r="Q2238" s="4"/>
      <c r="S2238" s="4"/>
      <c r="U2238" s="4"/>
      <c r="W2238" s="4"/>
      <c r="Y2238" s="4"/>
      <c r="AE2238" s="4">
        <v>39825</v>
      </c>
      <c r="AF2238" s="3">
        <v>39403.47</v>
      </c>
      <c r="AG2238" s="4">
        <v>39790</v>
      </c>
      <c r="AH2238" s="3">
        <v>43.71</v>
      </c>
      <c r="AI2238" s="4">
        <v>40400</v>
      </c>
      <c r="AJ2238" s="3">
        <v>11.824300000000001</v>
      </c>
      <c r="AK2238" s="4">
        <v>39758</v>
      </c>
      <c r="AL2238" s="3">
        <v>15.253399999999999</v>
      </c>
      <c r="AM2238" s="4"/>
      <c r="AS2238" s="4"/>
    </row>
    <row r="2239" spans="1:45" x14ac:dyDescent="0.25">
      <c r="A2239" s="4"/>
      <c r="C2239" s="4"/>
      <c r="E2239" s="4"/>
      <c r="Q2239" s="4"/>
      <c r="S2239" s="4"/>
      <c r="U2239" s="4"/>
      <c r="W2239" s="4"/>
      <c r="Y2239" s="4"/>
      <c r="AE2239" s="4">
        <v>39826</v>
      </c>
      <c r="AF2239" s="3">
        <v>39544.230000000003</v>
      </c>
      <c r="AG2239" s="4">
        <v>39791</v>
      </c>
      <c r="AH2239" s="3">
        <v>42.07</v>
      </c>
      <c r="AI2239" s="4">
        <v>40401</v>
      </c>
      <c r="AJ2239" s="3">
        <v>11.7508</v>
      </c>
      <c r="AK2239" s="4">
        <v>39759</v>
      </c>
      <c r="AL2239" s="3">
        <v>15.1075</v>
      </c>
      <c r="AM2239" s="4"/>
      <c r="AS2239" s="4"/>
    </row>
    <row r="2240" spans="1:45" x14ac:dyDescent="0.25">
      <c r="A2240" s="4"/>
      <c r="C2240" s="4"/>
      <c r="E2240" s="4"/>
      <c r="Q2240" s="4"/>
      <c r="S2240" s="4"/>
      <c r="U2240" s="4"/>
      <c r="W2240" s="4"/>
      <c r="Y2240" s="4"/>
      <c r="AE2240" s="4">
        <v>39827</v>
      </c>
      <c r="AF2240" s="3">
        <v>37981.769999999997</v>
      </c>
      <c r="AG2240" s="4">
        <v>39792</v>
      </c>
      <c r="AH2240" s="3">
        <v>43.52</v>
      </c>
      <c r="AI2240" s="4">
        <v>40402</v>
      </c>
      <c r="AJ2240" s="3">
        <v>11.7369</v>
      </c>
      <c r="AK2240" s="4">
        <v>39762</v>
      </c>
      <c r="AL2240" s="3">
        <v>14.9925</v>
      </c>
      <c r="AM2240" s="4"/>
      <c r="AS2240" s="4"/>
    </row>
    <row r="2241" spans="1:45" x14ac:dyDescent="0.25">
      <c r="A2241" s="4"/>
      <c r="C2241" s="4"/>
      <c r="E2241" s="4"/>
      <c r="Q2241" s="4"/>
      <c r="S2241" s="4"/>
      <c r="U2241" s="4"/>
      <c r="W2241" s="4"/>
      <c r="Y2241" s="4"/>
      <c r="AE2241" s="4">
        <v>39828</v>
      </c>
      <c r="AF2241" s="3">
        <v>39151.08</v>
      </c>
      <c r="AG2241" s="4">
        <v>39793</v>
      </c>
      <c r="AH2241" s="3">
        <v>47.98</v>
      </c>
      <c r="AI2241" s="4">
        <v>40403</v>
      </c>
      <c r="AJ2241" s="3">
        <v>11.74</v>
      </c>
      <c r="AK2241" s="4">
        <v>39763</v>
      </c>
      <c r="AL2241" s="3">
        <v>15.029</v>
      </c>
      <c r="AM2241" s="4"/>
      <c r="AS2241" s="4"/>
    </row>
    <row r="2242" spans="1:45" x14ac:dyDescent="0.25">
      <c r="A2242" s="4"/>
      <c r="C2242" s="4"/>
      <c r="E2242" s="4"/>
      <c r="Q2242" s="4"/>
      <c r="S2242" s="4"/>
      <c r="U2242" s="4"/>
      <c r="W2242" s="4"/>
      <c r="Y2242" s="4"/>
      <c r="AE2242" s="4">
        <v>39829</v>
      </c>
      <c r="AF2242" s="3">
        <v>39341.54</v>
      </c>
      <c r="AG2242" s="4">
        <v>39794</v>
      </c>
      <c r="AH2242" s="3">
        <v>46.28</v>
      </c>
      <c r="AI2242" s="4">
        <v>40406</v>
      </c>
      <c r="AJ2242" s="3">
        <v>11.472200000000001</v>
      </c>
      <c r="AK2242" s="4">
        <v>39764</v>
      </c>
      <c r="AL2242" s="3">
        <v>15.1036</v>
      </c>
      <c r="AM2242" s="4"/>
      <c r="AS2242" s="4"/>
    </row>
    <row r="2243" spans="1:45" x14ac:dyDescent="0.25">
      <c r="A2243" s="4"/>
      <c r="C2243" s="4"/>
      <c r="E2243" s="4"/>
      <c r="Q2243" s="4"/>
      <c r="S2243" s="4"/>
      <c r="U2243" s="4"/>
      <c r="W2243" s="4"/>
      <c r="Y2243" s="4"/>
      <c r="AE2243" s="4">
        <v>39832</v>
      </c>
      <c r="AF2243" s="3">
        <v>38828.32</v>
      </c>
      <c r="AG2243" s="4">
        <v>39797</v>
      </c>
      <c r="AH2243" s="3">
        <v>44.51</v>
      </c>
      <c r="AI2243" s="4">
        <v>40407</v>
      </c>
      <c r="AJ2243" s="3">
        <v>11.492699999999999</v>
      </c>
      <c r="AK2243" s="4">
        <v>39765</v>
      </c>
      <c r="AL2243" s="3">
        <v>15.15</v>
      </c>
      <c r="AM2243" s="4"/>
      <c r="AS2243" s="4"/>
    </row>
    <row r="2244" spans="1:45" x14ac:dyDescent="0.25">
      <c r="A2244" s="4"/>
      <c r="C2244" s="4"/>
      <c r="E2244" s="4"/>
      <c r="Q2244" s="4"/>
      <c r="S2244" s="4"/>
      <c r="U2244" s="4"/>
      <c r="W2244" s="4"/>
      <c r="Y2244" s="4"/>
      <c r="AE2244" s="4">
        <v>39833</v>
      </c>
      <c r="AF2244" s="3">
        <v>37272.07</v>
      </c>
      <c r="AG2244" s="4">
        <v>39798</v>
      </c>
      <c r="AH2244" s="3">
        <v>43.6</v>
      </c>
      <c r="AI2244" s="4">
        <v>40408</v>
      </c>
      <c r="AJ2244" s="3">
        <v>11.37</v>
      </c>
      <c r="AK2244" s="4">
        <v>39766</v>
      </c>
      <c r="AL2244" s="3">
        <v>15.07</v>
      </c>
      <c r="AM2244" s="4"/>
      <c r="AS2244" s="4"/>
    </row>
    <row r="2245" spans="1:45" x14ac:dyDescent="0.25">
      <c r="A2245" s="4"/>
      <c r="C2245" s="4"/>
      <c r="E2245" s="4"/>
      <c r="Q2245" s="4"/>
      <c r="S2245" s="4"/>
      <c r="U2245" s="4"/>
      <c r="W2245" s="4"/>
      <c r="Y2245" s="4"/>
      <c r="AE2245" s="4">
        <v>39834</v>
      </c>
      <c r="AF2245" s="3">
        <v>38542.9</v>
      </c>
      <c r="AG2245" s="4">
        <v>39799</v>
      </c>
      <c r="AH2245" s="3">
        <v>40.06</v>
      </c>
      <c r="AI2245" s="4">
        <v>40409</v>
      </c>
      <c r="AJ2245" s="3">
        <v>11.331799999999999</v>
      </c>
      <c r="AK2245" s="4">
        <v>39769</v>
      </c>
      <c r="AL2245" s="3">
        <v>14.861499999999999</v>
      </c>
      <c r="AM2245" s="4"/>
      <c r="AS2245" s="4"/>
    </row>
    <row r="2246" spans="1:45" x14ac:dyDescent="0.25">
      <c r="A2246" s="4"/>
      <c r="C2246" s="4"/>
      <c r="E2246" s="4"/>
      <c r="Q2246" s="4"/>
      <c r="S2246" s="4"/>
      <c r="U2246" s="4"/>
      <c r="W2246" s="4"/>
      <c r="Y2246" s="4"/>
      <c r="AE2246" s="4">
        <v>39835</v>
      </c>
      <c r="AF2246" s="3">
        <v>37894.33</v>
      </c>
      <c r="AG2246" s="4">
        <v>39800</v>
      </c>
      <c r="AH2246" s="3">
        <v>36.22</v>
      </c>
      <c r="AI2246" s="4">
        <v>40410</v>
      </c>
      <c r="AJ2246" s="3">
        <v>11.3264</v>
      </c>
      <c r="AK2246" s="4">
        <v>39770</v>
      </c>
      <c r="AL2246" s="3">
        <v>14.768599999999999</v>
      </c>
      <c r="AM2246" s="4"/>
      <c r="AS2246" s="4"/>
    </row>
    <row r="2247" spans="1:45" x14ac:dyDescent="0.25">
      <c r="A2247" s="4"/>
      <c r="C2247" s="4"/>
      <c r="E2247" s="4"/>
      <c r="Q2247" s="4"/>
      <c r="S2247" s="4"/>
      <c r="U2247" s="4"/>
      <c r="W2247" s="4"/>
      <c r="Y2247" s="4"/>
      <c r="AE2247" s="4">
        <v>39836</v>
      </c>
      <c r="AF2247" s="3">
        <v>38132.35</v>
      </c>
      <c r="AG2247" s="4">
        <v>39801</v>
      </c>
      <c r="AH2247" s="3">
        <v>33.869999999999997</v>
      </c>
      <c r="AI2247" s="4">
        <v>40413</v>
      </c>
      <c r="AJ2247" s="3">
        <v>11.257999999999999</v>
      </c>
      <c r="AK2247" s="4">
        <v>39771</v>
      </c>
      <c r="AL2247" s="3">
        <v>14.91</v>
      </c>
      <c r="AM2247" s="4"/>
      <c r="AS2247" s="4"/>
    </row>
    <row r="2248" spans="1:45" x14ac:dyDescent="0.25">
      <c r="A2248" s="4"/>
      <c r="C2248" s="4"/>
      <c r="E2248" s="4"/>
      <c r="Q2248" s="4"/>
      <c r="S2248" s="4"/>
      <c r="U2248" s="4"/>
      <c r="W2248" s="4"/>
      <c r="Y2248" s="4"/>
      <c r="AE2248" s="4">
        <v>39839</v>
      </c>
      <c r="AF2248" s="3">
        <v>38509.449999999997</v>
      </c>
      <c r="AG2248" s="4">
        <v>39804</v>
      </c>
      <c r="AH2248" s="3">
        <v>39.909999999999997</v>
      </c>
      <c r="AI2248" s="4">
        <v>40414</v>
      </c>
      <c r="AJ2248" s="3">
        <v>11.18</v>
      </c>
      <c r="AK2248" s="4">
        <v>39772</v>
      </c>
      <c r="AL2248" s="3">
        <v>14.75</v>
      </c>
      <c r="AM2248" s="4"/>
      <c r="AS2248" s="4"/>
    </row>
    <row r="2249" spans="1:45" x14ac:dyDescent="0.25">
      <c r="A2249" s="4"/>
      <c r="C2249" s="4"/>
      <c r="E2249" s="4"/>
      <c r="Q2249" s="4"/>
      <c r="S2249" s="4"/>
      <c r="U2249" s="4"/>
      <c r="W2249" s="4"/>
      <c r="Y2249" s="4"/>
      <c r="AE2249" s="4">
        <v>39840</v>
      </c>
      <c r="AF2249" s="3">
        <v>38698.92</v>
      </c>
      <c r="AG2249" s="4">
        <v>39805</v>
      </c>
      <c r="AH2249" s="3">
        <v>38.979999999999997</v>
      </c>
      <c r="AI2249" s="4">
        <v>40415</v>
      </c>
      <c r="AJ2249" s="3">
        <v>11.2506</v>
      </c>
      <c r="AK2249" s="4">
        <v>39773</v>
      </c>
      <c r="AL2249" s="3">
        <v>14.669499999999999</v>
      </c>
      <c r="AM2249" s="4"/>
      <c r="AS2249" s="4"/>
    </row>
    <row r="2250" spans="1:45" x14ac:dyDescent="0.25">
      <c r="A2250" s="4"/>
      <c r="C2250" s="4"/>
      <c r="E2250" s="4"/>
      <c r="Q2250" s="4"/>
      <c r="S2250" s="4"/>
      <c r="U2250" s="4"/>
      <c r="W2250" s="4"/>
      <c r="Y2250" s="4"/>
      <c r="AE2250" s="4">
        <v>39841</v>
      </c>
      <c r="AF2250" s="3">
        <v>40227.449999999997</v>
      </c>
      <c r="AG2250" s="4">
        <v>39806</v>
      </c>
      <c r="AH2250" s="3">
        <v>35.35</v>
      </c>
      <c r="AI2250" s="4">
        <v>40416</v>
      </c>
      <c r="AJ2250" s="3">
        <v>11.343299999999999</v>
      </c>
      <c r="AK2250" s="4">
        <v>39776</v>
      </c>
      <c r="AL2250" s="3">
        <v>14.581899999999999</v>
      </c>
      <c r="AM2250" s="4"/>
      <c r="AS2250" s="4"/>
    </row>
    <row r="2251" spans="1:45" x14ac:dyDescent="0.25">
      <c r="A2251" s="4"/>
      <c r="C2251" s="4"/>
      <c r="E2251" s="4"/>
      <c r="Q2251" s="4"/>
      <c r="S2251" s="4"/>
      <c r="U2251" s="4"/>
      <c r="W2251" s="4"/>
      <c r="Y2251" s="4"/>
      <c r="AE2251" s="4">
        <v>39842</v>
      </c>
      <c r="AF2251" s="3">
        <v>39638.42</v>
      </c>
      <c r="AG2251" s="4">
        <v>39808</v>
      </c>
      <c r="AH2251" s="3">
        <v>37.71</v>
      </c>
      <c r="AI2251" s="4">
        <v>40417</v>
      </c>
      <c r="AJ2251" s="3">
        <v>11.482699999999999</v>
      </c>
      <c r="AK2251" s="4">
        <v>39777</v>
      </c>
      <c r="AL2251" s="3">
        <v>14.583500000000001</v>
      </c>
      <c r="AM2251" s="4"/>
      <c r="AS2251" s="4"/>
    </row>
    <row r="2252" spans="1:45" x14ac:dyDescent="0.25">
      <c r="A2252" s="4"/>
      <c r="C2252" s="4"/>
      <c r="E2252" s="4"/>
      <c r="Q2252" s="4"/>
      <c r="S2252" s="4"/>
      <c r="U2252" s="4"/>
      <c r="W2252" s="4"/>
      <c r="Y2252" s="4"/>
      <c r="AE2252" s="4">
        <v>39843</v>
      </c>
      <c r="AF2252" s="3">
        <v>39300.79</v>
      </c>
      <c r="AG2252" s="4">
        <v>39811</v>
      </c>
      <c r="AH2252" s="3">
        <v>40.020000000000003</v>
      </c>
      <c r="AI2252" s="4">
        <v>40420</v>
      </c>
      <c r="AJ2252" s="3">
        <v>11.5603</v>
      </c>
      <c r="AK2252" s="4">
        <v>39778</v>
      </c>
      <c r="AL2252" s="3">
        <v>14.484999999999999</v>
      </c>
      <c r="AM2252" s="4"/>
      <c r="AS2252" s="4"/>
    </row>
    <row r="2253" spans="1:45" x14ac:dyDescent="0.25">
      <c r="A2253" s="4"/>
      <c r="C2253" s="4"/>
      <c r="E2253" s="4"/>
      <c r="Q2253" s="4"/>
      <c r="S2253" s="4"/>
      <c r="U2253" s="4"/>
      <c r="W2253" s="4"/>
      <c r="Y2253" s="4"/>
      <c r="AE2253" s="4">
        <v>39846</v>
      </c>
      <c r="AF2253" s="3">
        <v>38666.44</v>
      </c>
      <c r="AG2253" s="4">
        <v>39812</v>
      </c>
      <c r="AH2253" s="3">
        <v>39.03</v>
      </c>
      <c r="AI2253" s="4">
        <v>40421</v>
      </c>
      <c r="AJ2253" s="3">
        <v>11.431100000000001</v>
      </c>
      <c r="AK2253" s="4">
        <v>39779</v>
      </c>
      <c r="AL2253" s="3">
        <v>14.515599999999999</v>
      </c>
      <c r="AM2253" s="4"/>
      <c r="AS2253" s="4"/>
    </row>
    <row r="2254" spans="1:45" x14ac:dyDescent="0.25">
      <c r="A2254" s="4"/>
      <c r="C2254" s="4"/>
      <c r="E2254" s="4"/>
      <c r="Q2254" s="4"/>
      <c r="S2254" s="4"/>
      <c r="U2254" s="4"/>
      <c r="W2254" s="4"/>
      <c r="Y2254" s="4"/>
      <c r="AE2254" s="4">
        <v>39847</v>
      </c>
      <c r="AF2254" s="3">
        <v>39746.76</v>
      </c>
      <c r="AG2254" s="4">
        <v>39813</v>
      </c>
      <c r="AH2254" s="3">
        <v>44.6</v>
      </c>
      <c r="AI2254" s="4">
        <v>40422</v>
      </c>
      <c r="AJ2254" s="3">
        <v>11.527799999999999</v>
      </c>
      <c r="AK2254" s="4">
        <v>39780</v>
      </c>
      <c r="AL2254" s="3">
        <v>14.4056</v>
      </c>
      <c r="AM2254" s="4"/>
      <c r="AS2254" s="4"/>
    </row>
    <row r="2255" spans="1:45" x14ac:dyDescent="0.25">
      <c r="A2255" s="4"/>
      <c r="C2255" s="4"/>
      <c r="E2255" s="4"/>
      <c r="Q2255" s="4"/>
      <c r="S2255" s="4"/>
      <c r="U2255" s="4"/>
      <c r="W2255" s="4"/>
      <c r="Y2255" s="4"/>
      <c r="AE2255" s="4">
        <v>39848</v>
      </c>
      <c r="AF2255" s="3">
        <v>40129.040000000001</v>
      </c>
      <c r="AG2255" s="4">
        <v>39815</v>
      </c>
      <c r="AH2255" s="3">
        <v>46.34</v>
      </c>
      <c r="AI2255" s="4">
        <v>40423</v>
      </c>
      <c r="AJ2255" s="3">
        <v>11.527100000000001</v>
      </c>
      <c r="AK2255" s="4">
        <v>39783</v>
      </c>
      <c r="AL2255" s="3">
        <v>14.12</v>
      </c>
      <c r="AM2255" s="4"/>
      <c r="AS2255" s="4"/>
    </row>
    <row r="2256" spans="1:45" x14ac:dyDescent="0.25">
      <c r="A2256" s="4"/>
      <c r="C2256" s="4"/>
      <c r="E2256" s="4"/>
      <c r="Q2256" s="4"/>
      <c r="S2256" s="4"/>
      <c r="U2256" s="4"/>
      <c r="Y2256" s="4"/>
      <c r="AE2256" s="4">
        <v>39849</v>
      </c>
      <c r="AF2256" s="3">
        <v>41108.65</v>
      </c>
      <c r="AG2256" s="4">
        <v>39818</v>
      </c>
      <c r="AH2256" s="3">
        <v>48.81</v>
      </c>
      <c r="AI2256" s="4">
        <v>40424</v>
      </c>
      <c r="AJ2256" s="3">
        <v>11.59</v>
      </c>
      <c r="AK2256" s="4">
        <v>39784</v>
      </c>
      <c r="AL2256" s="3">
        <v>13.9688</v>
      </c>
      <c r="AM2256" s="4"/>
      <c r="AS2256" s="4"/>
    </row>
    <row r="2257" spans="1:45" x14ac:dyDescent="0.25">
      <c r="A2257" s="4"/>
      <c r="C2257" s="4"/>
      <c r="E2257" s="4"/>
      <c r="Q2257" s="4"/>
      <c r="S2257" s="4"/>
      <c r="U2257" s="4"/>
      <c r="Y2257" s="4"/>
      <c r="AE2257" s="4">
        <v>39850</v>
      </c>
      <c r="AF2257" s="3">
        <v>42755.5</v>
      </c>
      <c r="AG2257" s="4">
        <v>39819</v>
      </c>
      <c r="AH2257" s="3">
        <v>48.58</v>
      </c>
      <c r="AI2257" s="4">
        <v>40427</v>
      </c>
      <c r="AJ2257" s="3">
        <v>11.5733</v>
      </c>
      <c r="AK2257" s="4">
        <v>39785</v>
      </c>
      <c r="AL2257" s="3">
        <v>13.818999999999999</v>
      </c>
      <c r="AM2257" s="4"/>
      <c r="AS2257" s="4"/>
    </row>
    <row r="2258" spans="1:45" x14ac:dyDescent="0.25">
      <c r="A2258" s="4"/>
      <c r="C2258" s="4"/>
      <c r="E2258" s="4"/>
      <c r="Q2258" s="4"/>
      <c r="S2258" s="4"/>
      <c r="U2258" s="4"/>
      <c r="Y2258" s="4"/>
      <c r="AE2258" s="4">
        <v>39853</v>
      </c>
      <c r="AF2258" s="3">
        <v>42100.12</v>
      </c>
      <c r="AG2258" s="4">
        <v>39820</v>
      </c>
      <c r="AH2258" s="3">
        <v>42.63</v>
      </c>
      <c r="AI2258" s="4">
        <v>40429</v>
      </c>
      <c r="AJ2258" s="3">
        <v>11.5829</v>
      </c>
      <c r="AK2258" s="4">
        <v>39786</v>
      </c>
      <c r="AL2258" s="3">
        <v>13.6846</v>
      </c>
      <c r="AM2258" s="4"/>
      <c r="AS2258" s="4"/>
    </row>
    <row r="2259" spans="1:45" x14ac:dyDescent="0.25">
      <c r="A2259" s="4"/>
      <c r="C2259" s="4"/>
      <c r="E2259" s="4"/>
      <c r="Q2259" s="4"/>
      <c r="S2259" s="4"/>
      <c r="U2259" s="4"/>
      <c r="Y2259" s="4"/>
      <c r="AE2259" s="4">
        <v>39854</v>
      </c>
      <c r="AF2259" s="3">
        <v>41207.43</v>
      </c>
      <c r="AG2259" s="4">
        <v>39821</v>
      </c>
      <c r="AH2259" s="3">
        <v>41.7</v>
      </c>
      <c r="AI2259" s="4">
        <v>40430</v>
      </c>
      <c r="AJ2259" s="3">
        <v>11.560499999999999</v>
      </c>
      <c r="AK2259" s="4">
        <v>39787</v>
      </c>
      <c r="AL2259" s="3">
        <v>13.312900000000001</v>
      </c>
      <c r="AM2259" s="4"/>
      <c r="AS2259" s="4"/>
    </row>
    <row r="2260" spans="1:45" x14ac:dyDescent="0.25">
      <c r="A2260" s="4"/>
      <c r="C2260" s="4"/>
      <c r="E2260" s="4"/>
      <c r="Q2260" s="4"/>
      <c r="S2260" s="4"/>
      <c r="U2260" s="4"/>
      <c r="Y2260" s="4"/>
      <c r="AE2260" s="4">
        <v>39855</v>
      </c>
      <c r="AF2260" s="3">
        <v>40845.620000000003</v>
      </c>
      <c r="AG2260" s="4">
        <v>39822</v>
      </c>
      <c r="AH2260" s="3">
        <v>40.83</v>
      </c>
      <c r="AI2260" s="4">
        <v>40431</v>
      </c>
      <c r="AJ2260" s="3">
        <v>11.623200000000001</v>
      </c>
      <c r="AK2260" s="4">
        <v>39790</v>
      </c>
      <c r="AL2260" s="3">
        <v>13.1751</v>
      </c>
      <c r="AM2260" s="4"/>
      <c r="AS2260" s="4"/>
    </row>
    <row r="2261" spans="1:45" x14ac:dyDescent="0.25">
      <c r="A2261" s="4"/>
      <c r="C2261" s="4"/>
      <c r="E2261" s="4"/>
      <c r="Q2261" s="4"/>
      <c r="S2261" s="4"/>
      <c r="U2261" s="4"/>
      <c r="Y2261" s="4"/>
      <c r="AE2261" s="4">
        <v>39856</v>
      </c>
      <c r="AF2261" s="3">
        <v>40500.79</v>
      </c>
      <c r="AG2261" s="4">
        <v>39825</v>
      </c>
      <c r="AH2261" s="3">
        <v>37.590000000000003</v>
      </c>
      <c r="AI2261" s="4">
        <v>40434</v>
      </c>
      <c r="AJ2261" s="3">
        <v>11.6731</v>
      </c>
      <c r="AK2261" s="4">
        <v>39791</v>
      </c>
      <c r="AL2261" s="3">
        <v>13.180300000000001</v>
      </c>
      <c r="AM2261" s="4"/>
      <c r="AS2261" s="4"/>
    </row>
    <row r="2262" spans="1:45" x14ac:dyDescent="0.25">
      <c r="A2262" s="4"/>
      <c r="C2262" s="4"/>
      <c r="E2262" s="4"/>
      <c r="Q2262" s="4"/>
      <c r="S2262" s="4"/>
      <c r="U2262" s="4"/>
      <c r="Y2262" s="4"/>
      <c r="AE2262" s="4">
        <v>39857</v>
      </c>
      <c r="AF2262" s="3">
        <v>41673.620000000003</v>
      </c>
      <c r="AG2262" s="4">
        <v>39826</v>
      </c>
      <c r="AH2262" s="3">
        <v>37.78</v>
      </c>
      <c r="AI2262" s="4">
        <v>40435</v>
      </c>
      <c r="AJ2262" s="3">
        <v>11.623699999999999</v>
      </c>
      <c r="AK2262" s="4">
        <v>39792</v>
      </c>
      <c r="AL2262" s="3">
        <v>12.9771</v>
      </c>
      <c r="AM2262" s="4"/>
      <c r="AS2262" s="4"/>
    </row>
    <row r="2263" spans="1:45" x14ac:dyDescent="0.25">
      <c r="A2263" s="4"/>
      <c r="C2263" s="4"/>
      <c r="E2263" s="4"/>
      <c r="Q2263" s="4"/>
      <c r="S2263" s="4"/>
      <c r="U2263" s="4"/>
      <c r="Y2263" s="4"/>
      <c r="AE2263" s="4">
        <v>39860</v>
      </c>
      <c r="AF2263" s="3">
        <v>41841.32</v>
      </c>
      <c r="AG2263" s="4">
        <v>39827</v>
      </c>
      <c r="AH2263" s="3">
        <v>37.28</v>
      </c>
      <c r="AI2263" s="4">
        <v>40436</v>
      </c>
      <c r="AJ2263" s="3">
        <v>11.673299999999999</v>
      </c>
      <c r="AK2263" s="4">
        <v>39793</v>
      </c>
      <c r="AL2263" s="3">
        <v>12.855700000000001</v>
      </c>
      <c r="AM2263" s="4"/>
      <c r="AS2263" s="4"/>
    </row>
    <row r="2264" spans="1:45" x14ac:dyDescent="0.25">
      <c r="A2264" s="4"/>
      <c r="C2264" s="4"/>
      <c r="E2264" s="4"/>
      <c r="Q2264" s="4"/>
      <c r="S2264" s="4"/>
      <c r="U2264" s="4"/>
      <c r="Y2264" s="4"/>
      <c r="AE2264" s="4">
        <v>39861</v>
      </c>
      <c r="AF2264" s="3">
        <v>39846.97</v>
      </c>
      <c r="AG2264" s="4">
        <v>39828</v>
      </c>
      <c r="AH2264" s="3">
        <v>35.4</v>
      </c>
      <c r="AI2264" s="4">
        <v>40437</v>
      </c>
      <c r="AJ2264" s="3">
        <v>11.814399999999999</v>
      </c>
      <c r="AK2264" s="4">
        <v>39794</v>
      </c>
      <c r="AL2264" s="3">
        <v>12.8043</v>
      </c>
      <c r="AM2264" s="4"/>
      <c r="AS2264" s="4"/>
    </row>
    <row r="2265" spans="1:45" x14ac:dyDescent="0.25">
      <c r="A2265" s="4"/>
      <c r="C2265" s="4"/>
      <c r="E2265" s="4"/>
      <c r="Q2265" s="4"/>
      <c r="S2265" s="4"/>
      <c r="U2265" s="4"/>
      <c r="Y2265" s="4"/>
      <c r="AE2265" s="4">
        <v>39862</v>
      </c>
      <c r="AF2265" s="3">
        <v>39674.39</v>
      </c>
      <c r="AG2265" s="4">
        <v>39829</v>
      </c>
      <c r="AH2265" s="3">
        <v>36.51</v>
      </c>
      <c r="AI2265" s="4">
        <v>40438</v>
      </c>
      <c r="AJ2265" s="3">
        <v>11.815</v>
      </c>
      <c r="AK2265" s="4">
        <v>39797</v>
      </c>
      <c r="AL2265" s="3">
        <v>12.7745</v>
      </c>
      <c r="AM2265" s="4"/>
      <c r="AS2265" s="4"/>
    </row>
    <row r="2266" spans="1:45" x14ac:dyDescent="0.25">
      <c r="A2266" s="4"/>
      <c r="C2266" s="4"/>
      <c r="E2266" s="4"/>
      <c r="Q2266" s="4"/>
      <c r="S2266" s="4"/>
      <c r="U2266" s="4"/>
      <c r="Y2266" s="4"/>
      <c r="AE2266" s="4">
        <v>39863</v>
      </c>
      <c r="AF2266" s="3">
        <v>39730.33</v>
      </c>
      <c r="AG2266" s="4">
        <v>39833</v>
      </c>
      <c r="AH2266" s="3">
        <v>38.74</v>
      </c>
      <c r="AI2266" s="4">
        <v>40441</v>
      </c>
      <c r="AJ2266" s="3">
        <v>11.867800000000001</v>
      </c>
      <c r="AK2266" s="4">
        <v>39798</v>
      </c>
      <c r="AL2266" s="3">
        <v>12.735300000000001</v>
      </c>
      <c r="AM2266" s="4"/>
      <c r="AS2266" s="4"/>
    </row>
    <row r="2267" spans="1:45" x14ac:dyDescent="0.25">
      <c r="A2267" s="4"/>
      <c r="C2267" s="4"/>
      <c r="E2267" s="4"/>
      <c r="Q2267" s="4"/>
      <c r="S2267" s="4"/>
      <c r="U2267" s="4"/>
      <c r="Y2267" s="4"/>
      <c r="AE2267" s="4">
        <v>39864</v>
      </c>
      <c r="AF2267" s="3">
        <v>38714.639999999999</v>
      </c>
      <c r="AG2267" s="4">
        <v>39834</v>
      </c>
      <c r="AH2267" s="3">
        <v>43.55</v>
      </c>
      <c r="AI2267" s="4">
        <v>40442</v>
      </c>
      <c r="AJ2267" s="3">
        <v>11.835000000000001</v>
      </c>
      <c r="AK2267" s="4">
        <v>39799</v>
      </c>
      <c r="AL2267" s="3">
        <v>12.5243</v>
      </c>
      <c r="AM2267" s="4"/>
      <c r="AS2267" s="4"/>
    </row>
    <row r="2268" spans="1:45" x14ac:dyDescent="0.25">
      <c r="A2268" s="4"/>
      <c r="C2268" s="4"/>
      <c r="E2268" s="4"/>
      <c r="Q2268" s="4"/>
      <c r="S2268" s="4"/>
      <c r="U2268" s="4"/>
      <c r="Y2268" s="4"/>
      <c r="AE2268" s="4">
        <v>39869</v>
      </c>
      <c r="AF2268" s="3">
        <v>38231.58</v>
      </c>
      <c r="AG2268" s="4">
        <v>39835</v>
      </c>
      <c r="AH2268" s="3">
        <v>43.67</v>
      </c>
      <c r="AI2268" s="4">
        <v>40443</v>
      </c>
      <c r="AJ2268" s="3">
        <v>11.892799999999999</v>
      </c>
      <c r="AK2268" s="4">
        <v>39800</v>
      </c>
      <c r="AL2268" s="3">
        <v>12.3643</v>
      </c>
      <c r="AM2268" s="4"/>
      <c r="AS2268" s="4"/>
    </row>
    <row r="2269" spans="1:45" x14ac:dyDescent="0.25">
      <c r="A2269" s="4"/>
      <c r="C2269" s="4"/>
      <c r="E2269" s="4"/>
      <c r="Q2269" s="4"/>
      <c r="S2269" s="4"/>
      <c r="U2269" s="4"/>
      <c r="Y2269" s="4"/>
      <c r="AE2269" s="4">
        <v>39870</v>
      </c>
      <c r="AF2269" s="3">
        <v>38180.18</v>
      </c>
      <c r="AG2269" s="4">
        <v>39836</v>
      </c>
      <c r="AH2269" s="3">
        <v>46.47</v>
      </c>
      <c r="AI2269" s="4">
        <v>40444</v>
      </c>
      <c r="AJ2269" s="3">
        <v>11.8231</v>
      </c>
      <c r="AK2269" s="4">
        <v>39801</v>
      </c>
      <c r="AL2269" s="3">
        <v>12.4252</v>
      </c>
      <c r="AM2269" s="4"/>
      <c r="AS2269" s="4"/>
    </row>
    <row r="2270" spans="1:45" x14ac:dyDescent="0.25">
      <c r="A2270" s="4"/>
      <c r="C2270" s="4"/>
      <c r="E2270" s="4"/>
      <c r="Q2270" s="4"/>
      <c r="S2270" s="4"/>
      <c r="U2270" s="4"/>
      <c r="Y2270" s="4"/>
      <c r="AE2270" s="4">
        <v>39871</v>
      </c>
      <c r="AF2270" s="3">
        <v>38183.31</v>
      </c>
      <c r="AG2270" s="4">
        <v>39839</v>
      </c>
      <c r="AH2270" s="3">
        <v>45.73</v>
      </c>
      <c r="AI2270" s="4">
        <v>40445</v>
      </c>
      <c r="AJ2270" s="3">
        <v>11.7552</v>
      </c>
      <c r="AK2270" s="4">
        <v>39804</v>
      </c>
      <c r="AL2270" s="3">
        <v>12.29</v>
      </c>
      <c r="AM2270" s="4"/>
      <c r="AS2270" s="4"/>
    </row>
    <row r="2271" spans="1:45" x14ac:dyDescent="0.25">
      <c r="A2271" s="4"/>
      <c r="C2271" s="4"/>
      <c r="E2271" s="4"/>
      <c r="Q2271" s="4"/>
      <c r="S2271" s="4"/>
      <c r="U2271" s="4"/>
      <c r="Y2271" s="4"/>
      <c r="AE2271" s="4">
        <v>39874</v>
      </c>
      <c r="AF2271" s="3">
        <v>36234.69</v>
      </c>
      <c r="AG2271" s="4">
        <v>39840</v>
      </c>
      <c r="AH2271" s="3">
        <v>41.58</v>
      </c>
      <c r="AI2271" s="4">
        <v>40448</v>
      </c>
      <c r="AJ2271" s="3">
        <v>11.8653</v>
      </c>
      <c r="AK2271" s="4">
        <v>39805</v>
      </c>
      <c r="AL2271" s="3">
        <v>12.300800000000001</v>
      </c>
      <c r="AM2271" s="4"/>
      <c r="AS2271" s="4"/>
    </row>
    <row r="2272" spans="1:45" x14ac:dyDescent="0.25">
      <c r="A2272" s="4"/>
      <c r="C2272" s="4"/>
      <c r="E2272" s="4"/>
      <c r="Q2272" s="4"/>
      <c r="S2272" s="4"/>
      <c r="U2272" s="4"/>
      <c r="Y2272" s="4"/>
      <c r="AE2272" s="4">
        <v>39875</v>
      </c>
      <c r="AF2272" s="3">
        <v>36467.56</v>
      </c>
      <c r="AG2272" s="4">
        <v>39841</v>
      </c>
      <c r="AH2272" s="3">
        <v>42.16</v>
      </c>
      <c r="AI2272" s="4">
        <v>40449</v>
      </c>
      <c r="AJ2272" s="3">
        <v>11.855700000000001</v>
      </c>
      <c r="AK2272" s="4">
        <v>39806</v>
      </c>
      <c r="AL2272" s="3">
        <v>12.31</v>
      </c>
      <c r="AM2272" s="4"/>
      <c r="AS2272" s="4"/>
    </row>
    <row r="2273" spans="1:45" x14ac:dyDescent="0.25">
      <c r="A2273" s="4"/>
      <c r="C2273" s="4"/>
      <c r="E2273" s="4"/>
      <c r="Q2273" s="4"/>
      <c r="S2273" s="4"/>
      <c r="U2273" s="4"/>
      <c r="Y2273" s="4"/>
      <c r="AE2273" s="4">
        <v>39876</v>
      </c>
      <c r="AF2273" s="3">
        <v>38402.239999999998</v>
      </c>
      <c r="AG2273" s="4">
        <v>39842</v>
      </c>
      <c r="AH2273" s="3">
        <v>41.44</v>
      </c>
      <c r="AI2273" s="4">
        <v>40450</v>
      </c>
      <c r="AJ2273" s="3">
        <v>11.8123</v>
      </c>
      <c r="AK2273" s="4">
        <v>39808</v>
      </c>
      <c r="AL2273" s="3">
        <v>12.31</v>
      </c>
      <c r="AM2273" s="4"/>
      <c r="AS2273" s="4"/>
    </row>
    <row r="2274" spans="1:45" x14ac:dyDescent="0.25">
      <c r="A2274" s="4"/>
      <c r="C2274" s="4"/>
      <c r="E2274" s="4"/>
      <c r="Q2274" s="4"/>
      <c r="S2274" s="4"/>
      <c r="U2274" s="4"/>
      <c r="Y2274" s="4"/>
      <c r="AE2274" s="4">
        <v>39877</v>
      </c>
      <c r="AF2274" s="3">
        <v>37368.93</v>
      </c>
      <c r="AG2274" s="4">
        <v>39843</v>
      </c>
      <c r="AH2274" s="3">
        <v>41.68</v>
      </c>
      <c r="AI2274" s="4">
        <v>40451</v>
      </c>
      <c r="AJ2274" s="3">
        <v>11.85</v>
      </c>
      <c r="AK2274" s="4">
        <v>39811</v>
      </c>
      <c r="AL2274" s="3">
        <v>12.3125</v>
      </c>
      <c r="AM2274" s="4"/>
      <c r="AS2274" s="4"/>
    </row>
    <row r="2275" spans="1:45" x14ac:dyDescent="0.25">
      <c r="A2275" s="4"/>
      <c r="C2275" s="4"/>
      <c r="E2275" s="4"/>
      <c r="Q2275" s="4"/>
      <c r="S2275" s="4"/>
      <c r="U2275" s="4"/>
      <c r="Y2275" s="4"/>
      <c r="AE2275" s="4">
        <v>39878</v>
      </c>
      <c r="AF2275" s="3">
        <v>37105.089999999997</v>
      </c>
      <c r="AG2275" s="4">
        <v>39846</v>
      </c>
      <c r="AH2275" s="3">
        <v>40.08</v>
      </c>
      <c r="AI2275" s="4">
        <v>40452</v>
      </c>
      <c r="AJ2275" s="3">
        <v>11.7818</v>
      </c>
      <c r="AK2275" s="4">
        <v>39812</v>
      </c>
      <c r="AL2275" s="3">
        <v>12.169</v>
      </c>
      <c r="AM2275" s="4"/>
      <c r="AS2275" s="4"/>
    </row>
    <row r="2276" spans="1:45" x14ac:dyDescent="0.25">
      <c r="A2276" s="4"/>
      <c r="C2276" s="4"/>
      <c r="E2276" s="4"/>
      <c r="Q2276" s="4"/>
      <c r="S2276" s="4"/>
      <c r="U2276" s="4"/>
      <c r="Y2276" s="4"/>
      <c r="AE2276" s="4">
        <v>39881</v>
      </c>
      <c r="AF2276" s="3">
        <v>36741.35</v>
      </c>
      <c r="AG2276" s="4">
        <v>39847</v>
      </c>
      <c r="AH2276" s="3">
        <v>40.78</v>
      </c>
      <c r="AI2276" s="4">
        <v>40455</v>
      </c>
      <c r="AJ2276" s="3">
        <v>11.7498</v>
      </c>
      <c r="AK2276" s="4">
        <v>39815</v>
      </c>
      <c r="AL2276" s="3">
        <v>12.13</v>
      </c>
      <c r="AM2276" s="4"/>
      <c r="AS2276" s="4"/>
    </row>
    <row r="2277" spans="1:45" x14ac:dyDescent="0.25">
      <c r="A2277" s="4"/>
      <c r="C2277" s="4"/>
      <c r="E2277" s="4"/>
      <c r="Q2277" s="4"/>
      <c r="S2277" s="4"/>
      <c r="U2277" s="4"/>
      <c r="Y2277" s="4"/>
      <c r="AE2277" s="4">
        <v>39882</v>
      </c>
      <c r="AF2277" s="3">
        <v>38794.550000000003</v>
      </c>
      <c r="AG2277" s="4">
        <v>39848</v>
      </c>
      <c r="AH2277" s="3">
        <v>40.32</v>
      </c>
      <c r="AI2277" s="4">
        <v>40456</v>
      </c>
      <c r="AJ2277" s="3">
        <v>11.7926</v>
      </c>
      <c r="AK2277" s="4">
        <v>39818</v>
      </c>
      <c r="AL2277" s="3">
        <v>12.0311</v>
      </c>
      <c r="AM2277" s="4"/>
      <c r="AS2277" s="4"/>
    </row>
    <row r="2278" spans="1:45" x14ac:dyDescent="0.25">
      <c r="A2278" s="4"/>
      <c r="C2278" s="4"/>
      <c r="E2278" s="4"/>
      <c r="Q2278" s="4"/>
      <c r="S2278" s="4"/>
      <c r="U2278" s="4"/>
      <c r="Y2278" s="4"/>
      <c r="AE2278" s="4">
        <v>39883</v>
      </c>
      <c r="AF2278" s="3">
        <v>38804.800000000003</v>
      </c>
      <c r="AG2278" s="4">
        <v>39849</v>
      </c>
      <c r="AH2278" s="3">
        <v>41.17</v>
      </c>
      <c r="AI2278" s="4">
        <v>40457</v>
      </c>
      <c r="AJ2278" s="3">
        <v>11.7654</v>
      </c>
      <c r="AK2278" s="4">
        <v>39819</v>
      </c>
      <c r="AL2278" s="3">
        <v>11.992699999999999</v>
      </c>
      <c r="AM2278" s="4"/>
      <c r="AS2278" s="4"/>
    </row>
    <row r="2279" spans="1:45" x14ac:dyDescent="0.25">
      <c r="A2279" s="4"/>
      <c r="C2279" s="4"/>
      <c r="E2279" s="4"/>
      <c r="Q2279" s="4"/>
      <c r="S2279" s="4"/>
      <c r="U2279" s="4"/>
      <c r="Y2279" s="4"/>
      <c r="AE2279" s="4">
        <v>39884</v>
      </c>
      <c r="AF2279" s="3">
        <v>39151.86</v>
      </c>
      <c r="AG2279" s="4">
        <v>39850</v>
      </c>
      <c r="AH2279" s="3">
        <v>40.17</v>
      </c>
      <c r="AI2279" s="4">
        <v>40458</v>
      </c>
      <c r="AJ2279" s="3">
        <v>11.7575</v>
      </c>
      <c r="AK2279" s="4">
        <v>39820</v>
      </c>
      <c r="AL2279" s="3">
        <v>12.0726</v>
      </c>
      <c r="AM2279" s="4"/>
      <c r="AS2279" s="4"/>
    </row>
    <row r="2280" spans="1:45" x14ac:dyDescent="0.25">
      <c r="A2280" s="4"/>
      <c r="C2280" s="4"/>
      <c r="E2280" s="4"/>
      <c r="Q2280" s="4"/>
      <c r="S2280" s="4"/>
      <c r="U2280" s="4"/>
      <c r="Y2280" s="4"/>
      <c r="AE2280" s="4">
        <v>39885</v>
      </c>
      <c r="AF2280" s="3">
        <v>39015.370000000003</v>
      </c>
      <c r="AG2280" s="4">
        <v>39853</v>
      </c>
      <c r="AH2280" s="3">
        <v>39.56</v>
      </c>
      <c r="AI2280" s="4">
        <v>40459</v>
      </c>
      <c r="AJ2280" s="3">
        <v>11.732200000000001</v>
      </c>
      <c r="AK2280" s="4">
        <v>39821</v>
      </c>
      <c r="AL2280" s="3">
        <v>11.88</v>
      </c>
      <c r="AM2280" s="4"/>
      <c r="AS2280" s="4"/>
    </row>
    <row r="2281" spans="1:45" x14ac:dyDescent="0.25">
      <c r="A2281" s="4"/>
      <c r="C2281" s="4"/>
      <c r="E2281" s="4"/>
      <c r="Q2281" s="4"/>
      <c r="S2281" s="4"/>
      <c r="U2281" s="4"/>
      <c r="Y2281" s="4"/>
      <c r="AE2281" s="4">
        <v>39888</v>
      </c>
      <c r="AF2281" s="3">
        <v>38607.199999999997</v>
      </c>
      <c r="AG2281" s="4">
        <v>39854</v>
      </c>
      <c r="AH2281" s="3">
        <v>37.549999999999997</v>
      </c>
      <c r="AI2281" s="4">
        <v>40462</v>
      </c>
      <c r="AJ2281" s="3">
        <v>11.7805</v>
      </c>
      <c r="AK2281" s="4">
        <v>39822</v>
      </c>
      <c r="AL2281" s="3">
        <v>11.62</v>
      </c>
      <c r="AM2281" s="4"/>
      <c r="AS2281" s="4"/>
    </row>
    <row r="2282" spans="1:45" x14ac:dyDescent="0.25">
      <c r="A2282" s="4"/>
      <c r="C2282" s="4"/>
      <c r="E2282" s="4"/>
      <c r="Q2282" s="4"/>
      <c r="S2282" s="4"/>
      <c r="U2282" s="4"/>
      <c r="Y2282" s="4"/>
      <c r="AE2282" s="4">
        <v>39889</v>
      </c>
      <c r="AF2282" s="3">
        <v>39510.720000000001</v>
      </c>
      <c r="AG2282" s="4">
        <v>39855</v>
      </c>
      <c r="AH2282" s="3">
        <v>35.94</v>
      </c>
      <c r="AI2282" s="4">
        <v>40463</v>
      </c>
      <c r="AJ2282" s="3">
        <v>11.7783</v>
      </c>
      <c r="AK2282" s="4">
        <v>39825</v>
      </c>
      <c r="AL2282" s="3">
        <v>11.569699999999999</v>
      </c>
      <c r="AM2282" s="4"/>
      <c r="AS2282" s="4"/>
    </row>
    <row r="2283" spans="1:45" x14ac:dyDescent="0.25">
      <c r="A2283" s="4"/>
      <c r="C2283" s="4"/>
      <c r="E2283" s="4"/>
      <c r="Q2283" s="4"/>
      <c r="S2283" s="4"/>
      <c r="U2283" s="4"/>
      <c r="Y2283" s="4"/>
      <c r="AE2283" s="4">
        <v>39890</v>
      </c>
      <c r="AF2283" s="3">
        <v>40142.29</v>
      </c>
      <c r="AG2283" s="4">
        <v>39856</v>
      </c>
      <c r="AH2283" s="3">
        <v>33.979999999999997</v>
      </c>
      <c r="AI2283" s="4">
        <v>40464</v>
      </c>
      <c r="AJ2283" s="3">
        <v>11.7148</v>
      </c>
      <c r="AK2283" s="4">
        <v>39826</v>
      </c>
      <c r="AL2283" s="3">
        <v>11.4597</v>
      </c>
      <c r="AM2283" s="4"/>
      <c r="AS2283" s="4"/>
    </row>
    <row r="2284" spans="1:45" x14ac:dyDescent="0.25">
      <c r="A2284" s="4"/>
      <c r="C2284" s="4"/>
      <c r="E2284" s="4"/>
      <c r="Q2284" s="4"/>
      <c r="S2284" s="4"/>
      <c r="U2284" s="4"/>
      <c r="Y2284" s="4"/>
      <c r="AE2284" s="4">
        <v>39891</v>
      </c>
      <c r="AF2284" s="3">
        <v>40453.43</v>
      </c>
      <c r="AG2284" s="4">
        <v>39857</v>
      </c>
      <c r="AH2284" s="3">
        <v>37.51</v>
      </c>
      <c r="AI2284" s="4">
        <v>40465</v>
      </c>
      <c r="AJ2284" s="3">
        <v>11.543900000000001</v>
      </c>
      <c r="AK2284" s="4">
        <v>39827</v>
      </c>
      <c r="AL2284" s="3">
        <v>11.59</v>
      </c>
      <c r="AM2284" s="4"/>
      <c r="AS2284" s="4"/>
    </row>
    <row r="2285" spans="1:45" x14ac:dyDescent="0.25">
      <c r="A2285" s="4"/>
      <c r="C2285" s="4"/>
      <c r="E2285" s="4"/>
      <c r="Q2285" s="4"/>
      <c r="S2285" s="4"/>
      <c r="U2285" s="4"/>
      <c r="Y2285" s="4"/>
      <c r="AE2285" s="4">
        <v>39892</v>
      </c>
      <c r="AF2285" s="3">
        <v>40076.410000000003</v>
      </c>
      <c r="AG2285" s="4">
        <v>39861</v>
      </c>
      <c r="AH2285" s="3">
        <v>34.93</v>
      </c>
      <c r="AI2285" s="4">
        <v>40466</v>
      </c>
      <c r="AJ2285" s="3">
        <v>11.4818</v>
      </c>
      <c r="AK2285" s="4">
        <v>39828</v>
      </c>
      <c r="AL2285" s="3">
        <v>11.37</v>
      </c>
      <c r="AM2285" s="4"/>
      <c r="AS2285" s="4"/>
    </row>
    <row r="2286" spans="1:45" x14ac:dyDescent="0.25">
      <c r="A2286" s="4"/>
      <c r="C2286" s="4"/>
      <c r="E2286" s="4"/>
      <c r="Q2286" s="4"/>
      <c r="S2286" s="4"/>
      <c r="U2286" s="4"/>
      <c r="Y2286" s="4"/>
      <c r="AE2286" s="4">
        <v>39895</v>
      </c>
      <c r="AF2286" s="3">
        <v>42438.55</v>
      </c>
      <c r="AG2286" s="4">
        <v>39862</v>
      </c>
      <c r="AH2286" s="3">
        <v>34.619999999999997</v>
      </c>
      <c r="AI2286" s="4">
        <v>40469</v>
      </c>
      <c r="AJ2286" s="3">
        <v>11.5281</v>
      </c>
      <c r="AK2286" s="4">
        <v>39829</v>
      </c>
      <c r="AL2286" s="3">
        <v>11.410600000000001</v>
      </c>
      <c r="AM2286" s="4"/>
      <c r="AS2286" s="4"/>
    </row>
    <row r="2287" spans="1:45" x14ac:dyDescent="0.25">
      <c r="A2287" s="4"/>
      <c r="C2287" s="4"/>
      <c r="E2287" s="4"/>
      <c r="Q2287" s="4"/>
      <c r="S2287" s="4"/>
      <c r="U2287" s="4"/>
      <c r="Y2287" s="4"/>
      <c r="AE2287" s="4">
        <v>39896</v>
      </c>
      <c r="AF2287" s="3">
        <v>41475.83</v>
      </c>
      <c r="AG2287" s="4">
        <v>39863</v>
      </c>
      <c r="AH2287" s="3">
        <v>39.479999999999997</v>
      </c>
      <c r="AI2287" s="4">
        <v>40470</v>
      </c>
      <c r="AJ2287" s="3">
        <v>11.7105</v>
      </c>
      <c r="AK2287" s="4">
        <v>39832</v>
      </c>
      <c r="AL2287" s="3">
        <v>11.35</v>
      </c>
      <c r="AM2287" s="4"/>
      <c r="AS2287" s="4"/>
    </row>
    <row r="2288" spans="1:45" x14ac:dyDescent="0.25">
      <c r="A2288" s="4"/>
      <c r="C2288" s="4"/>
      <c r="E2288" s="4"/>
      <c r="Q2288" s="4"/>
      <c r="S2288" s="4"/>
      <c r="U2288" s="4"/>
      <c r="Y2288" s="4"/>
      <c r="AE2288" s="4">
        <v>39897</v>
      </c>
      <c r="AF2288" s="3">
        <v>41799.300000000003</v>
      </c>
      <c r="AG2288" s="4">
        <v>39864</v>
      </c>
      <c r="AH2288" s="3">
        <v>38.94</v>
      </c>
      <c r="AI2288" s="4">
        <v>40471</v>
      </c>
      <c r="AJ2288" s="3">
        <v>11.6435</v>
      </c>
      <c r="AK2288" s="4">
        <v>39833</v>
      </c>
      <c r="AL2288" s="3">
        <v>11.243600000000001</v>
      </c>
      <c r="AM2288" s="4"/>
      <c r="AS2288" s="4"/>
    </row>
    <row r="2289" spans="1:45" x14ac:dyDescent="0.25">
      <c r="A2289" s="4"/>
      <c r="C2289" s="4"/>
      <c r="E2289" s="4"/>
      <c r="Q2289" s="4"/>
      <c r="S2289" s="4"/>
      <c r="U2289" s="4"/>
      <c r="Y2289" s="4"/>
      <c r="AE2289" s="4">
        <v>39898</v>
      </c>
      <c r="AF2289" s="3">
        <v>42588.66</v>
      </c>
      <c r="AG2289" s="4">
        <v>39867</v>
      </c>
      <c r="AH2289" s="3">
        <v>38.44</v>
      </c>
      <c r="AI2289" s="4">
        <v>40472</v>
      </c>
      <c r="AJ2289" s="3">
        <v>11.784800000000001</v>
      </c>
      <c r="AK2289" s="4">
        <v>39834</v>
      </c>
      <c r="AL2289" s="3">
        <v>11.14</v>
      </c>
      <c r="AM2289" s="4"/>
      <c r="AS2289" s="4"/>
    </row>
    <row r="2290" spans="1:45" x14ac:dyDescent="0.25">
      <c r="A2290" s="4"/>
      <c r="C2290" s="4"/>
      <c r="E2290" s="4"/>
      <c r="Q2290" s="4"/>
      <c r="S2290" s="4"/>
      <c r="U2290" s="4"/>
      <c r="Y2290" s="4"/>
      <c r="AE2290" s="4">
        <v>39899</v>
      </c>
      <c r="AF2290" s="3">
        <v>41907.29</v>
      </c>
      <c r="AG2290" s="4">
        <v>39868</v>
      </c>
      <c r="AH2290" s="3">
        <v>39.96</v>
      </c>
      <c r="AI2290" s="4">
        <v>40473</v>
      </c>
      <c r="AJ2290" s="3">
        <v>11.826000000000001</v>
      </c>
      <c r="AK2290" s="4">
        <v>39835</v>
      </c>
      <c r="AL2290" s="3">
        <v>11.0763</v>
      </c>
      <c r="AM2290" s="4"/>
      <c r="AS2290" s="4"/>
    </row>
    <row r="2291" spans="1:45" x14ac:dyDescent="0.25">
      <c r="A2291" s="4"/>
      <c r="C2291" s="4"/>
      <c r="E2291" s="4"/>
      <c r="Q2291" s="4"/>
      <c r="S2291" s="4"/>
      <c r="U2291" s="4"/>
      <c r="Y2291" s="4"/>
      <c r="AE2291" s="4">
        <v>39902</v>
      </c>
      <c r="AF2291" s="3">
        <v>40653.129999999997</v>
      </c>
      <c r="AG2291" s="4">
        <v>39869</v>
      </c>
      <c r="AH2291" s="3">
        <v>42.5</v>
      </c>
      <c r="AI2291" s="4">
        <v>40476</v>
      </c>
      <c r="AJ2291" s="3">
        <v>11.92</v>
      </c>
      <c r="AK2291" s="4">
        <v>39836</v>
      </c>
      <c r="AL2291" s="3">
        <v>11.3</v>
      </c>
      <c r="AM2291" s="4"/>
      <c r="AS2291" s="4"/>
    </row>
    <row r="2292" spans="1:45" x14ac:dyDescent="0.25">
      <c r="A2292" s="4"/>
      <c r="C2292" s="4"/>
      <c r="E2292" s="4"/>
      <c r="Q2292" s="4"/>
      <c r="S2292" s="4"/>
      <c r="U2292" s="4"/>
      <c r="Y2292" s="4"/>
      <c r="AE2292" s="4">
        <v>39903</v>
      </c>
      <c r="AF2292" s="3">
        <v>40925.870000000003</v>
      </c>
      <c r="AG2292" s="4">
        <v>39870</v>
      </c>
      <c r="AH2292" s="3">
        <v>45.22</v>
      </c>
      <c r="AI2292" s="4">
        <v>40477</v>
      </c>
      <c r="AJ2292" s="3">
        <v>11.8086</v>
      </c>
      <c r="AK2292" s="4">
        <v>39839</v>
      </c>
      <c r="AL2292" s="3">
        <v>11.3751</v>
      </c>
      <c r="AM2292" s="4"/>
      <c r="AS2292" s="4"/>
    </row>
    <row r="2293" spans="1:45" x14ac:dyDescent="0.25">
      <c r="A2293" s="4"/>
      <c r="C2293" s="4"/>
      <c r="E2293" s="4"/>
      <c r="Q2293" s="4"/>
      <c r="S2293" s="4"/>
      <c r="U2293" s="4"/>
      <c r="Y2293" s="4"/>
      <c r="AE2293" s="4">
        <v>39904</v>
      </c>
      <c r="AF2293" s="3">
        <v>41976.33</v>
      </c>
      <c r="AG2293" s="4">
        <v>39871</v>
      </c>
      <c r="AH2293" s="3">
        <v>44.76</v>
      </c>
      <c r="AI2293" s="4">
        <v>40478</v>
      </c>
      <c r="AJ2293" s="3">
        <v>11.8889</v>
      </c>
      <c r="AK2293" s="4">
        <v>39840</v>
      </c>
      <c r="AL2293" s="3">
        <v>11.18</v>
      </c>
      <c r="AM2293" s="4"/>
      <c r="AS2293" s="4"/>
    </row>
    <row r="2294" spans="1:45" x14ac:dyDescent="0.25">
      <c r="A2294" s="4"/>
      <c r="C2294" s="4"/>
      <c r="E2294" s="4"/>
      <c r="Q2294" s="4"/>
      <c r="S2294" s="4"/>
      <c r="U2294" s="4"/>
      <c r="Y2294" s="4"/>
      <c r="AE2294" s="4">
        <v>39905</v>
      </c>
      <c r="AF2294" s="3">
        <v>43736.45</v>
      </c>
      <c r="AG2294" s="4">
        <v>39874</v>
      </c>
      <c r="AH2294" s="3">
        <v>40.15</v>
      </c>
      <c r="AI2294" s="4">
        <v>40479</v>
      </c>
      <c r="AJ2294" s="3">
        <v>11.8248</v>
      </c>
      <c r="AK2294" s="4">
        <v>39841</v>
      </c>
      <c r="AL2294" s="3">
        <v>11.22</v>
      </c>
      <c r="AM2294" s="4"/>
      <c r="AS2294" s="4"/>
    </row>
    <row r="2295" spans="1:45" x14ac:dyDescent="0.25">
      <c r="A2295" s="4"/>
      <c r="C2295" s="4"/>
      <c r="E2295" s="4"/>
      <c r="Q2295" s="4"/>
      <c r="S2295" s="4"/>
      <c r="U2295" s="4"/>
      <c r="Y2295" s="4"/>
      <c r="AE2295" s="4">
        <v>39906</v>
      </c>
      <c r="AF2295" s="3">
        <v>44390.98</v>
      </c>
      <c r="AG2295" s="4">
        <v>39875</v>
      </c>
      <c r="AH2295" s="3">
        <v>41.65</v>
      </c>
      <c r="AI2295" s="4">
        <v>40480</v>
      </c>
      <c r="AJ2295" s="3">
        <v>11.7019</v>
      </c>
      <c r="AK2295" s="4">
        <v>39842</v>
      </c>
      <c r="AL2295" s="3">
        <v>11.28</v>
      </c>
      <c r="AM2295" s="4"/>
      <c r="AS2295" s="4"/>
    </row>
    <row r="2296" spans="1:45" x14ac:dyDescent="0.25">
      <c r="A2296" s="4"/>
      <c r="C2296" s="4"/>
      <c r="E2296" s="4"/>
      <c r="Q2296" s="4"/>
      <c r="S2296" s="4"/>
      <c r="U2296" s="4"/>
      <c r="Y2296" s="4"/>
      <c r="AE2296" s="4">
        <v>39909</v>
      </c>
      <c r="AF2296" s="3">
        <v>44167.26</v>
      </c>
      <c r="AG2296" s="4">
        <v>39876</v>
      </c>
      <c r="AH2296" s="3">
        <v>45.38</v>
      </c>
      <c r="AI2296" s="4">
        <v>40483</v>
      </c>
      <c r="AJ2296" s="3">
        <v>11.5764</v>
      </c>
      <c r="AK2296" s="4">
        <v>39843</v>
      </c>
      <c r="AL2296" s="3">
        <v>11.167300000000001</v>
      </c>
      <c r="AM2296" s="4"/>
      <c r="AS2296" s="4"/>
    </row>
    <row r="2297" spans="1:45" x14ac:dyDescent="0.25">
      <c r="A2297" s="4"/>
      <c r="C2297" s="4"/>
      <c r="E2297" s="4"/>
      <c r="Q2297" s="4"/>
      <c r="S2297" s="4"/>
      <c r="U2297" s="4"/>
      <c r="Y2297" s="4"/>
      <c r="AE2297" s="4">
        <v>39910</v>
      </c>
      <c r="AF2297" s="3">
        <v>43824.53</v>
      </c>
      <c r="AG2297" s="4">
        <v>39877</v>
      </c>
      <c r="AH2297" s="3">
        <v>43.61</v>
      </c>
      <c r="AI2297" s="4">
        <v>40484</v>
      </c>
      <c r="AJ2297" s="3">
        <v>11.5726</v>
      </c>
      <c r="AK2297" s="4">
        <v>39846</v>
      </c>
      <c r="AL2297" s="3">
        <v>11.06</v>
      </c>
      <c r="AM2297" s="4"/>
      <c r="AS2297" s="4"/>
    </row>
    <row r="2298" spans="1:45" x14ac:dyDescent="0.25">
      <c r="A2298" s="4"/>
      <c r="C2298" s="4"/>
      <c r="E2298" s="4"/>
      <c r="Q2298" s="4"/>
      <c r="S2298" s="4"/>
      <c r="U2298" s="4"/>
      <c r="Y2298" s="4"/>
      <c r="AE2298" s="4">
        <v>39911</v>
      </c>
      <c r="AF2298" s="3">
        <v>44181.98</v>
      </c>
      <c r="AG2298" s="4">
        <v>39878</v>
      </c>
      <c r="AH2298" s="3">
        <v>45.52</v>
      </c>
      <c r="AI2298" s="4">
        <v>40485</v>
      </c>
      <c r="AJ2298" s="3">
        <v>11.5947</v>
      </c>
      <c r="AK2298" s="4">
        <v>39847</v>
      </c>
      <c r="AL2298" s="3">
        <v>10.943099999999999</v>
      </c>
      <c r="AM2298" s="4"/>
      <c r="AS2298" s="4"/>
    </row>
    <row r="2299" spans="1:45" x14ac:dyDescent="0.25">
      <c r="A2299" s="4"/>
      <c r="C2299" s="4"/>
      <c r="E2299" s="4"/>
      <c r="Q2299" s="4"/>
      <c r="S2299" s="4"/>
      <c r="U2299" s="4"/>
      <c r="Y2299" s="4"/>
      <c r="AE2299" s="4">
        <v>39912</v>
      </c>
      <c r="AF2299" s="3">
        <v>45538.71</v>
      </c>
      <c r="AG2299" s="4">
        <v>39881</v>
      </c>
      <c r="AH2299" s="3">
        <v>47.07</v>
      </c>
      <c r="AI2299" s="4">
        <v>40486</v>
      </c>
      <c r="AJ2299" s="3">
        <v>11.6936</v>
      </c>
      <c r="AK2299" s="4">
        <v>39848</v>
      </c>
      <c r="AL2299" s="3">
        <v>11.004799999999999</v>
      </c>
      <c r="AM2299" s="4"/>
      <c r="AS2299" s="4"/>
    </row>
    <row r="2300" spans="1:45" x14ac:dyDescent="0.25">
      <c r="A2300" s="4"/>
      <c r="C2300" s="4"/>
      <c r="E2300" s="4"/>
      <c r="Q2300" s="4"/>
      <c r="S2300" s="4"/>
      <c r="U2300" s="4"/>
      <c r="Y2300" s="4"/>
      <c r="AE2300" s="4">
        <v>39916</v>
      </c>
      <c r="AF2300" s="3">
        <v>45991.89</v>
      </c>
      <c r="AG2300" s="4">
        <v>39882</v>
      </c>
      <c r="AH2300" s="3">
        <v>45.71</v>
      </c>
      <c r="AI2300" s="4">
        <v>40487</v>
      </c>
      <c r="AJ2300" s="3">
        <v>11.846500000000001</v>
      </c>
      <c r="AK2300" s="4">
        <v>39849</v>
      </c>
      <c r="AL2300" s="3">
        <v>11.047800000000001</v>
      </c>
      <c r="AM2300" s="4"/>
      <c r="AS2300" s="4"/>
    </row>
    <row r="2301" spans="1:45" x14ac:dyDescent="0.25">
      <c r="A2301" s="4"/>
      <c r="C2301" s="4"/>
      <c r="E2301" s="4"/>
      <c r="Q2301" s="4"/>
      <c r="S2301" s="4"/>
      <c r="U2301" s="4"/>
      <c r="Y2301" s="4"/>
      <c r="AE2301" s="4">
        <v>39917</v>
      </c>
      <c r="AF2301" s="3">
        <v>45418.18</v>
      </c>
      <c r="AG2301" s="4">
        <v>39883</v>
      </c>
      <c r="AH2301" s="3">
        <v>42.33</v>
      </c>
      <c r="AI2301" s="4">
        <v>40490</v>
      </c>
      <c r="AJ2301" s="3">
        <v>11.934799999999999</v>
      </c>
      <c r="AK2301" s="4">
        <v>39850</v>
      </c>
      <c r="AL2301" s="3">
        <v>10.980499999999999</v>
      </c>
      <c r="AM2301" s="4"/>
      <c r="AS2301" s="4"/>
    </row>
    <row r="2302" spans="1:45" x14ac:dyDescent="0.25">
      <c r="A2302" s="4"/>
      <c r="C2302" s="4"/>
      <c r="E2302" s="4"/>
      <c r="Q2302" s="4"/>
      <c r="S2302" s="4"/>
      <c r="U2302" s="4"/>
      <c r="Y2302" s="4"/>
      <c r="AE2302" s="4">
        <v>39918</v>
      </c>
      <c r="AF2302" s="3">
        <v>45272.65</v>
      </c>
      <c r="AG2302" s="4">
        <v>39884</v>
      </c>
      <c r="AH2302" s="3">
        <v>47.03</v>
      </c>
      <c r="AI2302" s="4">
        <v>40491</v>
      </c>
      <c r="AJ2302" s="3">
        <v>11.9278</v>
      </c>
      <c r="AK2302" s="4">
        <v>39853</v>
      </c>
      <c r="AL2302" s="3">
        <v>11.117000000000001</v>
      </c>
      <c r="AM2302" s="4"/>
      <c r="AS2302" s="4"/>
    </row>
    <row r="2303" spans="1:45" x14ac:dyDescent="0.25">
      <c r="A2303" s="4"/>
      <c r="C2303" s="4"/>
      <c r="E2303" s="4"/>
      <c r="Q2303" s="4"/>
      <c r="S2303" s="4"/>
      <c r="U2303" s="4"/>
      <c r="Y2303" s="4"/>
      <c r="AE2303" s="4">
        <v>39919</v>
      </c>
      <c r="AF2303" s="3">
        <v>46024.78</v>
      </c>
      <c r="AG2303" s="4">
        <v>39885</v>
      </c>
      <c r="AH2303" s="3">
        <v>46.25</v>
      </c>
      <c r="AI2303" s="4">
        <v>40492</v>
      </c>
      <c r="AJ2303" s="3">
        <v>11.8561</v>
      </c>
      <c r="AK2303" s="4">
        <v>39854</v>
      </c>
      <c r="AL2303" s="3">
        <v>11.16</v>
      </c>
      <c r="AM2303" s="4"/>
      <c r="AS2303" s="4"/>
    </row>
    <row r="2304" spans="1:45" x14ac:dyDescent="0.25">
      <c r="A2304" s="4"/>
      <c r="C2304" s="4"/>
      <c r="E2304" s="4"/>
      <c r="Q2304" s="4"/>
      <c r="S2304" s="4"/>
      <c r="U2304" s="4"/>
      <c r="Y2304" s="4"/>
      <c r="AE2304" s="4">
        <v>39920</v>
      </c>
      <c r="AF2304" s="3">
        <v>45778.28</v>
      </c>
      <c r="AG2304" s="4">
        <v>39888</v>
      </c>
      <c r="AH2304" s="3">
        <v>47.35</v>
      </c>
      <c r="AI2304" s="4">
        <v>40493</v>
      </c>
      <c r="AJ2304" s="3">
        <v>11.9011</v>
      </c>
      <c r="AK2304" s="4">
        <v>39855</v>
      </c>
      <c r="AL2304" s="3">
        <v>11.135</v>
      </c>
      <c r="AM2304" s="4"/>
      <c r="AS2304" s="4"/>
    </row>
    <row r="2305" spans="1:45" x14ac:dyDescent="0.25">
      <c r="A2305" s="4"/>
      <c r="C2305" s="4"/>
      <c r="E2305" s="4"/>
      <c r="Q2305" s="4"/>
      <c r="S2305" s="4"/>
      <c r="U2305" s="4"/>
      <c r="Y2305" s="4"/>
      <c r="AE2305" s="4">
        <v>39923</v>
      </c>
      <c r="AF2305" s="3">
        <v>44433.15</v>
      </c>
      <c r="AG2305" s="4">
        <v>39889</v>
      </c>
      <c r="AH2305" s="3">
        <v>49.16</v>
      </c>
      <c r="AI2305" s="4">
        <v>40494</v>
      </c>
      <c r="AJ2305" s="3">
        <v>11.876099999999999</v>
      </c>
      <c r="AK2305" s="4">
        <v>39856</v>
      </c>
      <c r="AL2305" s="3">
        <v>11.17</v>
      </c>
      <c r="AM2305" s="4"/>
      <c r="AS2305" s="4"/>
    </row>
    <row r="2306" spans="1:45" x14ac:dyDescent="0.25">
      <c r="A2306" s="4"/>
      <c r="C2306" s="4"/>
      <c r="E2306" s="4"/>
      <c r="Q2306" s="4"/>
      <c r="S2306" s="4"/>
      <c r="U2306" s="4"/>
      <c r="Y2306" s="4"/>
      <c r="AE2306" s="4">
        <v>39925</v>
      </c>
      <c r="AF2306" s="3">
        <v>44888.2</v>
      </c>
      <c r="AG2306" s="4">
        <v>39890</v>
      </c>
      <c r="AH2306" s="3">
        <v>48.14</v>
      </c>
      <c r="AI2306" s="4">
        <v>40498</v>
      </c>
      <c r="AJ2306" s="3">
        <v>12.133599999999999</v>
      </c>
      <c r="AK2306" s="4">
        <v>39857</v>
      </c>
      <c r="AL2306" s="3">
        <v>11.020200000000001</v>
      </c>
      <c r="AM2306" s="4"/>
      <c r="AS2306" s="4"/>
    </row>
    <row r="2307" spans="1:45" x14ac:dyDescent="0.25">
      <c r="A2307" s="4"/>
      <c r="C2307" s="4"/>
      <c r="E2307" s="4"/>
      <c r="Q2307" s="4"/>
      <c r="S2307" s="4"/>
      <c r="U2307" s="4"/>
      <c r="Y2307" s="4"/>
      <c r="AE2307" s="4">
        <v>39926</v>
      </c>
      <c r="AF2307" s="3">
        <v>45801.17</v>
      </c>
      <c r="AG2307" s="4">
        <v>39891</v>
      </c>
      <c r="AH2307" s="3">
        <v>51.61</v>
      </c>
      <c r="AI2307" s="4">
        <v>40499</v>
      </c>
      <c r="AJ2307" s="3">
        <v>12.073600000000001</v>
      </c>
      <c r="AK2307" s="4">
        <v>39860</v>
      </c>
      <c r="AL2307" s="3">
        <v>10.99</v>
      </c>
      <c r="AM2307" s="4"/>
      <c r="AS2307" s="4"/>
    </row>
    <row r="2308" spans="1:45" x14ac:dyDescent="0.25">
      <c r="A2308" s="4"/>
      <c r="C2308" s="4"/>
      <c r="E2308" s="4"/>
      <c r="Q2308" s="4"/>
      <c r="S2308" s="4"/>
      <c r="U2308" s="4"/>
      <c r="Y2308" s="4"/>
      <c r="AE2308" s="4">
        <v>39927</v>
      </c>
      <c r="AF2308" s="3">
        <v>46771.79</v>
      </c>
      <c r="AG2308" s="4">
        <v>39892</v>
      </c>
      <c r="AH2308" s="3">
        <v>52.07</v>
      </c>
      <c r="AI2308" s="4">
        <v>40500</v>
      </c>
      <c r="AJ2308" s="3">
        <v>12.1358</v>
      </c>
      <c r="AK2308" s="4">
        <v>39861</v>
      </c>
      <c r="AL2308" s="3">
        <v>10.988300000000001</v>
      </c>
      <c r="AM2308" s="4"/>
      <c r="AS2308" s="4"/>
    </row>
    <row r="2309" spans="1:45" x14ac:dyDescent="0.25">
      <c r="A2309" s="4"/>
      <c r="C2309" s="4"/>
      <c r="E2309" s="4"/>
      <c r="Q2309" s="4"/>
      <c r="S2309" s="4"/>
      <c r="U2309" s="4"/>
      <c r="Y2309" s="4"/>
      <c r="AE2309" s="4">
        <v>39930</v>
      </c>
      <c r="AF2309" s="3">
        <v>45819.71</v>
      </c>
      <c r="AG2309" s="4">
        <v>39895</v>
      </c>
      <c r="AH2309" s="3">
        <v>53.8</v>
      </c>
      <c r="AI2309" s="4">
        <v>40501</v>
      </c>
      <c r="AJ2309" s="3">
        <v>12.148300000000001</v>
      </c>
      <c r="AK2309" s="4">
        <v>39862</v>
      </c>
      <c r="AL2309" s="3">
        <v>11.04</v>
      </c>
      <c r="AM2309" s="4"/>
      <c r="AS2309" s="4"/>
    </row>
    <row r="2310" spans="1:45" x14ac:dyDescent="0.25">
      <c r="A2310" s="4"/>
      <c r="C2310" s="4"/>
      <c r="E2310" s="4"/>
      <c r="Q2310" s="4"/>
      <c r="S2310" s="4"/>
      <c r="U2310" s="4"/>
      <c r="Y2310" s="4"/>
      <c r="AE2310" s="4">
        <v>39931</v>
      </c>
      <c r="AF2310" s="3">
        <v>45821.440000000002</v>
      </c>
      <c r="AG2310" s="4">
        <v>39896</v>
      </c>
      <c r="AH2310" s="3">
        <v>53.98</v>
      </c>
      <c r="AI2310" s="4">
        <v>40504</v>
      </c>
      <c r="AJ2310" s="3">
        <v>12.3611</v>
      </c>
      <c r="AK2310" s="4">
        <v>39863</v>
      </c>
      <c r="AL2310" s="3">
        <v>10.937799999999999</v>
      </c>
      <c r="AM2310" s="4"/>
      <c r="AS2310" s="4"/>
    </row>
    <row r="2311" spans="1:45" x14ac:dyDescent="0.25">
      <c r="A2311" s="4"/>
      <c r="C2311" s="4"/>
      <c r="E2311" s="4"/>
      <c r="Q2311" s="4"/>
      <c r="S2311" s="4"/>
      <c r="U2311" s="4"/>
      <c r="Y2311" s="4"/>
      <c r="AE2311" s="4">
        <v>39932</v>
      </c>
      <c r="AF2311" s="3">
        <v>47226.79</v>
      </c>
      <c r="AG2311" s="4">
        <v>39897</v>
      </c>
      <c r="AH2311" s="3">
        <v>52.77</v>
      </c>
      <c r="AI2311" s="4">
        <v>40505</v>
      </c>
      <c r="AJ2311" s="3">
        <v>12.324400000000001</v>
      </c>
      <c r="AK2311" s="4">
        <v>39864</v>
      </c>
      <c r="AL2311" s="3">
        <v>10.93</v>
      </c>
      <c r="AM2311" s="4"/>
      <c r="AS2311" s="4"/>
    </row>
    <row r="2312" spans="1:45" x14ac:dyDescent="0.25">
      <c r="A2312" s="4"/>
      <c r="C2312" s="4"/>
      <c r="E2312" s="4"/>
      <c r="Q2312" s="4"/>
      <c r="S2312" s="4"/>
      <c r="U2312" s="4"/>
      <c r="Y2312" s="4"/>
      <c r="AE2312" s="4">
        <v>39933</v>
      </c>
      <c r="AF2312" s="3">
        <v>47289.53</v>
      </c>
      <c r="AG2312" s="4">
        <v>39898</v>
      </c>
      <c r="AH2312" s="3">
        <v>54.34</v>
      </c>
      <c r="AI2312" s="4">
        <v>40506</v>
      </c>
      <c r="AJ2312" s="3">
        <v>12.219099999999999</v>
      </c>
      <c r="AK2312" s="4">
        <v>39869</v>
      </c>
      <c r="AL2312" s="3">
        <v>10.89</v>
      </c>
      <c r="AM2312" s="4"/>
      <c r="AS2312" s="4"/>
    </row>
    <row r="2313" spans="1:45" x14ac:dyDescent="0.25">
      <c r="A2313" s="4"/>
      <c r="C2313" s="4"/>
      <c r="E2313" s="4"/>
      <c r="Q2313" s="4"/>
      <c r="S2313" s="4"/>
      <c r="U2313" s="4"/>
      <c r="Y2313" s="4"/>
      <c r="AE2313" s="4">
        <v>39937</v>
      </c>
      <c r="AF2313" s="3">
        <v>50404.53</v>
      </c>
      <c r="AG2313" s="4">
        <v>39899</v>
      </c>
      <c r="AH2313" s="3">
        <v>52.38</v>
      </c>
      <c r="AI2313" s="4">
        <v>40507</v>
      </c>
      <c r="AJ2313" s="3">
        <v>12.133900000000001</v>
      </c>
      <c r="AK2313" s="4">
        <v>39870</v>
      </c>
      <c r="AL2313" s="3">
        <v>10.734999999999999</v>
      </c>
      <c r="AM2313" s="4"/>
      <c r="AS2313" s="4"/>
    </row>
    <row r="2314" spans="1:45" x14ac:dyDescent="0.25">
      <c r="A2314" s="4"/>
      <c r="C2314" s="4"/>
      <c r="E2314" s="4"/>
      <c r="Q2314" s="4"/>
      <c r="S2314" s="4"/>
      <c r="U2314" s="4"/>
      <c r="Y2314" s="4"/>
      <c r="AE2314" s="4">
        <v>39938</v>
      </c>
      <c r="AF2314" s="3">
        <v>50669.78</v>
      </c>
      <c r="AG2314" s="4">
        <v>39902</v>
      </c>
      <c r="AH2314" s="3">
        <v>48.41</v>
      </c>
      <c r="AI2314" s="4">
        <v>40508</v>
      </c>
      <c r="AJ2314" s="3">
        <v>12.1694</v>
      </c>
      <c r="AK2314" s="4">
        <v>39871</v>
      </c>
      <c r="AL2314" s="3">
        <v>10.63</v>
      </c>
      <c r="AM2314" s="4"/>
      <c r="AS2314" s="4"/>
    </row>
    <row r="2315" spans="1:45" x14ac:dyDescent="0.25">
      <c r="A2315" s="4"/>
      <c r="C2315" s="4"/>
      <c r="E2315" s="4"/>
      <c r="Q2315" s="4"/>
      <c r="S2315" s="4"/>
      <c r="U2315" s="4"/>
      <c r="Y2315" s="4"/>
      <c r="AE2315" s="4">
        <v>39939</v>
      </c>
      <c r="AF2315" s="3">
        <v>51499.48</v>
      </c>
      <c r="AG2315" s="4">
        <v>39903</v>
      </c>
      <c r="AH2315" s="3">
        <v>49.66</v>
      </c>
      <c r="AI2315" s="4">
        <v>40511</v>
      </c>
      <c r="AJ2315" s="3">
        <v>12.302</v>
      </c>
      <c r="AK2315" s="4">
        <v>39874</v>
      </c>
      <c r="AL2315" s="3">
        <v>10.68</v>
      </c>
      <c r="AM2315" s="4"/>
      <c r="AS2315" s="4"/>
    </row>
    <row r="2316" spans="1:45" x14ac:dyDescent="0.25">
      <c r="A2316" s="4"/>
      <c r="C2316" s="4"/>
      <c r="E2316" s="4"/>
      <c r="Q2316" s="4"/>
      <c r="S2316" s="4"/>
      <c r="U2316" s="4"/>
      <c r="Y2316" s="4"/>
      <c r="AE2316" s="4">
        <v>39940</v>
      </c>
      <c r="AF2316" s="3">
        <v>50058.06</v>
      </c>
      <c r="AG2316" s="4">
        <v>39904</v>
      </c>
      <c r="AH2316" s="3">
        <v>48.39</v>
      </c>
      <c r="AI2316" s="4">
        <v>40512</v>
      </c>
      <c r="AJ2316" s="3">
        <v>12.217000000000001</v>
      </c>
      <c r="AK2316" s="4">
        <v>39875</v>
      </c>
      <c r="AL2316" s="3">
        <v>10.7</v>
      </c>
      <c r="AM2316" s="4"/>
      <c r="AS2316" s="4"/>
    </row>
    <row r="2317" spans="1:45" x14ac:dyDescent="0.25">
      <c r="A2317" s="4"/>
      <c r="C2317" s="4"/>
      <c r="E2317" s="4"/>
      <c r="Q2317" s="4"/>
      <c r="S2317" s="4"/>
      <c r="U2317" s="4"/>
      <c r="Y2317" s="4"/>
      <c r="AE2317" s="4">
        <v>39941</v>
      </c>
      <c r="AF2317" s="3">
        <v>51395.99</v>
      </c>
      <c r="AG2317" s="4">
        <v>39905</v>
      </c>
      <c r="AH2317" s="3">
        <v>52.64</v>
      </c>
      <c r="AI2317" s="4">
        <v>40513</v>
      </c>
      <c r="AJ2317" s="3">
        <v>12.1578</v>
      </c>
      <c r="AK2317" s="4">
        <v>39876</v>
      </c>
      <c r="AL2317" s="3">
        <v>10.68</v>
      </c>
      <c r="AM2317" s="4"/>
      <c r="AS2317" s="4"/>
    </row>
    <row r="2318" spans="1:45" x14ac:dyDescent="0.25">
      <c r="A2318" s="4"/>
      <c r="C2318" s="4"/>
      <c r="E2318" s="4"/>
      <c r="Q2318" s="4"/>
      <c r="S2318" s="4"/>
      <c r="U2318" s="4"/>
      <c r="Y2318" s="4"/>
      <c r="AE2318" s="4">
        <v>39944</v>
      </c>
      <c r="AF2318" s="3">
        <v>50976.39</v>
      </c>
      <c r="AG2318" s="4">
        <v>39906</v>
      </c>
      <c r="AH2318" s="3">
        <v>52.51</v>
      </c>
      <c r="AI2318" s="4">
        <v>40514</v>
      </c>
      <c r="AJ2318" s="3">
        <v>12.207699999999999</v>
      </c>
      <c r="AK2318" s="4">
        <v>39877</v>
      </c>
      <c r="AL2318" s="3">
        <v>10.5974</v>
      </c>
      <c r="AM2318" s="4"/>
      <c r="AS2318" s="4"/>
    </row>
    <row r="2319" spans="1:45" x14ac:dyDescent="0.25">
      <c r="A2319" s="4"/>
      <c r="C2319" s="4"/>
      <c r="E2319" s="4"/>
      <c r="Q2319" s="4"/>
      <c r="S2319" s="4"/>
      <c r="U2319" s="4"/>
      <c r="Y2319" s="4"/>
      <c r="AE2319" s="4">
        <v>39945</v>
      </c>
      <c r="AF2319" s="3">
        <v>50325.78</v>
      </c>
      <c r="AG2319" s="4">
        <v>39909</v>
      </c>
      <c r="AH2319" s="3">
        <v>51.05</v>
      </c>
      <c r="AI2319" s="4">
        <v>40515</v>
      </c>
      <c r="AJ2319" s="3">
        <v>11.850300000000001</v>
      </c>
      <c r="AK2319" s="4">
        <v>39878</v>
      </c>
      <c r="AL2319" s="3">
        <v>10.348599999999999</v>
      </c>
      <c r="AM2319" s="4"/>
      <c r="AS2319" s="4"/>
    </row>
    <row r="2320" spans="1:45" x14ac:dyDescent="0.25">
      <c r="A2320" s="4"/>
      <c r="C2320" s="4"/>
      <c r="E2320" s="4"/>
      <c r="Q2320" s="4"/>
      <c r="S2320" s="4"/>
      <c r="U2320" s="4"/>
      <c r="Y2320" s="4"/>
      <c r="AE2320" s="4">
        <v>39946</v>
      </c>
      <c r="AF2320" s="3">
        <v>48679.19</v>
      </c>
      <c r="AG2320" s="4">
        <v>39910</v>
      </c>
      <c r="AH2320" s="3">
        <v>49.15</v>
      </c>
      <c r="AI2320" s="4">
        <v>40518</v>
      </c>
      <c r="AJ2320" s="3">
        <v>12.2058</v>
      </c>
      <c r="AK2320" s="4">
        <v>39881</v>
      </c>
      <c r="AL2320" s="3">
        <v>10.24</v>
      </c>
      <c r="AM2320" s="4"/>
      <c r="AS2320" s="4"/>
    </row>
    <row r="2321" spans="1:45" x14ac:dyDescent="0.25">
      <c r="A2321" s="4"/>
      <c r="C2321" s="4"/>
      <c r="E2321" s="4"/>
      <c r="Q2321" s="4"/>
      <c r="S2321" s="4"/>
      <c r="U2321" s="4"/>
      <c r="Y2321" s="4"/>
      <c r="AE2321" s="4">
        <v>39947</v>
      </c>
      <c r="AF2321" s="3">
        <v>49446.02</v>
      </c>
      <c r="AG2321" s="4">
        <v>39911</v>
      </c>
      <c r="AH2321" s="3">
        <v>49.38</v>
      </c>
      <c r="AI2321" s="4">
        <v>40519</v>
      </c>
      <c r="AJ2321" s="3">
        <v>12.1995</v>
      </c>
      <c r="AK2321" s="4">
        <v>39882</v>
      </c>
      <c r="AL2321" s="3">
        <v>10.130000000000001</v>
      </c>
      <c r="AM2321" s="4"/>
      <c r="AS2321" s="4"/>
    </row>
    <row r="2322" spans="1:45" x14ac:dyDescent="0.25">
      <c r="A2322" s="4"/>
      <c r="C2322" s="4"/>
      <c r="E2322" s="4"/>
      <c r="Q2322" s="4"/>
      <c r="S2322" s="4"/>
      <c r="U2322" s="4"/>
      <c r="Y2322" s="4"/>
      <c r="AE2322" s="4">
        <v>39948</v>
      </c>
      <c r="AF2322" s="3">
        <v>49007.21</v>
      </c>
      <c r="AG2322" s="4">
        <v>39912</v>
      </c>
      <c r="AH2322" s="3">
        <v>52.24</v>
      </c>
      <c r="AI2322" s="4">
        <v>40520</v>
      </c>
      <c r="AJ2322" s="3">
        <v>12.262499999999999</v>
      </c>
      <c r="AK2322" s="4">
        <v>39883</v>
      </c>
      <c r="AL2322" s="3">
        <v>9.98</v>
      </c>
      <c r="AM2322" s="4"/>
      <c r="AS2322" s="4"/>
    </row>
    <row r="2323" spans="1:45" x14ac:dyDescent="0.25">
      <c r="A2323" s="4"/>
      <c r="C2323" s="4"/>
      <c r="E2323" s="4"/>
      <c r="Q2323" s="4"/>
      <c r="S2323" s="4"/>
      <c r="U2323" s="4"/>
      <c r="Y2323" s="4"/>
      <c r="AE2323" s="4">
        <v>39951</v>
      </c>
      <c r="AF2323" s="3">
        <v>51463.02</v>
      </c>
      <c r="AG2323" s="4">
        <v>39916</v>
      </c>
      <c r="AH2323" s="3">
        <v>50.05</v>
      </c>
      <c r="AI2323" s="4">
        <v>40521</v>
      </c>
      <c r="AJ2323" s="3">
        <v>12.3323</v>
      </c>
      <c r="AK2323" s="4">
        <v>39884</v>
      </c>
      <c r="AL2323" s="3">
        <v>9.9600000000000009</v>
      </c>
      <c r="AM2323" s="4"/>
      <c r="AS2323" s="4"/>
    </row>
    <row r="2324" spans="1:45" x14ac:dyDescent="0.25">
      <c r="A2324" s="4"/>
      <c r="C2324" s="4"/>
      <c r="E2324" s="4"/>
      <c r="Q2324" s="4"/>
      <c r="S2324" s="4"/>
      <c r="U2324" s="4"/>
      <c r="Y2324" s="4"/>
      <c r="AE2324" s="4">
        <v>39952</v>
      </c>
      <c r="AF2324" s="3">
        <v>51346.61</v>
      </c>
      <c r="AG2324" s="4">
        <v>39917</v>
      </c>
      <c r="AH2324" s="3">
        <v>49.41</v>
      </c>
      <c r="AI2324" s="4">
        <v>40522</v>
      </c>
      <c r="AJ2324" s="3">
        <v>12.2295</v>
      </c>
      <c r="AK2324" s="4">
        <v>39885</v>
      </c>
      <c r="AL2324" s="3">
        <v>10.07</v>
      </c>
      <c r="AM2324" s="4"/>
      <c r="AS2324" s="4"/>
    </row>
    <row r="2325" spans="1:45" x14ac:dyDescent="0.25">
      <c r="A2325" s="4"/>
      <c r="C2325" s="4"/>
      <c r="E2325" s="4"/>
      <c r="Q2325" s="4"/>
      <c r="S2325" s="4"/>
      <c r="U2325" s="4"/>
      <c r="Y2325" s="4"/>
      <c r="AE2325" s="4">
        <v>39953</v>
      </c>
      <c r="AF2325" s="3">
        <v>51245.09</v>
      </c>
      <c r="AG2325" s="4">
        <v>39918</v>
      </c>
      <c r="AH2325" s="3">
        <v>49.25</v>
      </c>
      <c r="AI2325" s="4">
        <v>40525</v>
      </c>
      <c r="AJ2325" s="3">
        <v>12.2659</v>
      </c>
      <c r="AK2325" s="4">
        <v>39888</v>
      </c>
      <c r="AL2325" s="3">
        <v>10.039999999999999</v>
      </c>
      <c r="AM2325" s="4"/>
      <c r="AS2325" s="4"/>
    </row>
    <row r="2326" spans="1:45" x14ac:dyDescent="0.25">
      <c r="A2326" s="4"/>
      <c r="C2326" s="4"/>
      <c r="E2326" s="4"/>
      <c r="Q2326" s="4"/>
      <c r="S2326" s="4"/>
      <c r="U2326" s="4"/>
      <c r="Y2326" s="4"/>
      <c r="AE2326" s="4">
        <v>39954</v>
      </c>
      <c r="AF2326" s="3">
        <v>50087.33</v>
      </c>
      <c r="AG2326" s="4">
        <v>39919</v>
      </c>
      <c r="AH2326" s="3">
        <v>49.98</v>
      </c>
      <c r="AI2326" s="4">
        <v>40526</v>
      </c>
      <c r="AJ2326" s="3">
        <v>12.1876</v>
      </c>
      <c r="AK2326" s="4">
        <v>39889</v>
      </c>
      <c r="AL2326" s="3">
        <v>10.015000000000001</v>
      </c>
      <c r="AM2326" s="4"/>
      <c r="AS2326" s="4"/>
    </row>
    <row r="2327" spans="1:45" x14ac:dyDescent="0.25">
      <c r="A2327" s="4"/>
      <c r="C2327" s="4"/>
      <c r="E2327" s="4"/>
      <c r="Q2327" s="4"/>
      <c r="S2327" s="4"/>
      <c r="U2327" s="4"/>
      <c r="Y2327" s="4"/>
      <c r="AE2327" s="4">
        <v>39955</v>
      </c>
      <c r="AF2327" s="3">
        <v>50568.49</v>
      </c>
      <c r="AG2327" s="4">
        <v>39920</v>
      </c>
      <c r="AH2327" s="3">
        <v>50.33</v>
      </c>
      <c r="AI2327" s="4">
        <v>40527</v>
      </c>
      <c r="AJ2327" s="3">
        <v>12.3035</v>
      </c>
      <c r="AK2327" s="4">
        <v>39890</v>
      </c>
      <c r="AL2327" s="3">
        <v>9.84</v>
      </c>
      <c r="AM2327" s="4"/>
      <c r="AS2327" s="4"/>
    </row>
    <row r="2328" spans="1:45" x14ac:dyDescent="0.25">
      <c r="A2328" s="4"/>
      <c r="C2328" s="4"/>
      <c r="E2328" s="4"/>
      <c r="Q2328" s="4"/>
      <c r="S2328" s="4"/>
      <c r="U2328" s="4"/>
      <c r="Y2328" s="4"/>
      <c r="AE2328" s="4">
        <v>39958</v>
      </c>
      <c r="AF2328" s="3">
        <v>50816.24</v>
      </c>
      <c r="AG2328" s="4">
        <v>39923</v>
      </c>
      <c r="AH2328" s="3">
        <v>45.88</v>
      </c>
      <c r="AI2328" s="4">
        <v>40528</v>
      </c>
      <c r="AJ2328" s="3">
        <v>12.3026</v>
      </c>
      <c r="AK2328" s="4">
        <v>39891</v>
      </c>
      <c r="AL2328" s="3">
        <v>9.77</v>
      </c>
      <c r="AM2328" s="4"/>
      <c r="AS2328" s="4"/>
    </row>
    <row r="2329" spans="1:45" x14ac:dyDescent="0.25">
      <c r="A2329" s="4"/>
      <c r="C2329" s="4"/>
      <c r="E2329" s="4"/>
      <c r="Q2329" s="4"/>
      <c r="S2329" s="4"/>
      <c r="U2329" s="4"/>
      <c r="Y2329" s="4"/>
      <c r="AE2329" s="4">
        <v>39959</v>
      </c>
      <c r="AF2329" s="3">
        <v>51840.800000000003</v>
      </c>
      <c r="AG2329" s="4">
        <v>39924</v>
      </c>
      <c r="AH2329" s="3">
        <v>46.51</v>
      </c>
      <c r="AI2329" s="4">
        <v>40529</v>
      </c>
      <c r="AJ2329" s="3">
        <v>12.2814</v>
      </c>
      <c r="AK2329" s="4">
        <v>39892</v>
      </c>
      <c r="AL2329" s="3">
        <v>9.74</v>
      </c>
      <c r="AM2329" s="4"/>
      <c r="AS2329" s="4"/>
    </row>
    <row r="2330" spans="1:45" x14ac:dyDescent="0.25">
      <c r="A2330" s="4"/>
      <c r="C2330" s="4"/>
      <c r="E2330" s="4"/>
      <c r="Q2330" s="4"/>
      <c r="S2330" s="4"/>
      <c r="U2330" s="4"/>
      <c r="Y2330" s="4"/>
      <c r="AE2330" s="4">
        <v>39960</v>
      </c>
      <c r="AF2330" s="3">
        <v>51791.61</v>
      </c>
      <c r="AG2330" s="4">
        <v>39925</v>
      </c>
      <c r="AH2330" s="3">
        <v>48.85</v>
      </c>
      <c r="AI2330" s="4">
        <v>40532</v>
      </c>
      <c r="AJ2330" s="3">
        <v>12.304600000000001</v>
      </c>
      <c r="AK2330" s="4">
        <v>39895</v>
      </c>
      <c r="AL2330" s="3">
        <v>9.85</v>
      </c>
      <c r="AM2330" s="4"/>
      <c r="AS2330" s="4"/>
    </row>
    <row r="2331" spans="1:45" x14ac:dyDescent="0.25">
      <c r="A2331" s="4"/>
      <c r="C2331" s="4"/>
      <c r="E2331" s="4"/>
      <c r="Q2331" s="4"/>
      <c r="S2331" s="4"/>
      <c r="U2331" s="4"/>
      <c r="Y2331" s="4"/>
      <c r="AE2331" s="4">
        <v>39961</v>
      </c>
      <c r="AF2331" s="3">
        <v>53040.74</v>
      </c>
      <c r="AG2331" s="4">
        <v>39926</v>
      </c>
      <c r="AH2331" s="3">
        <v>49.62</v>
      </c>
      <c r="AI2331" s="4">
        <v>40533</v>
      </c>
      <c r="AJ2331" s="3">
        <v>12.325200000000001</v>
      </c>
      <c r="AK2331" s="4">
        <v>39896</v>
      </c>
      <c r="AL2331" s="3">
        <v>9.94</v>
      </c>
      <c r="AM2331" s="4"/>
      <c r="AS2331" s="4"/>
    </row>
    <row r="2332" spans="1:45" x14ac:dyDescent="0.25">
      <c r="A2332" s="4"/>
      <c r="C2332" s="4"/>
      <c r="E2332" s="4"/>
      <c r="Q2332" s="4"/>
      <c r="S2332" s="4"/>
      <c r="U2332" s="4"/>
      <c r="Y2332" s="4"/>
      <c r="AE2332" s="4">
        <v>39962</v>
      </c>
      <c r="AF2332" s="3">
        <v>53197.73</v>
      </c>
      <c r="AG2332" s="4">
        <v>39927</v>
      </c>
      <c r="AH2332" s="3">
        <v>51.55</v>
      </c>
      <c r="AI2332" s="4">
        <v>40534</v>
      </c>
      <c r="AJ2332" s="3">
        <v>12.2052</v>
      </c>
      <c r="AK2332" s="4">
        <v>39897</v>
      </c>
      <c r="AL2332" s="3">
        <v>9.7799999999999994</v>
      </c>
      <c r="AM2332" s="4"/>
      <c r="AS2332" s="4"/>
    </row>
    <row r="2333" spans="1:45" x14ac:dyDescent="0.25">
      <c r="A2333" s="4"/>
      <c r="C2333" s="4"/>
      <c r="E2333" s="4"/>
      <c r="Q2333" s="4"/>
      <c r="S2333" s="4"/>
      <c r="U2333" s="4"/>
      <c r="Y2333" s="4"/>
      <c r="AE2333" s="4">
        <v>39965</v>
      </c>
      <c r="AF2333" s="3">
        <v>54486.29</v>
      </c>
      <c r="AG2333" s="4">
        <v>39930</v>
      </c>
      <c r="AH2333" s="3">
        <v>50.14</v>
      </c>
      <c r="AI2333" s="4">
        <v>40535</v>
      </c>
      <c r="AJ2333" s="3">
        <v>12.2836</v>
      </c>
      <c r="AK2333" s="4">
        <v>39898</v>
      </c>
      <c r="AL2333" s="3">
        <v>9.77</v>
      </c>
      <c r="AM2333" s="4"/>
      <c r="AS2333" s="4"/>
    </row>
    <row r="2334" spans="1:45" x14ac:dyDescent="0.25">
      <c r="A2334" s="4"/>
      <c r="C2334" s="4"/>
      <c r="E2334" s="4"/>
      <c r="Q2334" s="4"/>
      <c r="S2334" s="4"/>
      <c r="U2334" s="4"/>
      <c r="Y2334" s="4"/>
      <c r="AE2334" s="4">
        <v>39966</v>
      </c>
      <c r="AF2334" s="3">
        <v>53999.519999999997</v>
      </c>
      <c r="AG2334" s="4">
        <v>39931</v>
      </c>
      <c r="AH2334" s="3">
        <v>49.92</v>
      </c>
      <c r="AI2334" s="4">
        <v>40536</v>
      </c>
      <c r="AJ2334" s="3">
        <v>12.2829</v>
      </c>
      <c r="AK2334" s="4">
        <v>39899</v>
      </c>
      <c r="AL2334" s="3">
        <v>9.8699999999999992</v>
      </c>
      <c r="AM2334" s="4"/>
      <c r="AS2334" s="4"/>
    </row>
    <row r="2335" spans="1:45" x14ac:dyDescent="0.25">
      <c r="A2335" s="4"/>
      <c r="C2335" s="4"/>
      <c r="E2335" s="4"/>
      <c r="Q2335" s="4"/>
      <c r="S2335" s="4"/>
      <c r="U2335" s="4"/>
      <c r="Y2335" s="4"/>
      <c r="AE2335" s="4">
        <v>39967</v>
      </c>
      <c r="AF2335" s="3">
        <v>52086.63</v>
      </c>
      <c r="AG2335" s="4">
        <v>39932</v>
      </c>
      <c r="AH2335" s="3">
        <v>50.97</v>
      </c>
      <c r="AI2335" s="4">
        <v>40539</v>
      </c>
      <c r="AJ2335" s="3">
        <v>12.3146</v>
      </c>
      <c r="AK2335" s="4">
        <v>39902</v>
      </c>
      <c r="AL2335" s="3">
        <v>9.83</v>
      </c>
      <c r="AM2335" s="4"/>
      <c r="AS2335" s="4"/>
    </row>
    <row r="2336" spans="1:45" x14ac:dyDescent="0.25">
      <c r="A2336" s="4"/>
      <c r="C2336" s="4"/>
      <c r="E2336" s="4"/>
      <c r="Q2336" s="4"/>
      <c r="S2336" s="4"/>
      <c r="U2336" s="4"/>
      <c r="Y2336" s="4"/>
      <c r="AE2336" s="4">
        <v>39968</v>
      </c>
      <c r="AF2336" s="3">
        <v>53463.9</v>
      </c>
      <c r="AG2336" s="4">
        <v>39933</v>
      </c>
      <c r="AH2336" s="3">
        <v>51.12</v>
      </c>
      <c r="AI2336" s="4">
        <v>40540</v>
      </c>
      <c r="AJ2336" s="3">
        <v>12.2752</v>
      </c>
      <c r="AK2336" s="4">
        <v>39903</v>
      </c>
      <c r="AL2336" s="3">
        <v>9.77</v>
      </c>
      <c r="AM2336" s="4"/>
      <c r="AS2336" s="4"/>
    </row>
    <row r="2337" spans="1:45" x14ac:dyDescent="0.25">
      <c r="A2337" s="4"/>
      <c r="C2337" s="4"/>
      <c r="E2337" s="4"/>
      <c r="Q2337" s="4"/>
      <c r="S2337" s="4"/>
      <c r="U2337" s="4"/>
      <c r="Y2337" s="4"/>
      <c r="AE2337" s="4">
        <v>39969</v>
      </c>
      <c r="AF2337" s="3">
        <v>53341.01</v>
      </c>
      <c r="AG2337" s="4">
        <v>39934</v>
      </c>
      <c r="AH2337" s="3">
        <v>53.2</v>
      </c>
      <c r="AI2337" s="4">
        <v>40541</v>
      </c>
      <c r="AJ2337" s="3">
        <v>12.2098</v>
      </c>
      <c r="AK2337" s="4">
        <v>39904</v>
      </c>
      <c r="AL2337" s="3">
        <v>9.7349999999999994</v>
      </c>
      <c r="AM2337" s="4"/>
      <c r="AS2337" s="4"/>
    </row>
    <row r="2338" spans="1:45" x14ac:dyDescent="0.25">
      <c r="A2338" s="4"/>
      <c r="C2338" s="4"/>
      <c r="E2338" s="4"/>
      <c r="Q2338" s="4"/>
      <c r="S2338" s="4"/>
      <c r="U2338" s="4"/>
      <c r="Y2338" s="4"/>
      <c r="AE2338" s="4">
        <v>39972</v>
      </c>
      <c r="AF2338" s="3">
        <v>53630.39</v>
      </c>
      <c r="AG2338" s="4">
        <v>39937</v>
      </c>
      <c r="AH2338" s="3">
        <v>54.47</v>
      </c>
      <c r="AI2338" s="4">
        <v>40542</v>
      </c>
      <c r="AJ2338" s="3">
        <v>12.161099999999999</v>
      </c>
      <c r="AK2338" s="4">
        <v>39905</v>
      </c>
      <c r="AL2338" s="3">
        <v>9.8699999999999992</v>
      </c>
      <c r="AM2338" s="4"/>
      <c r="AS2338" s="4"/>
    </row>
    <row r="2339" spans="1:45" x14ac:dyDescent="0.25">
      <c r="A2339" s="4"/>
      <c r="C2339" s="4"/>
      <c r="E2339" s="4"/>
      <c r="Q2339" s="4"/>
      <c r="S2339" s="4"/>
      <c r="U2339" s="4"/>
      <c r="Y2339" s="4"/>
      <c r="AE2339" s="4">
        <v>39973</v>
      </c>
      <c r="AF2339" s="3">
        <v>53157.13</v>
      </c>
      <c r="AG2339" s="4">
        <v>39938</v>
      </c>
      <c r="AH2339" s="3">
        <v>53.84</v>
      </c>
      <c r="AI2339" s="4">
        <v>40546</v>
      </c>
      <c r="AJ2339" s="3">
        <v>11.8826</v>
      </c>
      <c r="AK2339" s="4">
        <v>39906</v>
      </c>
      <c r="AL2339" s="3">
        <v>9.9600000000000009</v>
      </c>
      <c r="AM2339" s="4"/>
      <c r="AS2339" s="4"/>
    </row>
    <row r="2340" spans="1:45" x14ac:dyDescent="0.25">
      <c r="A2340" s="4"/>
      <c r="C2340" s="4"/>
      <c r="E2340" s="4"/>
      <c r="Q2340" s="4"/>
      <c r="S2340" s="4"/>
      <c r="U2340" s="4"/>
      <c r="Y2340" s="4"/>
      <c r="AE2340" s="4">
        <v>39974</v>
      </c>
      <c r="AF2340" s="3">
        <v>53410.93</v>
      </c>
      <c r="AG2340" s="4">
        <v>39939</v>
      </c>
      <c r="AH2340" s="3">
        <v>56.34</v>
      </c>
      <c r="AI2340" s="4">
        <v>40547</v>
      </c>
      <c r="AJ2340" s="3">
        <v>11.918699999999999</v>
      </c>
      <c r="AK2340" s="4">
        <v>39909</v>
      </c>
      <c r="AL2340" s="3">
        <v>9.89</v>
      </c>
      <c r="AM2340" s="4"/>
      <c r="AS2340" s="4"/>
    </row>
    <row r="2341" spans="1:45" x14ac:dyDescent="0.25">
      <c r="A2341" s="4"/>
      <c r="C2341" s="4"/>
      <c r="E2341" s="4"/>
      <c r="Q2341" s="4"/>
      <c r="S2341" s="4"/>
      <c r="U2341" s="4"/>
      <c r="Y2341" s="4"/>
      <c r="AE2341" s="4">
        <v>39976</v>
      </c>
      <c r="AF2341" s="3">
        <v>53558.23</v>
      </c>
      <c r="AG2341" s="4">
        <v>39940</v>
      </c>
      <c r="AH2341" s="3">
        <v>56.71</v>
      </c>
      <c r="AI2341" s="4">
        <v>40548</v>
      </c>
      <c r="AJ2341" s="3">
        <v>11.989000000000001</v>
      </c>
      <c r="AK2341" s="4">
        <v>39910</v>
      </c>
      <c r="AL2341" s="3">
        <v>9.8699999999999992</v>
      </c>
      <c r="AM2341" s="4"/>
      <c r="AS2341" s="4"/>
    </row>
    <row r="2342" spans="1:45" x14ac:dyDescent="0.25">
      <c r="A2342" s="4"/>
      <c r="C2342" s="4"/>
      <c r="E2342" s="4"/>
      <c r="Q2342" s="4"/>
      <c r="S2342" s="4"/>
      <c r="U2342" s="4"/>
      <c r="Y2342" s="4"/>
      <c r="AE2342" s="4">
        <v>39979</v>
      </c>
      <c r="AF2342" s="3">
        <v>52033.82</v>
      </c>
      <c r="AG2342" s="4">
        <v>39941</v>
      </c>
      <c r="AH2342" s="3">
        <v>58.63</v>
      </c>
      <c r="AI2342" s="4">
        <v>40549</v>
      </c>
      <c r="AJ2342" s="3">
        <v>12.018000000000001</v>
      </c>
      <c r="AK2342" s="4">
        <v>39911</v>
      </c>
      <c r="AL2342" s="3">
        <v>9.86</v>
      </c>
      <c r="AM2342" s="4"/>
      <c r="AS2342" s="4"/>
    </row>
    <row r="2343" spans="1:45" x14ac:dyDescent="0.25">
      <c r="A2343" s="4"/>
      <c r="C2343" s="4"/>
      <c r="E2343" s="4"/>
      <c r="Q2343" s="4"/>
      <c r="S2343" s="4"/>
      <c r="U2343" s="4"/>
      <c r="Y2343" s="4"/>
      <c r="AE2343" s="4">
        <v>39980</v>
      </c>
      <c r="AF2343" s="3">
        <v>51205.78</v>
      </c>
      <c r="AG2343" s="4">
        <v>39944</v>
      </c>
      <c r="AH2343" s="3">
        <v>58.5</v>
      </c>
      <c r="AI2343" s="4">
        <v>40550</v>
      </c>
      <c r="AJ2343" s="3">
        <v>12.1495</v>
      </c>
      <c r="AK2343" s="4">
        <v>39912</v>
      </c>
      <c r="AL2343" s="3">
        <v>9.82</v>
      </c>
      <c r="AM2343" s="4"/>
      <c r="AS2343" s="4"/>
    </row>
    <row r="2344" spans="1:45" x14ac:dyDescent="0.25">
      <c r="A2344" s="4"/>
      <c r="C2344" s="4"/>
      <c r="E2344" s="4"/>
      <c r="Q2344" s="4"/>
      <c r="S2344" s="4"/>
      <c r="U2344" s="4"/>
      <c r="Y2344" s="4"/>
      <c r="AE2344" s="4">
        <v>39981</v>
      </c>
      <c r="AF2344" s="3">
        <v>51045.84</v>
      </c>
      <c r="AG2344" s="4">
        <v>39945</v>
      </c>
      <c r="AH2344" s="3">
        <v>58.85</v>
      </c>
      <c r="AI2344" s="4">
        <v>40553</v>
      </c>
      <c r="AJ2344" s="3">
        <v>12.2719</v>
      </c>
      <c r="AK2344" s="4">
        <v>39916</v>
      </c>
      <c r="AL2344" s="3">
        <v>9.89</v>
      </c>
      <c r="AM2344" s="4"/>
      <c r="AS2344" s="4"/>
    </row>
    <row r="2345" spans="1:45" x14ac:dyDescent="0.25">
      <c r="A2345" s="4"/>
      <c r="C2345" s="4"/>
      <c r="E2345" s="4"/>
      <c r="Q2345" s="4"/>
      <c r="S2345" s="4"/>
      <c r="U2345" s="4"/>
      <c r="Y2345" s="4"/>
      <c r="AE2345" s="4">
        <v>39982</v>
      </c>
      <c r="AF2345" s="3">
        <v>50903.02</v>
      </c>
      <c r="AG2345" s="4">
        <v>39946</v>
      </c>
      <c r="AH2345" s="3">
        <v>58.02</v>
      </c>
      <c r="AI2345" s="4">
        <v>40554</v>
      </c>
      <c r="AJ2345" s="3">
        <v>12.2011</v>
      </c>
      <c r="AK2345" s="4">
        <v>39917</v>
      </c>
      <c r="AL2345" s="3">
        <v>9.8000000000000007</v>
      </c>
      <c r="AM2345" s="4"/>
      <c r="AS2345" s="4"/>
    </row>
    <row r="2346" spans="1:45" x14ac:dyDescent="0.25">
      <c r="A2346" s="4"/>
      <c r="C2346" s="4"/>
      <c r="E2346" s="4"/>
      <c r="Q2346" s="4"/>
      <c r="S2346" s="4"/>
      <c r="U2346" s="4"/>
      <c r="Y2346" s="4"/>
      <c r="AE2346" s="4">
        <v>39983</v>
      </c>
      <c r="AF2346" s="3">
        <v>51373.77</v>
      </c>
      <c r="AG2346" s="4">
        <v>39947</v>
      </c>
      <c r="AH2346" s="3">
        <v>58.62</v>
      </c>
      <c r="AI2346" s="4">
        <v>40555</v>
      </c>
      <c r="AJ2346" s="3">
        <v>12.255800000000001</v>
      </c>
      <c r="AK2346" s="4">
        <v>39918</v>
      </c>
      <c r="AL2346" s="3">
        <v>9.7249999999999996</v>
      </c>
      <c r="AM2346" s="4"/>
      <c r="AS2346" s="4"/>
    </row>
    <row r="2347" spans="1:45" x14ac:dyDescent="0.25">
      <c r="A2347" s="4"/>
      <c r="C2347" s="4"/>
      <c r="E2347" s="4"/>
      <c r="Q2347" s="4"/>
      <c r="S2347" s="4"/>
      <c r="U2347" s="4"/>
      <c r="Y2347" s="4"/>
      <c r="AE2347" s="4">
        <v>39986</v>
      </c>
      <c r="AF2347" s="3">
        <v>49494.8</v>
      </c>
      <c r="AG2347" s="4">
        <v>39948</v>
      </c>
      <c r="AH2347" s="3">
        <v>56.34</v>
      </c>
      <c r="AI2347" s="4">
        <v>40556</v>
      </c>
      <c r="AJ2347" s="3">
        <v>12.4384</v>
      </c>
      <c r="AK2347" s="4">
        <v>39919</v>
      </c>
      <c r="AL2347" s="3">
        <v>9.83</v>
      </c>
      <c r="AM2347" s="4"/>
      <c r="AS2347" s="4"/>
    </row>
    <row r="2348" spans="1:45" x14ac:dyDescent="0.25">
      <c r="A2348" s="4"/>
      <c r="C2348" s="4"/>
      <c r="E2348" s="4"/>
      <c r="Q2348" s="4"/>
      <c r="S2348" s="4"/>
      <c r="U2348" s="4"/>
      <c r="Y2348" s="4"/>
      <c r="AE2348" s="4">
        <v>39987</v>
      </c>
      <c r="AF2348" s="3">
        <v>49813.58</v>
      </c>
      <c r="AG2348" s="4">
        <v>39951</v>
      </c>
      <c r="AH2348" s="3">
        <v>59.03</v>
      </c>
      <c r="AI2348" s="4">
        <v>40557</v>
      </c>
      <c r="AJ2348" s="3">
        <v>12.5839</v>
      </c>
      <c r="AK2348" s="4">
        <v>39920</v>
      </c>
      <c r="AL2348" s="3">
        <v>10.01</v>
      </c>
      <c r="AM2348" s="4"/>
      <c r="AS2348" s="4"/>
    </row>
    <row r="2349" spans="1:45" x14ac:dyDescent="0.25">
      <c r="A2349" s="4"/>
      <c r="C2349" s="4"/>
      <c r="E2349" s="4"/>
      <c r="Q2349" s="4"/>
      <c r="S2349" s="4"/>
      <c r="U2349" s="4"/>
      <c r="Y2349" s="4"/>
      <c r="AE2349" s="4">
        <v>39988</v>
      </c>
      <c r="AF2349" s="3">
        <v>49672.12</v>
      </c>
      <c r="AG2349" s="4">
        <v>39952</v>
      </c>
      <c r="AH2349" s="3">
        <v>59.65</v>
      </c>
      <c r="AI2349" s="4">
        <v>40560</v>
      </c>
      <c r="AJ2349" s="3">
        <v>12.67</v>
      </c>
      <c r="AK2349" s="4">
        <v>39923</v>
      </c>
      <c r="AL2349" s="3">
        <v>10.029999999999999</v>
      </c>
      <c r="AM2349" s="4"/>
      <c r="AS2349" s="4"/>
    </row>
    <row r="2350" spans="1:45" x14ac:dyDescent="0.25">
      <c r="A2350" s="4"/>
      <c r="C2350" s="4"/>
      <c r="E2350" s="4"/>
      <c r="Q2350" s="4"/>
      <c r="S2350" s="4"/>
      <c r="U2350" s="4"/>
      <c r="Y2350" s="4"/>
      <c r="AE2350" s="4">
        <v>39989</v>
      </c>
      <c r="AF2350" s="3">
        <v>51514.81</v>
      </c>
      <c r="AG2350" s="4">
        <v>39953</v>
      </c>
      <c r="AH2350" s="3">
        <v>62.04</v>
      </c>
      <c r="AI2350" s="4">
        <v>40561</v>
      </c>
      <c r="AJ2350" s="3">
        <v>12.648199999999999</v>
      </c>
      <c r="AK2350" s="4">
        <v>39925</v>
      </c>
      <c r="AL2350" s="3">
        <v>9.9649999999999999</v>
      </c>
      <c r="AM2350" s="4"/>
      <c r="AS2350" s="4"/>
    </row>
    <row r="2351" spans="1:45" x14ac:dyDescent="0.25">
      <c r="A2351" s="4"/>
      <c r="C2351" s="4"/>
      <c r="E2351" s="4"/>
      <c r="Q2351" s="4"/>
      <c r="S2351" s="4"/>
      <c r="U2351" s="4"/>
      <c r="Y2351" s="4"/>
      <c r="AE2351" s="4">
        <v>39990</v>
      </c>
      <c r="AF2351" s="3">
        <v>51485.61</v>
      </c>
      <c r="AG2351" s="4">
        <v>39954</v>
      </c>
      <c r="AH2351" s="3">
        <v>61.05</v>
      </c>
      <c r="AI2351" s="4">
        <v>40562</v>
      </c>
      <c r="AJ2351" s="3">
        <v>12.6181</v>
      </c>
      <c r="AK2351" s="4">
        <v>39926</v>
      </c>
      <c r="AL2351" s="3">
        <v>9.93</v>
      </c>
      <c r="AM2351" s="4"/>
      <c r="AS2351" s="4"/>
    </row>
    <row r="2352" spans="1:45" x14ac:dyDescent="0.25">
      <c r="A2352" s="4"/>
      <c r="C2352" s="4"/>
      <c r="E2352" s="4"/>
      <c r="Q2352" s="4"/>
      <c r="S2352" s="4"/>
      <c r="U2352" s="4"/>
      <c r="Y2352" s="4"/>
      <c r="AE2352" s="4">
        <v>39993</v>
      </c>
      <c r="AF2352" s="3">
        <v>52137.58</v>
      </c>
      <c r="AG2352" s="4">
        <v>39955</v>
      </c>
      <c r="AH2352" s="3">
        <v>61.67</v>
      </c>
      <c r="AI2352" s="4">
        <v>40563</v>
      </c>
      <c r="AJ2352" s="3">
        <v>12.625399999999999</v>
      </c>
      <c r="AK2352" s="4">
        <v>39927</v>
      </c>
      <c r="AL2352" s="3">
        <v>10.0848</v>
      </c>
      <c r="AM2352" s="4"/>
      <c r="AS2352" s="4"/>
    </row>
    <row r="2353" spans="1:45" x14ac:dyDescent="0.25">
      <c r="A2353" s="4"/>
      <c r="C2353" s="4"/>
      <c r="E2353" s="4"/>
      <c r="Q2353" s="4"/>
      <c r="S2353" s="4"/>
      <c r="U2353" s="4"/>
      <c r="Y2353" s="4"/>
      <c r="AE2353" s="4">
        <v>39994</v>
      </c>
      <c r="AF2353" s="3">
        <v>51465.46</v>
      </c>
      <c r="AG2353" s="4">
        <v>39959</v>
      </c>
      <c r="AH2353" s="3">
        <v>62.45</v>
      </c>
      <c r="AI2353" s="4">
        <v>40564</v>
      </c>
      <c r="AJ2353" s="3">
        <v>12.6448</v>
      </c>
      <c r="AK2353" s="4">
        <v>39930</v>
      </c>
      <c r="AL2353" s="3">
        <v>10.029999999999999</v>
      </c>
      <c r="AM2353" s="4"/>
      <c r="AS2353" s="4"/>
    </row>
    <row r="2354" spans="1:45" x14ac:dyDescent="0.25">
      <c r="A2354" s="4"/>
      <c r="C2354" s="4"/>
      <c r="E2354" s="4"/>
      <c r="Q2354" s="4"/>
      <c r="S2354" s="4"/>
      <c r="U2354" s="4"/>
      <c r="Y2354" s="4"/>
      <c r="AE2354" s="4">
        <v>39995</v>
      </c>
      <c r="AF2354" s="3">
        <v>51543.78</v>
      </c>
      <c r="AG2354" s="4">
        <v>39960</v>
      </c>
      <c r="AH2354" s="3">
        <v>63.45</v>
      </c>
      <c r="AI2354" s="4">
        <v>40567</v>
      </c>
      <c r="AJ2354" s="3">
        <v>12.5183</v>
      </c>
      <c r="AK2354" s="4">
        <v>39931</v>
      </c>
      <c r="AL2354" s="3">
        <v>9.9315999999999995</v>
      </c>
      <c r="AM2354" s="4"/>
      <c r="AS2354" s="4"/>
    </row>
    <row r="2355" spans="1:45" x14ac:dyDescent="0.25">
      <c r="A2355" s="4"/>
      <c r="C2355" s="4"/>
      <c r="E2355" s="4"/>
      <c r="Q2355" s="4"/>
      <c r="S2355" s="4"/>
      <c r="U2355" s="4"/>
      <c r="Y2355" s="4"/>
      <c r="AE2355" s="4">
        <v>39996</v>
      </c>
      <c r="AF2355" s="3">
        <v>51024.94</v>
      </c>
      <c r="AG2355" s="4">
        <v>39961</v>
      </c>
      <c r="AH2355" s="3">
        <v>65.08</v>
      </c>
      <c r="AI2355" s="4">
        <v>40569</v>
      </c>
      <c r="AJ2355" s="3">
        <v>12.587400000000001</v>
      </c>
      <c r="AK2355" s="4">
        <v>39932</v>
      </c>
      <c r="AL2355" s="3">
        <v>9.93</v>
      </c>
      <c r="AM2355" s="4"/>
      <c r="AS2355" s="4"/>
    </row>
    <row r="2356" spans="1:45" x14ac:dyDescent="0.25">
      <c r="A2356" s="4"/>
      <c r="C2356" s="4"/>
      <c r="E2356" s="4"/>
      <c r="Q2356" s="4"/>
      <c r="S2356" s="4"/>
      <c r="U2356" s="4"/>
      <c r="Y2356" s="4"/>
      <c r="AE2356" s="4">
        <v>39997</v>
      </c>
      <c r="AF2356" s="3">
        <v>50934.69</v>
      </c>
      <c r="AG2356" s="4">
        <v>39962</v>
      </c>
      <c r="AH2356" s="3">
        <v>66.31</v>
      </c>
      <c r="AI2356" s="4">
        <v>40570</v>
      </c>
      <c r="AJ2356" s="3">
        <v>12.667400000000001</v>
      </c>
      <c r="AK2356" s="4">
        <v>39933</v>
      </c>
      <c r="AL2356" s="3">
        <v>9.8760999999999992</v>
      </c>
      <c r="AM2356" s="4"/>
      <c r="AS2356" s="4"/>
    </row>
    <row r="2357" spans="1:45" x14ac:dyDescent="0.25">
      <c r="A2357" s="4"/>
      <c r="C2357" s="4"/>
      <c r="E2357" s="4"/>
      <c r="Q2357" s="4"/>
      <c r="S2357" s="4"/>
      <c r="U2357" s="4"/>
      <c r="Y2357" s="4"/>
      <c r="AE2357" s="4">
        <v>40000</v>
      </c>
      <c r="AF2357" s="3">
        <v>50622.47</v>
      </c>
      <c r="AG2357" s="4">
        <v>39965</v>
      </c>
      <c r="AH2357" s="3">
        <v>68.58</v>
      </c>
      <c r="AI2357" s="4">
        <v>40571</v>
      </c>
      <c r="AJ2357" s="3">
        <v>12.8263</v>
      </c>
      <c r="AK2357" s="4">
        <v>39937</v>
      </c>
      <c r="AL2357" s="3">
        <v>9.9090000000000007</v>
      </c>
      <c r="AM2357" s="4"/>
      <c r="AS2357" s="4"/>
    </row>
    <row r="2358" spans="1:45" x14ac:dyDescent="0.25">
      <c r="A2358" s="4"/>
      <c r="C2358" s="4"/>
      <c r="E2358" s="4"/>
      <c r="Q2358" s="4"/>
      <c r="S2358" s="4"/>
      <c r="U2358" s="4"/>
      <c r="Y2358" s="4"/>
      <c r="AE2358" s="4">
        <v>40001</v>
      </c>
      <c r="AF2358" s="3">
        <v>49456.7</v>
      </c>
      <c r="AG2358" s="4">
        <v>39966</v>
      </c>
      <c r="AH2358" s="3">
        <v>68.55</v>
      </c>
      <c r="AI2358" s="4">
        <v>40574</v>
      </c>
      <c r="AJ2358" s="3">
        <v>12.903499999999999</v>
      </c>
      <c r="AK2358" s="4">
        <v>39938</v>
      </c>
      <c r="AL2358" s="3">
        <v>9.9182000000000006</v>
      </c>
      <c r="AM2358" s="4"/>
      <c r="AS2358" s="4"/>
    </row>
    <row r="2359" spans="1:45" x14ac:dyDescent="0.25">
      <c r="A2359" s="4"/>
      <c r="C2359" s="4"/>
      <c r="E2359" s="4"/>
      <c r="Q2359" s="4"/>
      <c r="S2359" s="4"/>
      <c r="U2359" s="4"/>
      <c r="Y2359" s="4"/>
      <c r="AE2359" s="4">
        <v>40002</v>
      </c>
      <c r="AF2359" s="3">
        <v>49177.55</v>
      </c>
      <c r="AG2359" s="4">
        <v>39967</v>
      </c>
      <c r="AH2359" s="3">
        <v>66.12</v>
      </c>
      <c r="AI2359" s="4">
        <v>40575</v>
      </c>
      <c r="AJ2359" s="3">
        <v>12.6332</v>
      </c>
      <c r="AK2359" s="4">
        <v>39939</v>
      </c>
      <c r="AL2359" s="3">
        <v>9.85</v>
      </c>
      <c r="AM2359" s="4"/>
      <c r="AS2359" s="4"/>
    </row>
    <row r="2360" spans="1:45" x14ac:dyDescent="0.25">
      <c r="A2360" s="4"/>
      <c r="C2360" s="4"/>
      <c r="E2360" s="4"/>
      <c r="Q2360" s="4"/>
      <c r="S2360" s="4"/>
      <c r="U2360" s="4"/>
      <c r="Y2360" s="4"/>
      <c r="AE2360" s="4">
        <v>40004</v>
      </c>
      <c r="AF2360" s="3">
        <v>49220.78</v>
      </c>
      <c r="AG2360" s="4">
        <v>39968</v>
      </c>
      <c r="AH2360" s="3">
        <v>68.81</v>
      </c>
      <c r="AI2360" s="4">
        <v>40576</v>
      </c>
      <c r="AJ2360" s="3">
        <v>12.7316</v>
      </c>
      <c r="AK2360" s="4">
        <v>39940</v>
      </c>
      <c r="AL2360" s="3">
        <v>9.7197999999999993</v>
      </c>
      <c r="AM2360" s="4"/>
      <c r="AS2360" s="4"/>
    </row>
    <row r="2361" spans="1:45" x14ac:dyDescent="0.25">
      <c r="A2361" s="4"/>
      <c r="C2361" s="4"/>
      <c r="E2361" s="4"/>
      <c r="Q2361" s="4"/>
      <c r="S2361" s="4"/>
      <c r="U2361" s="4"/>
      <c r="Y2361" s="4"/>
      <c r="AE2361" s="4">
        <v>40007</v>
      </c>
      <c r="AF2361" s="3">
        <v>49186.93</v>
      </c>
      <c r="AG2361" s="4">
        <v>39969</v>
      </c>
      <c r="AH2361" s="3">
        <v>68.44</v>
      </c>
      <c r="AI2361" s="4">
        <v>40577</v>
      </c>
      <c r="AJ2361" s="3">
        <v>12.8018</v>
      </c>
      <c r="AK2361" s="4">
        <v>39941</v>
      </c>
      <c r="AL2361" s="3">
        <v>9.6251999999999995</v>
      </c>
      <c r="AM2361" s="4"/>
      <c r="AS2361" s="4"/>
    </row>
    <row r="2362" spans="1:45" x14ac:dyDescent="0.25">
      <c r="A2362" s="4"/>
      <c r="C2362" s="4"/>
      <c r="E2362" s="4"/>
      <c r="Q2362" s="4"/>
      <c r="S2362" s="4"/>
      <c r="U2362" s="4"/>
      <c r="Y2362" s="4"/>
      <c r="AE2362" s="4">
        <v>40008</v>
      </c>
      <c r="AF2362" s="3">
        <v>48872.58</v>
      </c>
      <c r="AG2362" s="4">
        <v>39972</v>
      </c>
      <c r="AH2362" s="3">
        <v>68.09</v>
      </c>
      <c r="AI2362" s="4">
        <v>40578</v>
      </c>
      <c r="AJ2362" s="3">
        <v>12.908099999999999</v>
      </c>
      <c r="AK2362" s="4">
        <v>39944</v>
      </c>
      <c r="AL2362" s="3">
        <v>9.5371000000000006</v>
      </c>
      <c r="AM2362" s="4"/>
      <c r="AS2362" s="4"/>
    </row>
    <row r="2363" spans="1:45" x14ac:dyDescent="0.25">
      <c r="A2363" s="4"/>
      <c r="C2363" s="4"/>
      <c r="E2363" s="4"/>
      <c r="Q2363" s="4"/>
      <c r="S2363" s="4"/>
      <c r="U2363" s="4"/>
      <c r="Y2363" s="4"/>
      <c r="AE2363" s="4">
        <v>40009</v>
      </c>
      <c r="AF2363" s="3">
        <v>51296.66</v>
      </c>
      <c r="AG2363" s="4">
        <v>39973</v>
      </c>
      <c r="AH2363" s="3">
        <v>70.010000000000005</v>
      </c>
      <c r="AI2363" s="4">
        <v>40581</v>
      </c>
      <c r="AJ2363" s="3">
        <v>12.8843</v>
      </c>
      <c r="AK2363" s="4">
        <v>39945</v>
      </c>
      <c r="AL2363" s="3">
        <v>9.48</v>
      </c>
      <c r="AM2363" s="4"/>
      <c r="AS2363" s="4"/>
    </row>
    <row r="2364" spans="1:45" x14ac:dyDescent="0.25">
      <c r="A2364" s="4"/>
      <c r="C2364" s="4"/>
      <c r="E2364" s="4"/>
      <c r="Q2364" s="4"/>
      <c r="S2364" s="4"/>
      <c r="U2364" s="4"/>
      <c r="Y2364" s="4"/>
      <c r="AE2364" s="4">
        <v>40010</v>
      </c>
      <c r="AF2364" s="3">
        <v>51918.2</v>
      </c>
      <c r="AG2364" s="4">
        <v>39974</v>
      </c>
      <c r="AH2364" s="3">
        <v>71.33</v>
      </c>
      <c r="AI2364" s="4">
        <v>40582</v>
      </c>
      <c r="AJ2364" s="3">
        <v>12.458600000000001</v>
      </c>
      <c r="AK2364" s="4">
        <v>39946</v>
      </c>
      <c r="AL2364" s="3">
        <v>9.4174000000000007</v>
      </c>
      <c r="AM2364" s="4"/>
      <c r="AS2364" s="4"/>
    </row>
    <row r="2365" spans="1:45" x14ac:dyDescent="0.25">
      <c r="A2365" s="4"/>
      <c r="C2365" s="4"/>
      <c r="E2365" s="4"/>
      <c r="Q2365" s="4"/>
      <c r="S2365" s="4"/>
      <c r="U2365" s="4"/>
      <c r="Y2365" s="4"/>
      <c r="AE2365" s="4">
        <v>40011</v>
      </c>
      <c r="AF2365" s="3">
        <v>52072.49</v>
      </c>
      <c r="AG2365" s="4">
        <v>39975</v>
      </c>
      <c r="AH2365" s="3">
        <v>72.680000000000007</v>
      </c>
      <c r="AI2365" s="4">
        <v>40583</v>
      </c>
      <c r="AJ2365" s="3">
        <v>12.538600000000001</v>
      </c>
      <c r="AK2365" s="4">
        <v>39947</v>
      </c>
      <c r="AL2365" s="3">
        <v>9.4326000000000008</v>
      </c>
      <c r="AM2365" s="4"/>
      <c r="AS2365" s="4"/>
    </row>
    <row r="2366" spans="1:45" x14ac:dyDescent="0.25">
      <c r="A2366" s="4"/>
      <c r="C2366" s="4"/>
      <c r="E2366" s="4"/>
      <c r="Q2366" s="4"/>
      <c r="S2366" s="4"/>
      <c r="U2366" s="4"/>
      <c r="Y2366" s="4"/>
      <c r="AE2366" s="4">
        <v>40014</v>
      </c>
      <c r="AF2366" s="3">
        <v>53154.93</v>
      </c>
      <c r="AG2366" s="4">
        <v>39976</v>
      </c>
      <c r="AH2366" s="3">
        <v>72.040000000000006</v>
      </c>
      <c r="AI2366" s="4">
        <v>40584</v>
      </c>
      <c r="AJ2366" s="3">
        <v>12.76</v>
      </c>
      <c r="AK2366" s="4">
        <v>39948</v>
      </c>
      <c r="AL2366" s="3">
        <v>9.3879000000000001</v>
      </c>
      <c r="AM2366" s="4"/>
      <c r="AS2366" s="4"/>
    </row>
    <row r="2367" spans="1:45" x14ac:dyDescent="0.25">
      <c r="A2367" s="4"/>
      <c r="C2367" s="4"/>
      <c r="E2367" s="4"/>
      <c r="Q2367" s="4"/>
      <c r="S2367" s="4"/>
      <c r="U2367" s="4"/>
      <c r="Y2367" s="4"/>
      <c r="AE2367" s="4">
        <v>40015</v>
      </c>
      <c r="AF2367" s="3">
        <v>53233.57</v>
      </c>
      <c r="AG2367" s="4">
        <v>39979</v>
      </c>
      <c r="AH2367" s="3">
        <v>70.62</v>
      </c>
      <c r="AI2367" s="4">
        <v>40585</v>
      </c>
      <c r="AJ2367" s="3">
        <v>12.8003</v>
      </c>
      <c r="AK2367" s="4">
        <v>39951</v>
      </c>
      <c r="AL2367" s="3">
        <v>9.3916000000000004</v>
      </c>
      <c r="AM2367" s="4"/>
      <c r="AS2367" s="4"/>
    </row>
    <row r="2368" spans="1:45" x14ac:dyDescent="0.25">
      <c r="A2368" s="4"/>
      <c r="C2368" s="4"/>
      <c r="E2368" s="4"/>
      <c r="Q2368" s="4"/>
      <c r="S2368" s="4"/>
      <c r="U2368" s="4"/>
      <c r="Y2368" s="4"/>
      <c r="AE2368" s="4">
        <v>40016</v>
      </c>
      <c r="AF2368" s="3">
        <v>53072.57</v>
      </c>
      <c r="AG2368" s="4">
        <v>39980</v>
      </c>
      <c r="AH2368" s="3">
        <v>70.47</v>
      </c>
      <c r="AI2368" s="4">
        <v>40588</v>
      </c>
      <c r="AJ2368" s="3">
        <v>12.6881</v>
      </c>
      <c r="AK2368" s="4">
        <v>39952</v>
      </c>
      <c r="AL2368" s="3">
        <v>9.3673999999999999</v>
      </c>
      <c r="AM2368" s="4"/>
      <c r="AS2368" s="4"/>
    </row>
    <row r="2369" spans="1:45" x14ac:dyDescent="0.25">
      <c r="A2369" s="4"/>
      <c r="C2369" s="4"/>
      <c r="E2369" s="4"/>
      <c r="Q2369" s="4"/>
      <c r="S2369" s="4"/>
      <c r="U2369" s="4"/>
      <c r="Y2369" s="4"/>
      <c r="AE2369" s="4">
        <v>40017</v>
      </c>
      <c r="AF2369" s="3">
        <v>54249.36</v>
      </c>
      <c r="AG2369" s="4">
        <v>39981</v>
      </c>
      <c r="AH2369" s="3">
        <v>71.03</v>
      </c>
      <c r="AI2369" s="4">
        <v>40589</v>
      </c>
      <c r="AJ2369" s="3">
        <v>12.8264</v>
      </c>
      <c r="AK2369" s="4">
        <v>39953</v>
      </c>
      <c r="AL2369" s="3">
        <v>9.3274000000000008</v>
      </c>
      <c r="AM2369" s="4"/>
      <c r="AS2369" s="4"/>
    </row>
    <row r="2370" spans="1:45" x14ac:dyDescent="0.25">
      <c r="A2370" s="4"/>
      <c r="C2370" s="4"/>
      <c r="E2370" s="4"/>
      <c r="Q2370" s="4"/>
      <c r="S2370" s="4"/>
      <c r="U2370" s="4"/>
      <c r="Y2370" s="4"/>
      <c r="AE2370" s="4">
        <v>40018</v>
      </c>
      <c r="AF2370" s="3">
        <v>54457.29</v>
      </c>
      <c r="AG2370" s="4">
        <v>39982</v>
      </c>
      <c r="AH2370" s="3">
        <v>71.37</v>
      </c>
      <c r="AI2370" s="4">
        <v>40590</v>
      </c>
      <c r="AJ2370" s="3">
        <v>12.599</v>
      </c>
      <c r="AK2370" s="4">
        <v>39954</v>
      </c>
      <c r="AL2370" s="3">
        <v>9.4360999999999997</v>
      </c>
      <c r="AM2370" s="4"/>
      <c r="AS2370" s="4"/>
    </row>
    <row r="2371" spans="1:45" x14ac:dyDescent="0.25">
      <c r="A2371" s="4"/>
      <c r="C2371" s="4"/>
      <c r="E2371" s="4"/>
      <c r="Q2371" s="4"/>
      <c r="S2371" s="4"/>
      <c r="U2371" s="4"/>
      <c r="Y2371" s="4"/>
      <c r="AE2371" s="4">
        <v>40021</v>
      </c>
      <c r="AF2371" s="3">
        <v>54548.99</v>
      </c>
      <c r="AG2371" s="4">
        <v>39983</v>
      </c>
      <c r="AH2371" s="3">
        <v>69.55</v>
      </c>
      <c r="AI2371" s="4">
        <v>40591</v>
      </c>
      <c r="AJ2371" s="3">
        <v>12.61</v>
      </c>
      <c r="AK2371" s="4">
        <v>39955</v>
      </c>
      <c r="AL2371" s="3">
        <v>9.4</v>
      </c>
      <c r="AM2371" s="4"/>
      <c r="AS2371" s="4"/>
    </row>
    <row r="2372" spans="1:45" x14ac:dyDescent="0.25">
      <c r="A2372" s="4"/>
      <c r="C2372" s="4"/>
      <c r="E2372" s="4"/>
      <c r="Q2372" s="4"/>
      <c r="S2372" s="4"/>
      <c r="U2372" s="4"/>
      <c r="Y2372" s="4"/>
      <c r="AE2372" s="4">
        <v>40022</v>
      </c>
      <c r="AF2372" s="3">
        <v>54471.54</v>
      </c>
      <c r="AG2372" s="4">
        <v>39986</v>
      </c>
      <c r="AH2372" s="3">
        <v>66.930000000000007</v>
      </c>
      <c r="AI2372" s="4">
        <v>40592</v>
      </c>
      <c r="AJ2372" s="3">
        <v>12.62</v>
      </c>
      <c r="AK2372" s="4">
        <v>39958</v>
      </c>
      <c r="AL2372" s="3">
        <v>9.3732000000000006</v>
      </c>
      <c r="AM2372" s="4"/>
      <c r="AS2372" s="4"/>
    </row>
    <row r="2373" spans="1:45" x14ac:dyDescent="0.25">
      <c r="A2373" s="4"/>
      <c r="C2373" s="4"/>
      <c r="E2373" s="4"/>
      <c r="Q2373" s="4"/>
      <c r="S2373" s="4"/>
      <c r="U2373" s="4"/>
      <c r="Y2373" s="4"/>
      <c r="AE2373" s="4">
        <v>40023</v>
      </c>
      <c r="AF2373" s="3">
        <v>53734.53</v>
      </c>
      <c r="AG2373" s="4">
        <v>39987</v>
      </c>
      <c r="AH2373" s="3">
        <v>69.239999999999995</v>
      </c>
      <c r="AI2373" s="4">
        <v>40595</v>
      </c>
      <c r="AJ2373" s="3">
        <v>12.6831</v>
      </c>
      <c r="AK2373" s="4">
        <v>39959</v>
      </c>
      <c r="AL2373" s="3">
        <v>9.3293999999999997</v>
      </c>
      <c r="AM2373" s="4"/>
      <c r="AS2373" s="4"/>
    </row>
    <row r="2374" spans="1:45" x14ac:dyDescent="0.25">
      <c r="A2374" s="4"/>
      <c r="C2374" s="4"/>
      <c r="E2374" s="4"/>
      <c r="Q2374" s="4"/>
      <c r="S2374" s="4"/>
      <c r="U2374" s="4"/>
      <c r="Y2374" s="4"/>
      <c r="AE2374" s="4">
        <v>40024</v>
      </c>
      <c r="AF2374" s="3">
        <v>54478.43</v>
      </c>
      <c r="AG2374" s="4">
        <v>39988</v>
      </c>
      <c r="AH2374" s="3">
        <v>68.67</v>
      </c>
      <c r="AI2374" s="4">
        <v>40596</v>
      </c>
      <c r="AJ2374" s="3">
        <v>12.4186</v>
      </c>
      <c r="AK2374" s="4">
        <v>39960</v>
      </c>
      <c r="AL2374" s="3">
        <v>9.3699999999999992</v>
      </c>
      <c r="AM2374" s="4"/>
      <c r="AS2374" s="4"/>
    </row>
    <row r="2375" spans="1:45" x14ac:dyDescent="0.25">
      <c r="A2375" s="4"/>
      <c r="C2375" s="4"/>
      <c r="E2375" s="4"/>
      <c r="Q2375" s="4"/>
      <c r="S2375" s="4"/>
      <c r="U2375" s="4"/>
      <c r="Y2375" s="4"/>
      <c r="AE2375" s="4">
        <v>40025</v>
      </c>
      <c r="AF2375" s="3">
        <v>54765.72</v>
      </c>
      <c r="AG2375" s="4">
        <v>39989</v>
      </c>
      <c r="AH2375" s="3">
        <v>70.23</v>
      </c>
      <c r="AI2375" s="4">
        <v>40597</v>
      </c>
      <c r="AJ2375" s="3">
        <v>12.4786</v>
      </c>
      <c r="AK2375" s="4">
        <v>39961</v>
      </c>
      <c r="AL2375" s="3">
        <v>9.34</v>
      </c>
      <c r="AM2375" s="4"/>
      <c r="AS2375" s="4"/>
    </row>
    <row r="2376" spans="1:45" x14ac:dyDescent="0.25">
      <c r="A2376" s="4"/>
      <c r="C2376" s="4"/>
      <c r="E2376" s="4"/>
      <c r="Q2376" s="4"/>
      <c r="S2376" s="4"/>
      <c r="U2376" s="4"/>
      <c r="Y2376" s="4"/>
      <c r="AE2376" s="4">
        <v>40028</v>
      </c>
      <c r="AF2376" s="3">
        <v>55997.81</v>
      </c>
      <c r="AG2376" s="4">
        <v>39990</v>
      </c>
      <c r="AH2376" s="3">
        <v>69.16</v>
      </c>
      <c r="AI2376" s="4">
        <v>40598</v>
      </c>
      <c r="AJ2376" s="3">
        <v>12.4741</v>
      </c>
      <c r="AK2376" s="4">
        <v>39962</v>
      </c>
      <c r="AL2376" s="3">
        <v>9.31</v>
      </c>
      <c r="AM2376" s="4"/>
      <c r="AS2376" s="4"/>
    </row>
    <row r="2377" spans="1:45" x14ac:dyDescent="0.25">
      <c r="A2377" s="4"/>
      <c r="C2377" s="4"/>
      <c r="E2377" s="4"/>
      <c r="Q2377" s="4"/>
      <c r="S2377" s="4"/>
      <c r="U2377" s="4"/>
      <c r="Y2377" s="4"/>
      <c r="AE2377" s="4">
        <v>40029</v>
      </c>
      <c r="AF2377" s="3">
        <v>56038.07</v>
      </c>
      <c r="AG2377" s="4">
        <v>39993</v>
      </c>
      <c r="AH2377" s="3">
        <v>71.489999999999995</v>
      </c>
      <c r="AI2377" s="4">
        <v>40599</v>
      </c>
      <c r="AJ2377" s="3">
        <v>12.6568</v>
      </c>
      <c r="AK2377" s="4">
        <v>39965</v>
      </c>
      <c r="AL2377" s="3">
        <v>9.2100000000000009</v>
      </c>
      <c r="AM2377" s="4"/>
      <c r="AS2377" s="4"/>
    </row>
    <row r="2378" spans="1:45" x14ac:dyDescent="0.25">
      <c r="A2378" s="4"/>
      <c r="C2378" s="4"/>
      <c r="E2378" s="4"/>
      <c r="Q2378" s="4"/>
      <c r="S2378" s="4"/>
      <c r="U2378" s="4"/>
      <c r="Y2378" s="4"/>
      <c r="AE2378" s="4">
        <v>40030</v>
      </c>
      <c r="AF2378" s="3">
        <v>56384.08</v>
      </c>
      <c r="AG2378" s="4">
        <v>39994</v>
      </c>
      <c r="AH2378" s="3">
        <v>69.89</v>
      </c>
      <c r="AI2378" s="4">
        <v>40602</v>
      </c>
      <c r="AJ2378" s="3">
        <v>12.462300000000001</v>
      </c>
      <c r="AK2378" s="4">
        <v>39966</v>
      </c>
      <c r="AL2378" s="3">
        <v>9.2317999999999998</v>
      </c>
      <c r="AM2378" s="4"/>
      <c r="AS2378" s="4"/>
    </row>
    <row r="2379" spans="1:45" x14ac:dyDescent="0.25">
      <c r="A2379" s="4"/>
      <c r="C2379" s="4"/>
      <c r="E2379" s="4"/>
      <c r="Q2379" s="4"/>
      <c r="S2379" s="4"/>
      <c r="U2379" s="4"/>
      <c r="Y2379" s="4"/>
      <c r="AE2379" s="4">
        <v>40031</v>
      </c>
      <c r="AF2379" s="3">
        <v>55754.879999999997</v>
      </c>
      <c r="AG2379" s="4">
        <v>39995</v>
      </c>
      <c r="AH2379" s="3">
        <v>69.31</v>
      </c>
      <c r="AI2379" s="4">
        <v>40603</v>
      </c>
      <c r="AJ2379" s="3">
        <v>12.392200000000001</v>
      </c>
      <c r="AK2379" s="4">
        <v>39967</v>
      </c>
      <c r="AL2379" s="3">
        <v>9.2180999999999997</v>
      </c>
      <c r="AM2379" s="4"/>
      <c r="AS2379" s="4"/>
    </row>
    <row r="2380" spans="1:45" x14ac:dyDescent="0.25">
      <c r="A2380" s="4"/>
      <c r="C2380" s="4"/>
      <c r="E2380" s="4"/>
      <c r="Q2380" s="4"/>
      <c r="S2380" s="4"/>
      <c r="U2380" s="4"/>
      <c r="Y2380" s="4"/>
      <c r="AE2380" s="4">
        <v>40032</v>
      </c>
      <c r="AF2380" s="3">
        <v>56329.51</v>
      </c>
      <c r="AG2380" s="4">
        <v>39996</v>
      </c>
      <c r="AH2380" s="3">
        <v>66.73</v>
      </c>
      <c r="AI2380" s="4">
        <v>40604</v>
      </c>
      <c r="AJ2380" s="3">
        <v>12.487</v>
      </c>
      <c r="AK2380" s="4">
        <v>39968</v>
      </c>
      <c r="AL2380" s="3">
        <v>9.1891999999999996</v>
      </c>
      <c r="AM2380" s="4"/>
      <c r="AS2380" s="4"/>
    </row>
    <row r="2381" spans="1:45" x14ac:dyDescent="0.25">
      <c r="A2381" s="4"/>
      <c r="C2381" s="4"/>
      <c r="E2381" s="4"/>
      <c r="Q2381" s="4"/>
      <c r="S2381" s="4"/>
      <c r="U2381" s="4"/>
      <c r="Y2381" s="4"/>
      <c r="AE2381" s="4">
        <v>40035</v>
      </c>
      <c r="AF2381" s="3">
        <v>56830.01</v>
      </c>
      <c r="AG2381" s="4">
        <v>40000</v>
      </c>
      <c r="AH2381" s="3">
        <v>64.05</v>
      </c>
      <c r="AI2381" s="4">
        <v>40605</v>
      </c>
      <c r="AJ2381" s="3">
        <v>12.78</v>
      </c>
      <c r="AK2381" s="4">
        <v>39969</v>
      </c>
      <c r="AL2381" s="3">
        <v>9.3161000000000005</v>
      </c>
      <c r="AM2381" s="4"/>
      <c r="AS2381" s="4"/>
    </row>
    <row r="2382" spans="1:45" x14ac:dyDescent="0.25">
      <c r="A2382" s="4"/>
      <c r="C2382" s="4"/>
      <c r="E2382" s="4"/>
      <c r="Q2382" s="4"/>
      <c r="S2382" s="4"/>
      <c r="U2382" s="4"/>
      <c r="Y2382" s="4"/>
      <c r="AE2382" s="4">
        <v>40036</v>
      </c>
      <c r="AF2382" s="3">
        <v>55761.16</v>
      </c>
      <c r="AG2382" s="4">
        <v>40001</v>
      </c>
      <c r="AH2382" s="3">
        <v>62.93</v>
      </c>
      <c r="AI2382" s="4">
        <v>40606</v>
      </c>
      <c r="AJ2382" s="3">
        <v>12.7826</v>
      </c>
      <c r="AK2382" s="4">
        <v>39972</v>
      </c>
      <c r="AL2382" s="3">
        <v>9.4090000000000007</v>
      </c>
      <c r="AM2382" s="4"/>
      <c r="AS2382" s="4"/>
    </row>
    <row r="2383" spans="1:45" x14ac:dyDescent="0.25">
      <c r="A2383" s="4"/>
      <c r="C2383" s="4"/>
      <c r="E2383" s="4"/>
      <c r="Q2383" s="4"/>
      <c r="S2383" s="4"/>
      <c r="U2383" s="4"/>
      <c r="Y2383" s="4"/>
      <c r="AE2383" s="4">
        <v>40037</v>
      </c>
      <c r="AF2383" s="3">
        <v>56588.26</v>
      </c>
      <c r="AG2383" s="4">
        <v>40002</v>
      </c>
      <c r="AH2383" s="3">
        <v>60.14</v>
      </c>
      <c r="AI2383" s="4">
        <v>40611</v>
      </c>
      <c r="AJ2383" s="3">
        <v>12.599600000000001</v>
      </c>
      <c r="AK2383" s="4">
        <v>39973</v>
      </c>
      <c r="AL2383" s="3">
        <v>9.65</v>
      </c>
      <c r="AM2383" s="4"/>
      <c r="AS2383" s="4"/>
    </row>
    <row r="2384" spans="1:45" x14ac:dyDescent="0.25">
      <c r="A2384" s="4"/>
      <c r="C2384" s="4"/>
      <c r="E2384" s="4"/>
      <c r="Q2384" s="4"/>
      <c r="S2384" s="4"/>
      <c r="U2384" s="4"/>
      <c r="Y2384" s="4"/>
      <c r="AE2384" s="4">
        <v>40038</v>
      </c>
      <c r="AF2384" s="3">
        <v>57047.98</v>
      </c>
      <c r="AG2384" s="4">
        <v>40003</v>
      </c>
      <c r="AH2384" s="3">
        <v>60.41</v>
      </c>
      <c r="AI2384" s="4">
        <v>40612</v>
      </c>
      <c r="AJ2384" s="3">
        <v>12.5283</v>
      </c>
      <c r="AK2384" s="4">
        <v>39974</v>
      </c>
      <c r="AL2384" s="3">
        <v>9.6510999999999996</v>
      </c>
      <c r="AM2384" s="4"/>
      <c r="AS2384" s="4"/>
    </row>
    <row r="2385" spans="1:45" x14ac:dyDescent="0.25">
      <c r="A2385" s="4"/>
      <c r="C2385" s="4"/>
      <c r="E2385" s="4"/>
      <c r="Q2385" s="4"/>
      <c r="S2385" s="4"/>
      <c r="U2385" s="4"/>
      <c r="Y2385" s="4"/>
      <c r="AE2385" s="4">
        <v>40039</v>
      </c>
      <c r="AF2385" s="3">
        <v>56638</v>
      </c>
      <c r="AG2385" s="4">
        <v>40004</v>
      </c>
      <c r="AH2385" s="3">
        <v>59.89</v>
      </c>
      <c r="AI2385" s="4">
        <v>40613</v>
      </c>
      <c r="AJ2385" s="3">
        <v>12.526999999999999</v>
      </c>
      <c r="AK2385" s="4">
        <v>39975</v>
      </c>
      <c r="AL2385" s="3">
        <v>9.6510999999999996</v>
      </c>
      <c r="AM2385" s="4"/>
      <c r="AS2385" s="4"/>
    </row>
    <row r="2386" spans="1:45" x14ac:dyDescent="0.25">
      <c r="A2386" s="4"/>
      <c r="C2386" s="4"/>
      <c r="E2386" s="4"/>
      <c r="Q2386" s="4"/>
      <c r="S2386" s="4"/>
      <c r="U2386" s="4"/>
      <c r="Y2386" s="4"/>
      <c r="AE2386" s="4">
        <v>40042</v>
      </c>
      <c r="AF2386" s="3">
        <v>55218.37</v>
      </c>
      <c r="AG2386" s="4">
        <v>40007</v>
      </c>
      <c r="AH2386" s="3">
        <v>59.69</v>
      </c>
      <c r="AI2386" s="4">
        <v>40616</v>
      </c>
      <c r="AJ2386" s="3">
        <v>12.675000000000001</v>
      </c>
      <c r="AK2386" s="4">
        <v>39976</v>
      </c>
      <c r="AL2386" s="3">
        <v>9.34</v>
      </c>
      <c r="AM2386" s="4"/>
      <c r="AS2386" s="4"/>
    </row>
    <row r="2387" spans="1:45" x14ac:dyDescent="0.25">
      <c r="A2387" s="4"/>
      <c r="C2387" s="4"/>
      <c r="E2387" s="4"/>
      <c r="Q2387" s="4"/>
      <c r="S2387" s="4"/>
      <c r="U2387" s="4"/>
      <c r="Y2387" s="4"/>
      <c r="AE2387" s="4">
        <v>40043</v>
      </c>
      <c r="AF2387" s="3">
        <v>55748.92</v>
      </c>
      <c r="AG2387" s="4">
        <v>40008</v>
      </c>
      <c r="AH2387" s="3">
        <v>59.52</v>
      </c>
      <c r="AI2387" s="4">
        <v>40617</v>
      </c>
      <c r="AJ2387" s="3">
        <v>12.752000000000001</v>
      </c>
      <c r="AK2387" s="4">
        <v>39979</v>
      </c>
      <c r="AL2387" s="3">
        <v>9.3223000000000003</v>
      </c>
      <c r="AM2387" s="4"/>
      <c r="AS2387" s="4"/>
    </row>
    <row r="2388" spans="1:45" x14ac:dyDescent="0.25">
      <c r="A2388" s="4"/>
      <c r="C2388" s="4"/>
      <c r="E2388" s="4"/>
      <c r="Q2388" s="4"/>
      <c r="S2388" s="4"/>
      <c r="U2388" s="4"/>
      <c r="Y2388" s="4"/>
      <c r="AE2388" s="4">
        <v>40044</v>
      </c>
      <c r="AF2388" s="3">
        <v>56156.28</v>
      </c>
      <c r="AG2388" s="4">
        <v>40009</v>
      </c>
      <c r="AH2388" s="3">
        <v>61.54</v>
      </c>
      <c r="AI2388" s="4">
        <v>40618</v>
      </c>
      <c r="AJ2388" s="3">
        <v>12.573</v>
      </c>
      <c r="AK2388" s="4">
        <v>39980</v>
      </c>
      <c r="AL2388" s="3">
        <v>9.2171000000000003</v>
      </c>
      <c r="AM2388" s="4"/>
      <c r="AS2388" s="4"/>
    </row>
    <row r="2389" spans="1:45" x14ac:dyDescent="0.25">
      <c r="A2389" s="4"/>
      <c r="C2389" s="4"/>
      <c r="E2389" s="4"/>
      <c r="Q2389" s="4"/>
      <c r="S2389" s="4"/>
      <c r="U2389" s="4"/>
      <c r="Y2389" s="4"/>
      <c r="AE2389" s="4">
        <v>40045</v>
      </c>
      <c r="AF2389" s="3">
        <v>56831.48</v>
      </c>
      <c r="AG2389" s="4">
        <v>40010</v>
      </c>
      <c r="AH2389" s="3">
        <v>62.02</v>
      </c>
      <c r="AI2389" s="4">
        <v>40619</v>
      </c>
      <c r="AJ2389" s="3">
        <v>12.646100000000001</v>
      </c>
      <c r="AK2389" s="4">
        <v>39981</v>
      </c>
      <c r="AL2389" s="3">
        <v>9.16</v>
      </c>
      <c r="AM2389" s="4"/>
      <c r="AS2389" s="4"/>
    </row>
    <row r="2390" spans="1:45" x14ac:dyDescent="0.25">
      <c r="A2390" s="4"/>
      <c r="C2390" s="4"/>
      <c r="E2390" s="4"/>
      <c r="Q2390" s="4"/>
      <c r="S2390" s="4"/>
      <c r="U2390" s="4"/>
      <c r="Y2390" s="4"/>
      <c r="AE2390" s="4">
        <v>40046</v>
      </c>
      <c r="AF2390" s="3">
        <v>57728.59</v>
      </c>
      <c r="AG2390" s="4">
        <v>40011</v>
      </c>
      <c r="AH2390" s="3">
        <v>63.56</v>
      </c>
      <c r="AI2390" s="4">
        <v>40620</v>
      </c>
      <c r="AJ2390" s="3">
        <v>12.626099999999999</v>
      </c>
      <c r="AK2390" s="4">
        <v>39982</v>
      </c>
      <c r="AL2390" s="3">
        <v>9.24</v>
      </c>
      <c r="AM2390" s="4"/>
      <c r="AS2390" s="4"/>
    </row>
    <row r="2391" spans="1:45" x14ac:dyDescent="0.25">
      <c r="A2391" s="4"/>
      <c r="C2391" s="4"/>
      <c r="E2391" s="4"/>
      <c r="Q2391" s="4"/>
      <c r="S2391" s="4"/>
      <c r="U2391" s="4"/>
      <c r="Y2391" s="4"/>
      <c r="AE2391" s="4">
        <v>40049</v>
      </c>
      <c r="AF2391" s="3">
        <v>57775.37</v>
      </c>
      <c r="AG2391" s="4">
        <v>40014</v>
      </c>
      <c r="AH2391" s="3">
        <v>63.98</v>
      </c>
      <c r="AI2391" s="4">
        <v>40623</v>
      </c>
      <c r="AJ2391" s="3">
        <v>12.704000000000001</v>
      </c>
      <c r="AK2391" s="4">
        <v>39983</v>
      </c>
      <c r="AL2391" s="3">
        <v>9.23</v>
      </c>
      <c r="AM2391" s="4"/>
      <c r="AS2391" s="4"/>
    </row>
    <row r="2392" spans="1:45" x14ac:dyDescent="0.25">
      <c r="A2392" s="4"/>
      <c r="C2392" s="4"/>
      <c r="E2392" s="4"/>
      <c r="Q2392" s="4"/>
      <c r="S2392" s="4"/>
      <c r="U2392" s="4"/>
      <c r="Y2392" s="4"/>
      <c r="AE2392" s="4">
        <v>40050</v>
      </c>
      <c r="AF2392" s="3">
        <v>57421.43</v>
      </c>
      <c r="AG2392" s="4">
        <v>40015</v>
      </c>
      <c r="AH2392" s="3">
        <v>64.72</v>
      </c>
      <c r="AI2392" s="4">
        <v>40624</v>
      </c>
      <c r="AJ2392" s="3">
        <v>12.882400000000001</v>
      </c>
      <c r="AK2392" s="4">
        <v>39986</v>
      </c>
      <c r="AL2392" s="3">
        <v>9.2899999999999991</v>
      </c>
      <c r="AM2392" s="4"/>
      <c r="AS2392" s="4"/>
    </row>
    <row r="2393" spans="1:45" x14ac:dyDescent="0.25">
      <c r="A2393" s="4"/>
      <c r="C2393" s="4"/>
      <c r="E2393" s="4"/>
      <c r="Q2393" s="4"/>
      <c r="S2393" s="4"/>
      <c r="U2393" s="4"/>
      <c r="Y2393" s="4"/>
      <c r="AE2393" s="4">
        <v>40051</v>
      </c>
      <c r="AF2393" s="3">
        <v>57765.69</v>
      </c>
      <c r="AG2393" s="4">
        <v>40016</v>
      </c>
      <c r="AH2393" s="3">
        <v>65.400000000000006</v>
      </c>
      <c r="AI2393" s="4">
        <v>40625</v>
      </c>
      <c r="AJ2393" s="3">
        <v>12.821099999999999</v>
      </c>
      <c r="AK2393" s="4">
        <v>39987</v>
      </c>
      <c r="AL2393" s="3">
        <v>9.1907999999999994</v>
      </c>
      <c r="AM2393" s="4"/>
      <c r="AS2393" s="4"/>
    </row>
    <row r="2394" spans="1:45" x14ac:dyDescent="0.25">
      <c r="A2394" s="4"/>
      <c r="C2394" s="4"/>
      <c r="E2394" s="4"/>
      <c r="Q2394" s="4"/>
      <c r="S2394" s="4"/>
      <c r="U2394" s="4"/>
      <c r="Y2394" s="4"/>
      <c r="AE2394" s="4">
        <v>40052</v>
      </c>
      <c r="AF2394" s="3">
        <v>57703.85</v>
      </c>
      <c r="AG2394" s="4">
        <v>40017</v>
      </c>
      <c r="AH2394" s="3">
        <v>67.16</v>
      </c>
      <c r="AI2394" s="4">
        <v>40626</v>
      </c>
      <c r="AJ2394" s="3">
        <v>12.85</v>
      </c>
      <c r="AK2394" s="4">
        <v>39988</v>
      </c>
      <c r="AL2394" s="3">
        <v>9.2001000000000008</v>
      </c>
      <c r="AM2394" s="4"/>
      <c r="AS2394" s="4"/>
    </row>
    <row r="2395" spans="1:45" x14ac:dyDescent="0.25">
      <c r="A2395" s="4"/>
      <c r="C2395" s="4"/>
      <c r="E2395" s="4"/>
      <c r="Q2395" s="4"/>
      <c r="S2395" s="4"/>
      <c r="U2395" s="4"/>
      <c r="Y2395" s="4"/>
      <c r="AE2395" s="4">
        <v>40053</v>
      </c>
      <c r="AF2395" s="3">
        <v>57700.57</v>
      </c>
      <c r="AG2395" s="4">
        <v>40018</v>
      </c>
      <c r="AH2395" s="3">
        <v>68.05</v>
      </c>
      <c r="AI2395" s="4">
        <v>40627</v>
      </c>
      <c r="AJ2395" s="3">
        <v>12.85</v>
      </c>
      <c r="AK2395" s="4">
        <v>39989</v>
      </c>
      <c r="AL2395" s="3">
        <v>9.2100000000000009</v>
      </c>
      <c r="AM2395" s="4"/>
      <c r="AS2395" s="4"/>
    </row>
    <row r="2396" spans="1:45" x14ac:dyDescent="0.25">
      <c r="A2396" s="4"/>
      <c r="C2396" s="4"/>
      <c r="E2396" s="4"/>
      <c r="Q2396" s="4"/>
      <c r="S2396" s="4"/>
      <c r="U2396" s="4"/>
      <c r="Y2396" s="4"/>
      <c r="AE2396" s="4">
        <v>40056</v>
      </c>
      <c r="AF2396" s="3">
        <v>56488.98</v>
      </c>
      <c r="AG2396" s="4">
        <v>40021</v>
      </c>
      <c r="AH2396" s="3">
        <v>68.38</v>
      </c>
      <c r="AI2396" s="4">
        <v>40630</v>
      </c>
      <c r="AJ2396" s="3">
        <v>12.8484</v>
      </c>
      <c r="AK2396" s="4">
        <v>39990</v>
      </c>
      <c r="AL2396" s="3">
        <v>9.1907999999999994</v>
      </c>
      <c r="AM2396" s="4"/>
      <c r="AS2396" s="4"/>
    </row>
    <row r="2397" spans="1:45" x14ac:dyDescent="0.25">
      <c r="A2397" s="4"/>
      <c r="C2397" s="4"/>
      <c r="E2397" s="4"/>
      <c r="Q2397" s="4"/>
      <c r="S2397" s="4"/>
      <c r="U2397" s="4"/>
      <c r="Y2397" s="4"/>
      <c r="AE2397" s="4">
        <v>40057</v>
      </c>
      <c r="AF2397" s="3">
        <v>55814.96</v>
      </c>
      <c r="AG2397" s="4">
        <v>40022</v>
      </c>
      <c r="AH2397" s="3">
        <v>67.23</v>
      </c>
      <c r="AI2397" s="4">
        <v>40631</v>
      </c>
      <c r="AJ2397" s="3">
        <v>12.9002</v>
      </c>
      <c r="AK2397" s="4">
        <v>39993</v>
      </c>
      <c r="AL2397" s="3">
        <v>9.2200000000000006</v>
      </c>
      <c r="AM2397" s="4"/>
      <c r="AS2397" s="4"/>
    </row>
    <row r="2398" spans="1:45" x14ac:dyDescent="0.25">
      <c r="A2398" s="4"/>
      <c r="C2398" s="4"/>
      <c r="E2398" s="4"/>
      <c r="Q2398" s="4"/>
      <c r="S2398" s="4"/>
      <c r="U2398" s="4"/>
      <c r="Y2398" s="4"/>
      <c r="AE2398" s="4">
        <v>40058</v>
      </c>
      <c r="AF2398" s="3">
        <v>55385.72</v>
      </c>
      <c r="AG2398" s="4">
        <v>40023</v>
      </c>
      <c r="AH2398" s="3">
        <v>63.35</v>
      </c>
      <c r="AI2398" s="4">
        <v>40632</v>
      </c>
      <c r="AJ2398" s="3">
        <v>12.909800000000001</v>
      </c>
      <c r="AK2398" s="4">
        <v>39994</v>
      </c>
      <c r="AL2398" s="3">
        <v>9.1999999999999993</v>
      </c>
      <c r="AM2398" s="4"/>
      <c r="AS2398" s="4"/>
    </row>
    <row r="2399" spans="1:45" x14ac:dyDescent="0.25">
      <c r="A2399" s="4"/>
      <c r="C2399" s="4"/>
      <c r="E2399" s="4"/>
      <c r="Q2399" s="4"/>
      <c r="S2399" s="4"/>
      <c r="U2399" s="4"/>
      <c r="Y2399" s="4"/>
      <c r="AE2399" s="4">
        <v>40059</v>
      </c>
      <c r="AF2399" s="3">
        <v>55707.17</v>
      </c>
      <c r="AG2399" s="4">
        <v>40024</v>
      </c>
      <c r="AH2399" s="3">
        <v>66.94</v>
      </c>
      <c r="AI2399" s="4">
        <v>40633</v>
      </c>
      <c r="AJ2399" s="3">
        <v>12.6557</v>
      </c>
      <c r="AK2399" s="4">
        <v>39995</v>
      </c>
      <c r="AL2399" s="3">
        <v>9.2126000000000001</v>
      </c>
      <c r="AM2399" s="4"/>
      <c r="AS2399" s="4"/>
    </row>
    <row r="2400" spans="1:45" x14ac:dyDescent="0.25">
      <c r="A2400" s="4"/>
      <c r="C2400" s="4"/>
      <c r="E2400" s="4"/>
      <c r="Q2400" s="4"/>
      <c r="S2400" s="4"/>
      <c r="U2400" s="4"/>
      <c r="Y2400" s="4"/>
      <c r="AE2400" s="4">
        <v>40060</v>
      </c>
      <c r="AF2400" s="3">
        <v>56652.28</v>
      </c>
      <c r="AG2400" s="4">
        <v>40025</v>
      </c>
      <c r="AH2400" s="3">
        <v>69.45</v>
      </c>
      <c r="AI2400" s="4">
        <v>40634</v>
      </c>
      <c r="AJ2400" s="3">
        <v>12.5952</v>
      </c>
      <c r="AK2400" s="4">
        <v>39996</v>
      </c>
      <c r="AL2400" s="3">
        <v>9.1545000000000005</v>
      </c>
      <c r="AM2400" s="4"/>
      <c r="AS2400" s="4"/>
    </row>
    <row r="2401" spans="1:45" x14ac:dyDescent="0.25">
      <c r="A2401" s="4"/>
      <c r="C2401" s="4"/>
      <c r="E2401" s="4"/>
      <c r="Q2401" s="4"/>
      <c r="S2401" s="4"/>
      <c r="U2401" s="4"/>
      <c r="Y2401" s="4"/>
      <c r="AE2401" s="4">
        <v>40064</v>
      </c>
      <c r="AF2401" s="3">
        <v>57854.8</v>
      </c>
      <c r="AG2401" s="4">
        <v>40028</v>
      </c>
      <c r="AH2401" s="3">
        <v>71.58</v>
      </c>
      <c r="AI2401" s="4">
        <v>40637</v>
      </c>
      <c r="AJ2401" s="3">
        <v>12.7484</v>
      </c>
      <c r="AK2401" s="4">
        <v>39997</v>
      </c>
      <c r="AL2401" s="3">
        <v>9.1288999999999998</v>
      </c>
      <c r="AM2401" s="4"/>
      <c r="AS2401" s="4"/>
    </row>
    <row r="2402" spans="1:45" x14ac:dyDescent="0.25">
      <c r="A2402" s="4"/>
      <c r="C2402" s="4"/>
      <c r="E2402" s="4"/>
      <c r="Q2402" s="4"/>
      <c r="S2402" s="4"/>
      <c r="U2402" s="4"/>
      <c r="Y2402" s="4"/>
      <c r="AE2402" s="4">
        <v>40065</v>
      </c>
      <c r="AF2402" s="3">
        <v>57909.95</v>
      </c>
      <c r="AG2402" s="4">
        <v>40029</v>
      </c>
      <c r="AH2402" s="3">
        <v>71.42</v>
      </c>
      <c r="AI2402" s="4">
        <v>40638</v>
      </c>
      <c r="AJ2402" s="3">
        <v>12.83</v>
      </c>
      <c r="AK2402" s="4">
        <v>40000</v>
      </c>
      <c r="AL2402" s="3">
        <v>9.09</v>
      </c>
      <c r="AM2402" s="4"/>
      <c r="AS2402" s="4"/>
    </row>
    <row r="2403" spans="1:45" x14ac:dyDescent="0.25">
      <c r="A2403" s="4"/>
      <c r="C2403" s="4"/>
      <c r="E2403" s="4"/>
      <c r="Q2403" s="4"/>
      <c r="S2403" s="4"/>
      <c r="U2403" s="4"/>
      <c r="Y2403" s="4"/>
      <c r="AE2403" s="4">
        <v>40066</v>
      </c>
      <c r="AF2403" s="3">
        <v>58535.79</v>
      </c>
      <c r="AG2403" s="4">
        <v>40030</v>
      </c>
      <c r="AH2403" s="3">
        <v>71.97</v>
      </c>
      <c r="AI2403" s="4">
        <v>40639</v>
      </c>
      <c r="AJ2403" s="3">
        <v>12.82</v>
      </c>
      <c r="AK2403" s="4">
        <v>40001</v>
      </c>
      <c r="AL2403" s="3">
        <v>9.0657999999999994</v>
      </c>
      <c r="AM2403" s="4"/>
      <c r="AS2403" s="4"/>
    </row>
    <row r="2404" spans="1:45" x14ac:dyDescent="0.25">
      <c r="A2404" s="4"/>
      <c r="C2404" s="4"/>
      <c r="E2404" s="4"/>
      <c r="Q2404" s="4"/>
      <c r="S2404" s="4"/>
      <c r="U2404" s="4"/>
      <c r="Y2404" s="4"/>
      <c r="AE2404" s="4">
        <v>40067</v>
      </c>
      <c r="AF2404" s="3">
        <v>58366.38</v>
      </c>
      <c r="AG2404" s="4">
        <v>40031</v>
      </c>
      <c r="AH2404" s="3">
        <v>71.94</v>
      </c>
      <c r="AI2404" s="4">
        <v>40640</v>
      </c>
      <c r="AJ2404" s="3">
        <v>12.6006</v>
      </c>
      <c r="AK2404" s="4">
        <v>40002</v>
      </c>
      <c r="AL2404" s="3">
        <v>9</v>
      </c>
      <c r="AM2404" s="4"/>
      <c r="AS2404" s="4"/>
    </row>
    <row r="2405" spans="1:45" x14ac:dyDescent="0.25">
      <c r="A2405" s="4"/>
      <c r="C2405" s="4"/>
      <c r="E2405" s="4"/>
      <c r="Q2405" s="4"/>
      <c r="S2405" s="4"/>
      <c r="U2405" s="4"/>
      <c r="Y2405" s="4"/>
      <c r="AE2405" s="4">
        <v>40070</v>
      </c>
      <c r="AF2405" s="3">
        <v>58867.55</v>
      </c>
      <c r="AG2405" s="4">
        <v>40032</v>
      </c>
      <c r="AH2405" s="3">
        <v>70.930000000000007</v>
      </c>
      <c r="AI2405" s="4">
        <v>40641</v>
      </c>
      <c r="AJ2405" s="3">
        <v>12.843400000000001</v>
      </c>
      <c r="AK2405" s="4">
        <v>40003</v>
      </c>
      <c r="AL2405" s="3">
        <v>9</v>
      </c>
      <c r="AM2405" s="4"/>
      <c r="AS2405" s="4"/>
    </row>
    <row r="2406" spans="1:45" x14ac:dyDescent="0.25">
      <c r="A2406" s="4"/>
      <c r="C2406" s="4"/>
      <c r="E2406" s="4"/>
      <c r="Q2406" s="4"/>
      <c r="S2406" s="4"/>
      <c r="U2406" s="4"/>
      <c r="Y2406" s="4"/>
      <c r="AE2406" s="4">
        <v>40071</v>
      </c>
      <c r="AF2406" s="3">
        <v>59263.86</v>
      </c>
      <c r="AG2406" s="4">
        <v>40035</v>
      </c>
      <c r="AH2406" s="3">
        <v>70.599999999999994</v>
      </c>
      <c r="AI2406" s="4">
        <v>40644</v>
      </c>
      <c r="AJ2406" s="3">
        <v>12.680099999999999</v>
      </c>
      <c r="AK2406" s="4">
        <v>40004</v>
      </c>
      <c r="AL2406" s="3">
        <v>8.9649999999999999</v>
      </c>
      <c r="AM2406" s="4"/>
      <c r="AS2406" s="4"/>
    </row>
    <row r="2407" spans="1:45" x14ac:dyDescent="0.25">
      <c r="A2407" s="4"/>
      <c r="C2407" s="4"/>
      <c r="E2407" s="4"/>
      <c r="Q2407" s="4"/>
      <c r="S2407" s="4"/>
      <c r="U2407" s="4"/>
      <c r="Y2407" s="4"/>
      <c r="AE2407" s="4">
        <v>40072</v>
      </c>
      <c r="AF2407" s="3">
        <v>60410.66</v>
      </c>
      <c r="AG2407" s="4">
        <v>40036</v>
      </c>
      <c r="AH2407" s="3">
        <v>69.45</v>
      </c>
      <c r="AI2407" s="4">
        <v>40645</v>
      </c>
      <c r="AJ2407" s="3">
        <v>12.6</v>
      </c>
      <c r="AK2407" s="4">
        <v>40007</v>
      </c>
      <c r="AL2407" s="3">
        <v>9.1300000000000008</v>
      </c>
      <c r="AM2407" s="4"/>
      <c r="AS2407" s="4"/>
    </row>
    <row r="2408" spans="1:45" x14ac:dyDescent="0.25">
      <c r="A2408" s="4"/>
      <c r="C2408" s="4"/>
      <c r="E2408" s="4"/>
      <c r="Q2408" s="4"/>
      <c r="S2408" s="4"/>
      <c r="U2408" s="4"/>
      <c r="Y2408" s="4"/>
      <c r="AE2408" s="4">
        <v>40073</v>
      </c>
      <c r="AF2408" s="3">
        <v>60236.03</v>
      </c>
      <c r="AG2408" s="4">
        <v>40037</v>
      </c>
      <c r="AH2408" s="3">
        <v>70.16</v>
      </c>
      <c r="AI2408" s="4">
        <v>40646</v>
      </c>
      <c r="AJ2408" s="3">
        <v>12.594799999999999</v>
      </c>
      <c r="AK2408" s="4">
        <v>40008</v>
      </c>
      <c r="AL2408" s="3">
        <v>9.0342000000000002</v>
      </c>
      <c r="AM2408" s="4"/>
      <c r="AS2408" s="4"/>
    </row>
    <row r="2409" spans="1:45" x14ac:dyDescent="0.25">
      <c r="A2409" s="4"/>
      <c r="C2409" s="4"/>
      <c r="E2409" s="4"/>
      <c r="Q2409" s="4"/>
      <c r="S2409" s="4"/>
      <c r="U2409" s="4"/>
      <c r="Y2409" s="4"/>
      <c r="AE2409" s="4">
        <v>40074</v>
      </c>
      <c r="AF2409" s="3">
        <v>60703.01</v>
      </c>
      <c r="AG2409" s="4">
        <v>40038</v>
      </c>
      <c r="AH2409" s="3">
        <v>70.52</v>
      </c>
      <c r="AI2409" s="4">
        <v>40647</v>
      </c>
      <c r="AJ2409" s="3">
        <v>12.559799999999999</v>
      </c>
      <c r="AK2409" s="4">
        <v>40009</v>
      </c>
      <c r="AL2409" s="3">
        <v>9.0550999999999995</v>
      </c>
      <c r="AM2409" s="4"/>
      <c r="AS2409" s="4"/>
    </row>
    <row r="2410" spans="1:45" x14ac:dyDescent="0.25">
      <c r="A2410" s="4"/>
      <c r="C2410" s="4"/>
      <c r="E2410" s="4"/>
      <c r="Q2410" s="4"/>
      <c r="S2410" s="4"/>
      <c r="U2410" s="4"/>
      <c r="Y2410" s="4"/>
      <c r="AE2410" s="4">
        <v>40077</v>
      </c>
      <c r="AF2410" s="3">
        <v>60928.02</v>
      </c>
      <c r="AG2410" s="4">
        <v>40039</v>
      </c>
      <c r="AH2410" s="3">
        <v>67.510000000000005</v>
      </c>
      <c r="AI2410" s="4">
        <v>40648</v>
      </c>
      <c r="AJ2410" s="3">
        <v>12.5198</v>
      </c>
      <c r="AK2410" s="4">
        <v>40010</v>
      </c>
      <c r="AL2410" s="3">
        <v>9.0077999999999996</v>
      </c>
      <c r="AM2410" s="4"/>
      <c r="AS2410" s="4"/>
    </row>
    <row r="2411" spans="1:45" x14ac:dyDescent="0.25">
      <c r="A2411" s="4"/>
      <c r="C2411" s="4"/>
      <c r="E2411" s="4"/>
      <c r="Q2411" s="4"/>
      <c r="S2411" s="4"/>
      <c r="U2411" s="4"/>
      <c r="Y2411" s="4"/>
      <c r="AE2411" s="4">
        <v>40078</v>
      </c>
      <c r="AF2411" s="3">
        <v>61493.39</v>
      </c>
      <c r="AG2411" s="4">
        <v>40042</v>
      </c>
      <c r="AH2411" s="3">
        <v>66.75</v>
      </c>
      <c r="AI2411" s="4">
        <v>40651</v>
      </c>
      <c r="AJ2411" s="3">
        <v>12.533099999999999</v>
      </c>
      <c r="AK2411" s="4">
        <v>40011</v>
      </c>
      <c r="AL2411" s="3">
        <v>8.9609000000000005</v>
      </c>
      <c r="AM2411" s="4"/>
      <c r="AS2411" s="4"/>
    </row>
    <row r="2412" spans="1:45" x14ac:dyDescent="0.25">
      <c r="A2412" s="4"/>
      <c r="C2412" s="4"/>
      <c r="E2412" s="4"/>
      <c r="Q2412" s="4"/>
      <c r="S2412" s="4"/>
      <c r="U2412" s="4"/>
      <c r="Y2412" s="4"/>
      <c r="AE2412" s="4">
        <v>40079</v>
      </c>
      <c r="AF2412" s="3">
        <v>60496.19</v>
      </c>
      <c r="AG2412" s="4">
        <v>40043</v>
      </c>
      <c r="AH2412" s="3">
        <v>69.19</v>
      </c>
      <c r="AI2412" s="4">
        <v>40652</v>
      </c>
      <c r="AJ2412" s="3">
        <v>12.7</v>
      </c>
      <c r="AK2412" s="4">
        <v>40014</v>
      </c>
      <c r="AL2412" s="3">
        <v>8.9838000000000005</v>
      </c>
      <c r="AM2412" s="4"/>
      <c r="AS2412" s="4"/>
    </row>
    <row r="2413" spans="1:45" x14ac:dyDescent="0.25">
      <c r="A2413" s="4"/>
      <c r="C2413" s="4"/>
      <c r="E2413" s="4"/>
      <c r="Q2413" s="4"/>
      <c r="S2413" s="4"/>
      <c r="U2413" s="4"/>
      <c r="Y2413" s="4"/>
      <c r="AE2413" s="4">
        <v>40080</v>
      </c>
      <c r="AF2413" s="3">
        <v>60046.28</v>
      </c>
      <c r="AG2413" s="4">
        <v>40044</v>
      </c>
      <c r="AH2413" s="3">
        <v>72.42</v>
      </c>
      <c r="AI2413" s="4">
        <v>40653</v>
      </c>
      <c r="AJ2413" s="3">
        <v>12.572699999999999</v>
      </c>
      <c r="AK2413" s="4">
        <v>40015</v>
      </c>
      <c r="AL2413" s="3">
        <v>8.9892000000000003</v>
      </c>
      <c r="AM2413" s="4"/>
      <c r="AS2413" s="4"/>
    </row>
    <row r="2414" spans="1:45" x14ac:dyDescent="0.25">
      <c r="A2414" s="4"/>
      <c r="C2414" s="4"/>
      <c r="E2414" s="4"/>
      <c r="Q2414" s="4"/>
      <c r="S2414" s="4"/>
      <c r="U2414" s="4"/>
      <c r="Y2414" s="4"/>
      <c r="AE2414" s="4">
        <v>40081</v>
      </c>
      <c r="AF2414" s="3">
        <v>60355.73</v>
      </c>
      <c r="AG2414" s="4">
        <v>40045</v>
      </c>
      <c r="AH2414" s="3">
        <v>72.540000000000006</v>
      </c>
      <c r="AI2414" s="4">
        <v>40658</v>
      </c>
      <c r="AJ2414" s="3">
        <v>12.7036</v>
      </c>
      <c r="AK2414" s="4">
        <v>40016</v>
      </c>
      <c r="AL2414" s="3">
        <v>8.77</v>
      </c>
      <c r="AM2414" s="4"/>
      <c r="AS2414" s="4"/>
    </row>
    <row r="2415" spans="1:45" x14ac:dyDescent="0.25">
      <c r="A2415" s="4"/>
      <c r="C2415" s="4"/>
      <c r="E2415" s="4"/>
      <c r="Q2415" s="4"/>
      <c r="S2415" s="4"/>
      <c r="U2415" s="4"/>
      <c r="Y2415" s="4"/>
      <c r="AE2415" s="4">
        <v>40084</v>
      </c>
      <c r="AF2415" s="3">
        <v>61316.62</v>
      </c>
      <c r="AG2415" s="4">
        <v>40046</v>
      </c>
      <c r="AH2415" s="3">
        <v>73.89</v>
      </c>
      <c r="AI2415" s="4">
        <v>40659</v>
      </c>
      <c r="AJ2415" s="3">
        <v>12.7613</v>
      </c>
      <c r="AK2415" s="4">
        <v>40017</v>
      </c>
      <c r="AL2415" s="3">
        <v>9.15</v>
      </c>
      <c r="AM2415" s="4"/>
      <c r="AS2415" s="4"/>
    </row>
    <row r="2416" spans="1:45" x14ac:dyDescent="0.25">
      <c r="A2416" s="4"/>
      <c r="C2416" s="4"/>
      <c r="E2416" s="4"/>
      <c r="Q2416" s="4"/>
      <c r="S2416" s="4"/>
      <c r="U2416" s="4"/>
      <c r="Y2416" s="4"/>
      <c r="AE2416" s="4">
        <v>40085</v>
      </c>
      <c r="AF2416" s="3">
        <v>61235.26</v>
      </c>
      <c r="AG2416" s="4">
        <v>40049</v>
      </c>
      <c r="AH2416" s="3">
        <v>74.37</v>
      </c>
      <c r="AI2416" s="4">
        <v>40660</v>
      </c>
      <c r="AJ2416" s="3">
        <v>12.720700000000001</v>
      </c>
      <c r="AK2416" s="4">
        <v>40018</v>
      </c>
      <c r="AL2416" s="3">
        <v>9.1319999999999997</v>
      </c>
      <c r="AM2416" s="4"/>
      <c r="AS2416" s="4"/>
    </row>
    <row r="2417" spans="1:45" x14ac:dyDescent="0.25">
      <c r="A2417" s="4"/>
      <c r="C2417" s="4"/>
      <c r="E2417" s="4"/>
      <c r="Q2417" s="4"/>
      <c r="S2417" s="4"/>
      <c r="U2417" s="4"/>
      <c r="Y2417" s="4"/>
      <c r="AE2417" s="4">
        <v>40086</v>
      </c>
      <c r="AF2417" s="3">
        <v>61517.89</v>
      </c>
      <c r="AG2417" s="4">
        <v>40050</v>
      </c>
      <c r="AH2417" s="3">
        <v>72.05</v>
      </c>
      <c r="AI2417" s="4">
        <v>40661</v>
      </c>
      <c r="AJ2417" s="3">
        <v>12.5223</v>
      </c>
      <c r="AK2417" s="4">
        <v>40021</v>
      </c>
      <c r="AL2417" s="3">
        <v>8.9649999999999999</v>
      </c>
      <c r="AM2417" s="4"/>
      <c r="AS2417" s="4"/>
    </row>
    <row r="2418" spans="1:45" x14ac:dyDescent="0.25">
      <c r="A2418" s="4"/>
      <c r="C2418" s="4"/>
      <c r="E2418" s="4"/>
      <c r="Q2418" s="4"/>
      <c r="S2418" s="4"/>
      <c r="U2418" s="4"/>
      <c r="AE2418" s="4">
        <v>40087</v>
      </c>
      <c r="AF2418" s="3">
        <v>60459.33</v>
      </c>
      <c r="AG2418" s="4">
        <v>40051</v>
      </c>
      <c r="AH2418" s="3">
        <v>71.430000000000007</v>
      </c>
      <c r="AI2418" s="4">
        <v>40662</v>
      </c>
      <c r="AJ2418" s="3">
        <v>12.4916</v>
      </c>
      <c r="AK2418" s="4">
        <v>40022</v>
      </c>
      <c r="AL2418" s="3">
        <v>9.1285000000000007</v>
      </c>
      <c r="AM2418" s="4"/>
      <c r="AS2418" s="4"/>
    </row>
    <row r="2419" spans="1:45" x14ac:dyDescent="0.25">
      <c r="A2419" s="4"/>
      <c r="C2419" s="4"/>
      <c r="E2419" s="4"/>
      <c r="Q2419" s="4"/>
      <c r="S2419" s="4"/>
      <c r="U2419" s="4"/>
      <c r="AE2419" s="4">
        <v>40088</v>
      </c>
      <c r="AF2419" s="3">
        <v>61171.99</v>
      </c>
      <c r="AG2419" s="4">
        <v>40052</v>
      </c>
      <c r="AH2419" s="3">
        <v>72.489999999999995</v>
      </c>
      <c r="AI2419" s="4">
        <v>40665</v>
      </c>
      <c r="AJ2419" s="3">
        <v>12.481</v>
      </c>
      <c r="AK2419" s="4">
        <v>40023</v>
      </c>
      <c r="AL2419" s="3">
        <v>9.0898000000000003</v>
      </c>
      <c r="AM2419" s="4"/>
      <c r="AS2419" s="4"/>
    </row>
    <row r="2420" spans="1:45" x14ac:dyDescent="0.25">
      <c r="A2420" s="4"/>
      <c r="C2420" s="4"/>
      <c r="E2420" s="4"/>
      <c r="Q2420" s="4"/>
      <c r="S2420" s="4"/>
      <c r="U2420" s="4"/>
      <c r="AE2420" s="4">
        <v>40091</v>
      </c>
      <c r="AF2420" s="3">
        <v>62369.3</v>
      </c>
      <c r="AG2420" s="4">
        <v>40053</v>
      </c>
      <c r="AH2420" s="3">
        <v>72.739999999999995</v>
      </c>
      <c r="AI2420" s="4">
        <v>40666</v>
      </c>
      <c r="AJ2420" s="3">
        <v>12.635</v>
      </c>
      <c r="AK2420" s="4">
        <v>40024</v>
      </c>
      <c r="AL2420" s="3">
        <v>9.1808999999999994</v>
      </c>
      <c r="AM2420" s="4"/>
      <c r="AS2420" s="4"/>
    </row>
    <row r="2421" spans="1:45" x14ac:dyDescent="0.25">
      <c r="A2421" s="4"/>
      <c r="C2421" s="4"/>
      <c r="E2421" s="4"/>
      <c r="Q2421" s="4"/>
      <c r="S2421" s="4"/>
      <c r="U2421" s="4"/>
      <c r="AE2421" s="4">
        <v>40092</v>
      </c>
      <c r="AF2421" s="3">
        <v>62670.59</v>
      </c>
      <c r="AG2421" s="4">
        <v>40056</v>
      </c>
      <c r="AH2421" s="3">
        <v>69.959999999999994</v>
      </c>
      <c r="AI2421" s="4">
        <v>40667</v>
      </c>
      <c r="AJ2421" s="3">
        <v>12.521699999999999</v>
      </c>
      <c r="AK2421" s="4">
        <v>40025</v>
      </c>
      <c r="AL2421" s="3">
        <v>9.1945999999999994</v>
      </c>
      <c r="AM2421" s="4"/>
      <c r="AS2421" s="4"/>
    </row>
    <row r="2422" spans="1:45" x14ac:dyDescent="0.25">
      <c r="A2422" s="4"/>
      <c r="C2422" s="4"/>
      <c r="E2422" s="4"/>
      <c r="Q2422" s="4"/>
      <c r="S2422" s="4"/>
      <c r="U2422" s="4"/>
      <c r="AE2422" s="4">
        <v>40093</v>
      </c>
      <c r="AF2422" s="3">
        <v>62638.28</v>
      </c>
      <c r="AG2422" s="4">
        <v>40057</v>
      </c>
      <c r="AH2422" s="3">
        <v>68.05</v>
      </c>
      <c r="AI2422" s="4">
        <v>40668</v>
      </c>
      <c r="AJ2422" s="3">
        <v>12.4688</v>
      </c>
      <c r="AK2422" s="4">
        <v>40028</v>
      </c>
      <c r="AL2422" s="3">
        <v>9.2100000000000009</v>
      </c>
      <c r="AM2422" s="4"/>
      <c r="AS2422" s="4"/>
    </row>
    <row r="2423" spans="1:45" x14ac:dyDescent="0.25">
      <c r="A2423" s="4"/>
      <c r="C2423" s="4"/>
      <c r="E2423" s="4"/>
      <c r="Q2423" s="4"/>
      <c r="S2423" s="4"/>
      <c r="U2423" s="4"/>
      <c r="AE2423" s="4">
        <v>40094</v>
      </c>
      <c r="AF2423" s="3">
        <v>63759.87</v>
      </c>
      <c r="AG2423" s="4">
        <v>40058</v>
      </c>
      <c r="AH2423" s="3">
        <v>68.05</v>
      </c>
      <c r="AI2423" s="4">
        <v>40669</v>
      </c>
      <c r="AJ2423" s="3">
        <v>12.3667</v>
      </c>
      <c r="AK2423" s="4">
        <v>40029</v>
      </c>
      <c r="AL2423" s="3">
        <v>9.1891999999999996</v>
      </c>
      <c r="AM2423" s="4"/>
      <c r="AS2423" s="4"/>
    </row>
    <row r="2424" spans="1:45" x14ac:dyDescent="0.25">
      <c r="A2424" s="4"/>
      <c r="C2424" s="4"/>
      <c r="E2424" s="4"/>
      <c r="Q2424" s="4"/>
      <c r="S2424" s="4"/>
      <c r="U2424" s="4"/>
      <c r="AE2424" s="4">
        <v>40095</v>
      </c>
      <c r="AF2424" s="3">
        <v>64071.01</v>
      </c>
      <c r="AG2424" s="4">
        <v>40059</v>
      </c>
      <c r="AH2424" s="3">
        <v>67.959999999999994</v>
      </c>
      <c r="AI2424" s="4">
        <v>40672</v>
      </c>
      <c r="AJ2424" s="3">
        <v>12.3413</v>
      </c>
      <c r="AK2424" s="4">
        <v>40030</v>
      </c>
      <c r="AL2424" s="3">
        <v>9.2154000000000007</v>
      </c>
      <c r="AM2424" s="4"/>
      <c r="AS2424" s="4"/>
    </row>
    <row r="2425" spans="1:45" x14ac:dyDescent="0.25">
      <c r="A2425" s="4"/>
      <c r="C2425" s="4"/>
      <c r="E2425" s="4"/>
      <c r="Q2425" s="4"/>
      <c r="S2425" s="4"/>
      <c r="U2425" s="4"/>
      <c r="AE2425" s="4">
        <v>40099</v>
      </c>
      <c r="AF2425" s="3">
        <v>64645.59</v>
      </c>
      <c r="AG2425" s="4">
        <v>40060</v>
      </c>
      <c r="AH2425" s="3">
        <v>68.02</v>
      </c>
      <c r="AI2425" s="4">
        <v>40673</v>
      </c>
      <c r="AJ2425" s="3">
        <v>12.372400000000001</v>
      </c>
      <c r="AK2425" s="4">
        <v>40031</v>
      </c>
      <c r="AL2425" s="3">
        <v>9.1624999999999996</v>
      </c>
      <c r="AM2425" s="4"/>
      <c r="AS2425" s="4"/>
    </row>
    <row r="2426" spans="1:45" x14ac:dyDescent="0.25">
      <c r="A2426" s="4"/>
      <c r="C2426" s="4"/>
      <c r="E2426" s="4"/>
      <c r="Q2426" s="4"/>
      <c r="S2426" s="4"/>
      <c r="U2426" s="4"/>
      <c r="AE2426" s="4">
        <v>40100</v>
      </c>
      <c r="AF2426" s="3">
        <v>66201.13</v>
      </c>
      <c r="AG2426" s="4">
        <v>40064</v>
      </c>
      <c r="AH2426" s="3">
        <v>71.099999999999994</v>
      </c>
      <c r="AI2426" s="4">
        <v>40674</v>
      </c>
      <c r="AJ2426" s="3">
        <v>12.3209</v>
      </c>
      <c r="AK2426" s="4">
        <v>40032</v>
      </c>
      <c r="AL2426" s="3">
        <v>9.2021999999999995</v>
      </c>
      <c r="AM2426" s="4"/>
      <c r="AS2426" s="4"/>
    </row>
    <row r="2427" spans="1:45" x14ac:dyDescent="0.25">
      <c r="A2427" s="4"/>
      <c r="C2427" s="4"/>
      <c r="E2427" s="4"/>
      <c r="Q2427" s="4"/>
      <c r="S2427" s="4"/>
      <c r="U2427" s="4"/>
      <c r="AE2427" s="4">
        <v>40101</v>
      </c>
      <c r="AF2427" s="3">
        <v>66703.320000000007</v>
      </c>
      <c r="AG2427" s="4">
        <v>40065</v>
      </c>
      <c r="AH2427" s="3">
        <v>71.31</v>
      </c>
      <c r="AI2427" s="4">
        <v>40675</v>
      </c>
      <c r="AJ2427" s="3">
        <v>12.461399999999999</v>
      </c>
      <c r="AK2427" s="4">
        <v>40035</v>
      </c>
      <c r="AL2427" s="3">
        <v>9.1976999999999993</v>
      </c>
      <c r="AM2427" s="4"/>
      <c r="AS2427" s="4"/>
    </row>
    <row r="2428" spans="1:45" x14ac:dyDescent="0.25">
      <c r="A2428" s="4"/>
      <c r="C2428" s="4"/>
      <c r="E2428" s="4"/>
      <c r="Q2428" s="4"/>
      <c r="S2428" s="4"/>
      <c r="U2428" s="4"/>
      <c r="AE2428" s="4">
        <v>40102</v>
      </c>
      <c r="AF2428" s="3">
        <v>66200.490000000005</v>
      </c>
      <c r="AG2428" s="4">
        <v>40066</v>
      </c>
      <c r="AH2428" s="3">
        <v>71.94</v>
      </c>
      <c r="AI2428" s="4">
        <v>40676</v>
      </c>
      <c r="AJ2428" s="3">
        <v>12.3573</v>
      </c>
      <c r="AK2428" s="4">
        <v>40036</v>
      </c>
      <c r="AL2428" s="3">
        <v>9.1579999999999995</v>
      </c>
      <c r="AM2428" s="4"/>
      <c r="AS2428" s="4"/>
    </row>
    <row r="2429" spans="1:45" x14ac:dyDescent="0.25">
      <c r="A2429" s="4"/>
      <c r="C2429" s="4"/>
      <c r="E2429" s="4"/>
      <c r="Q2429" s="4"/>
      <c r="S2429" s="4"/>
      <c r="U2429" s="4"/>
      <c r="AE2429" s="4">
        <v>40105</v>
      </c>
      <c r="AF2429" s="3">
        <v>67239.45</v>
      </c>
      <c r="AG2429" s="4">
        <v>40067</v>
      </c>
      <c r="AH2429" s="3">
        <v>69.290000000000006</v>
      </c>
      <c r="AI2429" s="4">
        <v>40679</v>
      </c>
      <c r="AJ2429" s="3">
        <v>12.445</v>
      </c>
      <c r="AK2429" s="4">
        <v>40037</v>
      </c>
      <c r="AL2429" s="3">
        <v>9.1419999999999995</v>
      </c>
      <c r="AM2429" s="4"/>
      <c r="AS2429" s="4"/>
    </row>
    <row r="2430" spans="1:45" x14ac:dyDescent="0.25">
      <c r="A2430" s="4"/>
      <c r="C2430" s="4"/>
      <c r="E2430" s="4"/>
      <c r="Q2430" s="4"/>
      <c r="S2430" s="4"/>
      <c r="U2430" s="4"/>
      <c r="AE2430" s="4">
        <v>40106</v>
      </c>
      <c r="AF2430" s="3">
        <v>65303.11</v>
      </c>
      <c r="AG2430" s="4">
        <v>40070</v>
      </c>
      <c r="AH2430" s="3">
        <v>68.86</v>
      </c>
      <c r="AI2430" s="4">
        <v>40680</v>
      </c>
      <c r="AJ2430" s="3">
        <v>12.295299999999999</v>
      </c>
      <c r="AK2430" s="4">
        <v>40038</v>
      </c>
      <c r="AL2430" s="3">
        <v>9.0960000000000001</v>
      </c>
      <c r="AM2430" s="4"/>
      <c r="AS2430" s="4"/>
    </row>
    <row r="2431" spans="1:45" x14ac:dyDescent="0.25">
      <c r="A2431" s="4"/>
      <c r="C2431" s="4"/>
      <c r="E2431" s="4"/>
      <c r="Q2431" s="4"/>
      <c r="S2431" s="4"/>
      <c r="U2431" s="4"/>
      <c r="AE2431" s="4">
        <v>40107</v>
      </c>
      <c r="AF2431" s="3">
        <v>65485.59</v>
      </c>
      <c r="AG2431" s="4">
        <v>40071</v>
      </c>
      <c r="AH2431" s="3">
        <v>70.930000000000007</v>
      </c>
      <c r="AI2431" s="4">
        <v>40681</v>
      </c>
      <c r="AJ2431" s="3">
        <v>12.2951</v>
      </c>
      <c r="AK2431" s="4">
        <v>40039</v>
      </c>
      <c r="AL2431" s="3">
        <v>8.99</v>
      </c>
      <c r="AM2431" s="4"/>
      <c r="AS2431" s="4"/>
    </row>
    <row r="2432" spans="1:45" x14ac:dyDescent="0.25">
      <c r="A2432" s="4"/>
      <c r="C2432" s="4"/>
      <c r="E2432" s="4"/>
      <c r="Q2432" s="4"/>
      <c r="S2432" s="4"/>
      <c r="U2432" s="4"/>
      <c r="AE2432" s="4">
        <v>40108</v>
      </c>
      <c r="AF2432" s="3">
        <v>66134.97</v>
      </c>
      <c r="AG2432" s="4">
        <v>40072</v>
      </c>
      <c r="AH2432" s="3">
        <v>72.510000000000005</v>
      </c>
      <c r="AI2432" s="4">
        <v>40682</v>
      </c>
      <c r="AJ2432" s="3">
        <v>12.3451</v>
      </c>
      <c r="AK2432" s="4">
        <v>40042</v>
      </c>
      <c r="AL2432" s="3">
        <v>9.0214999999999996</v>
      </c>
      <c r="AM2432" s="4"/>
      <c r="AS2432" s="4"/>
    </row>
    <row r="2433" spans="1:45" x14ac:dyDescent="0.25">
      <c r="A2433" s="4"/>
      <c r="C2433" s="4"/>
      <c r="E2433" s="4"/>
      <c r="Q2433" s="4"/>
      <c r="S2433" s="4"/>
      <c r="U2433" s="4"/>
      <c r="AE2433" s="4">
        <v>40109</v>
      </c>
      <c r="AF2433" s="3">
        <v>65058.84</v>
      </c>
      <c r="AG2433" s="4">
        <v>40073</v>
      </c>
      <c r="AH2433" s="3">
        <v>72.47</v>
      </c>
      <c r="AI2433" s="4">
        <v>40683</v>
      </c>
      <c r="AJ2433" s="3">
        <v>12.3851</v>
      </c>
      <c r="AK2433" s="4">
        <v>40043</v>
      </c>
      <c r="AL2433" s="3">
        <v>9.0365000000000002</v>
      </c>
      <c r="AM2433" s="4"/>
      <c r="AS2433" s="4"/>
    </row>
    <row r="2434" spans="1:45" x14ac:dyDescent="0.25">
      <c r="A2434" s="4"/>
      <c r="C2434" s="4"/>
      <c r="E2434" s="4"/>
      <c r="Q2434" s="4"/>
      <c r="S2434" s="4"/>
      <c r="U2434" s="4"/>
      <c r="AE2434" s="4">
        <v>40112</v>
      </c>
      <c r="AF2434" s="3">
        <v>65085.55</v>
      </c>
      <c r="AG2434" s="4">
        <v>40074</v>
      </c>
      <c r="AH2434" s="3">
        <v>72.040000000000006</v>
      </c>
      <c r="AI2434" s="4">
        <v>40686</v>
      </c>
      <c r="AJ2434" s="3">
        <v>12.494199999999999</v>
      </c>
      <c r="AK2434" s="4">
        <v>40044</v>
      </c>
      <c r="AL2434" s="3">
        <v>9.0022000000000002</v>
      </c>
      <c r="AM2434" s="4"/>
      <c r="AS2434" s="4"/>
    </row>
    <row r="2435" spans="1:45" x14ac:dyDescent="0.25">
      <c r="A2435" s="4"/>
      <c r="C2435" s="4"/>
      <c r="E2435" s="4"/>
      <c r="Q2435" s="4"/>
      <c r="S2435" s="4"/>
      <c r="U2435" s="4"/>
      <c r="AE2435" s="4">
        <v>40113</v>
      </c>
      <c r="AF2435" s="3">
        <v>63161.04</v>
      </c>
      <c r="AG2435" s="4">
        <v>40077</v>
      </c>
      <c r="AH2435" s="3">
        <v>69.709999999999994</v>
      </c>
      <c r="AI2435" s="4">
        <v>40687</v>
      </c>
      <c r="AJ2435" s="3">
        <v>12.4594</v>
      </c>
      <c r="AK2435" s="4">
        <v>40045</v>
      </c>
      <c r="AL2435" s="3">
        <v>9.0378000000000007</v>
      </c>
      <c r="AM2435" s="4"/>
      <c r="AS2435" s="4"/>
    </row>
    <row r="2436" spans="1:45" x14ac:dyDescent="0.25">
      <c r="A2436" s="4"/>
      <c r="C2436" s="4"/>
      <c r="E2436" s="4"/>
      <c r="Q2436" s="4"/>
      <c r="S2436" s="4"/>
      <c r="U2436" s="4"/>
      <c r="AE2436" s="4">
        <v>40114</v>
      </c>
      <c r="AF2436" s="3">
        <v>60162.31</v>
      </c>
      <c r="AG2436" s="4">
        <v>40078</v>
      </c>
      <c r="AH2436" s="3">
        <v>71.55</v>
      </c>
      <c r="AI2436" s="4">
        <v>40688</v>
      </c>
      <c r="AJ2436" s="3">
        <v>12.4092</v>
      </c>
      <c r="AK2436" s="4">
        <v>40046</v>
      </c>
      <c r="AL2436" s="3">
        <v>9.0871999999999993</v>
      </c>
      <c r="AM2436" s="4"/>
      <c r="AS2436" s="4"/>
    </row>
    <row r="2437" spans="1:45" x14ac:dyDescent="0.25">
      <c r="A2437" s="4"/>
      <c r="C2437" s="4"/>
      <c r="E2437" s="4"/>
      <c r="Q2437" s="4"/>
      <c r="S2437" s="4"/>
      <c r="U2437" s="4"/>
      <c r="AE2437" s="4">
        <v>40115</v>
      </c>
      <c r="AF2437" s="3">
        <v>63720.58</v>
      </c>
      <c r="AG2437" s="4">
        <v>40079</v>
      </c>
      <c r="AH2437" s="3">
        <v>68.97</v>
      </c>
      <c r="AI2437" s="4">
        <v>40689</v>
      </c>
      <c r="AJ2437" s="3">
        <v>12.3926</v>
      </c>
      <c r="AK2437" s="4">
        <v>40049</v>
      </c>
      <c r="AL2437" s="3">
        <v>9.0884999999999998</v>
      </c>
      <c r="AM2437" s="4"/>
      <c r="AS2437" s="4"/>
    </row>
    <row r="2438" spans="1:45" x14ac:dyDescent="0.25">
      <c r="A2438" s="4"/>
      <c r="C2438" s="4"/>
      <c r="E2438" s="4"/>
      <c r="Q2438" s="4"/>
      <c r="S2438" s="4"/>
      <c r="U2438" s="4"/>
      <c r="AE2438" s="4">
        <v>40116</v>
      </c>
      <c r="AF2438" s="3">
        <v>61545.5</v>
      </c>
      <c r="AG2438" s="4">
        <v>40080</v>
      </c>
      <c r="AH2438" s="3">
        <v>65.89</v>
      </c>
      <c r="AI2438" s="4">
        <v>40690</v>
      </c>
      <c r="AJ2438" s="3">
        <v>12.3576</v>
      </c>
      <c r="AK2438" s="4">
        <v>40050</v>
      </c>
      <c r="AL2438" s="3">
        <v>9.1217000000000006</v>
      </c>
      <c r="AM2438" s="4"/>
      <c r="AS2438" s="4"/>
    </row>
    <row r="2439" spans="1:45" x14ac:dyDescent="0.25">
      <c r="A2439" s="4"/>
      <c r="C2439" s="4"/>
      <c r="E2439" s="4"/>
      <c r="Q2439" s="4"/>
      <c r="S2439" s="4"/>
      <c r="U2439" s="4"/>
      <c r="AE2439" s="4">
        <v>40120</v>
      </c>
      <c r="AF2439" s="3">
        <v>62643.23</v>
      </c>
      <c r="AG2439" s="4">
        <v>40081</v>
      </c>
      <c r="AH2439" s="3">
        <v>66.02</v>
      </c>
      <c r="AI2439" s="4">
        <v>40693</v>
      </c>
      <c r="AJ2439" s="3">
        <v>12.45</v>
      </c>
      <c r="AK2439" s="4">
        <v>40051</v>
      </c>
      <c r="AL2439" s="3">
        <v>9.1182999999999996</v>
      </c>
      <c r="AM2439" s="4"/>
      <c r="AS2439" s="4"/>
    </row>
    <row r="2440" spans="1:45" x14ac:dyDescent="0.25">
      <c r="A2440" s="4"/>
      <c r="C2440" s="4"/>
      <c r="E2440" s="4"/>
      <c r="Q2440" s="4"/>
      <c r="S2440" s="4"/>
      <c r="U2440" s="4"/>
      <c r="AE2440" s="4">
        <v>40121</v>
      </c>
      <c r="AF2440" s="3">
        <v>63912.57</v>
      </c>
      <c r="AG2440" s="4">
        <v>40084</v>
      </c>
      <c r="AH2440" s="3">
        <v>66.84</v>
      </c>
      <c r="AI2440" s="4">
        <v>40694</v>
      </c>
      <c r="AJ2440" s="3">
        <v>12.3119</v>
      </c>
      <c r="AK2440" s="4">
        <v>40052</v>
      </c>
      <c r="AL2440" s="3">
        <v>9.15</v>
      </c>
      <c r="AM2440" s="4"/>
      <c r="AS2440" s="4"/>
    </row>
    <row r="2441" spans="1:45" x14ac:dyDescent="0.25">
      <c r="A2441" s="4"/>
      <c r="C2441" s="4"/>
      <c r="E2441" s="4"/>
      <c r="Q2441" s="4"/>
      <c r="S2441" s="4"/>
      <c r="U2441" s="4"/>
      <c r="AE2441" s="4">
        <v>40122</v>
      </c>
      <c r="AF2441" s="3">
        <v>64815.72</v>
      </c>
      <c r="AG2441" s="4">
        <v>40085</v>
      </c>
      <c r="AH2441" s="3">
        <v>66.709999999999994</v>
      </c>
      <c r="AI2441" s="4">
        <v>40695</v>
      </c>
      <c r="AJ2441" s="3">
        <v>12.2843</v>
      </c>
      <c r="AK2441" s="4">
        <v>40053</v>
      </c>
      <c r="AL2441" s="3">
        <v>9.1935000000000002</v>
      </c>
      <c r="AM2441" s="4"/>
      <c r="AS2441" s="4"/>
    </row>
    <row r="2442" spans="1:45" x14ac:dyDescent="0.25">
      <c r="A2442" s="4"/>
      <c r="C2442" s="4"/>
      <c r="E2442" s="4"/>
      <c r="Q2442" s="4"/>
      <c r="S2442" s="4"/>
      <c r="U2442" s="4"/>
      <c r="AE2442" s="4">
        <v>40123</v>
      </c>
      <c r="AF2442" s="3">
        <v>64466.13</v>
      </c>
      <c r="AG2442" s="4">
        <v>40086</v>
      </c>
      <c r="AH2442" s="3">
        <v>70.61</v>
      </c>
      <c r="AI2442" s="4">
        <v>40696</v>
      </c>
      <c r="AJ2442" s="3">
        <v>12.3017</v>
      </c>
      <c r="AK2442" s="4">
        <v>40056</v>
      </c>
      <c r="AL2442" s="3">
        <v>9.1707999999999998</v>
      </c>
      <c r="AM2442" s="4"/>
      <c r="AS2442" s="4"/>
    </row>
    <row r="2443" spans="1:45" x14ac:dyDescent="0.25">
      <c r="A2443" s="4"/>
      <c r="C2443" s="4"/>
      <c r="E2443" s="4"/>
      <c r="Q2443" s="4"/>
      <c r="S2443" s="4"/>
      <c r="U2443" s="4"/>
      <c r="AE2443" s="4">
        <v>40126</v>
      </c>
      <c r="AF2443" s="3">
        <v>66214.350000000006</v>
      </c>
      <c r="AG2443" s="4">
        <v>40087</v>
      </c>
      <c r="AH2443" s="3">
        <v>70.819999999999993</v>
      </c>
      <c r="AI2443" s="4">
        <v>40697</v>
      </c>
      <c r="AJ2443" s="3">
        <v>12.316700000000001</v>
      </c>
      <c r="AK2443" s="4">
        <v>40057</v>
      </c>
      <c r="AL2443" s="3">
        <v>9.1481999999999992</v>
      </c>
      <c r="AM2443" s="4"/>
      <c r="AS2443" s="4"/>
    </row>
    <row r="2444" spans="1:45" x14ac:dyDescent="0.25">
      <c r="A2444" s="4"/>
      <c r="C2444" s="4"/>
      <c r="E2444" s="4"/>
      <c r="Q2444" s="4"/>
      <c r="S2444" s="4"/>
      <c r="U2444" s="4"/>
      <c r="AE2444" s="4">
        <v>40127</v>
      </c>
      <c r="AF2444" s="3">
        <v>66303.490000000005</v>
      </c>
      <c r="AG2444" s="4">
        <v>40088</v>
      </c>
      <c r="AH2444" s="3">
        <v>69.95</v>
      </c>
      <c r="AI2444" s="4">
        <v>40700</v>
      </c>
      <c r="AJ2444" s="3">
        <v>12.477399999999999</v>
      </c>
      <c r="AK2444" s="4">
        <v>40058</v>
      </c>
      <c r="AL2444" s="3">
        <v>9.1199999999999992</v>
      </c>
      <c r="AM2444" s="4"/>
      <c r="AS2444" s="4"/>
    </row>
    <row r="2445" spans="1:45" x14ac:dyDescent="0.25">
      <c r="A2445" s="4"/>
      <c r="C2445" s="4"/>
      <c r="E2445" s="4"/>
      <c r="Q2445" s="4"/>
      <c r="S2445" s="4"/>
      <c r="U2445" s="4"/>
      <c r="AE2445" s="4">
        <v>40128</v>
      </c>
      <c r="AF2445" s="3">
        <v>66431.240000000005</v>
      </c>
      <c r="AG2445" s="4">
        <v>40091</v>
      </c>
      <c r="AH2445" s="3">
        <v>70.41</v>
      </c>
      <c r="AI2445" s="4">
        <v>40701</v>
      </c>
      <c r="AJ2445" s="3">
        <v>12.305999999999999</v>
      </c>
      <c r="AK2445" s="4">
        <v>40059</v>
      </c>
      <c r="AL2445" s="3">
        <v>9.15</v>
      </c>
      <c r="AM2445" s="4"/>
      <c r="AS2445" s="4"/>
    </row>
    <row r="2446" spans="1:45" x14ac:dyDescent="0.25">
      <c r="A2446" s="4"/>
      <c r="C2446" s="4"/>
      <c r="E2446" s="4"/>
      <c r="Q2446" s="4"/>
      <c r="S2446" s="4"/>
      <c r="U2446" s="4"/>
      <c r="AE2446" s="4">
        <v>40129</v>
      </c>
      <c r="AF2446" s="3">
        <v>64447.93</v>
      </c>
      <c r="AG2446" s="4">
        <v>40092</v>
      </c>
      <c r="AH2446" s="3">
        <v>70.88</v>
      </c>
      <c r="AI2446" s="4">
        <v>40702</v>
      </c>
      <c r="AJ2446" s="3">
        <v>12.235799999999999</v>
      </c>
      <c r="AK2446" s="4">
        <v>40060</v>
      </c>
      <c r="AL2446" s="3">
        <v>9.1462000000000003</v>
      </c>
      <c r="AM2446" s="4"/>
      <c r="AS2446" s="4"/>
    </row>
    <row r="2447" spans="1:45" x14ac:dyDescent="0.25">
      <c r="A2447" s="4"/>
      <c r="C2447" s="4"/>
      <c r="E2447" s="4"/>
      <c r="Q2447" s="4"/>
      <c r="S2447" s="4"/>
      <c r="U2447" s="4"/>
      <c r="AE2447" s="4">
        <v>40130</v>
      </c>
      <c r="AF2447" s="3">
        <v>65325.63</v>
      </c>
      <c r="AG2447" s="4">
        <v>40093</v>
      </c>
      <c r="AH2447" s="3">
        <v>69.569999999999993</v>
      </c>
      <c r="AI2447" s="4">
        <v>40703</v>
      </c>
      <c r="AJ2447" s="3">
        <v>12.2258</v>
      </c>
      <c r="AK2447" s="4">
        <v>40064</v>
      </c>
      <c r="AL2447" s="3">
        <v>9.15</v>
      </c>
      <c r="AM2447" s="4"/>
      <c r="AS2447" s="4"/>
    </row>
    <row r="2448" spans="1:45" x14ac:dyDescent="0.25">
      <c r="A2448" s="4"/>
      <c r="C2448" s="4"/>
      <c r="E2448" s="4"/>
      <c r="Q2448" s="4"/>
      <c r="S2448" s="4"/>
      <c r="U2448" s="4"/>
      <c r="AE2448" s="4">
        <v>40133</v>
      </c>
      <c r="AF2448" s="3">
        <v>66627.100000000006</v>
      </c>
      <c r="AG2448" s="4">
        <v>40094</v>
      </c>
      <c r="AH2448" s="3">
        <v>71.69</v>
      </c>
      <c r="AI2448" s="4">
        <v>40704</v>
      </c>
      <c r="AJ2448" s="3">
        <v>12.222799999999999</v>
      </c>
      <c r="AK2448" s="4">
        <v>40065</v>
      </c>
      <c r="AL2448" s="3">
        <v>9.15</v>
      </c>
      <c r="AM2448" s="4"/>
      <c r="AS2448" s="4"/>
    </row>
    <row r="2449" spans="1:45" x14ac:dyDescent="0.25">
      <c r="A2449" s="4"/>
      <c r="C2449" s="4"/>
      <c r="E2449" s="4"/>
      <c r="Q2449" s="4"/>
      <c r="S2449" s="4"/>
      <c r="U2449" s="4"/>
      <c r="AE2449" s="4">
        <v>40134</v>
      </c>
      <c r="AF2449" s="3">
        <v>67405.98</v>
      </c>
      <c r="AG2449" s="4">
        <v>40095</v>
      </c>
      <c r="AH2449" s="3">
        <v>71.77</v>
      </c>
      <c r="AI2449" s="4">
        <v>40707</v>
      </c>
      <c r="AJ2449" s="3">
        <v>12.3218</v>
      </c>
      <c r="AK2449" s="4">
        <v>40066</v>
      </c>
      <c r="AL2449" s="3">
        <v>9.1501000000000001</v>
      </c>
      <c r="AM2449" s="4"/>
      <c r="AS2449" s="4"/>
    </row>
    <row r="2450" spans="1:45" x14ac:dyDescent="0.25">
      <c r="A2450" s="4"/>
      <c r="C2450" s="4"/>
      <c r="E2450" s="4"/>
      <c r="Q2450" s="4"/>
      <c r="S2450" s="4"/>
      <c r="U2450" s="4"/>
      <c r="AE2450" s="4">
        <v>40135</v>
      </c>
      <c r="AF2450" s="3">
        <v>66515.66</v>
      </c>
      <c r="AG2450" s="4">
        <v>40098</v>
      </c>
      <c r="AH2450" s="3">
        <v>73.27</v>
      </c>
      <c r="AI2450" s="4">
        <v>40708</v>
      </c>
      <c r="AJ2450" s="3">
        <v>12.2471</v>
      </c>
      <c r="AK2450" s="4">
        <v>40067</v>
      </c>
      <c r="AL2450" s="3">
        <v>9.1300000000000008</v>
      </c>
      <c r="AM2450" s="4"/>
      <c r="AS2450" s="4"/>
    </row>
    <row r="2451" spans="1:45" x14ac:dyDescent="0.25">
      <c r="A2451" s="4"/>
      <c r="C2451" s="4"/>
      <c r="E2451" s="4"/>
      <c r="Q2451" s="4"/>
      <c r="S2451" s="4"/>
      <c r="U2451" s="4"/>
      <c r="AE2451" s="4">
        <v>40136</v>
      </c>
      <c r="AF2451" s="3">
        <v>66327.28</v>
      </c>
      <c r="AG2451" s="4">
        <v>40099</v>
      </c>
      <c r="AH2451" s="3">
        <v>74.150000000000006</v>
      </c>
      <c r="AI2451" s="4">
        <v>40709</v>
      </c>
      <c r="AJ2451" s="3">
        <v>12.2271</v>
      </c>
      <c r="AK2451" s="4">
        <v>40070</v>
      </c>
      <c r="AL2451" s="3">
        <v>9.1288</v>
      </c>
      <c r="AM2451" s="4"/>
      <c r="AS2451" s="4"/>
    </row>
    <row r="2452" spans="1:45" x14ac:dyDescent="0.25">
      <c r="A2452" s="4"/>
      <c r="C2452" s="4"/>
      <c r="E2452" s="4"/>
      <c r="Q2452" s="4"/>
      <c r="S2452" s="4"/>
      <c r="U2452" s="4"/>
      <c r="AE2452" s="4">
        <v>40140</v>
      </c>
      <c r="AF2452" s="3">
        <v>66809.399999999994</v>
      </c>
      <c r="AG2452" s="4">
        <v>40100</v>
      </c>
      <c r="AH2452" s="3">
        <v>75.180000000000007</v>
      </c>
      <c r="AI2452" s="4">
        <v>40710</v>
      </c>
      <c r="AJ2452" s="3">
        <v>12.2521</v>
      </c>
      <c r="AK2452" s="4">
        <v>40071</v>
      </c>
      <c r="AL2452" s="3">
        <v>9.1814999999999998</v>
      </c>
      <c r="AM2452" s="4"/>
      <c r="AS2452" s="4"/>
    </row>
    <row r="2453" spans="1:45" x14ac:dyDescent="0.25">
      <c r="A2453" s="4"/>
      <c r="C2453" s="4"/>
      <c r="E2453" s="4"/>
      <c r="Q2453" s="4"/>
      <c r="S2453" s="4"/>
      <c r="U2453" s="4"/>
      <c r="AE2453" s="4">
        <v>40141</v>
      </c>
      <c r="AF2453" s="3">
        <v>67317</v>
      </c>
      <c r="AG2453" s="4">
        <v>40101</v>
      </c>
      <c r="AH2453" s="3">
        <v>77.58</v>
      </c>
      <c r="AI2453" s="4">
        <v>40711</v>
      </c>
      <c r="AJ2453" s="3">
        <v>12.3972</v>
      </c>
      <c r="AK2453" s="4">
        <v>40072</v>
      </c>
      <c r="AL2453" s="3">
        <v>9.2799999999999994</v>
      </c>
      <c r="AM2453" s="4"/>
      <c r="AS2453" s="4"/>
    </row>
    <row r="2454" spans="1:45" x14ac:dyDescent="0.25">
      <c r="A2454" s="4"/>
      <c r="C2454" s="4"/>
      <c r="E2454" s="4"/>
      <c r="Q2454" s="4"/>
      <c r="S2454" s="4"/>
      <c r="U2454" s="4"/>
      <c r="AE2454" s="4">
        <v>40142</v>
      </c>
      <c r="AF2454" s="3">
        <v>67917.08</v>
      </c>
      <c r="AG2454" s="4">
        <v>40102</v>
      </c>
      <c r="AH2454" s="3">
        <v>78.53</v>
      </c>
      <c r="AI2454" s="4">
        <v>40714</v>
      </c>
      <c r="AJ2454" s="3">
        <v>12.4085</v>
      </c>
      <c r="AK2454" s="4">
        <v>40073</v>
      </c>
      <c r="AL2454" s="3">
        <v>9.3131000000000004</v>
      </c>
      <c r="AM2454" s="4"/>
      <c r="AS2454" s="4"/>
    </row>
    <row r="2455" spans="1:45" x14ac:dyDescent="0.25">
      <c r="A2455" s="4"/>
      <c r="C2455" s="4"/>
      <c r="E2455" s="4"/>
      <c r="Q2455" s="4"/>
      <c r="S2455" s="4"/>
      <c r="U2455" s="4"/>
      <c r="AE2455" s="4">
        <v>40143</v>
      </c>
      <c r="AF2455" s="3">
        <v>66391.8</v>
      </c>
      <c r="AG2455" s="4">
        <v>40105</v>
      </c>
      <c r="AH2455" s="3">
        <v>79.61</v>
      </c>
      <c r="AI2455" s="4">
        <v>40715</v>
      </c>
      <c r="AJ2455" s="3">
        <v>12.481199999999999</v>
      </c>
      <c r="AK2455" s="4">
        <v>40074</v>
      </c>
      <c r="AL2455" s="3">
        <v>9.3559999999999999</v>
      </c>
      <c r="AM2455" s="4"/>
      <c r="AS2455" s="4"/>
    </row>
    <row r="2456" spans="1:45" x14ac:dyDescent="0.25">
      <c r="A2456" s="4"/>
      <c r="C2456" s="4"/>
      <c r="E2456" s="4"/>
      <c r="Q2456" s="4"/>
      <c r="S2456" s="4"/>
      <c r="U2456" s="4"/>
      <c r="AE2456" s="4">
        <v>40144</v>
      </c>
      <c r="AF2456" s="3">
        <v>67082.149999999994</v>
      </c>
      <c r="AG2456" s="4">
        <v>40106</v>
      </c>
      <c r="AH2456" s="3">
        <v>79.09</v>
      </c>
      <c r="AI2456" s="4">
        <v>40716</v>
      </c>
      <c r="AJ2456" s="3">
        <v>12.460900000000001</v>
      </c>
      <c r="AK2456" s="4">
        <v>40077</v>
      </c>
      <c r="AL2456" s="3">
        <v>9.5455000000000005</v>
      </c>
      <c r="AM2456" s="4"/>
      <c r="AS2456" s="4"/>
    </row>
    <row r="2457" spans="1:45" x14ac:dyDescent="0.25">
      <c r="A2457" s="4"/>
      <c r="C2457" s="4"/>
      <c r="E2457" s="4"/>
      <c r="Q2457" s="4"/>
      <c r="S2457" s="4"/>
      <c r="U2457" s="4"/>
      <c r="AE2457" s="4">
        <v>40147</v>
      </c>
      <c r="AF2457" s="3">
        <v>67044.44</v>
      </c>
      <c r="AG2457" s="4">
        <v>40107</v>
      </c>
      <c r="AH2457" s="3">
        <v>81.37</v>
      </c>
      <c r="AI2457" s="4">
        <v>40718</v>
      </c>
      <c r="AJ2457" s="3">
        <v>12.286300000000001</v>
      </c>
      <c r="AK2457" s="4">
        <v>40078</v>
      </c>
      <c r="AL2457" s="3">
        <v>9.4522999999999993</v>
      </c>
      <c r="AM2457" s="4"/>
      <c r="AS2457" s="4"/>
    </row>
    <row r="2458" spans="1:45" x14ac:dyDescent="0.25">
      <c r="A2458" s="4"/>
      <c r="C2458" s="4"/>
      <c r="E2458" s="4"/>
      <c r="Q2458" s="4"/>
      <c r="S2458" s="4"/>
      <c r="U2458" s="4"/>
      <c r="AE2458" s="4">
        <v>40148</v>
      </c>
      <c r="AF2458" s="3">
        <v>68408.399999999994</v>
      </c>
      <c r="AG2458" s="4">
        <v>40108</v>
      </c>
      <c r="AH2458" s="3">
        <v>81.19</v>
      </c>
      <c r="AI2458" s="4">
        <v>40721</v>
      </c>
      <c r="AJ2458" s="3">
        <v>12.4299</v>
      </c>
      <c r="AK2458" s="4">
        <v>40079</v>
      </c>
      <c r="AL2458" s="3">
        <v>9.5562000000000005</v>
      </c>
      <c r="AM2458" s="4"/>
      <c r="AS2458" s="4"/>
    </row>
    <row r="2459" spans="1:45" x14ac:dyDescent="0.25">
      <c r="A2459" s="4"/>
      <c r="C2459" s="4"/>
      <c r="E2459" s="4"/>
      <c r="Q2459" s="4"/>
      <c r="S2459" s="4"/>
      <c r="U2459" s="4"/>
      <c r="AE2459" s="4">
        <v>40149</v>
      </c>
      <c r="AF2459" s="3">
        <v>68614.789999999994</v>
      </c>
      <c r="AG2459" s="4">
        <v>40109</v>
      </c>
      <c r="AH2459" s="3">
        <v>80.5</v>
      </c>
      <c r="AI2459" s="4">
        <v>40722</v>
      </c>
      <c r="AJ2459" s="3">
        <v>12.3566</v>
      </c>
      <c r="AK2459" s="4">
        <v>40080</v>
      </c>
      <c r="AL2459" s="3">
        <v>9.5976999999999997</v>
      </c>
      <c r="AM2459" s="4"/>
      <c r="AS2459" s="4"/>
    </row>
    <row r="2460" spans="1:45" x14ac:dyDescent="0.25">
      <c r="A2460" s="4"/>
      <c r="C2460" s="4"/>
      <c r="E2460" s="4"/>
      <c r="Q2460" s="4"/>
      <c r="S2460" s="4"/>
      <c r="U2460" s="4"/>
      <c r="AE2460" s="4">
        <v>40150</v>
      </c>
      <c r="AF2460" s="3">
        <v>68314.820000000007</v>
      </c>
      <c r="AG2460" s="4">
        <v>40112</v>
      </c>
      <c r="AH2460" s="3">
        <v>78.680000000000007</v>
      </c>
      <c r="AI2460" s="4">
        <v>40723</v>
      </c>
      <c r="AJ2460" s="3">
        <v>12.53</v>
      </c>
      <c r="AK2460" s="4">
        <v>40081</v>
      </c>
      <c r="AL2460" s="3">
        <v>9.6494</v>
      </c>
      <c r="AM2460" s="4"/>
      <c r="AS2460" s="4"/>
    </row>
    <row r="2461" spans="1:45" x14ac:dyDescent="0.25">
      <c r="A2461" s="4"/>
      <c r="C2461" s="4"/>
      <c r="E2461" s="4"/>
      <c r="Q2461" s="4"/>
      <c r="S2461" s="4"/>
      <c r="U2461" s="4"/>
      <c r="AE2461" s="4">
        <v>40151</v>
      </c>
      <c r="AF2461" s="3">
        <v>67603.520000000004</v>
      </c>
      <c r="AG2461" s="4">
        <v>40113</v>
      </c>
      <c r="AH2461" s="3">
        <v>79.55</v>
      </c>
      <c r="AI2461" s="4">
        <v>40724</v>
      </c>
      <c r="AJ2461" s="3">
        <v>12.5106</v>
      </c>
      <c r="AK2461" s="4">
        <v>40084</v>
      </c>
      <c r="AL2461" s="3">
        <v>9.6274999999999995</v>
      </c>
      <c r="AM2461" s="4"/>
      <c r="AS2461" s="4"/>
    </row>
    <row r="2462" spans="1:45" x14ac:dyDescent="0.25">
      <c r="A2462" s="4"/>
      <c r="C2462" s="4"/>
      <c r="E2462" s="4"/>
      <c r="Q2462" s="4"/>
      <c r="S2462" s="4"/>
      <c r="U2462" s="4"/>
      <c r="AE2462" s="4">
        <v>40154</v>
      </c>
      <c r="AF2462" s="3">
        <v>68512.19</v>
      </c>
      <c r="AG2462" s="4">
        <v>40114</v>
      </c>
      <c r="AH2462" s="3">
        <v>77.459999999999994</v>
      </c>
      <c r="AI2462" s="4">
        <v>40725</v>
      </c>
      <c r="AJ2462" s="3">
        <v>12.529299999999999</v>
      </c>
      <c r="AK2462" s="4">
        <v>40085</v>
      </c>
      <c r="AL2462" s="3">
        <v>9.5953999999999997</v>
      </c>
      <c r="AM2462" s="4"/>
      <c r="AS2462" s="4"/>
    </row>
    <row r="2463" spans="1:45" x14ac:dyDescent="0.25">
      <c r="A2463" s="4"/>
      <c r="C2463" s="4"/>
      <c r="E2463" s="4"/>
      <c r="Q2463" s="4"/>
      <c r="S2463" s="4"/>
      <c r="U2463" s="4"/>
      <c r="AE2463" s="4">
        <v>40155</v>
      </c>
      <c r="AF2463" s="3">
        <v>67728.509999999995</v>
      </c>
      <c r="AG2463" s="4">
        <v>40115</v>
      </c>
      <c r="AH2463" s="3">
        <v>79.87</v>
      </c>
      <c r="AI2463" s="4">
        <v>40728</v>
      </c>
      <c r="AJ2463" s="3">
        <v>12.426399999999999</v>
      </c>
      <c r="AK2463" s="4">
        <v>40086</v>
      </c>
      <c r="AL2463" s="3">
        <v>9.6431000000000004</v>
      </c>
      <c r="AM2463" s="4"/>
      <c r="AS2463" s="4"/>
    </row>
    <row r="2464" spans="1:45" x14ac:dyDescent="0.25">
      <c r="A2464" s="4"/>
      <c r="C2464" s="4"/>
      <c r="E2464" s="4"/>
      <c r="Q2464" s="4"/>
      <c r="S2464" s="4"/>
      <c r="U2464" s="4"/>
      <c r="AE2464" s="4">
        <v>40156</v>
      </c>
      <c r="AF2464" s="3">
        <v>68011.990000000005</v>
      </c>
      <c r="AG2464" s="4">
        <v>40116</v>
      </c>
      <c r="AH2464" s="3">
        <v>77</v>
      </c>
      <c r="AI2464" s="4">
        <v>40729</v>
      </c>
      <c r="AJ2464" s="3">
        <v>12.440099999999999</v>
      </c>
      <c r="AK2464" s="4">
        <v>40087</v>
      </c>
      <c r="AL2464" s="3">
        <v>9.73</v>
      </c>
      <c r="AM2464" s="4"/>
      <c r="AS2464" s="4"/>
    </row>
    <row r="2465" spans="1:45" x14ac:dyDescent="0.25">
      <c r="A2465" s="4"/>
      <c r="C2465" s="4"/>
      <c r="E2465" s="4"/>
      <c r="Q2465" s="4"/>
      <c r="S2465" s="4"/>
      <c r="U2465" s="4"/>
      <c r="AE2465" s="4">
        <v>40157</v>
      </c>
      <c r="AF2465" s="3">
        <v>68728.289999999994</v>
      </c>
      <c r="AG2465" s="4">
        <v>40119</v>
      </c>
      <c r="AH2465" s="3">
        <v>78.13</v>
      </c>
      <c r="AI2465" s="4">
        <v>40730</v>
      </c>
      <c r="AJ2465" s="3">
        <v>12.4108</v>
      </c>
      <c r="AK2465" s="4">
        <v>40088</v>
      </c>
      <c r="AL2465" s="3">
        <v>9.6592000000000002</v>
      </c>
      <c r="AM2465" s="4"/>
      <c r="AS2465" s="4"/>
    </row>
    <row r="2466" spans="1:45" x14ac:dyDescent="0.25">
      <c r="A2466" s="4"/>
      <c r="C2466" s="4"/>
      <c r="E2466" s="4"/>
      <c r="Q2466" s="4"/>
      <c r="S2466" s="4"/>
      <c r="U2466" s="4"/>
      <c r="AE2466" s="4">
        <v>40158</v>
      </c>
      <c r="AF2466" s="3">
        <v>69267.47</v>
      </c>
      <c r="AG2466" s="4">
        <v>40120</v>
      </c>
      <c r="AH2466" s="3">
        <v>79.599999999999994</v>
      </c>
      <c r="AI2466" s="4">
        <v>40731</v>
      </c>
      <c r="AJ2466" s="3">
        <v>12.4596</v>
      </c>
      <c r="AK2466" s="4">
        <v>40091</v>
      </c>
      <c r="AL2466" s="3">
        <v>9.6622000000000003</v>
      </c>
      <c r="AM2466" s="4"/>
      <c r="AS2466" s="4"/>
    </row>
    <row r="2467" spans="1:45" x14ac:dyDescent="0.25">
      <c r="A2467" s="4"/>
      <c r="C2467" s="4"/>
      <c r="E2467" s="4"/>
      <c r="Q2467" s="4"/>
      <c r="S2467" s="4"/>
      <c r="U2467" s="4"/>
      <c r="AE2467" s="4">
        <v>40161</v>
      </c>
      <c r="AF2467" s="3">
        <v>69349.399999999994</v>
      </c>
      <c r="AG2467" s="4">
        <v>40121</v>
      </c>
      <c r="AH2467" s="3">
        <v>80.400000000000006</v>
      </c>
      <c r="AI2467" s="4">
        <v>40732</v>
      </c>
      <c r="AJ2467" s="3">
        <v>12.508599999999999</v>
      </c>
      <c r="AK2467" s="4">
        <v>40092</v>
      </c>
      <c r="AL2467" s="3">
        <v>9.75</v>
      </c>
      <c r="AM2467" s="4"/>
      <c r="AS2467" s="4"/>
    </row>
    <row r="2468" spans="1:45" x14ac:dyDescent="0.25">
      <c r="A2468" s="4"/>
      <c r="C2468" s="4"/>
      <c r="E2468" s="4"/>
      <c r="Q2468" s="4"/>
      <c r="S2468" s="4"/>
      <c r="U2468" s="4"/>
      <c r="AE2468" s="4">
        <v>40162</v>
      </c>
      <c r="AF2468" s="3">
        <v>69310.81</v>
      </c>
      <c r="AG2468" s="4">
        <v>40122</v>
      </c>
      <c r="AH2468" s="3">
        <v>79.62</v>
      </c>
      <c r="AI2468" s="4">
        <v>40735</v>
      </c>
      <c r="AJ2468" s="3">
        <v>12.4483</v>
      </c>
      <c r="AK2468" s="4">
        <v>40093</v>
      </c>
      <c r="AL2468" s="3">
        <v>9.7200000000000006</v>
      </c>
      <c r="AM2468" s="4"/>
      <c r="AS2468" s="4"/>
    </row>
    <row r="2469" spans="1:45" x14ac:dyDescent="0.25">
      <c r="A2469" s="4"/>
      <c r="C2469" s="4"/>
      <c r="E2469" s="4"/>
      <c r="Q2469" s="4"/>
      <c r="S2469" s="4"/>
      <c r="U2469" s="4"/>
      <c r="AE2469" s="4">
        <v>40163</v>
      </c>
      <c r="AF2469" s="3">
        <v>68622.399999999994</v>
      </c>
      <c r="AG2469" s="4">
        <v>40123</v>
      </c>
      <c r="AH2469" s="3">
        <v>77.430000000000007</v>
      </c>
      <c r="AI2469" s="4">
        <v>40736</v>
      </c>
      <c r="AJ2469" s="3">
        <v>12.47</v>
      </c>
      <c r="AK2469" s="4">
        <v>40094</v>
      </c>
      <c r="AL2469" s="3">
        <v>9.92</v>
      </c>
      <c r="AM2469" s="4"/>
      <c r="AS2469" s="4"/>
    </row>
    <row r="2470" spans="1:45" x14ac:dyDescent="0.25">
      <c r="A2470" s="4"/>
      <c r="C2470" s="4"/>
      <c r="E2470" s="4"/>
      <c r="Q2470" s="4"/>
      <c r="S2470" s="4"/>
      <c r="U2470" s="4"/>
      <c r="AE2470" s="4">
        <v>40164</v>
      </c>
      <c r="AF2470" s="3">
        <v>67067.960000000006</v>
      </c>
      <c r="AG2470" s="4">
        <v>40126</v>
      </c>
      <c r="AH2470" s="3">
        <v>79.430000000000007</v>
      </c>
      <c r="AI2470" s="4">
        <v>40737</v>
      </c>
      <c r="AJ2470" s="3">
        <v>12.472099999999999</v>
      </c>
      <c r="AK2470" s="4">
        <v>40095</v>
      </c>
      <c r="AL2470" s="3">
        <v>9.9</v>
      </c>
      <c r="AM2470" s="4"/>
      <c r="AS2470" s="4"/>
    </row>
    <row r="2471" spans="1:45" x14ac:dyDescent="0.25">
      <c r="A2471" s="4"/>
      <c r="C2471" s="4"/>
      <c r="E2471" s="4"/>
      <c r="Q2471" s="4"/>
      <c r="S2471" s="4"/>
      <c r="U2471" s="4"/>
      <c r="AE2471" s="4">
        <v>40165</v>
      </c>
      <c r="AF2471" s="3">
        <v>66794.210000000006</v>
      </c>
      <c r="AG2471" s="4">
        <v>40127</v>
      </c>
      <c r="AH2471" s="3">
        <v>79.05</v>
      </c>
      <c r="AI2471" s="4">
        <v>40738</v>
      </c>
      <c r="AJ2471" s="3">
        <v>12.625999999999999</v>
      </c>
      <c r="AK2471" s="4">
        <v>40099</v>
      </c>
      <c r="AL2471" s="3">
        <v>10.01</v>
      </c>
      <c r="AM2471" s="4"/>
      <c r="AS2471" s="4"/>
    </row>
    <row r="2472" spans="1:45" x14ac:dyDescent="0.25">
      <c r="A2472" s="4"/>
      <c r="C2472" s="4"/>
      <c r="E2472" s="4"/>
      <c r="Q2472" s="4"/>
      <c r="S2472" s="4"/>
      <c r="U2472" s="4"/>
      <c r="AE2472" s="4">
        <v>40168</v>
      </c>
      <c r="AF2472" s="3">
        <v>65925.19</v>
      </c>
      <c r="AG2472" s="4">
        <v>40128</v>
      </c>
      <c r="AH2472" s="3">
        <v>79.28</v>
      </c>
      <c r="AI2472" s="4">
        <v>40739</v>
      </c>
      <c r="AJ2472" s="3">
        <v>12.556799999999999</v>
      </c>
      <c r="AK2472" s="4">
        <v>40100</v>
      </c>
      <c r="AL2472" s="3">
        <v>9.98</v>
      </c>
      <c r="AM2472" s="4"/>
      <c r="AS2472" s="4"/>
    </row>
    <row r="2473" spans="1:45" x14ac:dyDescent="0.25">
      <c r="A2473" s="4"/>
      <c r="C2473" s="4"/>
      <c r="E2473" s="4"/>
      <c r="Q2473" s="4"/>
      <c r="S2473" s="4"/>
      <c r="U2473" s="4"/>
      <c r="AE2473" s="4">
        <v>40169</v>
      </c>
      <c r="AF2473" s="3">
        <v>67417.929999999993</v>
      </c>
      <c r="AG2473" s="4">
        <v>40129</v>
      </c>
      <c r="AH2473" s="3">
        <v>76.94</v>
      </c>
      <c r="AI2473" s="4">
        <v>40742</v>
      </c>
      <c r="AJ2473" s="3">
        <v>12.5162</v>
      </c>
      <c r="AK2473" s="4">
        <v>40101</v>
      </c>
      <c r="AL2473" s="3">
        <v>10.01</v>
      </c>
      <c r="AM2473" s="4"/>
      <c r="AS2473" s="4"/>
    </row>
    <row r="2474" spans="1:45" x14ac:dyDescent="0.25">
      <c r="A2474" s="4"/>
      <c r="C2474" s="4"/>
      <c r="E2474" s="4"/>
      <c r="Q2474" s="4"/>
      <c r="S2474" s="4"/>
      <c r="U2474" s="4"/>
      <c r="AE2474" s="4">
        <v>40170</v>
      </c>
      <c r="AF2474" s="3">
        <v>67588.86</v>
      </c>
      <c r="AG2474" s="4">
        <v>40130</v>
      </c>
      <c r="AH2474" s="3">
        <v>76.349999999999994</v>
      </c>
      <c r="AI2474" s="4">
        <v>40743</v>
      </c>
      <c r="AJ2474" s="3">
        <v>12.6569</v>
      </c>
      <c r="AK2474" s="4">
        <v>40102</v>
      </c>
      <c r="AL2474" s="3">
        <v>9.9600000000000009</v>
      </c>
      <c r="AM2474" s="4"/>
      <c r="AS2474" s="4"/>
    </row>
    <row r="2475" spans="1:45" x14ac:dyDescent="0.25">
      <c r="A2475" s="4"/>
      <c r="C2475" s="4"/>
      <c r="E2475" s="4"/>
      <c r="Q2475" s="4"/>
      <c r="S2475" s="4"/>
      <c r="U2475" s="4"/>
      <c r="AE2475" s="4">
        <v>40175</v>
      </c>
      <c r="AF2475" s="3">
        <v>67901.7</v>
      </c>
      <c r="AG2475" s="4">
        <v>40133</v>
      </c>
      <c r="AH2475" s="3">
        <v>78.900000000000006</v>
      </c>
      <c r="AI2475" s="4">
        <v>40744</v>
      </c>
      <c r="AJ2475" s="3">
        <v>12.679600000000001</v>
      </c>
      <c r="AK2475" s="4">
        <v>40105</v>
      </c>
      <c r="AL2475" s="3">
        <v>10</v>
      </c>
      <c r="AM2475" s="4"/>
      <c r="AS2475" s="4"/>
    </row>
    <row r="2476" spans="1:45" x14ac:dyDescent="0.25">
      <c r="A2476" s="4"/>
      <c r="C2476" s="4"/>
      <c r="E2476" s="4"/>
      <c r="Q2476" s="4"/>
      <c r="S2476" s="4"/>
      <c r="U2476" s="4"/>
      <c r="AE2476" s="4">
        <v>40176</v>
      </c>
      <c r="AF2476" s="3">
        <v>68296.039999999994</v>
      </c>
      <c r="AG2476" s="4">
        <v>40134</v>
      </c>
      <c r="AH2476" s="3">
        <v>79.14</v>
      </c>
      <c r="AI2476" s="4">
        <v>40745</v>
      </c>
      <c r="AJ2476" s="3">
        <v>12.5806</v>
      </c>
      <c r="AK2476" s="4">
        <v>40106</v>
      </c>
      <c r="AL2476" s="3">
        <v>10.029999999999999</v>
      </c>
      <c r="AM2476" s="4"/>
      <c r="AS2476" s="4"/>
    </row>
    <row r="2477" spans="1:45" x14ac:dyDescent="0.25">
      <c r="A2477" s="4"/>
      <c r="C2477" s="4"/>
      <c r="E2477" s="4"/>
      <c r="Q2477" s="4"/>
      <c r="S2477" s="4"/>
      <c r="U2477" s="4"/>
      <c r="AE2477" s="4">
        <v>40177</v>
      </c>
      <c r="AF2477" s="3">
        <v>68588.41</v>
      </c>
      <c r="AG2477" s="4">
        <v>40135</v>
      </c>
      <c r="AH2477" s="3">
        <v>79.58</v>
      </c>
      <c r="AI2477" s="4">
        <v>40746</v>
      </c>
      <c r="AJ2477" s="3">
        <v>12.570600000000001</v>
      </c>
      <c r="AK2477" s="4">
        <v>40107</v>
      </c>
      <c r="AL2477" s="3">
        <v>9.9901</v>
      </c>
      <c r="AM2477" s="4"/>
      <c r="AS2477" s="4"/>
    </row>
    <row r="2478" spans="1:45" x14ac:dyDescent="0.25">
      <c r="A2478" s="4"/>
      <c r="C2478" s="4"/>
      <c r="E2478" s="4"/>
      <c r="Q2478" s="4"/>
      <c r="S2478" s="4"/>
      <c r="U2478" s="4"/>
      <c r="AE2478" s="4">
        <v>40182</v>
      </c>
      <c r="AF2478" s="3">
        <v>70045.08</v>
      </c>
      <c r="AG2478" s="4">
        <v>40136</v>
      </c>
      <c r="AH2478" s="3">
        <v>77.459999999999994</v>
      </c>
      <c r="AI2478" s="4">
        <v>40749</v>
      </c>
      <c r="AJ2478" s="3">
        <v>12.75</v>
      </c>
      <c r="AK2478" s="4">
        <v>40108</v>
      </c>
      <c r="AL2478" s="3">
        <v>9.86</v>
      </c>
      <c r="AM2478" s="4"/>
      <c r="AS2478" s="4"/>
    </row>
    <row r="2479" spans="1:45" x14ac:dyDescent="0.25">
      <c r="A2479" s="4"/>
      <c r="C2479" s="4"/>
      <c r="E2479" s="4"/>
      <c r="Q2479" s="4"/>
      <c r="S2479" s="4"/>
      <c r="U2479" s="4"/>
      <c r="AE2479" s="4">
        <v>40183</v>
      </c>
      <c r="AF2479" s="3">
        <v>70239.820000000007</v>
      </c>
      <c r="AG2479" s="4">
        <v>40137</v>
      </c>
      <c r="AH2479" s="3">
        <v>76.72</v>
      </c>
      <c r="AI2479" s="4">
        <v>40750</v>
      </c>
      <c r="AJ2479" s="3">
        <v>12.71</v>
      </c>
      <c r="AK2479" s="4">
        <v>40109</v>
      </c>
      <c r="AL2479" s="3">
        <v>9.7899999999999991</v>
      </c>
      <c r="AM2479" s="4"/>
      <c r="AS2479" s="4"/>
    </row>
    <row r="2480" spans="1:45" x14ac:dyDescent="0.25">
      <c r="A2480" s="4"/>
      <c r="C2480" s="4"/>
      <c r="E2480" s="4"/>
      <c r="Q2480" s="4"/>
      <c r="S2480" s="4"/>
      <c r="U2480" s="4"/>
      <c r="AE2480" s="4">
        <v>40184</v>
      </c>
      <c r="AF2480" s="3">
        <v>70729.34</v>
      </c>
      <c r="AG2480" s="4">
        <v>40140</v>
      </c>
      <c r="AH2480" s="3">
        <v>77.56</v>
      </c>
      <c r="AI2480" s="4">
        <v>40751</v>
      </c>
      <c r="AJ2480" s="3">
        <v>12.744199999999999</v>
      </c>
      <c r="AK2480" s="4">
        <v>40112</v>
      </c>
      <c r="AL2480" s="3">
        <v>9.8355999999999995</v>
      </c>
      <c r="AM2480" s="4"/>
      <c r="AS2480" s="4"/>
    </row>
    <row r="2481" spans="1:45" x14ac:dyDescent="0.25">
      <c r="A2481" s="4"/>
      <c r="C2481" s="4"/>
      <c r="E2481" s="4"/>
      <c r="Q2481" s="4"/>
      <c r="S2481" s="4"/>
      <c r="U2481" s="4"/>
      <c r="AE2481" s="4">
        <v>40185</v>
      </c>
      <c r="AF2481" s="3">
        <v>70451.12</v>
      </c>
      <c r="AG2481" s="4">
        <v>40141</v>
      </c>
      <c r="AH2481" s="3">
        <v>76.02</v>
      </c>
      <c r="AI2481" s="4">
        <v>40752</v>
      </c>
      <c r="AJ2481" s="3">
        <v>12.629200000000001</v>
      </c>
      <c r="AK2481" s="4">
        <v>40113</v>
      </c>
      <c r="AL2481" s="3">
        <v>9.8021999999999991</v>
      </c>
      <c r="AM2481" s="4"/>
      <c r="AS2481" s="4"/>
    </row>
    <row r="2482" spans="1:45" x14ac:dyDescent="0.25">
      <c r="A2482" s="4"/>
      <c r="C2482" s="4"/>
      <c r="E2482" s="4"/>
      <c r="Q2482" s="4"/>
      <c r="S2482" s="4"/>
      <c r="U2482" s="4"/>
      <c r="AE2482" s="4">
        <v>40186</v>
      </c>
      <c r="AF2482" s="3">
        <v>70262.7</v>
      </c>
      <c r="AG2482" s="4">
        <v>40142</v>
      </c>
      <c r="AH2482" s="3">
        <v>77.959999999999994</v>
      </c>
      <c r="AI2482" s="4">
        <v>40753</v>
      </c>
      <c r="AJ2482" s="3">
        <v>12.604200000000001</v>
      </c>
      <c r="AK2482" s="4">
        <v>40114</v>
      </c>
      <c r="AL2482" s="3">
        <v>9.7821999999999996</v>
      </c>
      <c r="AM2482" s="4"/>
      <c r="AS2482" s="4"/>
    </row>
    <row r="2483" spans="1:45" x14ac:dyDescent="0.25">
      <c r="A2483" s="4"/>
      <c r="C2483" s="4"/>
      <c r="E2483" s="4"/>
      <c r="Q2483" s="4"/>
      <c r="S2483" s="4"/>
      <c r="U2483" s="4"/>
      <c r="AE2483" s="4">
        <v>40189</v>
      </c>
      <c r="AF2483" s="3">
        <v>70433.490000000005</v>
      </c>
      <c r="AG2483" s="4">
        <v>40144</v>
      </c>
      <c r="AH2483" s="3">
        <v>76.05</v>
      </c>
      <c r="AI2483" s="4">
        <v>40756</v>
      </c>
      <c r="AJ2483" s="3">
        <v>12.666499999999999</v>
      </c>
      <c r="AK2483" s="4">
        <v>40115</v>
      </c>
      <c r="AL2483" s="3">
        <v>9.83</v>
      </c>
      <c r="AM2483" s="4"/>
      <c r="AS2483" s="4"/>
    </row>
    <row r="2484" spans="1:45" x14ac:dyDescent="0.25">
      <c r="A2484" s="4"/>
      <c r="C2484" s="4"/>
      <c r="E2484" s="4"/>
      <c r="Q2484" s="4"/>
      <c r="S2484" s="4"/>
      <c r="U2484" s="4"/>
      <c r="AE2484" s="4">
        <v>40190</v>
      </c>
      <c r="AF2484" s="3">
        <v>70075.78</v>
      </c>
      <c r="AG2484" s="4">
        <v>40147</v>
      </c>
      <c r="AH2484" s="3">
        <v>77.28</v>
      </c>
      <c r="AI2484" s="4">
        <v>40757</v>
      </c>
      <c r="AJ2484" s="3">
        <v>12.3177</v>
      </c>
      <c r="AK2484" s="4">
        <v>40116</v>
      </c>
      <c r="AL2484" s="3">
        <v>9.9056999999999995</v>
      </c>
      <c r="AM2484" s="4"/>
      <c r="AS2484" s="4"/>
    </row>
    <row r="2485" spans="1:45" x14ac:dyDescent="0.25">
      <c r="A2485" s="4"/>
      <c r="C2485" s="4"/>
      <c r="E2485" s="4"/>
      <c r="Q2485" s="4"/>
      <c r="S2485" s="4"/>
      <c r="U2485" s="4"/>
      <c r="AE2485" s="4">
        <v>40191</v>
      </c>
      <c r="AF2485" s="3">
        <v>70385.47</v>
      </c>
      <c r="AG2485" s="4">
        <v>40148</v>
      </c>
      <c r="AH2485" s="3">
        <v>78.37</v>
      </c>
      <c r="AI2485" s="4">
        <v>40758</v>
      </c>
      <c r="AJ2485" s="3">
        <v>12.319699999999999</v>
      </c>
      <c r="AK2485" s="4">
        <v>40120</v>
      </c>
      <c r="AL2485" s="3">
        <v>9.8559000000000001</v>
      </c>
      <c r="AM2485" s="4"/>
      <c r="AS2485" s="4"/>
    </row>
    <row r="2486" spans="1:45" x14ac:dyDescent="0.25">
      <c r="A2486" s="4"/>
      <c r="C2486" s="4"/>
      <c r="E2486" s="4"/>
      <c r="Q2486" s="4"/>
      <c r="S2486" s="4"/>
      <c r="U2486" s="4"/>
      <c r="AE2486" s="4">
        <v>40192</v>
      </c>
      <c r="AF2486" s="3">
        <v>69801.42</v>
      </c>
      <c r="AG2486" s="4">
        <v>40149</v>
      </c>
      <c r="AH2486" s="3">
        <v>76.599999999999994</v>
      </c>
      <c r="AI2486" s="4">
        <v>40759</v>
      </c>
      <c r="AJ2486" s="3">
        <v>12.149699999999999</v>
      </c>
      <c r="AK2486" s="4">
        <v>40121</v>
      </c>
      <c r="AL2486" s="3">
        <v>9.8359000000000005</v>
      </c>
      <c r="AM2486" s="4"/>
      <c r="AS2486" s="4"/>
    </row>
    <row r="2487" spans="1:45" x14ac:dyDescent="0.25">
      <c r="A2487" s="4"/>
      <c r="C2487" s="4"/>
      <c r="E2487" s="4"/>
      <c r="Q2487" s="4"/>
      <c r="S2487" s="4"/>
      <c r="U2487" s="4"/>
      <c r="AE2487" s="4">
        <v>40193</v>
      </c>
      <c r="AF2487" s="3">
        <v>68978.3</v>
      </c>
      <c r="AG2487" s="4">
        <v>40150</v>
      </c>
      <c r="AH2487" s="3">
        <v>76.459999999999994</v>
      </c>
      <c r="AI2487" s="4">
        <v>40760</v>
      </c>
      <c r="AJ2487" s="3">
        <v>12.101800000000001</v>
      </c>
      <c r="AK2487" s="4">
        <v>40122</v>
      </c>
      <c r="AL2487" s="3">
        <v>9.7807999999999993</v>
      </c>
      <c r="AM2487" s="4"/>
      <c r="AS2487" s="4"/>
    </row>
    <row r="2488" spans="1:45" x14ac:dyDescent="0.25">
      <c r="A2488" s="4"/>
      <c r="C2488" s="4"/>
      <c r="E2488" s="4"/>
      <c r="Q2488" s="4"/>
      <c r="S2488" s="4"/>
      <c r="U2488" s="4"/>
      <c r="AE2488" s="4">
        <v>40196</v>
      </c>
      <c r="AF2488" s="3">
        <v>69400.929999999993</v>
      </c>
      <c r="AG2488" s="4">
        <v>40151</v>
      </c>
      <c r="AH2488" s="3">
        <v>75.47</v>
      </c>
      <c r="AI2488" s="4">
        <v>40763</v>
      </c>
      <c r="AJ2488" s="3">
        <v>11.778700000000001</v>
      </c>
      <c r="AK2488" s="4">
        <v>40123</v>
      </c>
      <c r="AL2488" s="3">
        <v>9.7360000000000007</v>
      </c>
      <c r="AM2488" s="4"/>
      <c r="AS2488" s="4"/>
    </row>
    <row r="2489" spans="1:45" x14ac:dyDescent="0.25">
      <c r="A2489" s="4"/>
      <c r="C2489" s="4"/>
      <c r="E2489" s="4"/>
      <c r="Q2489" s="4"/>
      <c r="S2489" s="4"/>
      <c r="U2489" s="4"/>
      <c r="AE2489" s="4">
        <v>40197</v>
      </c>
      <c r="AF2489" s="3">
        <v>69908.59</v>
      </c>
      <c r="AG2489" s="4">
        <v>40154</v>
      </c>
      <c r="AH2489" s="3">
        <v>73.930000000000007</v>
      </c>
      <c r="AI2489" s="4">
        <v>40764</v>
      </c>
      <c r="AJ2489" s="3">
        <v>11.6684</v>
      </c>
      <c r="AK2489" s="4">
        <v>40126</v>
      </c>
      <c r="AL2489" s="3">
        <v>9.8250999999999991</v>
      </c>
      <c r="AM2489" s="4"/>
      <c r="AS2489" s="4"/>
    </row>
    <row r="2490" spans="1:45" x14ac:dyDescent="0.25">
      <c r="A2490" s="4"/>
      <c r="C2490" s="4"/>
      <c r="E2490" s="4"/>
      <c r="Q2490" s="4"/>
      <c r="S2490" s="4"/>
      <c r="U2490" s="4"/>
      <c r="AE2490" s="4">
        <v>40198</v>
      </c>
      <c r="AF2490" s="3">
        <v>68200.070000000007</v>
      </c>
      <c r="AG2490" s="4">
        <v>40155</v>
      </c>
      <c r="AH2490" s="3">
        <v>72.62</v>
      </c>
      <c r="AI2490" s="4">
        <v>40765</v>
      </c>
      <c r="AJ2490" s="3">
        <v>11.758800000000001</v>
      </c>
      <c r="AK2490" s="4">
        <v>40127</v>
      </c>
      <c r="AL2490" s="3">
        <v>9.82</v>
      </c>
      <c r="AM2490" s="4"/>
      <c r="AS2490" s="4"/>
    </row>
    <row r="2491" spans="1:45" x14ac:dyDescent="0.25">
      <c r="A2491" s="4"/>
      <c r="C2491" s="4"/>
      <c r="E2491" s="4"/>
      <c r="Q2491" s="4"/>
      <c r="S2491" s="4"/>
      <c r="U2491" s="4"/>
      <c r="AE2491" s="4">
        <v>40199</v>
      </c>
      <c r="AF2491" s="3">
        <v>66270.14</v>
      </c>
      <c r="AG2491" s="4">
        <v>40156</v>
      </c>
      <c r="AH2491" s="3">
        <v>70.67</v>
      </c>
      <c r="AI2491" s="4">
        <v>40766</v>
      </c>
      <c r="AJ2491" s="3">
        <v>11.863799999999999</v>
      </c>
      <c r="AK2491" s="4">
        <v>40128</v>
      </c>
      <c r="AL2491" s="3">
        <v>9.8424999999999994</v>
      </c>
      <c r="AM2491" s="4"/>
      <c r="AS2491" s="4"/>
    </row>
    <row r="2492" spans="1:45" x14ac:dyDescent="0.25">
      <c r="A2492" s="4"/>
      <c r="C2492" s="4"/>
      <c r="E2492" s="4"/>
      <c r="Q2492" s="4"/>
      <c r="S2492" s="4"/>
      <c r="U2492" s="4"/>
      <c r="AE2492" s="4">
        <v>40200</v>
      </c>
      <c r="AF2492" s="3">
        <v>66220.039999999994</v>
      </c>
      <c r="AG2492" s="4">
        <v>40157</v>
      </c>
      <c r="AH2492" s="3">
        <v>70.540000000000006</v>
      </c>
      <c r="AI2492" s="4">
        <v>40767</v>
      </c>
      <c r="AJ2492" s="3">
        <v>11.91</v>
      </c>
      <c r="AK2492" s="4">
        <v>40129</v>
      </c>
      <c r="AL2492" s="3">
        <v>9.8718000000000004</v>
      </c>
      <c r="AM2492" s="4"/>
      <c r="AS2492" s="4"/>
    </row>
    <row r="2493" spans="1:45" x14ac:dyDescent="0.25">
      <c r="A2493" s="4"/>
      <c r="C2493" s="4"/>
      <c r="E2493" s="4"/>
      <c r="Q2493" s="4"/>
      <c r="S2493" s="4"/>
      <c r="U2493" s="4"/>
      <c r="AE2493" s="4">
        <v>40204</v>
      </c>
      <c r="AF2493" s="3">
        <v>65523.73</v>
      </c>
      <c r="AG2493" s="4">
        <v>40158</v>
      </c>
      <c r="AH2493" s="3">
        <v>69.87</v>
      </c>
      <c r="AI2493" s="4">
        <v>40770</v>
      </c>
      <c r="AJ2493" s="3">
        <v>11.6554</v>
      </c>
      <c r="AK2493" s="4">
        <v>40130</v>
      </c>
      <c r="AL2493" s="3">
        <v>9.9600000000000009</v>
      </c>
      <c r="AM2493" s="4"/>
      <c r="AS2493" s="4"/>
    </row>
    <row r="2494" spans="1:45" x14ac:dyDescent="0.25">
      <c r="A2494" s="4"/>
      <c r="C2494" s="4"/>
      <c r="E2494" s="4"/>
      <c r="Q2494" s="4"/>
      <c r="S2494" s="4"/>
      <c r="U2494" s="4"/>
      <c r="AE2494" s="4">
        <v>40205</v>
      </c>
      <c r="AF2494" s="3">
        <v>65069.79</v>
      </c>
      <c r="AG2494" s="4">
        <v>40161</v>
      </c>
      <c r="AH2494" s="3">
        <v>69.510000000000005</v>
      </c>
      <c r="AI2494" s="4">
        <v>40771</v>
      </c>
      <c r="AJ2494" s="3">
        <v>11.613799999999999</v>
      </c>
      <c r="AK2494" s="4">
        <v>40133</v>
      </c>
      <c r="AL2494" s="3">
        <v>9.9679000000000002</v>
      </c>
      <c r="AM2494" s="4"/>
      <c r="AS2494" s="4"/>
    </row>
    <row r="2495" spans="1:45" x14ac:dyDescent="0.25">
      <c r="A2495" s="4"/>
      <c r="C2495" s="4"/>
      <c r="E2495" s="4"/>
      <c r="Q2495" s="4"/>
      <c r="S2495" s="4"/>
      <c r="U2495" s="4"/>
      <c r="AE2495" s="4">
        <v>40206</v>
      </c>
      <c r="AF2495" s="3">
        <v>65587.81</v>
      </c>
      <c r="AG2495" s="4">
        <v>40162</v>
      </c>
      <c r="AH2495" s="3">
        <v>70.69</v>
      </c>
      <c r="AI2495" s="4">
        <v>40772</v>
      </c>
      <c r="AJ2495" s="3">
        <v>11.4451</v>
      </c>
      <c r="AK2495" s="4">
        <v>40134</v>
      </c>
      <c r="AL2495" s="3">
        <v>9.9222000000000001</v>
      </c>
      <c r="AM2495" s="4"/>
      <c r="AS2495" s="4"/>
    </row>
    <row r="2496" spans="1:45" x14ac:dyDescent="0.25">
      <c r="A2496" s="4"/>
      <c r="C2496" s="4"/>
      <c r="E2496" s="4"/>
      <c r="Q2496" s="4"/>
      <c r="S2496" s="4"/>
      <c r="U2496" s="4"/>
      <c r="AE2496" s="4">
        <v>40207</v>
      </c>
      <c r="AF2496" s="3">
        <v>65401.77</v>
      </c>
      <c r="AG2496" s="4">
        <v>40163</v>
      </c>
      <c r="AH2496" s="3">
        <v>72.66</v>
      </c>
      <c r="AI2496" s="4">
        <v>40773</v>
      </c>
      <c r="AJ2496" s="3">
        <v>11.44</v>
      </c>
      <c r="AK2496" s="4">
        <v>40135</v>
      </c>
      <c r="AL2496" s="3">
        <v>9.9067000000000007</v>
      </c>
      <c r="AM2496" s="4"/>
      <c r="AS2496" s="4"/>
    </row>
    <row r="2497" spans="1:45" x14ac:dyDescent="0.25">
      <c r="A2497" s="4"/>
      <c r="C2497" s="4"/>
      <c r="E2497" s="4"/>
      <c r="Q2497" s="4"/>
      <c r="S2497" s="4"/>
      <c r="U2497" s="4"/>
      <c r="AE2497" s="4">
        <v>40210</v>
      </c>
      <c r="AF2497" s="3">
        <v>66571.740000000005</v>
      </c>
      <c r="AG2497" s="4">
        <v>40164</v>
      </c>
      <c r="AH2497" s="3">
        <v>72.650000000000006</v>
      </c>
      <c r="AI2497" s="4">
        <v>40774</v>
      </c>
      <c r="AJ2497" s="3">
        <v>11.190099999999999</v>
      </c>
      <c r="AK2497" s="4">
        <v>40136</v>
      </c>
      <c r="AL2497" s="3">
        <v>9.8866999999999994</v>
      </c>
      <c r="AM2497" s="4"/>
      <c r="AS2497" s="4"/>
    </row>
    <row r="2498" spans="1:45" x14ac:dyDescent="0.25">
      <c r="A2498" s="4"/>
      <c r="C2498" s="4"/>
      <c r="E2498" s="4"/>
      <c r="Q2498" s="4"/>
      <c r="S2498" s="4"/>
      <c r="U2498" s="4"/>
      <c r="AE2498" s="4">
        <v>40211</v>
      </c>
      <c r="AF2498" s="3">
        <v>67163.210000000006</v>
      </c>
      <c r="AG2498" s="4">
        <v>40165</v>
      </c>
      <c r="AH2498" s="3">
        <v>73.36</v>
      </c>
      <c r="AI2498" s="4">
        <v>40777</v>
      </c>
      <c r="AJ2498" s="3">
        <v>11.198700000000001</v>
      </c>
      <c r="AK2498" s="4">
        <v>40137</v>
      </c>
      <c r="AL2498" s="3">
        <v>9.9500999999999991</v>
      </c>
      <c r="AM2498" s="4"/>
      <c r="AS2498" s="4"/>
    </row>
    <row r="2499" spans="1:45" x14ac:dyDescent="0.25">
      <c r="A2499" s="4"/>
      <c r="C2499" s="4"/>
      <c r="E2499" s="4"/>
      <c r="Q2499" s="4"/>
      <c r="S2499" s="4"/>
      <c r="U2499" s="4"/>
      <c r="AE2499" s="4">
        <v>40212</v>
      </c>
      <c r="AF2499" s="3">
        <v>67108.56</v>
      </c>
      <c r="AG2499" s="4">
        <v>40168</v>
      </c>
      <c r="AH2499" s="3">
        <v>72.47</v>
      </c>
      <c r="AI2499" s="4">
        <v>40778</v>
      </c>
      <c r="AJ2499" s="3">
        <v>11.505599999999999</v>
      </c>
      <c r="AK2499" s="4">
        <v>40140</v>
      </c>
      <c r="AL2499" s="3">
        <v>9.9109999999999996</v>
      </c>
      <c r="AM2499" s="4"/>
      <c r="AS2499" s="4"/>
    </row>
    <row r="2500" spans="1:45" x14ac:dyDescent="0.25">
      <c r="A2500" s="4"/>
      <c r="C2500" s="4"/>
      <c r="E2500" s="4"/>
      <c r="Q2500" s="4"/>
      <c r="S2500" s="4"/>
      <c r="U2500" s="4"/>
      <c r="AE2500" s="4">
        <v>40213</v>
      </c>
      <c r="AF2500" s="3">
        <v>63934.01</v>
      </c>
      <c r="AG2500" s="4">
        <v>40169</v>
      </c>
      <c r="AH2500" s="3">
        <v>74.400000000000006</v>
      </c>
      <c r="AI2500" s="4">
        <v>40779</v>
      </c>
      <c r="AJ2500" s="3">
        <v>11.5679</v>
      </c>
      <c r="AK2500" s="4">
        <v>40141</v>
      </c>
      <c r="AL2500" s="3">
        <v>9.8915000000000006</v>
      </c>
      <c r="AM2500" s="4"/>
      <c r="AS2500" s="4"/>
    </row>
    <row r="2501" spans="1:45" x14ac:dyDescent="0.25">
      <c r="A2501" s="4"/>
      <c r="C2501" s="4"/>
      <c r="E2501" s="4"/>
      <c r="Q2501" s="4"/>
      <c r="S2501" s="4"/>
      <c r="U2501" s="4"/>
      <c r="AE2501" s="4">
        <v>40214</v>
      </c>
      <c r="AF2501" s="3">
        <v>62762.7</v>
      </c>
      <c r="AG2501" s="4">
        <v>40170</v>
      </c>
      <c r="AH2501" s="3">
        <v>76.67</v>
      </c>
      <c r="AI2501" s="4">
        <v>40780</v>
      </c>
      <c r="AJ2501" s="3">
        <v>11.5528</v>
      </c>
      <c r="AK2501" s="4">
        <v>40142</v>
      </c>
      <c r="AL2501" s="3">
        <v>9.9415999999999993</v>
      </c>
      <c r="AM2501" s="4"/>
      <c r="AS2501" s="4"/>
    </row>
    <row r="2502" spans="1:45" x14ac:dyDescent="0.25">
      <c r="A2502" s="4"/>
      <c r="C2502" s="4"/>
      <c r="E2502" s="4"/>
      <c r="Q2502" s="4"/>
      <c r="S2502" s="4"/>
      <c r="U2502" s="4"/>
      <c r="AE2502" s="4">
        <v>40217</v>
      </c>
      <c r="AF2502" s="3">
        <v>63153.09</v>
      </c>
      <c r="AG2502" s="4">
        <v>40171</v>
      </c>
      <c r="AH2502" s="3">
        <v>78.05</v>
      </c>
      <c r="AI2502" s="4">
        <v>40781</v>
      </c>
      <c r="AJ2502" s="3">
        <v>11.3828</v>
      </c>
      <c r="AK2502" s="4">
        <v>40143</v>
      </c>
      <c r="AL2502" s="3">
        <v>10.0192</v>
      </c>
      <c r="AM2502" s="4"/>
      <c r="AS2502" s="4"/>
    </row>
    <row r="2503" spans="1:45" x14ac:dyDescent="0.25">
      <c r="A2503" s="4"/>
      <c r="C2503" s="4"/>
      <c r="E2503" s="4"/>
      <c r="Q2503" s="4"/>
      <c r="S2503" s="4"/>
      <c r="U2503" s="4"/>
      <c r="AE2503" s="4">
        <v>40218</v>
      </c>
      <c r="AF2503" s="3">
        <v>64718.17</v>
      </c>
      <c r="AG2503" s="4">
        <v>40175</v>
      </c>
      <c r="AH2503" s="3">
        <v>78.77</v>
      </c>
      <c r="AI2503" s="4">
        <v>40784</v>
      </c>
      <c r="AJ2503" s="3">
        <v>11.18</v>
      </c>
      <c r="AK2503" s="4">
        <v>40144</v>
      </c>
      <c r="AL2503" s="3">
        <v>10.037599999999999</v>
      </c>
      <c r="AM2503" s="4"/>
      <c r="AS2503" s="4"/>
    </row>
    <row r="2504" spans="1:45" x14ac:dyDescent="0.25">
      <c r="A2504" s="4"/>
      <c r="C2504" s="4"/>
      <c r="E2504" s="4"/>
      <c r="Q2504" s="4"/>
      <c r="S2504" s="4"/>
      <c r="U2504" s="4"/>
      <c r="AE2504" s="4">
        <v>40219</v>
      </c>
      <c r="AF2504" s="3">
        <v>65051.42</v>
      </c>
      <c r="AG2504" s="4">
        <v>40176</v>
      </c>
      <c r="AH2504" s="3">
        <v>78.87</v>
      </c>
      <c r="AI2504" s="4">
        <v>40785</v>
      </c>
      <c r="AJ2504" s="3">
        <v>11.266299999999999</v>
      </c>
      <c r="AK2504" s="4">
        <v>40147</v>
      </c>
      <c r="AL2504" s="3">
        <v>10.08</v>
      </c>
      <c r="AM2504" s="4"/>
      <c r="AS2504" s="4"/>
    </row>
    <row r="2505" spans="1:45" x14ac:dyDescent="0.25">
      <c r="A2505" s="4"/>
      <c r="C2505" s="4"/>
      <c r="E2505" s="4"/>
      <c r="Q2505" s="4"/>
      <c r="S2505" s="4"/>
      <c r="U2505" s="4"/>
      <c r="AE2505" s="4">
        <v>40220</v>
      </c>
      <c r="AF2505" s="3">
        <v>66128.94</v>
      </c>
      <c r="AG2505" s="4">
        <v>40177</v>
      </c>
      <c r="AH2505" s="3">
        <v>79.28</v>
      </c>
      <c r="AI2505" s="4">
        <v>40786</v>
      </c>
      <c r="AJ2505" s="3">
        <v>11.2834</v>
      </c>
      <c r="AK2505" s="4">
        <v>40148</v>
      </c>
      <c r="AL2505" s="3">
        <v>10.0616</v>
      </c>
      <c r="AM2505" s="4"/>
      <c r="AS2505" s="4"/>
    </row>
    <row r="2506" spans="1:45" x14ac:dyDescent="0.25">
      <c r="A2506" s="4"/>
      <c r="C2506" s="4"/>
      <c r="E2506" s="4"/>
      <c r="Q2506" s="4"/>
      <c r="S2506" s="4"/>
      <c r="U2506" s="4"/>
      <c r="AE2506" s="4">
        <v>40221</v>
      </c>
      <c r="AF2506" s="3">
        <v>65854.97</v>
      </c>
      <c r="AG2506" s="4">
        <v>40178</v>
      </c>
      <c r="AH2506" s="3">
        <v>79.36</v>
      </c>
      <c r="AI2506" s="4">
        <v>40787</v>
      </c>
      <c r="AJ2506" s="3">
        <v>10.8758</v>
      </c>
      <c r="AK2506" s="4">
        <v>40149</v>
      </c>
      <c r="AL2506" s="3">
        <v>10.130000000000001</v>
      </c>
      <c r="AM2506" s="4"/>
      <c r="AS2506" s="4"/>
    </row>
    <row r="2507" spans="1:45" x14ac:dyDescent="0.25">
      <c r="A2507" s="4"/>
      <c r="C2507" s="4"/>
      <c r="E2507" s="4"/>
      <c r="Q2507" s="4"/>
      <c r="S2507" s="4"/>
      <c r="U2507" s="4"/>
      <c r="AE2507" s="4">
        <v>40226</v>
      </c>
      <c r="AF2507" s="3">
        <v>67284.570000000007</v>
      </c>
      <c r="AG2507" s="4">
        <v>40182</v>
      </c>
      <c r="AH2507" s="3">
        <v>81.510000000000005</v>
      </c>
      <c r="AI2507" s="4">
        <v>40788</v>
      </c>
      <c r="AJ2507" s="3">
        <v>11.141500000000001</v>
      </c>
      <c r="AK2507" s="4">
        <v>40150</v>
      </c>
      <c r="AL2507" s="3">
        <v>10.186299999999999</v>
      </c>
      <c r="AM2507" s="4"/>
      <c r="AS2507" s="4"/>
    </row>
    <row r="2508" spans="1:45" x14ac:dyDescent="0.25">
      <c r="A2508" s="4"/>
      <c r="C2508" s="4"/>
      <c r="E2508" s="4"/>
      <c r="Q2508" s="4"/>
      <c r="S2508" s="4"/>
      <c r="U2508" s="4"/>
      <c r="AE2508" s="4">
        <v>40227</v>
      </c>
      <c r="AF2508" s="3">
        <v>67836.08</v>
      </c>
      <c r="AG2508" s="4">
        <v>40183</v>
      </c>
      <c r="AH2508" s="3">
        <v>81.77</v>
      </c>
      <c r="AI2508" s="4">
        <v>40791</v>
      </c>
      <c r="AJ2508" s="3">
        <v>11.0619</v>
      </c>
      <c r="AK2508" s="4">
        <v>40151</v>
      </c>
      <c r="AL2508" s="3">
        <v>10.239699999999999</v>
      </c>
      <c r="AM2508" s="4"/>
      <c r="AS2508" s="4"/>
    </row>
    <row r="2509" spans="1:45" x14ac:dyDescent="0.25">
      <c r="A2509" s="4"/>
      <c r="C2509" s="4"/>
      <c r="E2509" s="4"/>
      <c r="Q2509" s="4"/>
      <c r="S2509" s="4"/>
      <c r="U2509" s="4"/>
      <c r="AE2509" s="4">
        <v>40228</v>
      </c>
      <c r="AF2509" s="3">
        <v>67597.429999999993</v>
      </c>
      <c r="AG2509" s="4">
        <v>40184</v>
      </c>
      <c r="AH2509" s="3">
        <v>83.18</v>
      </c>
      <c r="AI2509" s="4">
        <v>40792</v>
      </c>
      <c r="AJ2509" s="3">
        <v>11.014699999999999</v>
      </c>
      <c r="AK2509" s="4">
        <v>40154</v>
      </c>
      <c r="AL2509" s="3">
        <v>10.194900000000001</v>
      </c>
      <c r="AM2509" s="4"/>
      <c r="AS2509" s="4"/>
    </row>
    <row r="2510" spans="1:45" x14ac:dyDescent="0.25">
      <c r="A2510" s="4"/>
      <c r="C2510" s="4"/>
      <c r="E2510" s="4"/>
      <c r="Q2510" s="4"/>
      <c r="S2510" s="4"/>
      <c r="U2510" s="4"/>
      <c r="AE2510" s="4">
        <v>40231</v>
      </c>
      <c r="AF2510" s="3">
        <v>67184.160000000003</v>
      </c>
      <c r="AG2510" s="4">
        <v>40185</v>
      </c>
      <c r="AH2510" s="3">
        <v>82.66</v>
      </c>
      <c r="AI2510" s="4">
        <v>40794</v>
      </c>
      <c r="AJ2510" s="3">
        <v>11.1473</v>
      </c>
      <c r="AK2510" s="4">
        <v>40155</v>
      </c>
      <c r="AL2510" s="3">
        <v>10.27</v>
      </c>
      <c r="AM2510" s="4"/>
      <c r="AS2510" s="4"/>
    </row>
    <row r="2511" spans="1:45" x14ac:dyDescent="0.25">
      <c r="A2511" s="4"/>
      <c r="C2511" s="4"/>
      <c r="E2511" s="4"/>
      <c r="Q2511" s="4"/>
      <c r="S2511" s="4"/>
      <c r="U2511" s="4"/>
      <c r="AE2511" s="4">
        <v>40232</v>
      </c>
      <c r="AF2511" s="3">
        <v>66108.33</v>
      </c>
      <c r="AG2511" s="4">
        <v>40186</v>
      </c>
      <c r="AH2511" s="3">
        <v>82.75</v>
      </c>
      <c r="AI2511" s="4">
        <v>40795</v>
      </c>
      <c r="AJ2511" s="3">
        <v>11.0375</v>
      </c>
      <c r="AK2511" s="4">
        <v>40156</v>
      </c>
      <c r="AL2511" s="3">
        <v>10.273400000000001</v>
      </c>
      <c r="AM2511" s="4"/>
      <c r="AS2511" s="4"/>
    </row>
    <row r="2512" spans="1:45" x14ac:dyDescent="0.25">
      <c r="A2512" s="4"/>
      <c r="C2512" s="4"/>
      <c r="E2512" s="4"/>
      <c r="Q2512" s="4"/>
      <c r="S2512" s="4"/>
      <c r="U2512" s="4"/>
      <c r="AE2512" s="4">
        <v>40233</v>
      </c>
      <c r="AF2512" s="3">
        <v>65794.77</v>
      </c>
      <c r="AG2512" s="4">
        <v>40189</v>
      </c>
      <c r="AH2512" s="3">
        <v>82.52</v>
      </c>
      <c r="AI2512" s="4">
        <v>40798</v>
      </c>
      <c r="AJ2512" s="3">
        <v>10.9941</v>
      </c>
      <c r="AK2512" s="4">
        <v>40157</v>
      </c>
      <c r="AL2512" s="3">
        <v>10.166700000000001</v>
      </c>
      <c r="AM2512" s="4"/>
      <c r="AS2512" s="4"/>
    </row>
    <row r="2513" spans="1:45" x14ac:dyDescent="0.25">
      <c r="A2513" s="4"/>
      <c r="C2513" s="4"/>
      <c r="E2513" s="4"/>
      <c r="Q2513" s="4"/>
      <c r="S2513" s="4"/>
      <c r="U2513" s="4"/>
      <c r="AE2513" s="4">
        <v>40234</v>
      </c>
      <c r="AF2513" s="3">
        <v>66121.039999999994</v>
      </c>
      <c r="AG2513" s="4">
        <v>40190</v>
      </c>
      <c r="AH2513" s="3">
        <v>80.790000000000006</v>
      </c>
      <c r="AI2513" s="4">
        <v>40799</v>
      </c>
      <c r="AJ2513" s="3">
        <v>11.0946</v>
      </c>
      <c r="AK2513" s="4">
        <v>40158</v>
      </c>
      <c r="AL2513" s="3">
        <v>10.1622</v>
      </c>
      <c r="AM2513" s="4"/>
      <c r="AS2513" s="4"/>
    </row>
    <row r="2514" spans="1:45" x14ac:dyDescent="0.25">
      <c r="A2514" s="4"/>
      <c r="C2514" s="4"/>
      <c r="E2514" s="4"/>
      <c r="Q2514" s="4"/>
      <c r="S2514" s="4"/>
      <c r="U2514" s="4"/>
      <c r="AE2514" s="4">
        <v>40235</v>
      </c>
      <c r="AF2514" s="3">
        <v>66503.27</v>
      </c>
      <c r="AG2514" s="4">
        <v>40191</v>
      </c>
      <c r="AH2514" s="3">
        <v>79.650000000000006</v>
      </c>
      <c r="AI2514" s="4">
        <v>40800</v>
      </c>
      <c r="AJ2514" s="3">
        <v>11.224500000000001</v>
      </c>
      <c r="AK2514" s="4">
        <v>40161</v>
      </c>
      <c r="AL2514" s="3">
        <v>10.168100000000001</v>
      </c>
      <c r="AM2514" s="4"/>
      <c r="AS2514" s="4"/>
    </row>
    <row r="2515" spans="1:45" x14ac:dyDescent="0.25">
      <c r="A2515" s="4"/>
      <c r="C2515" s="4"/>
      <c r="E2515" s="4"/>
      <c r="Q2515" s="4"/>
      <c r="S2515" s="4"/>
      <c r="U2515" s="4"/>
      <c r="AE2515" s="4">
        <v>40238</v>
      </c>
      <c r="AF2515" s="3">
        <v>67227.929999999993</v>
      </c>
      <c r="AG2515" s="4">
        <v>40192</v>
      </c>
      <c r="AH2515" s="3">
        <v>79.39</v>
      </c>
      <c r="AI2515" s="4">
        <v>40801</v>
      </c>
      <c r="AJ2515" s="3">
        <v>11.2044</v>
      </c>
      <c r="AK2515" s="4">
        <v>40162</v>
      </c>
      <c r="AL2515" s="3">
        <v>10.270199999999999</v>
      </c>
      <c r="AM2515" s="4"/>
      <c r="AS2515" s="4"/>
    </row>
    <row r="2516" spans="1:45" x14ac:dyDescent="0.25">
      <c r="A2516" s="4"/>
      <c r="C2516" s="4"/>
      <c r="E2516" s="4"/>
      <c r="Q2516" s="4"/>
      <c r="S2516" s="4"/>
      <c r="U2516" s="4"/>
      <c r="AE2516" s="4">
        <v>40239</v>
      </c>
      <c r="AF2516" s="3">
        <v>67779.16</v>
      </c>
      <c r="AG2516" s="4">
        <v>40193</v>
      </c>
      <c r="AH2516" s="3">
        <v>78</v>
      </c>
      <c r="AI2516" s="4">
        <v>40802</v>
      </c>
      <c r="AJ2516" s="3">
        <v>11.182399999999999</v>
      </c>
      <c r="AK2516" s="4">
        <v>40163</v>
      </c>
      <c r="AL2516" s="3">
        <v>10.3452</v>
      </c>
      <c r="AM2516" s="4"/>
      <c r="AS2516" s="4"/>
    </row>
    <row r="2517" spans="1:45" x14ac:dyDescent="0.25">
      <c r="A2517" s="4"/>
      <c r="C2517" s="4"/>
      <c r="E2517" s="4"/>
      <c r="Q2517" s="4"/>
      <c r="S2517" s="4"/>
      <c r="U2517" s="4"/>
      <c r="AE2517" s="4">
        <v>40240</v>
      </c>
      <c r="AF2517" s="3">
        <v>67641.34</v>
      </c>
      <c r="AG2517" s="4">
        <v>40197</v>
      </c>
      <c r="AH2517" s="3">
        <v>79.02</v>
      </c>
      <c r="AI2517" s="4">
        <v>40805</v>
      </c>
      <c r="AJ2517" s="3">
        <v>11.2599</v>
      </c>
      <c r="AK2517" s="4">
        <v>40164</v>
      </c>
      <c r="AL2517" s="3">
        <v>10.259</v>
      </c>
      <c r="AM2517" s="4"/>
      <c r="AS2517" s="4"/>
    </row>
    <row r="2518" spans="1:45" x14ac:dyDescent="0.25">
      <c r="A2518" s="4"/>
      <c r="C2518" s="4"/>
      <c r="E2518" s="4"/>
      <c r="Q2518" s="4"/>
      <c r="S2518" s="4"/>
      <c r="U2518" s="4"/>
      <c r="AE2518" s="4">
        <v>40241</v>
      </c>
      <c r="AF2518" s="3">
        <v>67814.710000000006</v>
      </c>
      <c r="AG2518" s="4">
        <v>40198</v>
      </c>
      <c r="AH2518" s="3">
        <v>77.62</v>
      </c>
      <c r="AI2518" s="4">
        <v>40806</v>
      </c>
      <c r="AJ2518" s="3">
        <v>11.292400000000001</v>
      </c>
      <c r="AK2518" s="4">
        <v>40165</v>
      </c>
      <c r="AL2518" s="3">
        <v>10.25</v>
      </c>
      <c r="AM2518" s="4"/>
      <c r="AS2518" s="4"/>
    </row>
    <row r="2519" spans="1:45" x14ac:dyDescent="0.25">
      <c r="A2519" s="4"/>
      <c r="C2519" s="4"/>
      <c r="E2519" s="4"/>
      <c r="Q2519" s="4"/>
      <c r="S2519" s="4"/>
      <c r="U2519" s="4"/>
      <c r="AE2519" s="4">
        <v>40242</v>
      </c>
      <c r="AF2519" s="3">
        <v>68846.5</v>
      </c>
      <c r="AG2519" s="4">
        <v>40199</v>
      </c>
      <c r="AH2519" s="3">
        <v>76.08</v>
      </c>
      <c r="AI2519" s="4">
        <v>40807</v>
      </c>
      <c r="AJ2519" s="3">
        <v>11.4633</v>
      </c>
      <c r="AK2519" s="4">
        <v>40168</v>
      </c>
      <c r="AL2519" s="3">
        <v>10.231199999999999</v>
      </c>
      <c r="AM2519" s="4"/>
      <c r="AS2519" s="4"/>
    </row>
    <row r="2520" spans="1:45" x14ac:dyDescent="0.25">
      <c r="A2520" s="4"/>
      <c r="C2520" s="4"/>
      <c r="E2520" s="4"/>
      <c r="Q2520" s="4"/>
      <c r="S2520" s="4"/>
      <c r="U2520" s="4"/>
      <c r="AE2520" s="4">
        <v>40245</v>
      </c>
      <c r="AF2520" s="3">
        <v>68575.47</v>
      </c>
      <c r="AG2520" s="4">
        <v>40200</v>
      </c>
      <c r="AH2520" s="3">
        <v>74.540000000000006</v>
      </c>
      <c r="AI2520" s="4">
        <v>40808</v>
      </c>
      <c r="AJ2520" s="3">
        <v>11.550699999999999</v>
      </c>
      <c r="AK2520" s="4">
        <v>40169</v>
      </c>
      <c r="AL2520" s="3">
        <v>10.250500000000001</v>
      </c>
      <c r="AM2520" s="4"/>
      <c r="AS2520" s="4"/>
    </row>
    <row r="2521" spans="1:45" x14ac:dyDescent="0.25">
      <c r="A2521" s="4"/>
      <c r="C2521" s="4"/>
      <c r="E2521" s="4"/>
      <c r="Q2521" s="4"/>
      <c r="S2521" s="4"/>
      <c r="U2521" s="4"/>
      <c r="AE2521" s="4">
        <v>40246</v>
      </c>
      <c r="AF2521" s="3">
        <v>69576.38</v>
      </c>
      <c r="AG2521" s="4">
        <v>40203</v>
      </c>
      <c r="AH2521" s="3">
        <v>75.260000000000005</v>
      </c>
      <c r="AI2521" s="4">
        <v>40809</v>
      </c>
      <c r="AJ2521" s="3">
        <v>11.197800000000001</v>
      </c>
      <c r="AK2521" s="4">
        <v>40170</v>
      </c>
      <c r="AL2521" s="3">
        <v>10.317</v>
      </c>
      <c r="AM2521" s="4"/>
      <c r="AS2521" s="4"/>
    </row>
    <row r="2522" spans="1:45" x14ac:dyDescent="0.25">
      <c r="A2522" s="4"/>
      <c r="C2522" s="4"/>
      <c r="E2522" s="4"/>
      <c r="Q2522" s="4"/>
      <c r="S2522" s="4"/>
      <c r="U2522" s="4"/>
      <c r="AE2522" s="4">
        <v>40247</v>
      </c>
      <c r="AF2522" s="3">
        <v>69979.28</v>
      </c>
      <c r="AG2522" s="4">
        <v>40204</v>
      </c>
      <c r="AH2522" s="3">
        <v>74.709999999999994</v>
      </c>
      <c r="AI2522" s="4">
        <v>40812</v>
      </c>
      <c r="AJ2522" s="3">
        <v>10.898300000000001</v>
      </c>
      <c r="AK2522" s="4">
        <v>40171</v>
      </c>
      <c r="AL2522" s="3">
        <v>10.36</v>
      </c>
      <c r="AM2522" s="4"/>
      <c r="AS2522" s="4"/>
    </row>
    <row r="2523" spans="1:45" x14ac:dyDescent="0.25">
      <c r="A2523" s="4"/>
      <c r="C2523" s="4"/>
      <c r="E2523" s="4"/>
      <c r="Q2523" s="4"/>
      <c r="S2523" s="4"/>
      <c r="U2523" s="4"/>
      <c r="AE2523" s="4">
        <v>40248</v>
      </c>
      <c r="AF2523" s="3">
        <v>69884.61</v>
      </c>
      <c r="AG2523" s="4">
        <v>40205</v>
      </c>
      <c r="AH2523" s="3">
        <v>73.67</v>
      </c>
      <c r="AI2523" s="4">
        <v>40813</v>
      </c>
      <c r="AJ2523" s="3">
        <v>11.068899999999999</v>
      </c>
      <c r="AK2523" s="4">
        <v>40175</v>
      </c>
      <c r="AL2523" s="3">
        <v>10.3728</v>
      </c>
      <c r="AM2523" s="4"/>
      <c r="AS2523" s="4"/>
    </row>
    <row r="2524" spans="1:45" x14ac:dyDescent="0.25">
      <c r="A2524" s="4"/>
      <c r="C2524" s="4"/>
      <c r="E2524" s="4"/>
      <c r="Q2524" s="4"/>
      <c r="S2524" s="4"/>
      <c r="U2524" s="4"/>
      <c r="AE2524" s="4">
        <v>40249</v>
      </c>
      <c r="AF2524" s="3">
        <v>69341.38</v>
      </c>
      <c r="AG2524" s="4">
        <v>40206</v>
      </c>
      <c r="AH2524" s="3">
        <v>73.64</v>
      </c>
      <c r="AI2524" s="4">
        <v>40814</v>
      </c>
      <c r="AJ2524" s="3">
        <v>11.0479</v>
      </c>
      <c r="AK2524" s="4">
        <v>40176</v>
      </c>
      <c r="AL2524" s="3">
        <v>10.383800000000001</v>
      </c>
      <c r="AM2524" s="4"/>
      <c r="AS2524" s="4"/>
    </row>
    <row r="2525" spans="1:45" x14ac:dyDescent="0.25">
      <c r="A2525" s="4"/>
      <c r="C2525" s="4"/>
      <c r="E2525" s="4"/>
      <c r="Q2525" s="4"/>
      <c r="S2525" s="4"/>
      <c r="U2525" s="4"/>
      <c r="AE2525" s="4">
        <v>40252</v>
      </c>
      <c r="AF2525" s="3">
        <v>69023.75</v>
      </c>
      <c r="AG2525" s="4">
        <v>40207</v>
      </c>
      <c r="AH2525" s="3">
        <v>72.89</v>
      </c>
      <c r="AI2525" s="4">
        <v>40815</v>
      </c>
      <c r="AJ2525" s="3">
        <v>11.13</v>
      </c>
      <c r="AK2525" s="4">
        <v>40177</v>
      </c>
      <c r="AL2525" s="3">
        <v>10.430999999999999</v>
      </c>
      <c r="AM2525" s="4"/>
      <c r="AS2525" s="4"/>
    </row>
    <row r="2526" spans="1:45" x14ac:dyDescent="0.25">
      <c r="A2526" s="4"/>
      <c r="C2526" s="4"/>
      <c r="E2526" s="4"/>
      <c r="Q2526" s="4"/>
      <c r="S2526" s="4"/>
      <c r="U2526" s="4"/>
      <c r="AE2526" s="4">
        <v>40253</v>
      </c>
      <c r="AF2526" s="3">
        <v>69942.210000000006</v>
      </c>
      <c r="AG2526" s="4">
        <v>40210</v>
      </c>
      <c r="AH2526" s="3">
        <v>74.430000000000007</v>
      </c>
      <c r="AI2526" s="4">
        <v>40816</v>
      </c>
      <c r="AJ2526" s="3">
        <v>10.986599999999999</v>
      </c>
      <c r="AK2526" s="4">
        <v>40182</v>
      </c>
      <c r="AL2526" s="3">
        <v>10.4435</v>
      </c>
      <c r="AM2526" s="4"/>
      <c r="AS2526" s="4"/>
    </row>
    <row r="2527" spans="1:45" x14ac:dyDescent="0.25">
      <c r="A2527" s="4"/>
      <c r="C2527" s="4"/>
      <c r="E2527" s="4"/>
      <c r="Q2527" s="4"/>
      <c r="S2527" s="4"/>
      <c r="U2527" s="4"/>
      <c r="AE2527" s="4">
        <v>40254</v>
      </c>
      <c r="AF2527" s="3">
        <v>69723.240000000005</v>
      </c>
      <c r="AG2527" s="4">
        <v>40211</v>
      </c>
      <c r="AH2527" s="3">
        <v>77.23</v>
      </c>
      <c r="AI2527" s="4">
        <v>40819</v>
      </c>
      <c r="AJ2527" s="3">
        <v>10.7418</v>
      </c>
      <c r="AK2527" s="4">
        <v>40183</v>
      </c>
      <c r="AL2527" s="3">
        <v>10.4206</v>
      </c>
      <c r="AM2527" s="4"/>
      <c r="AS2527" s="4"/>
    </row>
    <row r="2528" spans="1:45" x14ac:dyDescent="0.25">
      <c r="A2528" s="4"/>
      <c r="C2528" s="4"/>
      <c r="E2528" s="4"/>
      <c r="Q2528" s="4"/>
      <c r="S2528" s="4"/>
      <c r="U2528" s="4"/>
      <c r="AE2528" s="4">
        <v>40255</v>
      </c>
      <c r="AF2528" s="3">
        <v>69697.33</v>
      </c>
      <c r="AG2528" s="4">
        <v>40212</v>
      </c>
      <c r="AH2528" s="3">
        <v>76.98</v>
      </c>
      <c r="AI2528" s="4">
        <v>40820</v>
      </c>
      <c r="AJ2528" s="3">
        <v>10.861599999999999</v>
      </c>
      <c r="AK2528" s="4">
        <v>40184</v>
      </c>
      <c r="AL2528" s="3">
        <v>10.2906</v>
      </c>
      <c r="AM2528" s="4"/>
      <c r="AS2528" s="4"/>
    </row>
    <row r="2529" spans="1:45" x14ac:dyDescent="0.25">
      <c r="A2529" s="4"/>
      <c r="C2529" s="4"/>
      <c r="E2529" s="4"/>
      <c r="Q2529" s="4"/>
      <c r="S2529" s="4"/>
      <c r="U2529" s="4"/>
      <c r="AE2529" s="4">
        <v>40256</v>
      </c>
      <c r="AF2529" s="3">
        <v>68828.98</v>
      </c>
      <c r="AG2529" s="4">
        <v>40213</v>
      </c>
      <c r="AH2529" s="3">
        <v>73.14</v>
      </c>
      <c r="AI2529" s="4">
        <v>40821</v>
      </c>
      <c r="AJ2529" s="3">
        <v>10.723700000000001</v>
      </c>
      <c r="AK2529" s="4">
        <v>40185</v>
      </c>
      <c r="AL2529" s="3">
        <v>10.3262</v>
      </c>
      <c r="AM2529" s="4"/>
      <c r="AS2529" s="4"/>
    </row>
    <row r="2530" spans="1:45" x14ac:dyDescent="0.25">
      <c r="A2530" s="4"/>
      <c r="C2530" s="4"/>
      <c r="E2530" s="4"/>
      <c r="Q2530" s="4"/>
      <c r="S2530" s="4"/>
      <c r="U2530" s="4"/>
      <c r="AE2530" s="4">
        <v>40259</v>
      </c>
      <c r="AF2530" s="3">
        <v>69041.73</v>
      </c>
      <c r="AG2530" s="4">
        <v>40214</v>
      </c>
      <c r="AH2530" s="3">
        <v>71.19</v>
      </c>
      <c r="AI2530" s="4">
        <v>40822</v>
      </c>
      <c r="AJ2530" s="3">
        <v>10.879099999999999</v>
      </c>
      <c r="AK2530" s="4">
        <v>40186</v>
      </c>
      <c r="AL2530" s="3">
        <v>10.275</v>
      </c>
      <c r="AM2530" s="4"/>
      <c r="AS2530" s="4"/>
    </row>
    <row r="2531" spans="1:45" x14ac:dyDescent="0.25">
      <c r="A2531" s="4"/>
      <c r="C2531" s="4"/>
      <c r="E2531" s="4"/>
      <c r="Q2531" s="4"/>
      <c r="S2531" s="4"/>
      <c r="U2531" s="4"/>
      <c r="AE2531" s="4">
        <v>40260</v>
      </c>
      <c r="AF2531" s="3">
        <v>69386.720000000001</v>
      </c>
      <c r="AG2531" s="4">
        <v>40217</v>
      </c>
      <c r="AH2531" s="3">
        <v>71.89</v>
      </c>
      <c r="AI2531" s="4">
        <v>40823</v>
      </c>
      <c r="AJ2531" s="3">
        <v>10.8787</v>
      </c>
      <c r="AK2531" s="4">
        <v>40189</v>
      </c>
      <c r="AL2531" s="3">
        <v>10.368</v>
      </c>
      <c r="AM2531" s="4"/>
      <c r="AS2531" s="4"/>
    </row>
    <row r="2532" spans="1:45" x14ac:dyDescent="0.25">
      <c r="A2532" s="4"/>
      <c r="C2532" s="4"/>
      <c r="E2532" s="4"/>
      <c r="Q2532" s="4"/>
      <c r="S2532" s="4"/>
      <c r="U2532" s="4"/>
      <c r="AE2532" s="4">
        <v>40261</v>
      </c>
      <c r="AF2532" s="3">
        <v>68913.399999999994</v>
      </c>
      <c r="AG2532" s="4">
        <v>40218</v>
      </c>
      <c r="AH2532" s="3">
        <v>73.75</v>
      </c>
      <c r="AI2532" s="4">
        <v>40826</v>
      </c>
      <c r="AJ2532" s="3">
        <v>11.0345</v>
      </c>
      <c r="AK2532" s="4">
        <v>40190</v>
      </c>
      <c r="AL2532" s="3">
        <v>10.3963</v>
      </c>
      <c r="AM2532" s="4"/>
      <c r="AS2532" s="4"/>
    </row>
    <row r="2533" spans="1:45" x14ac:dyDescent="0.25">
      <c r="A2533" s="4"/>
      <c r="C2533" s="4"/>
      <c r="E2533" s="4"/>
      <c r="Q2533" s="4"/>
      <c r="S2533" s="4"/>
      <c r="U2533" s="4"/>
      <c r="AE2533" s="4">
        <v>40262</v>
      </c>
      <c r="AF2533" s="3">
        <v>68441.66</v>
      </c>
      <c r="AG2533" s="4">
        <v>40219</v>
      </c>
      <c r="AH2533" s="3">
        <v>74.52</v>
      </c>
      <c r="AI2533" s="4">
        <v>40827</v>
      </c>
      <c r="AJ2533" s="3">
        <v>10.9064</v>
      </c>
      <c r="AK2533" s="4">
        <v>40191</v>
      </c>
      <c r="AL2533" s="3">
        <v>10.3323</v>
      </c>
      <c r="AM2533" s="4"/>
      <c r="AS2533" s="4"/>
    </row>
    <row r="2534" spans="1:45" x14ac:dyDescent="0.25">
      <c r="A2534" s="4"/>
      <c r="C2534" s="4"/>
      <c r="E2534" s="4"/>
      <c r="Q2534" s="4"/>
      <c r="S2534" s="4"/>
      <c r="U2534" s="4"/>
      <c r="AE2534" s="4">
        <v>40263</v>
      </c>
      <c r="AF2534" s="3">
        <v>68682.66</v>
      </c>
      <c r="AG2534" s="4">
        <v>40220</v>
      </c>
      <c r="AH2534" s="3">
        <v>75.28</v>
      </c>
      <c r="AI2534" s="4">
        <v>40828</v>
      </c>
      <c r="AJ2534" s="3">
        <v>10.903499999999999</v>
      </c>
      <c r="AK2534" s="4">
        <v>40192</v>
      </c>
      <c r="AL2534" s="3">
        <v>10.3629</v>
      </c>
      <c r="AM2534" s="4"/>
      <c r="AS2534" s="4"/>
    </row>
    <row r="2535" spans="1:45" x14ac:dyDescent="0.25">
      <c r="A2535" s="4"/>
      <c r="C2535" s="4"/>
      <c r="E2535" s="4"/>
      <c r="Q2535" s="4"/>
      <c r="S2535" s="4"/>
      <c r="U2535" s="4"/>
      <c r="AE2535" s="4">
        <v>40266</v>
      </c>
      <c r="AF2535" s="3">
        <v>69939.12</v>
      </c>
      <c r="AG2535" s="4">
        <v>40221</v>
      </c>
      <c r="AH2535" s="3">
        <v>74.13</v>
      </c>
      <c r="AI2535" s="4">
        <v>40829</v>
      </c>
      <c r="AJ2535" s="3">
        <v>10.9658</v>
      </c>
      <c r="AK2535" s="4">
        <v>40193</v>
      </c>
      <c r="AL2535" s="3">
        <v>10.2606</v>
      </c>
      <c r="AM2535" s="4"/>
      <c r="AS2535" s="4"/>
    </row>
    <row r="2536" spans="1:45" x14ac:dyDescent="0.25">
      <c r="A2536" s="4"/>
      <c r="C2536" s="4"/>
      <c r="E2536" s="4"/>
      <c r="Q2536" s="4"/>
      <c r="S2536" s="4"/>
      <c r="U2536" s="4"/>
      <c r="AE2536" s="4">
        <v>40267</v>
      </c>
      <c r="AF2536" s="3">
        <v>69959.58</v>
      </c>
      <c r="AG2536" s="4">
        <v>40225</v>
      </c>
      <c r="AH2536" s="3">
        <v>77.010000000000005</v>
      </c>
      <c r="AI2536" s="4">
        <v>40830</v>
      </c>
      <c r="AJ2536" s="3">
        <v>11.0686</v>
      </c>
      <c r="AK2536" s="4">
        <v>40196</v>
      </c>
      <c r="AL2536" s="3">
        <v>10.3345</v>
      </c>
      <c r="AM2536" s="4"/>
      <c r="AS2536" s="4"/>
    </row>
    <row r="2537" spans="1:45" x14ac:dyDescent="0.25">
      <c r="A2537" s="4"/>
      <c r="C2537" s="4"/>
      <c r="E2537" s="4"/>
      <c r="Q2537" s="4"/>
      <c r="S2537" s="4"/>
      <c r="U2537" s="4"/>
      <c r="AE2537" s="4">
        <v>40268</v>
      </c>
      <c r="AF2537" s="3">
        <v>70371.539999999994</v>
      </c>
      <c r="AG2537" s="4">
        <v>40226</v>
      </c>
      <c r="AH2537" s="3">
        <v>77.33</v>
      </c>
      <c r="AI2537" s="4">
        <v>40833</v>
      </c>
      <c r="AJ2537" s="3">
        <v>11.1296</v>
      </c>
      <c r="AK2537" s="4">
        <v>40197</v>
      </c>
      <c r="AL2537" s="3">
        <v>10.39</v>
      </c>
      <c r="AM2537" s="4"/>
      <c r="AS2537" s="4"/>
    </row>
    <row r="2538" spans="1:45" x14ac:dyDescent="0.25">
      <c r="A2538" s="4"/>
      <c r="C2538" s="4"/>
      <c r="E2538" s="4"/>
      <c r="Q2538" s="4"/>
      <c r="S2538" s="4"/>
      <c r="U2538" s="4"/>
      <c r="AE2538" s="4">
        <v>40269</v>
      </c>
      <c r="AF2538" s="3">
        <v>71136.34</v>
      </c>
      <c r="AG2538" s="4">
        <v>40227</v>
      </c>
      <c r="AH2538" s="3">
        <v>79.06</v>
      </c>
      <c r="AI2538" s="4">
        <v>40834</v>
      </c>
      <c r="AJ2538" s="3">
        <v>10.984999999999999</v>
      </c>
      <c r="AK2538" s="4">
        <v>40198</v>
      </c>
      <c r="AL2538" s="3">
        <v>10.4054</v>
      </c>
      <c r="AM2538" s="4"/>
      <c r="AS2538" s="4"/>
    </row>
    <row r="2539" spans="1:45" x14ac:dyDescent="0.25">
      <c r="A2539" s="4"/>
      <c r="C2539" s="4"/>
      <c r="E2539" s="4"/>
      <c r="Q2539" s="4"/>
      <c r="S2539" s="4"/>
      <c r="U2539" s="4"/>
      <c r="AE2539" s="4">
        <v>40273</v>
      </c>
      <c r="AF2539" s="3">
        <v>71289.679999999993</v>
      </c>
      <c r="AG2539" s="4">
        <v>40228</v>
      </c>
      <c r="AH2539" s="3">
        <v>79.81</v>
      </c>
      <c r="AI2539" s="4">
        <v>40835</v>
      </c>
      <c r="AJ2539" s="3">
        <v>11.488</v>
      </c>
      <c r="AK2539" s="4">
        <v>40199</v>
      </c>
      <c r="AL2539" s="3">
        <v>10.412000000000001</v>
      </c>
      <c r="AM2539" s="4"/>
      <c r="AS2539" s="4"/>
    </row>
    <row r="2540" spans="1:45" x14ac:dyDescent="0.25">
      <c r="A2540" s="4"/>
      <c r="C2540" s="4"/>
      <c r="E2540" s="4"/>
      <c r="Q2540" s="4"/>
      <c r="S2540" s="4"/>
      <c r="U2540" s="4"/>
      <c r="AE2540" s="4">
        <v>40274</v>
      </c>
      <c r="AF2540" s="3">
        <v>71095.649999999994</v>
      </c>
      <c r="AG2540" s="4">
        <v>40231</v>
      </c>
      <c r="AH2540" s="3">
        <v>80.16</v>
      </c>
      <c r="AI2540" s="4">
        <v>40836</v>
      </c>
      <c r="AJ2540" s="3">
        <v>10.9717</v>
      </c>
      <c r="AK2540" s="4">
        <v>40200</v>
      </c>
      <c r="AL2540" s="3">
        <v>10.460599999999999</v>
      </c>
      <c r="AM2540" s="4"/>
      <c r="AS2540" s="4"/>
    </row>
    <row r="2541" spans="1:45" x14ac:dyDescent="0.25">
      <c r="A2541" s="4"/>
      <c r="C2541" s="4"/>
      <c r="E2541" s="4"/>
      <c r="Q2541" s="4"/>
      <c r="S2541" s="4"/>
      <c r="U2541" s="4"/>
      <c r="AE2541" s="4">
        <v>40275</v>
      </c>
      <c r="AF2541" s="3">
        <v>70792.94</v>
      </c>
      <c r="AG2541" s="4">
        <v>40232</v>
      </c>
      <c r="AH2541" s="3">
        <v>78.86</v>
      </c>
      <c r="AI2541" s="4">
        <v>40837</v>
      </c>
      <c r="AJ2541" s="3">
        <v>10.9351</v>
      </c>
      <c r="AK2541" s="4">
        <v>40203</v>
      </c>
      <c r="AL2541" s="3">
        <v>10.5</v>
      </c>
      <c r="AM2541" s="4"/>
      <c r="AS2541" s="4"/>
    </row>
    <row r="2542" spans="1:45" x14ac:dyDescent="0.25">
      <c r="A2542" s="4"/>
      <c r="C2542" s="4"/>
      <c r="E2542" s="4"/>
      <c r="Q2542" s="4"/>
      <c r="S2542" s="4"/>
      <c r="U2542" s="4"/>
      <c r="AE2542" s="4">
        <v>40276</v>
      </c>
      <c r="AF2542" s="3">
        <v>71784.78</v>
      </c>
      <c r="AG2542" s="4">
        <v>40233</v>
      </c>
      <c r="AH2542" s="3">
        <v>80</v>
      </c>
      <c r="AI2542" s="4">
        <v>40840</v>
      </c>
      <c r="AJ2542" s="3">
        <v>10.885</v>
      </c>
      <c r="AK2542" s="4">
        <v>40204</v>
      </c>
      <c r="AL2542" s="3">
        <v>10.5091</v>
      </c>
      <c r="AM2542" s="4"/>
      <c r="AS2542" s="4"/>
    </row>
    <row r="2543" spans="1:45" x14ac:dyDescent="0.25">
      <c r="A2543" s="4"/>
      <c r="C2543" s="4"/>
      <c r="E2543" s="4"/>
      <c r="Q2543" s="4"/>
      <c r="S2543" s="4"/>
      <c r="U2543" s="4"/>
      <c r="AE2543" s="4">
        <v>40277</v>
      </c>
      <c r="AF2543" s="3">
        <v>71417.27</v>
      </c>
      <c r="AG2543" s="4">
        <v>40234</v>
      </c>
      <c r="AH2543" s="3">
        <v>78.17</v>
      </c>
      <c r="AI2543" s="4">
        <v>40841</v>
      </c>
      <c r="AJ2543" s="3">
        <v>10.91</v>
      </c>
      <c r="AK2543" s="4">
        <v>40205</v>
      </c>
      <c r="AL2543" s="3">
        <v>10.52</v>
      </c>
      <c r="AM2543" s="4"/>
      <c r="AS2543" s="4"/>
    </row>
    <row r="2544" spans="1:45" x14ac:dyDescent="0.25">
      <c r="A2544" s="4"/>
      <c r="C2544" s="4"/>
      <c r="E2544" s="4"/>
      <c r="Q2544" s="4"/>
      <c r="S2544" s="4"/>
      <c r="U2544" s="4"/>
      <c r="AE2544" s="4">
        <v>40280</v>
      </c>
      <c r="AF2544" s="3">
        <v>70614.36</v>
      </c>
      <c r="AG2544" s="4">
        <v>40235</v>
      </c>
      <c r="AH2544" s="3">
        <v>79.66</v>
      </c>
      <c r="AI2544" s="4">
        <v>40842</v>
      </c>
      <c r="AJ2544" s="3">
        <v>10.802099999999999</v>
      </c>
      <c r="AK2544" s="4">
        <v>40206</v>
      </c>
      <c r="AL2544" s="3">
        <v>10.445</v>
      </c>
      <c r="AM2544" s="4"/>
      <c r="AS2544" s="4"/>
    </row>
    <row r="2545" spans="1:45" x14ac:dyDescent="0.25">
      <c r="A2545" s="4"/>
      <c r="C2545" s="4"/>
      <c r="E2545" s="4"/>
      <c r="Q2545" s="4"/>
      <c r="S2545" s="4"/>
      <c r="U2545" s="4"/>
      <c r="AE2545" s="4">
        <v>40281</v>
      </c>
      <c r="AF2545" s="3">
        <v>70792.399999999994</v>
      </c>
      <c r="AG2545" s="4">
        <v>40238</v>
      </c>
      <c r="AH2545" s="3">
        <v>78.7</v>
      </c>
      <c r="AI2545" s="4">
        <v>40843</v>
      </c>
      <c r="AJ2545" s="3">
        <v>10.994999999999999</v>
      </c>
      <c r="AK2545" s="4">
        <v>40207</v>
      </c>
      <c r="AL2545" s="3">
        <v>10.4148</v>
      </c>
      <c r="AM2545" s="4"/>
      <c r="AS2545" s="4"/>
    </row>
    <row r="2546" spans="1:45" x14ac:dyDescent="0.25">
      <c r="A2546" s="4"/>
      <c r="C2546" s="4"/>
      <c r="E2546" s="4"/>
      <c r="Q2546" s="4"/>
      <c r="S2546" s="4"/>
      <c r="U2546" s="4"/>
      <c r="AE2546" s="4">
        <v>40282</v>
      </c>
      <c r="AF2546" s="3">
        <v>71034.850000000006</v>
      </c>
      <c r="AG2546" s="4">
        <v>40239</v>
      </c>
      <c r="AH2546" s="3">
        <v>79.680000000000007</v>
      </c>
      <c r="AI2546" s="4">
        <v>40844</v>
      </c>
      <c r="AJ2546" s="3">
        <v>10.88</v>
      </c>
      <c r="AK2546" s="4">
        <v>40210</v>
      </c>
      <c r="AL2546" s="3">
        <v>10.4465</v>
      </c>
      <c r="AM2546" s="4"/>
      <c r="AS2546" s="4"/>
    </row>
    <row r="2547" spans="1:45" x14ac:dyDescent="0.25">
      <c r="A2547" s="4"/>
      <c r="C2547" s="4"/>
      <c r="E2547" s="4"/>
      <c r="Q2547" s="4"/>
      <c r="S2547" s="4"/>
      <c r="U2547" s="4"/>
      <c r="AE2547" s="4">
        <v>40283</v>
      </c>
      <c r="AF2547" s="3">
        <v>70524.350000000006</v>
      </c>
      <c r="AG2547" s="4">
        <v>40240</v>
      </c>
      <c r="AH2547" s="3">
        <v>80.87</v>
      </c>
      <c r="AI2547" s="4">
        <v>40847</v>
      </c>
      <c r="AJ2547" s="3">
        <v>10.835000000000001</v>
      </c>
      <c r="AK2547" s="4">
        <v>40211</v>
      </c>
      <c r="AL2547" s="3">
        <v>10.494</v>
      </c>
      <c r="AM2547" s="4"/>
      <c r="AS2547" s="4"/>
    </row>
    <row r="2548" spans="1:45" x14ac:dyDescent="0.25">
      <c r="A2548" s="4"/>
      <c r="C2548" s="4"/>
      <c r="E2548" s="4"/>
      <c r="Q2548" s="4"/>
      <c r="S2548" s="4"/>
      <c r="U2548" s="4"/>
      <c r="AE2548" s="4">
        <v>40284</v>
      </c>
      <c r="AF2548" s="3">
        <v>69421.350000000006</v>
      </c>
      <c r="AG2548" s="4">
        <v>40241</v>
      </c>
      <c r="AH2548" s="3">
        <v>80.209999999999994</v>
      </c>
      <c r="AI2548" s="4">
        <v>40848</v>
      </c>
      <c r="AJ2548" s="3">
        <v>10.8049</v>
      </c>
      <c r="AK2548" s="4">
        <v>40212</v>
      </c>
      <c r="AL2548" s="3">
        <v>10.491</v>
      </c>
      <c r="AM2548" s="4"/>
      <c r="AS2548" s="4"/>
    </row>
    <row r="2549" spans="1:45" x14ac:dyDescent="0.25">
      <c r="A2549" s="4"/>
      <c r="C2549" s="4"/>
      <c r="E2549" s="4"/>
      <c r="Q2549" s="4"/>
      <c r="S2549" s="4"/>
      <c r="U2549" s="4"/>
      <c r="AE2549" s="4">
        <v>40287</v>
      </c>
      <c r="AF2549" s="3">
        <v>69097.58</v>
      </c>
      <c r="AG2549" s="4">
        <v>40242</v>
      </c>
      <c r="AH2549" s="3">
        <v>81.5</v>
      </c>
      <c r="AI2549" s="4">
        <v>40849</v>
      </c>
      <c r="AJ2549" s="3">
        <v>10.89</v>
      </c>
      <c r="AK2549" s="4">
        <v>40213</v>
      </c>
      <c r="AL2549" s="3">
        <v>10.4</v>
      </c>
      <c r="AM2549" s="4"/>
      <c r="AS2549" s="4"/>
    </row>
    <row r="2550" spans="1:45" x14ac:dyDescent="0.25">
      <c r="A2550" s="4"/>
      <c r="C2550" s="4"/>
      <c r="E2550" s="4"/>
      <c r="Q2550" s="4"/>
      <c r="S2550" s="4"/>
      <c r="U2550" s="4"/>
      <c r="AE2550" s="4">
        <v>40288</v>
      </c>
      <c r="AF2550" s="3">
        <v>69318.44</v>
      </c>
      <c r="AG2550" s="4">
        <v>40245</v>
      </c>
      <c r="AH2550" s="3">
        <v>81.87</v>
      </c>
      <c r="AI2550" s="4">
        <v>40850</v>
      </c>
      <c r="AJ2550" s="3">
        <v>10.8062</v>
      </c>
      <c r="AK2550" s="4">
        <v>40214</v>
      </c>
      <c r="AL2550" s="3">
        <v>10.375</v>
      </c>
      <c r="AM2550" s="4"/>
      <c r="AS2550" s="4"/>
    </row>
    <row r="2551" spans="1:45" x14ac:dyDescent="0.25">
      <c r="A2551" s="4"/>
      <c r="C2551" s="4"/>
      <c r="E2551" s="4"/>
      <c r="Q2551" s="4"/>
      <c r="S2551" s="4"/>
      <c r="U2551" s="4"/>
      <c r="AE2551" s="4">
        <v>40290</v>
      </c>
      <c r="AF2551" s="3">
        <v>69386.41</v>
      </c>
      <c r="AG2551" s="4">
        <v>40246</v>
      </c>
      <c r="AH2551" s="3">
        <v>81.489999999999995</v>
      </c>
      <c r="AI2551" s="4">
        <v>40851</v>
      </c>
      <c r="AJ2551" s="3">
        <v>10.72</v>
      </c>
      <c r="AK2551" s="4">
        <v>40217</v>
      </c>
      <c r="AL2551" s="3">
        <v>10.37</v>
      </c>
      <c r="AM2551" s="4"/>
      <c r="AS2551" s="4"/>
    </row>
    <row r="2552" spans="1:45" x14ac:dyDescent="0.25">
      <c r="A2552" s="4"/>
      <c r="C2552" s="4"/>
      <c r="E2552" s="4"/>
      <c r="Q2552" s="4"/>
      <c r="S2552" s="4"/>
      <c r="U2552" s="4"/>
      <c r="AE2552" s="4">
        <v>40291</v>
      </c>
      <c r="AF2552" s="3">
        <v>69509.490000000005</v>
      </c>
      <c r="AG2552" s="4">
        <v>40247</v>
      </c>
      <c r="AH2552" s="3">
        <v>82.09</v>
      </c>
      <c r="AI2552" s="4">
        <v>40854</v>
      </c>
      <c r="AJ2552" s="3">
        <v>10.6557</v>
      </c>
      <c r="AK2552" s="4">
        <v>40218</v>
      </c>
      <c r="AL2552" s="3">
        <v>10.418699999999999</v>
      </c>
      <c r="AM2552" s="4"/>
      <c r="AS2552" s="4"/>
    </row>
    <row r="2553" spans="1:45" x14ac:dyDescent="0.25">
      <c r="A2553" s="4"/>
      <c r="C2553" s="4"/>
      <c r="E2553" s="4"/>
      <c r="Q2553" s="4"/>
      <c r="S2553" s="4"/>
      <c r="U2553" s="4"/>
      <c r="AE2553" s="4">
        <v>40294</v>
      </c>
      <c r="AF2553" s="3">
        <v>68871.94</v>
      </c>
      <c r="AG2553" s="4">
        <v>40248</v>
      </c>
      <c r="AH2553" s="3">
        <v>82.11</v>
      </c>
      <c r="AI2553" s="4">
        <v>40855</v>
      </c>
      <c r="AJ2553" s="3">
        <v>10.5936</v>
      </c>
      <c r="AK2553" s="4">
        <v>40219</v>
      </c>
      <c r="AL2553" s="3">
        <v>10.442600000000001</v>
      </c>
      <c r="AM2553" s="4"/>
      <c r="AS2553" s="4"/>
    </row>
    <row r="2554" spans="1:45" x14ac:dyDescent="0.25">
      <c r="A2554" s="4"/>
      <c r="C2554" s="4"/>
      <c r="E2554" s="4"/>
      <c r="Q2554" s="4"/>
      <c r="S2554" s="4"/>
      <c r="U2554" s="4"/>
      <c r="AE2554" s="4">
        <v>40295</v>
      </c>
      <c r="AF2554" s="3">
        <v>66511.100000000006</v>
      </c>
      <c r="AG2554" s="4">
        <v>40249</v>
      </c>
      <c r="AH2554" s="3">
        <v>81.239999999999995</v>
      </c>
      <c r="AI2554" s="4">
        <v>40856</v>
      </c>
      <c r="AJ2554" s="3">
        <v>10.4674</v>
      </c>
      <c r="AK2554" s="4">
        <v>40220</v>
      </c>
      <c r="AL2554" s="3">
        <v>10.44</v>
      </c>
      <c r="AM2554" s="4"/>
      <c r="AS2554" s="4"/>
    </row>
    <row r="2555" spans="1:45" x14ac:dyDescent="0.25">
      <c r="A2555" s="4"/>
      <c r="C2555" s="4"/>
      <c r="E2555" s="4"/>
      <c r="Q2555" s="4"/>
      <c r="S2555" s="4"/>
      <c r="U2555" s="4"/>
      <c r="AE2555" s="4">
        <v>40296</v>
      </c>
      <c r="AF2555" s="3">
        <v>66655.710000000006</v>
      </c>
      <c r="AG2555" s="4">
        <v>40252</v>
      </c>
      <c r="AH2555" s="3">
        <v>79.8</v>
      </c>
      <c r="AI2555" s="4">
        <v>40857</v>
      </c>
      <c r="AJ2555" s="3">
        <v>10.565</v>
      </c>
      <c r="AK2555" s="4">
        <v>40221</v>
      </c>
      <c r="AL2555" s="3">
        <v>10.410399999999999</v>
      </c>
      <c r="AM2555" s="4"/>
      <c r="AS2555" s="4"/>
    </row>
    <row r="2556" spans="1:45" x14ac:dyDescent="0.25">
      <c r="A2556" s="4"/>
      <c r="C2556" s="4"/>
      <c r="E2556" s="4"/>
      <c r="Q2556" s="4"/>
      <c r="S2556" s="4"/>
      <c r="U2556" s="4"/>
      <c r="AE2556" s="4">
        <v>40297</v>
      </c>
      <c r="AF2556" s="3">
        <v>67978.05</v>
      </c>
      <c r="AG2556" s="4">
        <v>40253</v>
      </c>
      <c r="AH2556" s="3">
        <v>81.7</v>
      </c>
      <c r="AI2556" s="4">
        <v>40858</v>
      </c>
      <c r="AJ2556" s="3">
        <v>10.518700000000001</v>
      </c>
      <c r="AK2556" s="4">
        <v>40226</v>
      </c>
      <c r="AL2556" s="3">
        <v>10.45</v>
      </c>
      <c r="AM2556" s="4"/>
      <c r="AS2556" s="4"/>
    </row>
    <row r="2557" spans="1:45" x14ac:dyDescent="0.25">
      <c r="A2557" s="4"/>
      <c r="C2557" s="4"/>
      <c r="E2557" s="4"/>
      <c r="Q2557" s="4"/>
      <c r="S2557" s="4"/>
      <c r="U2557" s="4"/>
      <c r="AE2557" s="4">
        <v>40298</v>
      </c>
      <c r="AF2557" s="3">
        <v>67529.73</v>
      </c>
      <c r="AG2557" s="4">
        <v>40254</v>
      </c>
      <c r="AH2557" s="3">
        <v>82.93</v>
      </c>
      <c r="AI2557" s="4">
        <v>40861</v>
      </c>
      <c r="AJ2557" s="3">
        <v>10.59</v>
      </c>
      <c r="AK2557" s="4">
        <v>40227</v>
      </c>
      <c r="AL2557" s="3">
        <v>10.4465</v>
      </c>
      <c r="AM2557" s="4"/>
      <c r="AS2557" s="4"/>
    </row>
    <row r="2558" spans="1:45" x14ac:dyDescent="0.25">
      <c r="A2558" s="4"/>
      <c r="C2558" s="4"/>
      <c r="E2558" s="4"/>
      <c r="Q2558" s="4"/>
      <c r="S2558" s="4"/>
      <c r="U2558" s="4"/>
      <c r="AE2558" s="4">
        <v>40301</v>
      </c>
      <c r="AF2558" s="3">
        <v>67119.41</v>
      </c>
      <c r="AG2558" s="4">
        <v>40255</v>
      </c>
      <c r="AH2558" s="3">
        <v>82.2</v>
      </c>
      <c r="AI2558" s="4">
        <v>40863</v>
      </c>
      <c r="AJ2558" s="3">
        <v>10.5311</v>
      </c>
      <c r="AK2558" s="4">
        <v>40228</v>
      </c>
      <c r="AL2558" s="3">
        <v>10.4635</v>
      </c>
      <c r="AM2558" s="4"/>
      <c r="AS2558" s="4"/>
    </row>
    <row r="2559" spans="1:45" x14ac:dyDescent="0.25">
      <c r="A2559" s="4"/>
      <c r="C2559" s="4"/>
      <c r="E2559" s="4"/>
      <c r="Q2559" s="4"/>
      <c r="S2559" s="4"/>
      <c r="U2559" s="4"/>
      <c r="AE2559" s="4">
        <v>40302</v>
      </c>
      <c r="AF2559" s="3">
        <v>64869.32</v>
      </c>
      <c r="AG2559" s="4">
        <v>40256</v>
      </c>
      <c r="AH2559" s="3">
        <v>80.680000000000007</v>
      </c>
      <c r="AI2559" s="4">
        <v>40864</v>
      </c>
      <c r="AJ2559" s="3">
        <v>10.457599999999999</v>
      </c>
      <c r="AK2559" s="4">
        <v>40231</v>
      </c>
      <c r="AL2559" s="3">
        <v>10.558199999999999</v>
      </c>
      <c r="AM2559" s="4"/>
      <c r="AS2559" s="4"/>
    </row>
    <row r="2560" spans="1:45" x14ac:dyDescent="0.25">
      <c r="A2560" s="4"/>
      <c r="C2560" s="4"/>
      <c r="E2560" s="4"/>
      <c r="Q2560" s="4"/>
      <c r="S2560" s="4"/>
      <c r="U2560" s="4"/>
      <c r="AE2560" s="4">
        <v>40303</v>
      </c>
      <c r="AF2560" s="3">
        <v>64914.17</v>
      </c>
      <c r="AG2560" s="4">
        <v>40259</v>
      </c>
      <c r="AH2560" s="3">
        <v>81.25</v>
      </c>
      <c r="AI2560" s="4">
        <v>40865</v>
      </c>
      <c r="AJ2560" s="3">
        <v>10.428100000000001</v>
      </c>
      <c r="AK2560" s="4">
        <v>40232</v>
      </c>
      <c r="AL2560" s="3">
        <v>10.6</v>
      </c>
      <c r="AM2560" s="4"/>
      <c r="AS2560" s="4"/>
    </row>
    <row r="2561" spans="1:45" x14ac:dyDescent="0.25">
      <c r="A2561" s="4"/>
      <c r="C2561" s="4"/>
      <c r="E2561" s="4"/>
      <c r="Q2561" s="4"/>
      <c r="S2561" s="4"/>
      <c r="U2561" s="4"/>
      <c r="AE2561" s="4">
        <v>40304</v>
      </c>
      <c r="AF2561" s="3">
        <v>63414.22</v>
      </c>
      <c r="AG2561" s="4">
        <v>40260</v>
      </c>
      <c r="AH2561" s="3">
        <v>81.91</v>
      </c>
      <c r="AI2561" s="4">
        <v>40868</v>
      </c>
      <c r="AJ2561" s="3">
        <v>10.516</v>
      </c>
      <c r="AK2561" s="4">
        <v>40233</v>
      </c>
      <c r="AL2561" s="3">
        <v>10.6213</v>
      </c>
      <c r="AM2561" s="4"/>
      <c r="AS2561" s="4"/>
    </row>
    <row r="2562" spans="1:45" x14ac:dyDescent="0.25">
      <c r="A2562" s="4"/>
      <c r="C2562" s="4"/>
      <c r="E2562" s="4"/>
      <c r="Q2562" s="4"/>
      <c r="S2562" s="4"/>
      <c r="U2562" s="4"/>
      <c r="AE2562" s="4">
        <v>40305</v>
      </c>
      <c r="AF2562" s="3">
        <v>62870.879999999997</v>
      </c>
      <c r="AG2562" s="4">
        <v>40261</v>
      </c>
      <c r="AH2562" s="3">
        <v>80.61</v>
      </c>
      <c r="AI2562" s="4">
        <v>40869</v>
      </c>
      <c r="AJ2562" s="3">
        <v>10.5817</v>
      </c>
      <c r="AK2562" s="4">
        <v>40234</v>
      </c>
      <c r="AL2562" s="3">
        <v>10.651299999999999</v>
      </c>
      <c r="AM2562" s="4"/>
      <c r="AS2562" s="4"/>
    </row>
    <row r="2563" spans="1:45" x14ac:dyDescent="0.25">
      <c r="A2563" s="4"/>
      <c r="C2563" s="4"/>
      <c r="E2563" s="4"/>
      <c r="Q2563" s="4"/>
      <c r="S2563" s="4"/>
      <c r="U2563" s="4"/>
      <c r="AE2563" s="4">
        <v>40308</v>
      </c>
      <c r="AF2563" s="3">
        <v>65452.68</v>
      </c>
      <c r="AG2563" s="4">
        <v>40262</v>
      </c>
      <c r="AH2563" s="3">
        <v>80.53</v>
      </c>
      <c r="AI2563" s="4">
        <v>40870</v>
      </c>
      <c r="AJ2563" s="3">
        <v>10.519299999999999</v>
      </c>
      <c r="AK2563" s="4">
        <v>40235</v>
      </c>
      <c r="AL2563" s="3">
        <v>10.7227</v>
      </c>
      <c r="AM2563" s="4"/>
      <c r="AS2563" s="4"/>
    </row>
    <row r="2564" spans="1:45" x14ac:dyDescent="0.25">
      <c r="A2564" s="4"/>
      <c r="C2564" s="4"/>
      <c r="E2564" s="4"/>
      <c r="Q2564" s="4"/>
      <c r="S2564" s="4"/>
      <c r="U2564" s="4"/>
      <c r="AE2564" s="4">
        <v>40309</v>
      </c>
      <c r="AF2564" s="3">
        <v>64424.89</v>
      </c>
      <c r="AG2564" s="4">
        <v>40263</v>
      </c>
      <c r="AH2564" s="3">
        <v>80</v>
      </c>
      <c r="AI2564" s="4">
        <v>40871</v>
      </c>
      <c r="AJ2564" s="3">
        <v>10.48</v>
      </c>
      <c r="AK2564" s="4">
        <v>40238</v>
      </c>
      <c r="AL2564" s="3">
        <v>10.7174</v>
      </c>
      <c r="AM2564" s="4"/>
      <c r="AS2564" s="4"/>
    </row>
    <row r="2565" spans="1:45" x14ac:dyDescent="0.25">
      <c r="A2565" s="4"/>
      <c r="C2565" s="4"/>
      <c r="E2565" s="4"/>
      <c r="Q2565" s="4"/>
      <c r="S2565" s="4"/>
      <c r="U2565" s="4"/>
      <c r="AE2565" s="4">
        <v>40310</v>
      </c>
      <c r="AF2565" s="3">
        <v>65223.63</v>
      </c>
      <c r="AG2565" s="4">
        <v>40266</v>
      </c>
      <c r="AH2565" s="3">
        <v>82.17</v>
      </c>
      <c r="AI2565" s="4">
        <v>40872</v>
      </c>
      <c r="AJ2565" s="3">
        <v>10.375</v>
      </c>
      <c r="AK2565" s="4">
        <v>40239</v>
      </c>
      <c r="AL2565" s="3">
        <v>10.7105</v>
      </c>
      <c r="AM2565" s="4"/>
      <c r="AS2565" s="4"/>
    </row>
    <row r="2566" spans="1:45" x14ac:dyDescent="0.25">
      <c r="A2566" s="4"/>
      <c r="C2566" s="4"/>
      <c r="E2566" s="4"/>
      <c r="Q2566" s="4"/>
      <c r="S2566" s="4"/>
      <c r="U2566" s="4"/>
      <c r="AE2566" s="4">
        <v>40311</v>
      </c>
      <c r="AF2566" s="3">
        <v>64788.22</v>
      </c>
      <c r="AG2566" s="4">
        <v>40267</v>
      </c>
      <c r="AH2566" s="3">
        <v>82.37</v>
      </c>
      <c r="AI2566" s="4">
        <v>40875</v>
      </c>
      <c r="AJ2566" s="3">
        <v>10.272600000000001</v>
      </c>
      <c r="AK2566" s="4">
        <v>40240</v>
      </c>
      <c r="AL2566" s="3">
        <v>10.74</v>
      </c>
      <c r="AM2566" s="4"/>
      <c r="AS2566" s="4"/>
    </row>
    <row r="2567" spans="1:45" x14ac:dyDescent="0.25">
      <c r="A2567" s="4"/>
      <c r="C2567" s="4"/>
      <c r="E2567" s="4"/>
      <c r="Q2567" s="4"/>
      <c r="S2567" s="4"/>
      <c r="U2567" s="4"/>
      <c r="AE2567" s="4">
        <v>40312</v>
      </c>
      <c r="AF2567" s="3">
        <v>63412.47</v>
      </c>
      <c r="AG2567" s="4">
        <v>40268</v>
      </c>
      <c r="AH2567" s="3">
        <v>83.76</v>
      </c>
      <c r="AI2567" s="4">
        <v>40876</v>
      </c>
      <c r="AJ2567" s="3">
        <v>10.296799999999999</v>
      </c>
      <c r="AK2567" s="4">
        <v>40241</v>
      </c>
      <c r="AL2567" s="3">
        <v>10.750500000000001</v>
      </c>
      <c r="AM2567" s="4"/>
      <c r="AS2567" s="4"/>
    </row>
    <row r="2568" spans="1:45" x14ac:dyDescent="0.25">
      <c r="A2568" s="4"/>
      <c r="C2568" s="4"/>
      <c r="E2568" s="4"/>
      <c r="Q2568" s="4"/>
      <c r="S2568" s="4"/>
      <c r="U2568" s="4"/>
      <c r="AE2568" s="4">
        <v>40315</v>
      </c>
      <c r="AF2568" s="3">
        <v>62866.26</v>
      </c>
      <c r="AG2568" s="4">
        <v>40269</v>
      </c>
      <c r="AH2568" s="3">
        <v>84.87</v>
      </c>
      <c r="AI2568" s="4">
        <v>40877</v>
      </c>
      <c r="AJ2568" s="3">
        <v>10.1966</v>
      </c>
      <c r="AK2568" s="4">
        <v>40242</v>
      </c>
      <c r="AL2568" s="3">
        <v>10.668100000000001</v>
      </c>
      <c r="AM2568" s="4"/>
      <c r="AS2568" s="4"/>
    </row>
    <row r="2569" spans="1:45" x14ac:dyDescent="0.25">
      <c r="A2569" s="4"/>
      <c r="C2569" s="4"/>
      <c r="E2569" s="4"/>
      <c r="Q2569" s="4"/>
      <c r="S2569" s="4"/>
      <c r="U2569" s="4"/>
      <c r="AE2569" s="4">
        <v>40316</v>
      </c>
      <c r="AF2569" s="3">
        <v>60841.08</v>
      </c>
      <c r="AG2569" s="4">
        <v>40273</v>
      </c>
      <c r="AH2569" s="3">
        <v>86.62</v>
      </c>
      <c r="AI2569" s="4">
        <v>40878</v>
      </c>
      <c r="AJ2569" s="3">
        <v>10.3162</v>
      </c>
      <c r="AK2569" s="4">
        <v>40245</v>
      </c>
      <c r="AL2569" s="3">
        <v>10.7013</v>
      </c>
      <c r="AM2569" s="4"/>
      <c r="AS2569" s="4"/>
    </row>
    <row r="2570" spans="1:45" x14ac:dyDescent="0.25">
      <c r="A2570" s="4"/>
      <c r="C2570" s="4"/>
      <c r="E2570" s="4"/>
      <c r="Q2570" s="4"/>
      <c r="S2570" s="4"/>
      <c r="U2570" s="4"/>
      <c r="AE2570" s="4">
        <v>40317</v>
      </c>
      <c r="AF2570" s="3">
        <v>59689.32</v>
      </c>
      <c r="AG2570" s="4">
        <v>40274</v>
      </c>
      <c r="AH2570" s="3">
        <v>86.84</v>
      </c>
      <c r="AI2570" s="4">
        <v>40879</v>
      </c>
      <c r="AJ2570" s="3">
        <v>10.417300000000001</v>
      </c>
      <c r="AK2570" s="4">
        <v>40246</v>
      </c>
      <c r="AL2570" s="3">
        <v>10.6968</v>
      </c>
      <c r="AM2570" s="4"/>
      <c r="AS2570" s="4"/>
    </row>
    <row r="2571" spans="1:45" x14ac:dyDescent="0.25">
      <c r="A2571" s="4"/>
      <c r="C2571" s="4"/>
      <c r="E2571" s="4"/>
      <c r="Q2571" s="4"/>
      <c r="S2571" s="4"/>
      <c r="U2571" s="4"/>
      <c r="AE2571" s="4">
        <v>40318</v>
      </c>
      <c r="AF2571" s="3">
        <v>58192.08</v>
      </c>
      <c r="AG2571" s="4">
        <v>40275</v>
      </c>
      <c r="AH2571" s="3">
        <v>85.88</v>
      </c>
      <c r="AI2571" s="4">
        <v>40882</v>
      </c>
      <c r="AJ2571" s="3">
        <v>10.522399999999999</v>
      </c>
      <c r="AK2571" s="4">
        <v>40247</v>
      </c>
      <c r="AL2571" s="3">
        <v>10.78</v>
      </c>
      <c r="AM2571" s="4"/>
      <c r="AS2571" s="4"/>
    </row>
    <row r="2572" spans="1:45" x14ac:dyDescent="0.25">
      <c r="A2572" s="4"/>
      <c r="C2572" s="4"/>
      <c r="E2572" s="4"/>
      <c r="Q2572" s="4"/>
      <c r="S2572" s="4"/>
      <c r="U2572" s="4"/>
      <c r="AE2572" s="4">
        <v>40319</v>
      </c>
      <c r="AF2572" s="3">
        <v>60259.33</v>
      </c>
      <c r="AG2572" s="4">
        <v>40276</v>
      </c>
      <c r="AH2572" s="3">
        <v>85.39</v>
      </c>
      <c r="AI2572" s="4">
        <v>40883</v>
      </c>
      <c r="AJ2572" s="3">
        <v>10.5282</v>
      </c>
      <c r="AK2572" s="4">
        <v>40248</v>
      </c>
      <c r="AL2572" s="3">
        <v>10.8323</v>
      </c>
      <c r="AM2572" s="4"/>
      <c r="AS2572" s="4"/>
    </row>
    <row r="2573" spans="1:45" x14ac:dyDescent="0.25">
      <c r="A2573" s="4"/>
      <c r="C2573" s="4"/>
      <c r="E2573" s="4"/>
      <c r="Q2573" s="4"/>
      <c r="S2573" s="4"/>
      <c r="U2573" s="4"/>
      <c r="AE2573" s="4">
        <v>40322</v>
      </c>
      <c r="AF2573" s="3">
        <v>59915.14</v>
      </c>
      <c r="AG2573" s="4">
        <v>40277</v>
      </c>
      <c r="AH2573" s="3">
        <v>84.92</v>
      </c>
      <c r="AI2573" s="4">
        <v>40884</v>
      </c>
      <c r="AJ2573" s="3">
        <v>10.4132</v>
      </c>
      <c r="AK2573" s="4">
        <v>40249</v>
      </c>
      <c r="AL2573" s="3">
        <v>10.825200000000001</v>
      </c>
      <c r="AM2573" s="4"/>
      <c r="AS2573" s="4"/>
    </row>
    <row r="2574" spans="1:45" x14ac:dyDescent="0.25">
      <c r="A2574" s="4"/>
      <c r="C2574" s="4"/>
      <c r="E2574" s="4"/>
      <c r="Q2574" s="4"/>
      <c r="S2574" s="4"/>
      <c r="U2574" s="4"/>
      <c r="AE2574" s="4">
        <v>40323</v>
      </c>
      <c r="AF2574" s="3">
        <v>59184.08</v>
      </c>
      <c r="AG2574" s="4">
        <v>40280</v>
      </c>
      <c r="AH2574" s="3">
        <v>84.34</v>
      </c>
      <c r="AI2574" s="4">
        <v>40885</v>
      </c>
      <c r="AJ2574" s="3">
        <v>10.5189</v>
      </c>
      <c r="AK2574" s="4">
        <v>40252</v>
      </c>
      <c r="AL2574" s="3">
        <v>10.8439</v>
      </c>
      <c r="AM2574" s="4"/>
      <c r="AS2574" s="4"/>
    </row>
    <row r="2575" spans="1:45" x14ac:dyDescent="0.25">
      <c r="A2575" s="4"/>
      <c r="C2575" s="4"/>
      <c r="E2575" s="4"/>
      <c r="Q2575" s="4"/>
      <c r="S2575" s="4"/>
      <c r="U2575" s="4"/>
      <c r="AE2575" s="4">
        <v>40324</v>
      </c>
      <c r="AF2575" s="3">
        <v>60190.36</v>
      </c>
      <c r="AG2575" s="4">
        <v>40281</v>
      </c>
      <c r="AH2575" s="3">
        <v>84.05</v>
      </c>
      <c r="AI2575" s="4">
        <v>40886</v>
      </c>
      <c r="AJ2575" s="3">
        <v>10.504</v>
      </c>
      <c r="AK2575" s="4">
        <v>40253</v>
      </c>
      <c r="AL2575" s="3">
        <v>10.8787</v>
      </c>
      <c r="AM2575" s="4"/>
      <c r="AS2575" s="4"/>
    </row>
    <row r="2576" spans="1:45" x14ac:dyDescent="0.25">
      <c r="A2576" s="4"/>
      <c r="C2576" s="4"/>
      <c r="E2576" s="4"/>
      <c r="Q2576" s="4"/>
      <c r="S2576" s="4"/>
      <c r="U2576" s="4"/>
      <c r="AE2576" s="4">
        <v>40325</v>
      </c>
      <c r="AF2576" s="3">
        <v>62091.77</v>
      </c>
      <c r="AG2576" s="4">
        <v>40282</v>
      </c>
      <c r="AH2576" s="3">
        <v>85.84</v>
      </c>
      <c r="AI2576" s="4">
        <v>40889</v>
      </c>
      <c r="AJ2576" s="3">
        <v>10.4581</v>
      </c>
      <c r="AK2576" s="4">
        <v>40254</v>
      </c>
      <c r="AL2576" s="3">
        <v>10.8163</v>
      </c>
      <c r="AM2576" s="4"/>
      <c r="AS2576" s="4"/>
    </row>
    <row r="2577" spans="1:45" x14ac:dyDescent="0.25">
      <c r="A2577" s="4"/>
      <c r="C2577" s="4"/>
      <c r="E2577" s="4"/>
      <c r="Q2577" s="4"/>
      <c r="S2577" s="4"/>
      <c r="U2577" s="4"/>
      <c r="AE2577" s="4">
        <v>40326</v>
      </c>
      <c r="AF2577" s="3">
        <v>61946.99</v>
      </c>
      <c r="AG2577" s="4">
        <v>40283</v>
      </c>
      <c r="AH2577" s="3">
        <v>85.51</v>
      </c>
      <c r="AI2577" s="4">
        <v>40890</v>
      </c>
      <c r="AJ2577" s="3">
        <v>10.4986</v>
      </c>
      <c r="AK2577" s="4">
        <v>40255</v>
      </c>
      <c r="AL2577" s="3">
        <v>10.6515</v>
      </c>
      <c r="AM2577" s="4"/>
      <c r="AS2577" s="4"/>
    </row>
    <row r="2578" spans="1:45" x14ac:dyDescent="0.25">
      <c r="A2578" s="4"/>
      <c r="C2578" s="4"/>
      <c r="E2578" s="4"/>
      <c r="Q2578" s="4"/>
      <c r="S2578" s="4"/>
      <c r="U2578" s="4"/>
      <c r="AE2578" s="4">
        <v>40329</v>
      </c>
      <c r="AF2578" s="3">
        <v>63046.51</v>
      </c>
      <c r="AG2578" s="4">
        <v>40284</v>
      </c>
      <c r="AH2578" s="3">
        <v>83.24</v>
      </c>
      <c r="AI2578" s="4">
        <v>40891</v>
      </c>
      <c r="AJ2578" s="3">
        <v>10.5464</v>
      </c>
      <c r="AK2578" s="4">
        <v>40256</v>
      </c>
      <c r="AL2578" s="3">
        <v>10.699400000000001</v>
      </c>
      <c r="AM2578" s="4"/>
      <c r="AS2578" s="4"/>
    </row>
    <row r="2579" spans="1:45" x14ac:dyDescent="0.25">
      <c r="A2579" s="4"/>
      <c r="C2579" s="4"/>
      <c r="E2579" s="4"/>
      <c r="Q2579" s="4"/>
      <c r="S2579" s="4"/>
      <c r="U2579" s="4"/>
      <c r="AE2579" s="4">
        <v>40330</v>
      </c>
      <c r="AF2579" s="3">
        <v>61840.99</v>
      </c>
      <c r="AG2579" s="4">
        <v>40287</v>
      </c>
      <c r="AH2579" s="3">
        <v>81.45</v>
      </c>
      <c r="AI2579" s="4">
        <v>40892</v>
      </c>
      <c r="AJ2579" s="3">
        <v>10.6088</v>
      </c>
      <c r="AK2579" s="4">
        <v>40259</v>
      </c>
      <c r="AL2579" s="3">
        <v>10.697699999999999</v>
      </c>
      <c r="AM2579" s="4"/>
      <c r="AS2579" s="4"/>
    </row>
    <row r="2580" spans="1:45" x14ac:dyDescent="0.25">
      <c r="A2580" s="4"/>
      <c r="C2580" s="4"/>
      <c r="E2580" s="4"/>
      <c r="Q2580" s="4"/>
      <c r="S2580" s="4"/>
      <c r="U2580" s="4"/>
      <c r="AE2580" s="4">
        <v>40331</v>
      </c>
      <c r="AF2580" s="3">
        <v>62942.91</v>
      </c>
      <c r="AG2580" s="4">
        <v>40288</v>
      </c>
      <c r="AH2580" s="3">
        <v>83.45</v>
      </c>
      <c r="AI2580" s="4">
        <v>40893</v>
      </c>
      <c r="AJ2580" s="3">
        <v>10.6401</v>
      </c>
      <c r="AK2580" s="4">
        <v>40260</v>
      </c>
      <c r="AL2580" s="3">
        <v>10.72</v>
      </c>
      <c r="AM2580" s="4"/>
      <c r="AS2580" s="4"/>
    </row>
    <row r="2581" spans="1:45" x14ac:dyDescent="0.25">
      <c r="A2581" s="4"/>
      <c r="C2581" s="4"/>
      <c r="E2581" s="4"/>
      <c r="Q2581" s="4"/>
      <c r="S2581" s="4"/>
      <c r="U2581" s="4"/>
      <c r="AE2581" s="4">
        <v>40333</v>
      </c>
      <c r="AF2581" s="3">
        <v>61675.75</v>
      </c>
      <c r="AG2581" s="4">
        <v>40289</v>
      </c>
      <c r="AH2581" s="3">
        <v>83.68</v>
      </c>
      <c r="AI2581" s="4">
        <v>40896</v>
      </c>
      <c r="AJ2581" s="3">
        <v>10.703799999999999</v>
      </c>
      <c r="AK2581" s="4">
        <v>40261</v>
      </c>
      <c r="AL2581" s="3">
        <v>10.741</v>
      </c>
      <c r="AM2581" s="4"/>
      <c r="AS2581" s="4"/>
    </row>
    <row r="2582" spans="1:45" x14ac:dyDescent="0.25">
      <c r="A2582" s="4"/>
      <c r="C2582" s="4"/>
      <c r="E2582" s="4"/>
      <c r="Q2582" s="4"/>
      <c r="S2582" s="4"/>
      <c r="U2582" s="4"/>
      <c r="AE2582" s="4">
        <v>40336</v>
      </c>
      <c r="AF2582" s="3">
        <v>61182.92</v>
      </c>
      <c r="AG2582" s="4">
        <v>40290</v>
      </c>
      <c r="AH2582" s="3">
        <v>83.7</v>
      </c>
      <c r="AI2582" s="4">
        <v>40897</v>
      </c>
      <c r="AJ2582" s="3">
        <v>10.6243</v>
      </c>
      <c r="AK2582" s="4">
        <v>40262</v>
      </c>
      <c r="AL2582" s="3">
        <v>10.8</v>
      </c>
      <c r="AM2582" s="4"/>
      <c r="AS2582" s="4"/>
    </row>
    <row r="2583" spans="1:45" x14ac:dyDescent="0.25">
      <c r="A2583" s="4"/>
      <c r="C2583" s="4"/>
      <c r="E2583" s="4"/>
      <c r="Q2583" s="4"/>
      <c r="S2583" s="4"/>
      <c r="U2583" s="4"/>
      <c r="AE2583" s="4">
        <v>40337</v>
      </c>
      <c r="AF2583" s="3">
        <v>61793.64</v>
      </c>
      <c r="AG2583" s="4">
        <v>40291</v>
      </c>
      <c r="AH2583" s="3">
        <v>85.12</v>
      </c>
      <c r="AI2583" s="4">
        <v>40898</v>
      </c>
      <c r="AJ2583" s="3">
        <v>10.584300000000001</v>
      </c>
      <c r="AK2583" s="4">
        <v>40263</v>
      </c>
      <c r="AL2583" s="3">
        <v>10.8089</v>
      </c>
      <c r="AM2583" s="4"/>
      <c r="AS2583" s="4"/>
    </row>
    <row r="2584" spans="1:45" x14ac:dyDescent="0.25">
      <c r="A2584" s="4"/>
      <c r="C2584" s="4"/>
      <c r="E2584" s="4"/>
      <c r="Q2584" s="4"/>
      <c r="S2584" s="4"/>
      <c r="U2584" s="4"/>
      <c r="AE2584" s="4">
        <v>40338</v>
      </c>
      <c r="AF2584" s="3">
        <v>61478.61</v>
      </c>
      <c r="AG2584" s="4">
        <v>40294</v>
      </c>
      <c r="AH2584" s="3">
        <v>84.2</v>
      </c>
      <c r="AI2584" s="4">
        <v>40899</v>
      </c>
      <c r="AJ2584" s="3">
        <v>10.744999999999999</v>
      </c>
      <c r="AK2584" s="4">
        <v>40266</v>
      </c>
      <c r="AL2584" s="3">
        <v>10.8026</v>
      </c>
      <c r="AM2584" s="4"/>
      <c r="AS2584" s="4"/>
    </row>
    <row r="2585" spans="1:45" x14ac:dyDescent="0.25">
      <c r="A2585" s="4"/>
      <c r="C2585" s="4"/>
      <c r="E2585" s="4"/>
      <c r="Q2585" s="4"/>
      <c r="S2585" s="4"/>
      <c r="U2585" s="4"/>
      <c r="AE2585" s="4">
        <v>40339</v>
      </c>
      <c r="AF2585" s="3">
        <v>63048.800000000003</v>
      </c>
      <c r="AG2585" s="4">
        <v>40295</v>
      </c>
      <c r="AH2585" s="3">
        <v>82.44</v>
      </c>
      <c r="AI2585" s="4">
        <v>40900</v>
      </c>
      <c r="AJ2585" s="3">
        <v>10.824999999999999</v>
      </c>
      <c r="AK2585" s="4">
        <v>40267</v>
      </c>
      <c r="AL2585" s="3">
        <v>10.812899999999999</v>
      </c>
      <c r="AM2585" s="4"/>
      <c r="AS2585" s="4"/>
    </row>
    <row r="2586" spans="1:45" x14ac:dyDescent="0.25">
      <c r="A2586" s="4"/>
      <c r="C2586" s="4"/>
      <c r="E2586" s="4"/>
      <c r="Q2586" s="4"/>
      <c r="S2586" s="4"/>
      <c r="U2586" s="4"/>
      <c r="AE2586" s="4">
        <v>40340</v>
      </c>
      <c r="AF2586" s="3">
        <v>63605.38</v>
      </c>
      <c r="AG2586" s="4">
        <v>40296</v>
      </c>
      <c r="AH2586" s="3">
        <v>83.22</v>
      </c>
      <c r="AI2586" s="4">
        <v>40903</v>
      </c>
      <c r="AJ2586" s="3">
        <v>10.914999999999999</v>
      </c>
      <c r="AK2586" s="4">
        <v>40268</v>
      </c>
      <c r="AL2586" s="3">
        <v>10.812100000000001</v>
      </c>
      <c r="AM2586" s="4"/>
      <c r="AS2586" s="4"/>
    </row>
    <row r="2587" spans="1:45" x14ac:dyDescent="0.25">
      <c r="A2587" s="4"/>
      <c r="C2587" s="4"/>
      <c r="E2587" s="4"/>
      <c r="Q2587" s="4"/>
      <c r="S2587" s="4"/>
      <c r="U2587" s="4"/>
      <c r="AE2587" s="4">
        <v>40343</v>
      </c>
      <c r="AF2587" s="3">
        <v>63532.85</v>
      </c>
      <c r="AG2587" s="4">
        <v>40297</v>
      </c>
      <c r="AH2587" s="3">
        <v>85.17</v>
      </c>
      <c r="AI2587" s="4">
        <v>40904</v>
      </c>
      <c r="AJ2587" s="3">
        <v>10.365</v>
      </c>
      <c r="AK2587" s="4">
        <v>40269</v>
      </c>
      <c r="AL2587" s="3">
        <v>10.821300000000001</v>
      </c>
      <c r="AM2587" s="4"/>
      <c r="AS2587" s="4"/>
    </row>
    <row r="2588" spans="1:45" x14ac:dyDescent="0.25">
      <c r="A2588" s="4"/>
      <c r="C2588" s="4"/>
      <c r="E2588" s="4"/>
      <c r="Q2588" s="4"/>
      <c r="S2588" s="4"/>
      <c r="U2588" s="4"/>
      <c r="AE2588" s="4">
        <v>40344</v>
      </c>
      <c r="AF2588" s="3">
        <v>64442.27</v>
      </c>
      <c r="AG2588" s="4">
        <v>40298</v>
      </c>
      <c r="AH2588" s="3">
        <v>86.15</v>
      </c>
      <c r="AI2588" s="4">
        <v>40905</v>
      </c>
      <c r="AJ2588" s="3">
        <v>10.785</v>
      </c>
      <c r="AK2588" s="4">
        <v>40270</v>
      </c>
      <c r="AL2588" s="3">
        <v>10.821300000000001</v>
      </c>
      <c r="AM2588" s="4"/>
      <c r="AS2588" s="4"/>
    </row>
    <row r="2589" spans="1:45" x14ac:dyDescent="0.25">
      <c r="A2589" s="4"/>
      <c r="C2589" s="4"/>
      <c r="E2589" s="4"/>
      <c r="Q2589" s="4"/>
      <c r="S2589" s="4"/>
      <c r="U2589" s="4"/>
      <c r="AE2589" s="4">
        <v>40345</v>
      </c>
      <c r="AF2589" s="3">
        <v>64750.71</v>
      </c>
      <c r="AG2589" s="4">
        <v>40301</v>
      </c>
      <c r="AH2589" s="3">
        <v>86.19</v>
      </c>
      <c r="AI2589" s="4">
        <v>40906</v>
      </c>
      <c r="AJ2589" s="3">
        <v>10.7437</v>
      </c>
      <c r="AK2589" s="4">
        <v>40273</v>
      </c>
      <c r="AL2589" s="3">
        <v>10.8423</v>
      </c>
      <c r="AM2589" s="4"/>
      <c r="AS2589" s="4"/>
    </row>
    <row r="2590" spans="1:45" x14ac:dyDescent="0.25">
      <c r="A2590" s="4"/>
      <c r="C2590" s="4"/>
      <c r="E2590" s="4"/>
      <c r="Q2590" s="4"/>
      <c r="S2590" s="4"/>
      <c r="U2590" s="4"/>
      <c r="AE2590" s="4">
        <v>40346</v>
      </c>
      <c r="AF2590" s="3">
        <v>64540.91</v>
      </c>
      <c r="AG2590" s="4">
        <v>40302</v>
      </c>
      <c r="AH2590" s="3">
        <v>82.74</v>
      </c>
      <c r="AI2590" s="4">
        <v>40910</v>
      </c>
      <c r="AJ2590" s="3">
        <v>11.470800000000001</v>
      </c>
      <c r="AK2590" s="4">
        <v>40274</v>
      </c>
      <c r="AL2590" s="3">
        <v>10.87</v>
      </c>
      <c r="AM2590" s="4"/>
      <c r="AS2590" s="4"/>
    </row>
    <row r="2591" spans="1:45" x14ac:dyDescent="0.25">
      <c r="A2591" s="4"/>
      <c r="C2591" s="4"/>
      <c r="E2591" s="4"/>
      <c r="Q2591" s="4"/>
      <c r="S2591" s="4"/>
      <c r="U2591" s="4"/>
      <c r="AE2591" s="4">
        <v>40347</v>
      </c>
      <c r="AF2591" s="3">
        <v>64437.58</v>
      </c>
      <c r="AG2591" s="4">
        <v>40303</v>
      </c>
      <c r="AH2591" s="3">
        <v>79.97</v>
      </c>
      <c r="AI2591" s="4">
        <v>40911</v>
      </c>
      <c r="AJ2591" s="3">
        <v>10.775</v>
      </c>
      <c r="AK2591" s="4">
        <v>40275</v>
      </c>
      <c r="AL2591" s="3">
        <v>10.92</v>
      </c>
      <c r="AM2591" s="4"/>
      <c r="AS2591" s="4"/>
    </row>
    <row r="2592" spans="1:45" x14ac:dyDescent="0.25">
      <c r="A2592" s="4"/>
      <c r="C2592" s="4"/>
      <c r="E2592" s="4"/>
      <c r="Q2592" s="4"/>
      <c r="S2592" s="4"/>
      <c r="U2592" s="4"/>
      <c r="AE2592" s="4">
        <v>40350</v>
      </c>
      <c r="AF2592" s="3">
        <v>64829.03</v>
      </c>
      <c r="AG2592" s="4">
        <v>40304</v>
      </c>
      <c r="AH2592" s="3">
        <v>77.11</v>
      </c>
      <c r="AI2592" s="4">
        <v>40912</v>
      </c>
      <c r="AJ2592" s="3">
        <v>10.86</v>
      </c>
      <c r="AK2592" s="4">
        <v>40276</v>
      </c>
      <c r="AL2592" s="3">
        <v>10.9</v>
      </c>
      <c r="AM2592" s="4"/>
      <c r="AS2592" s="4"/>
    </row>
    <row r="2593" spans="1:45" x14ac:dyDescent="0.25">
      <c r="A2593" s="4"/>
      <c r="C2593" s="4"/>
      <c r="E2593" s="4"/>
      <c r="Q2593" s="4"/>
      <c r="S2593" s="4"/>
      <c r="U2593" s="4"/>
      <c r="AE2593" s="4">
        <v>40351</v>
      </c>
      <c r="AF2593" s="3">
        <v>64810.62</v>
      </c>
      <c r="AG2593" s="4">
        <v>40305</v>
      </c>
      <c r="AH2593" s="3">
        <v>75.11</v>
      </c>
      <c r="AI2593" s="4">
        <v>40913</v>
      </c>
      <c r="AJ2593" s="3">
        <v>10.95</v>
      </c>
      <c r="AK2593" s="4">
        <v>40277</v>
      </c>
      <c r="AL2593" s="3">
        <v>10.965999999999999</v>
      </c>
      <c r="AM2593" s="4"/>
      <c r="AS2593" s="4"/>
    </row>
    <row r="2594" spans="1:45" x14ac:dyDescent="0.25">
      <c r="A2594" s="4"/>
      <c r="C2594" s="4"/>
      <c r="E2594" s="4"/>
      <c r="Q2594" s="4"/>
      <c r="S2594" s="4"/>
      <c r="U2594" s="4"/>
      <c r="AE2594" s="4">
        <v>40352</v>
      </c>
      <c r="AF2594" s="3">
        <v>65160.33</v>
      </c>
      <c r="AG2594" s="4">
        <v>40308</v>
      </c>
      <c r="AH2594" s="3">
        <v>76.8</v>
      </c>
      <c r="AI2594" s="4">
        <v>40914</v>
      </c>
      <c r="AJ2594" s="3">
        <v>11.489800000000001</v>
      </c>
      <c r="AK2594" s="4">
        <v>40280</v>
      </c>
      <c r="AL2594" s="3">
        <v>10.991899999999999</v>
      </c>
      <c r="AM2594" s="4"/>
      <c r="AS2594" s="4"/>
    </row>
    <row r="2595" spans="1:45" x14ac:dyDescent="0.25">
      <c r="A2595" s="4"/>
      <c r="C2595" s="4"/>
      <c r="E2595" s="4"/>
      <c r="Q2595" s="4"/>
      <c r="S2595" s="4"/>
      <c r="U2595" s="4"/>
      <c r="AE2595" s="4">
        <v>40353</v>
      </c>
      <c r="AF2595" s="3">
        <v>63936.7</v>
      </c>
      <c r="AG2595" s="4">
        <v>40309</v>
      </c>
      <c r="AH2595" s="3">
        <v>76.37</v>
      </c>
      <c r="AI2595" s="4">
        <v>40917</v>
      </c>
      <c r="AJ2595" s="3">
        <v>10.9369</v>
      </c>
      <c r="AK2595" s="4">
        <v>40281</v>
      </c>
      <c r="AL2595" s="3">
        <v>11.0298</v>
      </c>
      <c r="AM2595" s="4"/>
      <c r="AS2595" s="4"/>
    </row>
    <row r="2596" spans="1:45" x14ac:dyDescent="0.25">
      <c r="A2596" s="4"/>
      <c r="C2596" s="4"/>
      <c r="E2596" s="4"/>
      <c r="Q2596" s="4"/>
      <c r="S2596" s="4"/>
      <c r="U2596" s="4"/>
      <c r="AE2596" s="4">
        <v>40354</v>
      </c>
      <c r="AF2596" s="3">
        <v>64823.83</v>
      </c>
      <c r="AG2596" s="4">
        <v>40310</v>
      </c>
      <c r="AH2596" s="3">
        <v>75.650000000000006</v>
      </c>
      <c r="AI2596" s="4">
        <v>40918</v>
      </c>
      <c r="AJ2596" s="3">
        <v>11.25</v>
      </c>
      <c r="AK2596" s="4">
        <v>40282</v>
      </c>
      <c r="AL2596" s="3">
        <v>11.1182</v>
      </c>
      <c r="AM2596" s="4"/>
      <c r="AS2596" s="4"/>
    </row>
    <row r="2597" spans="1:45" x14ac:dyDescent="0.25">
      <c r="A2597" s="4"/>
      <c r="C2597" s="4"/>
      <c r="E2597" s="4"/>
      <c r="Q2597" s="4"/>
      <c r="S2597" s="4"/>
      <c r="U2597" s="4"/>
      <c r="AE2597" s="4">
        <v>40357</v>
      </c>
      <c r="AF2597" s="3">
        <v>64225.22</v>
      </c>
      <c r="AG2597" s="4">
        <v>40311</v>
      </c>
      <c r="AH2597" s="3">
        <v>74.400000000000006</v>
      </c>
      <c r="AI2597" s="4">
        <v>40919</v>
      </c>
      <c r="AJ2597" s="3">
        <v>11.45</v>
      </c>
      <c r="AK2597" s="4">
        <v>40283</v>
      </c>
      <c r="AL2597" s="3">
        <v>11.1974</v>
      </c>
      <c r="AM2597" s="4"/>
      <c r="AS2597" s="4"/>
    </row>
    <row r="2598" spans="1:45" x14ac:dyDescent="0.25">
      <c r="A2598" s="4"/>
      <c r="C2598" s="4"/>
      <c r="E2598" s="4"/>
      <c r="Q2598" s="4"/>
      <c r="S2598" s="4"/>
      <c r="U2598" s="4"/>
      <c r="AE2598" s="4">
        <v>40358</v>
      </c>
      <c r="AF2598" s="3">
        <v>61977.91</v>
      </c>
      <c r="AG2598" s="4">
        <v>40312</v>
      </c>
      <c r="AH2598" s="3">
        <v>71.61</v>
      </c>
      <c r="AI2598" s="4">
        <v>40920</v>
      </c>
      <c r="AJ2598" s="3">
        <v>11.489599999999999</v>
      </c>
      <c r="AK2598" s="4">
        <v>40284</v>
      </c>
      <c r="AL2598" s="3">
        <v>11.175800000000001</v>
      </c>
      <c r="AM2598" s="4"/>
      <c r="AS2598" s="4"/>
    </row>
    <row r="2599" spans="1:45" x14ac:dyDescent="0.25">
      <c r="A2599" s="4"/>
      <c r="C2599" s="4"/>
      <c r="E2599" s="4"/>
      <c r="Q2599" s="4"/>
      <c r="S2599" s="4"/>
      <c r="U2599" s="4"/>
      <c r="AE2599" s="4">
        <v>40359</v>
      </c>
      <c r="AF2599" s="3">
        <v>60935.9</v>
      </c>
      <c r="AG2599" s="4">
        <v>40315</v>
      </c>
      <c r="AH2599" s="3">
        <v>70.08</v>
      </c>
      <c r="AI2599" s="4">
        <v>40921</v>
      </c>
      <c r="AJ2599" s="3">
        <v>10.875</v>
      </c>
      <c r="AK2599" s="4">
        <v>40287</v>
      </c>
      <c r="AL2599" s="3">
        <v>11.2323</v>
      </c>
      <c r="AM2599" s="4"/>
      <c r="AS2599" s="4"/>
    </row>
    <row r="2600" spans="1:45" x14ac:dyDescent="0.25">
      <c r="A2600" s="4"/>
      <c r="C2600" s="4"/>
      <c r="E2600" s="4"/>
      <c r="Q2600" s="4"/>
      <c r="S2600" s="4"/>
      <c r="U2600" s="4"/>
      <c r="AE2600" s="4">
        <v>40360</v>
      </c>
      <c r="AF2600" s="3">
        <v>61236.2</v>
      </c>
      <c r="AG2600" s="4">
        <v>40316</v>
      </c>
      <c r="AH2600" s="3">
        <v>69.41</v>
      </c>
      <c r="AI2600" s="4">
        <v>40924</v>
      </c>
      <c r="AJ2600" s="3">
        <v>10.840400000000001</v>
      </c>
      <c r="AK2600" s="4">
        <v>40288</v>
      </c>
      <c r="AL2600" s="3">
        <v>11.212899999999999</v>
      </c>
      <c r="AM2600" s="4"/>
      <c r="AS2600" s="4"/>
    </row>
    <row r="2601" spans="1:45" x14ac:dyDescent="0.25">
      <c r="A2601" s="4"/>
      <c r="C2601" s="4"/>
      <c r="E2601" s="4"/>
      <c r="Q2601" s="4"/>
      <c r="S2601" s="4"/>
      <c r="U2601" s="4"/>
      <c r="AE2601" s="4">
        <v>40361</v>
      </c>
      <c r="AF2601" s="3">
        <v>61429.79</v>
      </c>
      <c r="AG2601" s="4">
        <v>40317</v>
      </c>
      <c r="AH2601" s="3">
        <v>69.87</v>
      </c>
      <c r="AI2601" s="4">
        <v>40925</v>
      </c>
      <c r="AJ2601" s="3">
        <v>10.88</v>
      </c>
      <c r="AK2601" s="4">
        <v>40290</v>
      </c>
      <c r="AL2601" s="3">
        <v>11.206099999999999</v>
      </c>
      <c r="AM2601" s="4"/>
      <c r="AS2601" s="4"/>
    </row>
    <row r="2602" spans="1:45" x14ac:dyDescent="0.25">
      <c r="A2602" s="4"/>
      <c r="C2602" s="4"/>
      <c r="E2602" s="4"/>
      <c r="Q2602" s="4"/>
      <c r="S2602" s="4"/>
      <c r="U2602" s="4"/>
      <c r="AE2602" s="4">
        <v>40364</v>
      </c>
      <c r="AF2602" s="3">
        <v>60865.27</v>
      </c>
      <c r="AG2602" s="4">
        <v>40318</v>
      </c>
      <c r="AH2602" s="3">
        <v>68.010000000000005</v>
      </c>
      <c r="AI2602" s="4">
        <v>40926</v>
      </c>
      <c r="AJ2602" s="3">
        <v>10.8758</v>
      </c>
      <c r="AK2602" s="4">
        <v>40291</v>
      </c>
      <c r="AL2602" s="3">
        <v>11.265599999999999</v>
      </c>
      <c r="AM2602" s="4"/>
      <c r="AS2602" s="4"/>
    </row>
    <row r="2603" spans="1:45" x14ac:dyDescent="0.25">
      <c r="A2603" s="4"/>
      <c r="C2603" s="4"/>
      <c r="E2603" s="4"/>
      <c r="Q2603" s="4"/>
      <c r="S2603" s="4"/>
      <c r="U2603" s="4"/>
      <c r="AE2603" s="4">
        <v>40365</v>
      </c>
      <c r="AF2603" s="3">
        <v>62064.75</v>
      </c>
      <c r="AG2603" s="4">
        <v>40319</v>
      </c>
      <c r="AH2603" s="3">
        <v>70.040000000000006</v>
      </c>
      <c r="AI2603" s="4">
        <v>40927</v>
      </c>
      <c r="AJ2603" s="3">
        <v>10.848800000000001</v>
      </c>
      <c r="AK2603" s="4">
        <v>40294</v>
      </c>
      <c r="AL2603" s="3">
        <v>11.4</v>
      </c>
      <c r="AM2603" s="4"/>
      <c r="AS2603" s="4"/>
    </row>
    <row r="2604" spans="1:45" x14ac:dyDescent="0.25">
      <c r="A2604" s="4"/>
      <c r="C2604" s="4"/>
      <c r="E2604" s="4"/>
      <c r="Q2604" s="4"/>
      <c r="S2604" s="4"/>
      <c r="U2604" s="4"/>
      <c r="AE2604" s="4">
        <v>40366</v>
      </c>
      <c r="AF2604" s="3">
        <v>63283.8</v>
      </c>
      <c r="AG2604" s="4">
        <v>40322</v>
      </c>
      <c r="AH2604" s="3">
        <v>70.209999999999994</v>
      </c>
      <c r="AI2604" s="4">
        <v>40928</v>
      </c>
      <c r="AJ2604" s="3">
        <v>10.77</v>
      </c>
      <c r="AK2604" s="4">
        <v>40295</v>
      </c>
      <c r="AL2604" s="3">
        <v>11.3955</v>
      </c>
      <c r="AM2604" s="4"/>
      <c r="AS2604" s="4"/>
    </row>
    <row r="2605" spans="1:45" x14ac:dyDescent="0.25">
      <c r="A2605" s="4"/>
      <c r="C2605" s="4"/>
      <c r="E2605" s="4"/>
      <c r="Q2605" s="4"/>
      <c r="S2605" s="4"/>
      <c r="U2605" s="4"/>
      <c r="AE2605" s="4">
        <v>40367</v>
      </c>
      <c r="AF2605" s="3">
        <v>63476.32</v>
      </c>
      <c r="AG2605" s="4">
        <v>40323</v>
      </c>
      <c r="AH2605" s="3">
        <v>68.75</v>
      </c>
      <c r="AI2605" s="4">
        <v>40931</v>
      </c>
      <c r="AJ2605" s="3">
        <v>10.855</v>
      </c>
      <c r="AK2605" s="4">
        <v>40296</v>
      </c>
      <c r="AL2605" s="3">
        <v>11.4497</v>
      </c>
      <c r="AM2605" s="4"/>
      <c r="AS2605" s="4"/>
    </row>
    <row r="2606" spans="1:45" x14ac:dyDescent="0.25">
      <c r="A2606" s="4"/>
      <c r="C2606" s="4"/>
      <c r="E2606" s="4"/>
      <c r="Q2606" s="4"/>
      <c r="S2606" s="4"/>
      <c r="U2606" s="4"/>
      <c r="AE2606" s="4">
        <v>40371</v>
      </c>
      <c r="AF2606" s="3">
        <v>62960.1</v>
      </c>
      <c r="AG2606" s="4">
        <v>40324</v>
      </c>
      <c r="AH2606" s="3">
        <v>71.510000000000005</v>
      </c>
      <c r="AI2606" s="4">
        <v>40932</v>
      </c>
      <c r="AJ2606" s="3">
        <v>10.855</v>
      </c>
      <c r="AK2606" s="4">
        <v>40297</v>
      </c>
      <c r="AL2606" s="3">
        <v>11.517099999999999</v>
      </c>
      <c r="AM2606" s="4"/>
      <c r="AS2606" s="4"/>
    </row>
    <row r="2607" spans="1:45" x14ac:dyDescent="0.25">
      <c r="A2607" s="4"/>
      <c r="C2607" s="4"/>
      <c r="E2607" s="4"/>
      <c r="Q2607" s="4"/>
      <c r="S2607" s="4"/>
      <c r="U2607" s="4"/>
      <c r="AE2607" s="4">
        <v>40372</v>
      </c>
      <c r="AF2607" s="3">
        <v>63685.56</v>
      </c>
      <c r="AG2607" s="4">
        <v>40325</v>
      </c>
      <c r="AH2607" s="3">
        <v>74.55</v>
      </c>
      <c r="AI2607" s="4">
        <v>40934</v>
      </c>
      <c r="AJ2607" s="3">
        <v>10.67</v>
      </c>
      <c r="AK2607" s="4">
        <v>40298</v>
      </c>
      <c r="AL2607" s="3">
        <v>11.655799999999999</v>
      </c>
      <c r="AM2607" s="4"/>
      <c r="AS2607" s="4"/>
    </row>
    <row r="2608" spans="1:45" x14ac:dyDescent="0.25">
      <c r="A2608" s="4"/>
      <c r="C2608" s="4"/>
      <c r="E2608" s="4"/>
      <c r="Q2608" s="4"/>
      <c r="S2608" s="4"/>
      <c r="U2608" s="4"/>
      <c r="AE2608" s="4">
        <v>40373</v>
      </c>
      <c r="AF2608" s="3">
        <v>63479.46</v>
      </c>
      <c r="AG2608" s="4">
        <v>40326</v>
      </c>
      <c r="AH2608" s="3">
        <v>73.97</v>
      </c>
      <c r="AI2608" s="4">
        <v>40935</v>
      </c>
      <c r="AJ2608" s="3">
        <v>10.6</v>
      </c>
      <c r="AK2608" s="4">
        <v>40301</v>
      </c>
      <c r="AL2608" s="3">
        <v>11.7742</v>
      </c>
      <c r="AM2608" s="4"/>
      <c r="AS2608" s="4"/>
    </row>
    <row r="2609" spans="1:45" x14ac:dyDescent="0.25">
      <c r="A2609" s="4"/>
      <c r="C2609" s="4"/>
      <c r="E2609" s="4"/>
      <c r="Q2609" s="4"/>
      <c r="S2609" s="4"/>
      <c r="U2609" s="4"/>
      <c r="AE2609" s="4">
        <v>40374</v>
      </c>
      <c r="AF2609" s="3">
        <v>63489.37</v>
      </c>
      <c r="AG2609" s="4">
        <v>40330</v>
      </c>
      <c r="AH2609" s="3">
        <v>72.58</v>
      </c>
      <c r="AI2609" s="4">
        <v>40938</v>
      </c>
      <c r="AJ2609" s="3">
        <v>10.5046</v>
      </c>
      <c r="AK2609" s="4">
        <v>40302</v>
      </c>
      <c r="AL2609" s="3">
        <v>11.817399999999999</v>
      </c>
      <c r="AM2609" s="4"/>
      <c r="AS2609" s="4"/>
    </row>
    <row r="2610" spans="1:45" x14ac:dyDescent="0.25">
      <c r="A2610" s="4"/>
      <c r="C2610" s="4"/>
      <c r="E2610" s="4"/>
      <c r="Q2610" s="4"/>
      <c r="S2610" s="4"/>
      <c r="U2610" s="4"/>
      <c r="AE2610" s="4">
        <v>40375</v>
      </c>
      <c r="AF2610" s="3">
        <v>62339.27</v>
      </c>
      <c r="AG2610" s="4">
        <v>40331</v>
      </c>
      <c r="AH2610" s="3">
        <v>72.86</v>
      </c>
      <c r="AI2610" s="4">
        <v>40939</v>
      </c>
      <c r="AJ2610" s="3">
        <v>10.514900000000001</v>
      </c>
      <c r="AK2610" s="4">
        <v>40303</v>
      </c>
      <c r="AL2610" s="3">
        <v>11.7605</v>
      </c>
      <c r="AM2610" s="4"/>
      <c r="AS2610" s="4"/>
    </row>
    <row r="2611" spans="1:45" x14ac:dyDescent="0.25">
      <c r="A2611" s="4"/>
      <c r="C2611" s="4"/>
      <c r="E2611" s="4"/>
      <c r="Q2611" s="4"/>
      <c r="S2611" s="4"/>
      <c r="U2611" s="4"/>
      <c r="AE2611" s="4">
        <v>40378</v>
      </c>
      <c r="AF2611" s="3">
        <v>63297.04</v>
      </c>
      <c r="AG2611" s="4">
        <v>40332</v>
      </c>
      <c r="AH2611" s="3">
        <v>74.61</v>
      </c>
      <c r="AI2611" s="4">
        <v>40940</v>
      </c>
      <c r="AJ2611" s="3">
        <v>10.4756</v>
      </c>
      <c r="AK2611" s="4">
        <v>40304</v>
      </c>
      <c r="AL2611" s="3">
        <v>11.657299999999999</v>
      </c>
      <c r="AM2611" s="4"/>
      <c r="AS2611" s="4"/>
    </row>
    <row r="2612" spans="1:45" x14ac:dyDescent="0.25">
      <c r="A2612" s="4"/>
      <c r="C2612" s="4"/>
      <c r="E2612" s="4"/>
      <c r="Q2612" s="4"/>
      <c r="S2612" s="4"/>
      <c r="U2612" s="4"/>
      <c r="AE2612" s="4">
        <v>40379</v>
      </c>
      <c r="AF2612" s="3">
        <v>64462.5</v>
      </c>
      <c r="AG2612" s="4">
        <v>40333</v>
      </c>
      <c r="AH2612" s="3">
        <v>71.510000000000005</v>
      </c>
      <c r="AI2612" s="4">
        <v>40941</v>
      </c>
      <c r="AJ2612" s="3">
        <v>10.435</v>
      </c>
      <c r="AK2612" s="4">
        <v>40305</v>
      </c>
      <c r="AL2612" s="3">
        <v>11.605600000000001</v>
      </c>
      <c r="AM2612" s="4"/>
      <c r="AS2612" s="4"/>
    </row>
    <row r="2613" spans="1:45" x14ac:dyDescent="0.25">
      <c r="A2613" s="4"/>
      <c r="C2613" s="4"/>
      <c r="E2613" s="4"/>
      <c r="Q2613" s="4"/>
      <c r="S2613" s="4"/>
      <c r="U2613" s="4"/>
      <c r="AE2613" s="4">
        <v>40380</v>
      </c>
      <c r="AF2613" s="3">
        <v>64476.84</v>
      </c>
      <c r="AG2613" s="4">
        <v>40336</v>
      </c>
      <c r="AH2613" s="3">
        <v>71.44</v>
      </c>
      <c r="AI2613" s="4">
        <v>40942</v>
      </c>
      <c r="AJ2613" s="3">
        <v>10.47</v>
      </c>
      <c r="AK2613" s="4">
        <v>40308</v>
      </c>
      <c r="AL2613" s="3">
        <v>11.7</v>
      </c>
      <c r="AM2613" s="4"/>
      <c r="AS2613" s="4"/>
    </row>
    <row r="2614" spans="1:45" x14ac:dyDescent="0.25">
      <c r="A2614" s="4"/>
      <c r="C2614" s="4"/>
      <c r="E2614" s="4"/>
      <c r="Q2614" s="4"/>
      <c r="S2614" s="4"/>
      <c r="U2614" s="4"/>
      <c r="AE2614" s="4">
        <v>40381</v>
      </c>
      <c r="AF2614" s="3">
        <v>65748.100000000006</v>
      </c>
      <c r="AG2614" s="4">
        <v>40337</v>
      </c>
      <c r="AH2614" s="3">
        <v>71.989999999999995</v>
      </c>
      <c r="AI2614" s="4">
        <v>40945</v>
      </c>
      <c r="AJ2614" s="3">
        <v>10.494999999999999</v>
      </c>
      <c r="AK2614" s="4">
        <v>40309</v>
      </c>
      <c r="AL2614" s="3">
        <v>11.7</v>
      </c>
      <c r="AM2614" s="4"/>
      <c r="AS2614" s="4"/>
    </row>
    <row r="2615" spans="1:45" x14ac:dyDescent="0.25">
      <c r="A2615" s="4"/>
      <c r="C2615" s="4"/>
      <c r="E2615" s="4"/>
      <c r="Q2615" s="4"/>
      <c r="S2615" s="4"/>
      <c r="U2615" s="4"/>
      <c r="AE2615" s="4">
        <v>40382</v>
      </c>
      <c r="AF2615" s="3">
        <v>66322.990000000005</v>
      </c>
      <c r="AG2615" s="4">
        <v>40338</v>
      </c>
      <c r="AH2615" s="3">
        <v>74.38</v>
      </c>
      <c r="AI2615" s="4">
        <v>40946</v>
      </c>
      <c r="AJ2615" s="3">
        <v>10.47</v>
      </c>
      <c r="AK2615" s="4">
        <v>40310</v>
      </c>
      <c r="AL2615" s="3">
        <v>11.725099999999999</v>
      </c>
      <c r="AM2615" s="4"/>
      <c r="AS2615" s="4"/>
    </row>
    <row r="2616" spans="1:45" x14ac:dyDescent="0.25">
      <c r="A2616" s="4"/>
      <c r="C2616" s="4"/>
      <c r="E2616" s="4"/>
      <c r="Q2616" s="4"/>
      <c r="S2616" s="4"/>
      <c r="U2616" s="4"/>
      <c r="AE2616" s="4">
        <v>40385</v>
      </c>
      <c r="AF2616" s="3">
        <v>66443.259999999995</v>
      </c>
      <c r="AG2616" s="4">
        <v>40339</v>
      </c>
      <c r="AH2616" s="3">
        <v>75.48</v>
      </c>
      <c r="AI2616" s="4">
        <v>40947</v>
      </c>
      <c r="AJ2616" s="3">
        <v>10.4298</v>
      </c>
      <c r="AK2616" s="4">
        <v>40311</v>
      </c>
      <c r="AL2616" s="3">
        <v>11.6959</v>
      </c>
      <c r="AM2616" s="4"/>
      <c r="AS2616" s="4"/>
    </row>
    <row r="2617" spans="1:45" x14ac:dyDescent="0.25">
      <c r="A2617" s="4"/>
      <c r="C2617" s="4"/>
      <c r="E2617" s="4"/>
      <c r="Q2617" s="4"/>
      <c r="S2617" s="4"/>
      <c r="U2617" s="4"/>
      <c r="AE2617" s="4">
        <v>40386</v>
      </c>
      <c r="AF2617" s="3">
        <v>66674.44</v>
      </c>
      <c r="AG2617" s="4">
        <v>40340</v>
      </c>
      <c r="AH2617" s="3">
        <v>73.78</v>
      </c>
      <c r="AI2617" s="4">
        <v>40948</v>
      </c>
      <c r="AJ2617" s="3">
        <v>10.29</v>
      </c>
      <c r="AK2617" s="4">
        <v>40312</v>
      </c>
      <c r="AL2617" s="3">
        <v>11.662000000000001</v>
      </c>
      <c r="AM2617" s="4"/>
      <c r="AS2617" s="4"/>
    </row>
    <row r="2618" spans="1:45" x14ac:dyDescent="0.25">
      <c r="A2618" s="4"/>
      <c r="C2618" s="4"/>
      <c r="E2618" s="4"/>
      <c r="Q2618" s="4"/>
      <c r="S2618" s="4"/>
      <c r="U2618" s="4"/>
      <c r="AE2618" s="4">
        <v>40387</v>
      </c>
      <c r="AF2618" s="3">
        <v>66808.25</v>
      </c>
      <c r="AG2618" s="4">
        <v>40343</v>
      </c>
      <c r="AH2618" s="3">
        <v>75.12</v>
      </c>
      <c r="AI2618" s="4">
        <v>40949</v>
      </c>
      <c r="AJ2618" s="3">
        <v>10.271100000000001</v>
      </c>
      <c r="AK2618" s="4">
        <v>40315</v>
      </c>
      <c r="AL2618" s="3">
        <v>11.655100000000001</v>
      </c>
      <c r="AM2618" s="4"/>
      <c r="AS2618" s="4"/>
    </row>
    <row r="2619" spans="1:45" x14ac:dyDescent="0.25">
      <c r="A2619" s="4"/>
      <c r="C2619" s="4"/>
      <c r="E2619" s="4"/>
      <c r="Q2619" s="4"/>
      <c r="S2619" s="4"/>
      <c r="U2619" s="4"/>
      <c r="AE2619" s="4">
        <v>40388</v>
      </c>
      <c r="AF2619" s="3">
        <v>66953.83</v>
      </c>
      <c r="AG2619" s="4">
        <v>40344</v>
      </c>
      <c r="AH2619" s="3">
        <v>76.94</v>
      </c>
      <c r="AI2619" s="4">
        <v>40952</v>
      </c>
      <c r="AJ2619" s="3">
        <v>10.2841</v>
      </c>
      <c r="AK2619" s="4">
        <v>40316</v>
      </c>
      <c r="AL2619" s="3">
        <v>11.64</v>
      </c>
      <c r="AM2619" s="4"/>
      <c r="AS2619" s="4"/>
    </row>
    <row r="2620" spans="1:45" x14ac:dyDescent="0.25">
      <c r="A2620" s="4"/>
      <c r="C2620" s="4"/>
      <c r="E2620" s="4"/>
      <c r="Q2620" s="4"/>
      <c r="S2620" s="4"/>
      <c r="U2620" s="4"/>
      <c r="AE2620" s="4">
        <v>40389</v>
      </c>
      <c r="AF2620" s="3">
        <v>67515.399999999994</v>
      </c>
      <c r="AG2620" s="4">
        <v>40345</v>
      </c>
      <c r="AH2620" s="3">
        <v>77.67</v>
      </c>
      <c r="AI2620" s="4">
        <v>40953</v>
      </c>
      <c r="AJ2620" s="3">
        <v>10.212300000000001</v>
      </c>
      <c r="AK2620" s="4">
        <v>40317</v>
      </c>
      <c r="AL2620" s="3">
        <v>11.564500000000001</v>
      </c>
      <c r="AM2620" s="4"/>
      <c r="AS2620" s="4"/>
    </row>
    <row r="2621" spans="1:45" x14ac:dyDescent="0.25">
      <c r="A2621" s="4"/>
      <c r="C2621" s="4"/>
      <c r="E2621" s="4"/>
      <c r="Q2621" s="4"/>
      <c r="S2621" s="4"/>
      <c r="U2621" s="4"/>
      <c r="AE2621" s="4">
        <v>40392</v>
      </c>
      <c r="AF2621" s="3">
        <v>68517.460000000006</v>
      </c>
      <c r="AG2621" s="4">
        <v>40346</v>
      </c>
      <c r="AH2621" s="3">
        <v>76.790000000000006</v>
      </c>
      <c r="AI2621" s="4">
        <v>40954</v>
      </c>
      <c r="AJ2621" s="3">
        <v>10.232699999999999</v>
      </c>
      <c r="AK2621" s="4">
        <v>40318</v>
      </c>
      <c r="AL2621" s="3">
        <v>11.554500000000001</v>
      </c>
      <c r="AM2621" s="4"/>
      <c r="AS2621" s="4"/>
    </row>
    <row r="2622" spans="1:45" x14ac:dyDescent="0.25">
      <c r="A2622" s="4"/>
      <c r="C2622" s="4"/>
      <c r="E2622" s="4"/>
      <c r="Q2622" s="4"/>
      <c r="S2622" s="4"/>
      <c r="U2622" s="4"/>
      <c r="AE2622" s="4">
        <v>40393</v>
      </c>
      <c r="AF2622" s="3">
        <v>67997.36</v>
      </c>
      <c r="AG2622" s="4">
        <v>40347</v>
      </c>
      <c r="AH2622" s="3">
        <v>77.180000000000007</v>
      </c>
      <c r="AI2622" s="4">
        <v>40955</v>
      </c>
      <c r="AJ2622" s="3">
        <v>10.220000000000001</v>
      </c>
      <c r="AK2622" s="4">
        <v>40319</v>
      </c>
      <c r="AL2622" s="3">
        <v>11.504200000000001</v>
      </c>
      <c r="AM2622" s="4"/>
      <c r="AS2622" s="4"/>
    </row>
    <row r="2623" spans="1:45" x14ac:dyDescent="0.25">
      <c r="A2623" s="4"/>
      <c r="C2623" s="4"/>
      <c r="E2623" s="4"/>
      <c r="Q2623" s="4"/>
      <c r="S2623" s="4"/>
      <c r="U2623" s="4"/>
      <c r="AE2623" s="4">
        <v>40394</v>
      </c>
      <c r="AF2623" s="3">
        <v>68272</v>
      </c>
      <c r="AG2623" s="4">
        <v>40350</v>
      </c>
      <c r="AH2623" s="3">
        <v>77.819999999999993</v>
      </c>
      <c r="AI2623" s="4">
        <v>40956</v>
      </c>
      <c r="AJ2623" s="3">
        <v>10.175599999999999</v>
      </c>
      <c r="AK2623" s="4">
        <v>40322</v>
      </c>
      <c r="AL2623" s="3">
        <v>11.4748</v>
      </c>
      <c r="AM2623" s="4"/>
      <c r="AS2623" s="4"/>
    </row>
    <row r="2624" spans="1:45" x14ac:dyDescent="0.25">
      <c r="A2624" s="4"/>
      <c r="C2624" s="4"/>
      <c r="E2624" s="4"/>
      <c r="Q2624" s="4"/>
      <c r="S2624" s="4"/>
      <c r="U2624" s="4"/>
      <c r="AE2624" s="4">
        <v>40395</v>
      </c>
      <c r="AF2624" s="3">
        <v>68411.72</v>
      </c>
      <c r="AG2624" s="4">
        <v>40351</v>
      </c>
      <c r="AH2624" s="3">
        <v>77.209999999999994</v>
      </c>
      <c r="AI2624" s="4">
        <v>40961</v>
      </c>
      <c r="AJ2624" s="3">
        <v>10.1935</v>
      </c>
      <c r="AK2624" s="4">
        <v>40323</v>
      </c>
      <c r="AL2624" s="3">
        <v>11.4</v>
      </c>
      <c r="AM2624" s="4"/>
      <c r="AS2624" s="4"/>
    </row>
    <row r="2625" spans="1:45" x14ac:dyDescent="0.25">
      <c r="A2625" s="4"/>
      <c r="C2625" s="4"/>
      <c r="E2625" s="4"/>
      <c r="Q2625" s="4"/>
      <c r="S2625" s="4"/>
      <c r="U2625" s="4"/>
      <c r="AE2625" s="4">
        <v>40396</v>
      </c>
      <c r="AF2625" s="3">
        <v>68094.759999999995</v>
      </c>
      <c r="AG2625" s="4">
        <v>40352</v>
      </c>
      <c r="AH2625" s="3">
        <v>76.349999999999994</v>
      </c>
      <c r="AI2625" s="4">
        <v>40962</v>
      </c>
      <c r="AJ2625" s="3">
        <v>10.276299999999999</v>
      </c>
      <c r="AK2625" s="4">
        <v>40324</v>
      </c>
      <c r="AL2625" s="3">
        <v>11.4497</v>
      </c>
      <c r="AM2625" s="4"/>
      <c r="AS2625" s="4"/>
    </row>
    <row r="2626" spans="1:45" x14ac:dyDescent="0.25">
      <c r="A2626" s="4"/>
      <c r="C2626" s="4"/>
      <c r="E2626" s="4"/>
      <c r="Q2626" s="4"/>
      <c r="S2626" s="4"/>
      <c r="U2626" s="4"/>
      <c r="AE2626" s="4">
        <v>40399</v>
      </c>
      <c r="AF2626" s="3">
        <v>67862.28</v>
      </c>
      <c r="AG2626" s="4">
        <v>40353</v>
      </c>
      <c r="AH2626" s="3">
        <v>76.510000000000005</v>
      </c>
      <c r="AI2626" s="4">
        <v>40963</v>
      </c>
      <c r="AJ2626" s="3">
        <v>10.702199999999999</v>
      </c>
      <c r="AK2626" s="4">
        <v>40325</v>
      </c>
      <c r="AL2626" s="3">
        <v>11.5563</v>
      </c>
      <c r="AM2626" s="4"/>
      <c r="AS2626" s="4"/>
    </row>
    <row r="2627" spans="1:45" x14ac:dyDescent="0.25">
      <c r="A2627" s="4"/>
      <c r="C2627" s="4"/>
      <c r="E2627" s="4"/>
      <c r="Q2627" s="4"/>
      <c r="S2627" s="4"/>
      <c r="U2627" s="4"/>
      <c r="AE2627" s="4">
        <v>40400</v>
      </c>
      <c r="AF2627" s="3">
        <v>67223.23</v>
      </c>
      <c r="AG2627" s="4">
        <v>40354</v>
      </c>
      <c r="AH2627" s="3">
        <v>78.86</v>
      </c>
      <c r="AI2627" s="4">
        <v>40966</v>
      </c>
      <c r="AJ2627" s="3">
        <v>10.37</v>
      </c>
      <c r="AK2627" s="4">
        <v>40326</v>
      </c>
      <c r="AL2627" s="3">
        <v>11.55</v>
      </c>
      <c r="AM2627" s="4"/>
      <c r="AS2627" s="4"/>
    </row>
    <row r="2628" spans="1:45" x14ac:dyDescent="0.25">
      <c r="A2628" s="4"/>
      <c r="C2628" s="4"/>
      <c r="E2628" s="4"/>
      <c r="Q2628" s="4"/>
      <c r="S2628" s="4"/>
      <c r="U2628" s="4"/>
      <c r="AE2628" s="4">
        <v>40401</v>
      </c>
      <c r="AF2628" s="3">
        <v>65790.289999999994</v>
      </c>
      <c r="AG2628" s="4">
        <v>40357</v>
      </c>
      <c r="AH2628" s="3">
        <v>78.25</v>
      </c>
      <c r="AI2628" s="4">
        <v>40967</v>
      </c>
      <c r="AJ2628" s="3">
        <v>10.355</v>
      </c>
      <c r="AK2628" s="4">
        <v>40329</v>
      </c>
      <c r="AL2628" s="3">
        <v>11.545</v>
      </c>
      <c r="AM2628" s="4"/>
      <c r="AS2628" s="4"/>
    </row>
    <row r="2629" spans="1:45" x14ac:dyDescent="0.25">
      <c r="A2629" s="4"/>
      <c r="C2629" s="4"/>
      <c r="E2629" s="4"/>
      <c r="Q2629" s="4"/>
      <c r="S2629" s="4"/>
      <c r="U2629" s="4"/>
      <c r="AE2629" s="4">
        <v>40402</v>
      </c>
      <c r="AF2629" s="3">
        <v>65966.17</v>
      </c>
      <c r="AG2629" s="4">
        <v>40358</v>
      </c>
      <c r="AH2629" s="3">
        <v>75.94</v>
      </c>
      <c r="AI2629" s="4">
        <v>40968</v>
      </c>
      <c r="AJ2629" s="3">
        <v>10.3331</v>
      </c>
      <c r="AK2629" s="4">
        <v>40330</v>
      </c>
      <c r="AL2629" s="3">
        <v>11.5177</v>
      </c>
      <c r="AM2629" s="4"/>
      <c r="AS2629" s="4"/>
    </row>
    <row r="2630" spans="1:45" x14ac:dyDescent="0.25">
      <c r="A2630" s="4"/>
      <c r="C2630" s="4"/>
      <c r="E2630" s="4"/>
      <c r="Q2630" s="4"/>
      <c r="S2630" s="4"/>
      <c r="U2630" s="4"/>
      <c r="AE2630" s="4">
        <v>40403</v>
      </c>
      <c r="AF2630" s="3">
        <v>66264.429999999993</v>
      </c>
      <c r="AG2630" s="4">
        <v>40359</v>
      </c>
      <c r="AH2630" s="3">
        <v>75.63</v>
      </c>
      <c r="AI2630" s="4">
        <v>40969</v>
      </c>
      <c r="AJ2630" s="3">
        <v>10.32</v>
      </c>
      <c r="AK2630" s="4">
        <v>40331</v>
      </c>
      <c r="AL2630" s="3">
        <v>11.5177</v>
      </c>
      <c r="AM2630" s="4"/>
      <c r="AS2630" s="4"/>
    </row>
    <row r="2631" spans="1:45" x14ac:dyDescent="0.25">
      <c r="A2631" s="4"/>
      <c r="C2631" s="4"/>
      <c r="E2631" s="4"/>
      <c r="Q2631" s="4"/>
      <c r="S2631" s="4"/>
      <c r="U2631" s="4"/>
      <c r="AE2631" s="4">
        <v>40406</v>
      </c>
      <c r="AF2631" s="3">
        <v>66701.89</v>
      </c>
      <c r="AG2631" s="4">
        <v>40360</v>
      </c>
      <c r="AH2631" s="3">
        <v>72.95</v>
      </c>
      <c r="AI2631" s="4">
        <v>40970</v>
      </c>
      <c r="AJ2631" s="3">
        <v>10.2599</v>
      </c>
      <c r="AK2631" s="4">
        <v>40333</v>
      </c>
      <c r="AL2631" s="3">
        <v>11.48</v>
      </c>
      <c r="AM2631" s="4"/>
      <c r="AS2631" s="4"/>
    </row>
    <row r="2632" spans="1:45" x14ac:dyDescent="0.25">
      <c r="A2632" s="4"/>
      <c r="C2632" s="4"/>
      <c r="E2632" s="4"/>
      <c r="Q2632" s="4"/>
      <c r="S2632" s="4"/>
      <c r="U2632" s="4"/>
      <c r="AE2632" s="4">
        <v>40407</v>
      </c>
      <c r="AF2632" s="3">
        <v>67583.77</v>
      </c>
      <c r="AG2632" s="4">
        <v>40361</v>
      </c>
      <c r="AH2632" s="3">
        <v>72.14</v>
      </c>
      <c r="AI2632" s="4">
        <v>40973</v>
      </c>
      <c r="AJ2632" s="3">
        <v>10.23</v>
      </c>
      <c r="AK2632" s="4">
        <v>40336</v>
      </c>
      <c r="AL2632" s="3">
        <v>11.4626</v>
      </c>
      <c r="AM2632" s="4"/>
      <c r="AS2632" s="4"/>
    </row>
    <row r="2633" spans="1:45" x14ac:dyDescent="0.25">
      <c r="A2633" s="4"/>
      <c r="C2633" s="4"/>
      <c r="E2633" s="4"/>
      <c r="Q2633" s="4"/>
      <c r="S2633" s="4"/>
      <c r="U2633" s="4"/>
      <c r="AE2633" s="4">
        <v>40408</v>
      </c>
      <c r="AF2633" s="3">
        <v>67638.38</v>
      </c>
      <c r="AG2633" s="4">
        <v>40365</v>
      </c>
      <c r="AH2633" s="3">
        <v>71.98</v>
      </c>
      <c r="AI2633" s="4">
        <v>40974</v>
      </c>
      <c r="AJ2633" s="3">
        <v>10.2347</v>
      </c>
      <c r="AK2633" s="4">
        <v>40337</v>
      </c>
      <c r="AL2633" s="3">
        <v>11.5441</v>
      </c>
      <c r="AM2633" s="4"/>
      <c r="AS2633" s="4"/>
    </row>
    <row r="2634" spans="1:45" x14ac:dyDescent="0.25">
      <c r="A2634" s="4"/>
      <c r="C2634" s="4"/>
      <c r="E2634" s="4"/>
      <c r="Q2634" s="4"/>
      <c r="S2634" s="4"/>
      <c r="U2634" s="4"/>
      <c r="AE2634" s="4">
        <v>40409</v>
      </c>
      <c r="AF2634" s="3">
        <v>66887.13</v>
      </c>
      <c r="AG2634" s="4">
        <v>40366</v>
      </c>
      <c r="AH2634" s="3">
        <v>74.069999999999993</v>
      </c>
      <c r="AI2634" s="4">
        <v>40975</v>
      </c>
      <c r="AJ2634" s="3">
        <v>10.18</v>
      </c>
      <c r="AK2634" s="4">
        <v>40338</v>
      </c>
      <c r="AL2634" s="3">
        <v>11.56</v>
      </c>
      <c r="AM2634" s="4"/>
      <c r="AS2634" s="4"/>
    </row>
    <row r="2635" spans="1:45" x14ac:dyDescent="0.25">
      <c r="A2635" s="4"/>
      <c r="C2635" s="4"/>
      <c r="E2635" s="4"/>
      <c r="Q2635" s="4"/>
      <c r="S2635" s="4"/>
      <c r="U2635" s="4"/>
      <c r="AE2635" s="4">
        <v>40410</v>
      </c>
      <c r="AF2635" s="3">
        <v>66677.16</v>
      </c>
      <c r="AG2635" s="4">
        <v>40367</v>
      </c>
      <c r="AH2635" s="3">
        <v>75.44</v>
      </c>
      <c r="AI2635" s="4">
        <v>40976</v>
      </c>
      <c r="AJ2635" s="3">
        <v>10.46</v>
      </c>
      <c r="AK2635" s="4">
        <v>40339</v>
      </c>
      <c r="AL2635" s="3">
        <v>11.6173</v>
      </c>
      <c r="AM2635" s="4"/>
      <c r="AS2635" s="4"/>
    </row>
    <row r="2636" spans="1:45" x14ac:dyDescent="0.25">
      <c r="A2636" s="4"/>
      <c r="C2636" s="4"/>
      <c r="E2636" s="4"/>
      <c r="Q2636" s="4"/>
      <c r="S2636" s="4"/>
      <c r="U2636" s="4"/>
      <c r="AE2636" s="4">
        <v>40413</v>
      </c>
      <c r="AF2636" s="3">
        <v>65981.86</v>
      </c>
      <c r="AG2636" s="4">
        <v>40368</v>
      </c>
      <c r="AH2636" s="3">
        <v>76.09</v>
      </c>
      <c r="AI2636" s="4">
        <v>40977</v>
      </c>
      <c r="AJ2636" s="3">
        <v>9.9312000000000005</v>
      </c>
      <c r="AK2636" s="4">
        <v>40340</v>
      </c>
      <c r="AL2636" s="3">
        <v>11.7501</v>
      </c>
      <c r="AM2636" s="4"/>
      <c r="AS2636" s="4"/>
    </row>
    <row r="2637" spans="1:45" x14ac:dyDescent="0.25">
      <c r="A2637" s="4"/>
      <c r="C2637" s="4"/>
      <c r="E2637" s="4"/>
      <c r="Q2637" s="4"/>
      <c r="S2637" s="4"/>
      <c r="U2637" s="4"/>
      <c r="AE2637" s="4">
        <v>40414</v>
      </c>
      <c r="AF2637" s="3">
        <v>65156.36</v>
      </c>
      <c r="AG2637" s="4">
        <v>40371</v>
      </c>
      <c r="AH2637" s="3">
        <v>74.95</v>
      </c>
      <c r="AI2637" s="4">
        <v>40980</v>
      </c>
      <c r="AJ2637" s="3">
        <v>9.9969000000000001</v>
      </c>
      <c r="AK2637" s="4">
        <v>40343</v>
      </c>
      <c r="AL2637" s="3">
        <v>11.747400000000001</v>
      </c>
      <c r="AM2637" s="4"/>
      <c r="AS2637" s="4"/>
    </row>
    <row r="2638" spans="1:45" x14ac:dyDescent="0.25">
      <c r="A2638" s="4"/>
      <c r="C2638" s="4"/>
      <c r="E2638" s="4"/>
      <c r="Q2638" s="4"/>
      <c r="S2638" s="4"/>
      <c r="U2638" s="4"/>
      <c r="AE2638" s="4">
        <v>40415</v>
      </c>
      <c r="AF2638" s="3">
        <v>64803.43</v>
      </c>
      <c r="AG2638" s="4">
        <v>40372</v>
      </c>
      <c r="AH2638" s="3">
        <v>77.150000000000006</v>
      </c>
      <c r="AI2638" s="4">
        <v>40981</v>
      </c>
      <c r="AJ2638" s="3">
        <v>10.09</v>
      </c>
      <c r="AK2638" s="4">
        <v>40344</v>
      </c>
      <c r="AL2638" s="3">
        <v>11.896599999999999</v>
      </c>
      <c r="AM2638" s="4"/>
      <c r="AS2638" s="4"/>
    </row>
    <row r="2639" spans="1:45" x14ac:dyDescent="0.25">
      <c r="A2639" s="4"/>
      <c r="C2639" s="4"/>
      <c r="E2639" s="4"/>
      <c r="Q2639" s="4"/>
      <c r="S2639" s="4"/>
      <c r="U2639" s="4"/>
      <c r="AE2639" s="4">
        <v>40416</v>
      </c>
      <c r="AF2639" s="3">
        <v>63867.48</v>
      </c>
      <c r="AG2639" s="4">
        <v>40373</v>
      </c>
      <c r="AH2639" s="3">
        <v>77.040000000000006</v>
      </c>
      <c r="AI2639" s="4">
        <v>40982</v>
      </c>
      <c r="AJ2639" s="3">
        <v>10.2142</v>
      </c>
      <c r="AK2639" s="4">
        <v>40345</v>
      </c>
      <c r="AL2639" s="3">
        <v>11.794499999999999</v>
      </c>
      <c r="AM2639" s="4"/>
      <c r="AS2639" s="4"/>
    </row>
    <row r="2640" spans="1:45" x14ac:dyDescent="0.25">
      <c r="A2640" s="4"/>
      <c r="C2640" s="4"/>
      <c r="E2640" s="4"/>
      <c r="Q2640" s="4"/>
      <c r="S2640" s="4"/>
      <c r="U2640" s="4"/>
      <c r="AE2640" s="4">
        <v>40417</v>
      </c>
      <c r="AF2640" s="3">
        <v>65585.14</v>
      </c>
      <c r="AG2640" s="4">
        <v>40374</v>
      </c>
      <c r="AH2640" s="3">
        <v>76.62</v>
      </c>
      <c r="AI2640" s="4">
        <v>40983</v>
      </c>
      <c r="AJ2640" s="3">
        <v>10.195</v>
      </c>
      <c r="AK2640" s="4">
        <v>40346</v>
      </c>
      <c r="AL2640" s="3">
        <v>11.849</v>
      </c>
      <c r="AM2640" s="4"/>
      <c r="AS2640" s="4"/>
    </row>
    <row r="2641" spans="1:45" x14ac:dyDescent="0.25">
      <c r="A2641" s="4"/>
      <c r="C2641" s="4"/>
      <c r="E2641" s="4"/>
      <c r="Q2641" s="4"/>
      <c r="S2641" s="4"/>
      <c r="U2641" s="4"/>
      <c r="AE2641" s="4">
        <v>40420</v>
      </c>
      <c r="AF2641" s="3">
        <v>64260.79</v>
      </c>
      <c r="AG2641" s="4">
        <v>40375</v>
      </c>
      <c r="AH2641" s="3">
        <v>76.010000000000005</v>
      </c>
      <c r="AI2641" s="4">
        <v>40984</v>
      </c>
      <c r="AJ2641" s="3">
        <v>10.3698</v>
      </c>
      <c r="AK2641" s="4">
        <v>40347</v>
      </c>
      <c r="AL2641" s="3">
        <v>11.9001</v>
      </c>
      <c r="AM2641" s="4"/>
      <c r="AS2641" s="4"/>
    </row>
    <row r="2642" spans="1:45" x14ac:dyDescent="0.25">
      <c r="A2642" s="4"/>
      <c r="C2642" s="4"/>
      <c r="E2642" s="4"/>
      <c r="Q2642" s="4"/>
      <c r="S2642" s="4"/>
      <c r="U2642" s="4"/>
      <c r="AE2642" s="4">
        <v>40421</v>
      </c>
      <c r="AF2642" s="3">
        <v>65145.45</v>
      </c>
      <c r="AG2642" s="4">
        <v>40378</v>
      </c>
      <c r="AH2642" s="3">
        <v>76.540000000000006</v>
      </c>
      <c r="AI2642" s="4">
        <v>40987</v>
      </c>
      <c r="AJ2642" s="3">
        <v>10.464399999999999</v>
      </c>
      <c r="AK2642" s="4">
        <v>40350</v>
      </c>
      <c r="AL2642" s="3">
        <v>11.8713</v>
      </c>
      <c r="AM2642" s="4"/>
      <c r="AS2642" s="4"/>
    </row>
    <row r="2643" spans="1:45" x14ac:dyDescent="0.25">
      <c r="A2643" s="4"/>
      <c r="C2643" s="4"/>
      <c r="E2643" s="4"/>
      <c r="Q2643" s="4"/>
      <c r="S2643" s="4"/>
      <c r="U2643" s="4"/>
      <c r="AE2643" s="4">
        <v>40422</v>
      </c>
      <c r="AF2643" s="3">
        <v>67072.53</v>
      </c>
      <c r="AG2643" s="4">
        <v>40379</v>
      </c>
      <c r="AH2643" s="3">
        <v>77.44</v>
      </c>
      <c r="AI2643" s="4">
        <v>40988</v>
      </c>
      <c r="AJ2643" s="3">
        <v>10.448600000000001</v>
      </c>
      <c r="AK2643" s="4">
        <v>40351</v>
      </c>
      <c r="AL2643" s="3">
        <v>11.834199999999999</v>
      </c>
      <c r="AM2643" s="4"/>
      <c r="AS2643" s="4"/>
    </row>
    <row r="2644" spans="1:45" x14ac:dyDescent="0.25">
      <c r="A2644" s="4"/>
      <c r="C2644" s="4"/>
      <c r="E2644" s="4"/>
      <c r="Q2644" s="4"/>
      <c r="S2644" s="4"/>
      <c r="U2644" s="4"/>
      <c r="AE2644" s="4">
        <v>40423</v>
      </c>
      <c r="AF2644" s="3">
        <v>66808.08</v>
      </c>
      <c r="AG2644" s="4">
        <v>40380</v>
      </c>
      <c r="AH2644" s="3">
        <v>76.56</v>
      </c>
      <c r="AI2644" s="4">
        <v>40989</v>
      </c>
      <c r="AJ2644" s="3">
        <v>10.3566</v>
      </c>
      <c r="AK2644" s="4">
        <v>40352</v>
      </c>
      <c r="AL2644" s="3">
        <v>11.865</v>
      </c>
      <c r="AM2644" s="4"/>
      <c r="AS2644" s="4"/>
    </row>
    <row r="2645" spans="1:45" x14ac:dyDescent="0.25">
      <c r="A2645" s="4"/>
      <c r="C2645" s="4"/>
      <c r="E2645" s="4"/>
      <c r="Q2645" s="4"/>
      <c r="S2645" s="4"/>
      <c r="U2645" s="4"/>
      <c r="AE2645" s="4">
        <v>40424</v>
      </c>
      <c r="AF2645" s="3">
        <v>66678.62</v>
      </c>
      <c r="AG2645" s="4">
        <v>40381</v>
      </c>
      <c r="AH2645" s="3">
        <v>79.3</v>
      </c>
      <c r="AI2645" s="4">
        <v>40990</v>
      </c>
      <c r="AJ2645" s="3">
        <v>10.3</v>
      </c>
      <c r="AK2645" s="4">
        <v>40353</v>
      </c>
      <c r="AL2645" s="3">
        <v>11.8081</v>
      </c>
      <c r="AM2645" s="4"/>
      <c r="AS2645" s="4"/>
    </row>
    <row r="2646" spans="1:45" x14ac:dyDescent="0.25">
      <c r="A2646" s="4"/>
      <c r="C2646" s="4"/>
      <c r="E2646" s="4"/>
      <c r="Q2646" s="4"/>
      <c r="S2646" s="4"/>
      <c r="U2646" s="4"/>
      <c r="AE2646" s="4">
        <v>40427</v>
      </c>
      <c r="AF2646" s="3">
        <v>66747.3</v>
      </c>
      <c r="AG2646" s="4">
        <v>40382</v>
      </c>
      <c r="AH2646" s="3">
        <v>78.98</v>
      </c>
      <c r="AI2646" s="4">
        <v>40991</v>
      </c>
      <c r="AJ2646" s="3">
        <v>10.2493</v>
      </c>
      <c r="AK2646" s="4">
        <v>40354</v>
      </c>
      <c r="AL2646" s="3">
        <v>11.812899999999999</v>
      </c>
      <c r="AM2646" s="4"/>
      <c r="AS2646" s="4"/>
    </row>
    <row r="2647" spans="1:45" x14ac:dyDescent="0.25">
      <c r="A2647" s="4"/>
      <c r="C2647" s="4"/>
      <c r="E2647" s="4"/>
      <c r="Q2647" s="4"/>
      <c r="S2647" s="4"/>
      <c r="U2647" s="4"/>
      <c r="AE2647" s="4">
        <v>40429</v>
      </c>
      <c r="AF2647" s="3">
        <v>66407.28</v>
      </c>
      <c r="AG2647" s="4">
        <v>40385</v>
      </c>
      <c r="AH2647" s="3">
        <v>78.98</v>
      </c>
      <c r="AI2647" s="4">
        <v>40994</v>
      </c>
      <c r="AJ2647" s="3">
        <v>10.28</v>
      </c>
      <c r="AK2647" s="4">
        <v>40357</v>
      </c>
      <c r="AL2647" s="3">
        <v>11.835100000000001</v>
      </c>
      <c r="AM2647" s="4"/>
      <c r="AS2647" s="4"/>
    </row>
    <row r="2648" spans="1:45" x14ac:dyDescent="0.25">
      <c r="A2648" s="4"/>
      <c r="C2648" s="4"/>
      <c r="E2648" s="4"/>
      <c r="Q2648" s="4"/>
      <c r="S2648" s="4"/>
      <c r="U2648" s="4"/>
      <c r="AE2648" s="4">
        <v>40430</v>
      </c>
      <c r="AF2648" s="3">
        <v>66624.100000000006</v>
      </c>
      <c r="AG2648" s="4">
        <v>40386</v>
      </c>
      <c r="AH2648" s="3">
        <v>77.5</v>
      </c>
      <c r="AI2648" s="4">
        <v>40995</v>
      </c>
      <c r="AJ2648" s="3">
        <v>10.2897</v>
      </c>
      <c r="AK2648" s="4">
        <v>40358</v>
      </c>
      <c r="AL2648" s="3">
        <v>11.83</v>
      </c>
      <c r="AM2648" s="4"/>
      <c r="AS2648" s="4"/>
    </row>
    <row r="2649" spans="1:45" x14ac:dyDescent="0.25">
      <c r="A2649" s="4"/>
      <c r="C2649" s="4"/>
      <c r="E2649" s="4"/>
      <c r="Q2649" s="4"/>
      <c r="S2649" s="4"/>
      <c r="U2649" s="4"/>
      <c r="AE2649" s="4">
        <v>40431</v>
      </c>
      <c r="AF2649" s="3">
        <v>66806.789999999994</v>
      </c>
      <c r="AG2649" s="4">
        <v>40387</v>
      </c>
      <c r="AH2649" s="3">
        <v>76.989999999999995</v>
      </c>
      <c r="AI2649" s="4">
        <v>40996</v>
      </c>
      <c r="AJ2649" s="3">
        <v>10.1982</v>
      </c>
      <c r="AK2649" s="4">
        <v>40359</v>
      </c>
      <c r="AL2649" s="3">
        <v>11.8347</v>
      </c>
      <c r="AM2649" s="4"/>
      <c r="AS2649" s="4"/>
    </row>
    <row r="2650" spans="1:45" x14ac:dyDescent="0.25">
      <c r="A2650" s="4"/>
      <c r="C2650" s="4"/>
      <c r="E2650" s="4"/>
      <c r="Q2650" s="4"/>
      <c r="S2650" s="4"/>
      <c r="U2650" s="4"/>
      <c r="AE2650" s="4">
        <v>40434</v>
      </c>
      <c r="AF2650" s="3">
        <v>68030.58</v>
      </c>
      <c r="AG2650" s="4">
        <v>40388</v>
      </c>
      <c r="AH2650" s="3">
        <v>78.36</v>
      </c>
      <c r="AI2650" s="4">
        <v>40997</v>
      </c>
      <c r="AJ2650" s="3">
        <v>10.2196</v>
      </c>
      <c r="AK2650" s="4">
        <v>40360</v>
      </c>
      <c r="AL2650" s="3">
        <v>11.765499999999999</v>
      </c>
      <c r="AM2650" s="4"/>
      <c r="AS2650" s="4"/>
    </row>
    <row r="2651" spans="1:45" x14ac:dyDescent="0.25">
      <c r="A2651" s="4"/>
      <c r="C2651" s="4"/>
      <c r="E2651" s="4"/>
      <c r="Q2651" s="4"/>
      <c r="S2651" s="4"/>
      <c r="U2651" s="4"/>
      <c r="AE2651" s="4">
        <v>40435</v>
      </c>
      <c r="AF2651" s="3">
        <v>67691.850000000006</v>
      </c>
      <c r="AG2651" s="4">
        <v>40389</v>
      </c>
      <c r="AH2651" s="3">
        <v>78.95</v>
      </c>
      <c r="AI2651" s="4">
        <v>40998</v>
      </c>
      <c r="AJ2651" s="3">
        <v>10.2394</v>
      </c>
      <c r="AK2651" s="4">
        <v>40361</v>
      </c>
      <c r="AL2651" s="3">
        <v>11.766</v>
      </c>
      <c r="AM2651" s="4"/>
      <c r="AS2651" s="4"/>
    </row>
    <row r="2652" spans="1:45" x14ac:dyDescent="0.25">
      <c r="A2652" s="4"/>
      <c r="C2652" s="4"/>
      <c r="E2652" s="4"/>
      <c r="Q2652" s="4"/>
      <c r="S2652" s="4"/>
      <c r="U2652" s="4"/>
      <c r="AE2652" s="4">
        <v>40436</v>
      </c>
      <c r="AF2652" s="3">
        <v>68106.850000000006</v>
      </c>
      <c r="AG2652" s="4">
        <v>40392</v>
      </c>
      <c r="AH2652" s="3">
        <v>81.34</v>
      </c>
      <c r="AI2652" s="4">
        <v>41001</v>
      </c>
      <c r="AJ2652" s="3">
        <v>10.67</v>
      </c>
      <c r="AK2652" s="4">
        <v>40364</v>
      </c>
      <c r="AL2652" s="3">
        <v>11.737400000000001</v>
      </c>
      <c r="AM2652" s="4"/>
      <c r="AS2652" s="4"/>
    </row>
    <row r="2653" spans="1:45" x14ac:dyDescent="0.25">
      <c r="A2653" s="4"/>
      <c r="C2653" s="4"/>
      <c r="E2653" s="4"/>
      <c r="Q2653" s="4"/>
      <c r="S2653" s="4"/>
      <c r="U2653" s="4"/>
      <c r="AE2653" s="4">
        <v>40437</v>
      </c>
      <c r="AF2653" s="3">
        <v>67662.990000000005</v>
      </c>
      <c r="AG2653" s="4">
        <v>40393</v>
      </c>
      <c r="AH2653" s="3">
        <v>82.55</v>
      </c>
      <c r="AI2653" s="4">
        <v>41002</v>
      </c>
      <c r="AJ2653" s="3">
        <v>10.215299999999999</v>
      </c>
      <c r="AK2653" s="4">
        <v>40365</v>
      </c>
      <c r="AL2653" s="3">
        <v>11.76</v>
      </c>
      <c r="AM2653" s="4"/>
      <c r="AS2653" s="4"/>
    </row>
    <row r="2654" spans="1:45" x14ac:dyDescent="0.25">
      <c r="A2654" s="4"/>
      <c r="C2654" s="4"/>
      <c r="E2654" s="4"/>
      <c r="Q2654" s="4"/>
      <c r="S2654" s="4"/>
      <c r="U2654" s="4"/>
      <c r="AE2654" s="4">
        <v>40438</v>
      </c>
      <c r="AF2654" s="3">
        <v>67089.119999999995</v>
      </c>
      <c r="AG2654" s="4">
        <v>40394</v>
      </c>
      <c r="AH2654" s="3">
        <v>82.47</v>
      </c>
      <c r="AI2654" s="4">
        <v>41003</v>
      </c>
      <c r="AJ2654" s="3">
        <v>10.1723</v>
      </c>
      <c r="AK2654" s="4">
        <v>40366</v>
      </c>
      <c r="AL2654" s="3">
        <v>11.7</v>
      </c>
      <c r="AM2654" s="4"/>
      <c r="AS2654" s="4"/>
    </row>
    <row r="2655" spans="1:45" x14ac:dyDescent="0.25">
      <c r="A2655" s="4"/>
      <c r="C2655" s="4"/>
      <c r="E2655" s="4"/>
      <c r="Q2655" s="4"/>
      <c r="S2655" s="4"/>
      <c r="U2655" s="4"/>
      <c r="AE2655" s="4">
        <v>40441</v>
      </c>
      <c r="AF2655" s="3">
        <v>68190.460000000006</v>
      </c>
      <c r="AG2655" s="4">
        <v>40395</v>
      </c>
      <c r="AH2655" s="3">
        <v>82.01</v>
      </c>
      <c r="AI2655" s="4">
        <v>41004</v>
      </c>
      <c r="AJ2655" s="3">
        <v>10.06</v>
      </c>
      <c r="AK2655" s="4">
        <v>40367</v>
      </c>
      <c r="AL2655" s="3">
        <v>11.7599</v>
      </c>
      <c r="AM2655" s="4"/>
      <c r="AS2655" s="4"/>
    </row>
    <row r="2656" spans="1:45" x14ac:dyDescent="0.25">
      <c r="A2656" s="4"/>
      <c r="C2656" s="4"/>
      <c r="E2656" s="4"/>
      <c r="Q2656" s="4"/>
      <c r="S2656" s="4"/>
      <c r="U2656" s="4"/>
      <c r="AE2656" s="4">
        <v>40442</v>
      </c>
      <c r="AF2656" s="3">
        <v>67719.13</v>
      </c>
      <c r="AG2656" s="4">
        <v>40396</v>
      </c>
      <c r="AH2656" s="3">
        <v>80.7</v>
      </c>
      <c r="AI2656" s="4">
        <v>41008</v>
      </c>
      <c r="AJ2656" s="3">
        <v>9.9015000000000004</v>
      </c>
      <c r="AK2656" s="4">
        <v>40368</v>
      </c>
      <c r="AL2656" s="3">
        <v>11.7501</v>
      </c>
      <c r="AM2656" s="4"/>
      <c r="AS2656" s="4"/>
    </row>
    <row r="2657" spans="1:45" x14ac:dyDescent="0.25">
      <c r="A2657" s="4"/>
      <c r="C2657" s="4"/>
      <c r="E2657" s="4"/>
      <c r="Q2657" s="4"/>
      <c r="S2657" s="4"/>
      <c r="U2657" s="4"/>
      <c r="AE2657" s="4">
        <v>40443</v>
      </c>
      <c r="AF2657" s="3">
        <v>68325.179999999993</v>
      </c>
      <c r="AG2657" s="4">
        <v>40399</v>
      </c>
      <c r="AH2657" s="3">
        <v>81.48</v>
      </c>
      <c r="AI2657" s="4">
        <v>41009</v>
      </c>
      <c r="AJ2657" s="3">
        <v>9.8474000000000004</v>
      </c>
      <c r="AK2657" s="4">
        <v>40371</v>
      </c>
      <c r="AL2657" s="3">
        <v>11.727399999999999</v>
      </c>
      <c r="AM2657" s="4"/>
      <c r="AS2657" s="4"/>
    </row>
    <row r="2658" spans="1:45" x14ac:dyDescent="0.25">
      <c r="A2658" s="4"/>
      <c r="C2658" s="4"/>
      <c r="E2658" s="4"/>
      <c r="Q2658" s="4"/>
      <c r="S2658" s="4"/>
      <c r="U2658" s="4"/>
      <c r="AE2658" s="4">
        <v>40444</v>
      </c>
      <c r="AF2658" s="3">
        <v>68794.320000000007</v>
      </c>
      <c r="AG2658" s="4">
        <v>40400</v>
      </c>
      <c r="AH2658" s="3">
        <v>80.25</v>
      </c>
      <c r="AI2658" s="4">
        <v>41010</v>
      </c>
      <c r="AJ2658" s="3">
        <v>9.9149999999999991</v>
      </c>
      <c r="AK2658" s="4">
        <v>40372</v>
      </c>
      <c r="AL2658" s="3">
        <v>11.65</v>
      </c>
      <c r="AM2658" s="4"/>
      <c r="AS2658" s="4"/>
    </row>
    <row r="2659" spans="1:45" x14ac:dyDescent="0.25">
      <c r="A2659" s="4"/>
      <c r="C2659" s="4"/>
      <c r="E2659" s="4"/>
      <c r="Q2659" s="4"/>
      <c r="S2659" s="4"/>
      <c r="U2659" s="4"/>
      <c r="AE2659" s="4">
        <v>40445</v>
      </c>
      <c r="AF2659" s="3">
        <v>68196.479999999996</v>
      </c>
      <c r="AG2659" s="4">
        <v>40401</v>
      </c>
      <c r="AH2659" s="3">
        <v>78.02</v>
      </c>
      <c r="AI2659" s="4">
        <v>41011</v>
      </c>
      <c r="AJ2659" s="3">
        <v>9.9</v>
      </c>
      <c r="AK2659" s="4">
        <v>40373</v>
      </c>
      <c r="AL2659" s="3">
        <v>11.6038</v>
      </c>
      <c r="AM2659" s="4"/>
      <c r="AS2659" s="4"/>
    </row>
    <row r="2660" spans="1:45" x14ac:dyDescent="0.25">
      <c r="A2660" s="4"/>
      <c r="C2660" s="4"/>
      <c r="E2660" s="4"/>
      <c r="Q2660" s="4"/>
      <c r="S2660" s="4"/>
      <c r="U2660" s="4"/>
      <c r="AE2660" s="4">
        <v>40448</v>
      </c>
      <c r="AF2660" s="3">
        <v>68815.97</v>
      </c>
      <c r="AG2660" s="4">
        <v>40402</v>
      </c>
      <c r="AH2660" s="3">
        <v>75.739999999999995</v>
      </c>
      <c r="AI2660" s="4">
        <v>41012</v>
      </c>
      <c r="AJ2660" s="3">
        <v>9.8829999999999991</v>
      </c>
      <c r="AK2660" s="4">
        <v>40374</v>
      </c>
      <c r="AL2660" s="3">
        <v>11.5685</v>
      </c>
      <c r="AM2660" s="4"/>
      <c r="AS2660" s="4"/>
    </row>
    <row r="2661" spans="1:45" x14ac:dyDescent="0.25">
      <c r="A2661" s="4"/>
      <c r="C2661" s="4"/>
      <c r="E2661" s="4"/>
      <c r="Q2661" s="4"/>
      <c r="S2661" s="4"/>
      <c r="U2661" s="4"/>
      <c r="AE2661" s="4">
        <v>40449</v>
      </c>
      <c r="AF2661" s="3">
        <v>69227.63</v>
      </c>
      <c r="AG2661" s="4">
        <v>40403</v>
      </c>
      <c r="AH2661" s="3">
        <v>75.39</v>
      </c>
      <c r="AI2661" s="4">
        <v>41015</v>
      </c>
      <c r="AJ2661" s="3">
        <v>9.8924000000000003</v>
      </c>
      <c r="AK2661" s="4">
        <v>40375</v>
      </c>
      <c r="AL2661" s="3">
        <v>11.4625</v>
      </c>
      <c r="AM2661" s="4"/>
      <c r="AS2661" s="4"/>
    </row>
    <row r="2662" spans="1:45" x14ac:dyDescent="0.25">
      <c r="A2662" s="4"/>
      <c r="C2662" s="4"/>
      <c r="E2662" s="4"/>
      <c r="Q2662" s="4"/>
      <c r="S2662" s="4"/>
      <c r="U2662" s="4"/>
      <c r="AE2662" s="4">
        <v>40450</v>
      </c>
      <c r="AF2662" s="3">
        <v>69228.240000000005</v>
      </c>
      <c r="AG2662" s="4">
        <v>40406</v>
      </c>
      <c r="AH2662" s="3">
        <v>75.239999999999995</v>
      </c>
      <c r="AI2662" s="4">
        <v>41016</v>
      </c>
      <c r="AJ2662" s="3">
        <v>9.8332999999999995</v>
      </c>
      <c r="AK2662" s="4">
        <v>40378</v>
      </c>
      <c r="AL2662" s="3">
        <v>11.49</v>
      </c>
      <c r="AM2662" s="4"/>
      <c r="AS2662" s="4"/>
    </row>
    <row r="2663" spans="1:45" x14ac:dyDescent="0.25">
      <c r="A2663" s="4"/>
      <c r="C2663" s="4"/>
      <c r="E2663" s="4"/>
      <c r="Q2663" s="4"/>
      <c r="S2663" s="4"/>
      <c r="U2663" s="4"/>
      <c r="AE2663" s="4">
        <v>40451</v>
      </c>
      <c r="AF2663" s="3">
        <v>69429.78</v>
      </c>
      <c r="AG2663" s="4">
        <v>40407</v>
      </c>
      <c r="AH2663" s="3">
        <v>75.77</v>
      </c>
      <c r="AI2663" s="4">
        <v>41017</v>
      </c>
      <c r="AJ2663" s="3">
        <v>9.8624000000000009</v>
      </c>
      <c r="AK2663" s="4">
        <v>40379</v>
      </c>
      <c r="AL2663" s="3">
        <v>11.374599999999999</v>
      </c>
      <c r="AM2663" s="4"/>
      <c r="AS2663" s="4"/>
    </row>
    <row r="2664" spans="1:45" x14ac:dyDescent="0.25">
      <c r="A2664" s="4"/>
      <c r="C2664" s="4"/>
      <c r="E2664" s="4"/>
      <c r="Q2664" s="4"/>
      <c r="S2664" s="4"/>
      <c r="U2664" s="4"/>
      <c r="AE2664" s="4">
        <v>40452</v>
      </c>
      <c r="AF2664" s="3">
        <v>70229.350000000006</v>
      </c>
      <c r="AG2664" s="4">
        <v>40408</v>
      </c>
      <c r="AH2664" s="3">
        <v>75.42</v>
      </c>
      <c r="AI2664" s="4">
        <v>41018</v>
      </c>
      <c r="AJ2664" s="3">
        <v>9.7319999999999993</v>
      </c>
      <c r="AK2664" s="4">
        <v>40380</v>
      </c>
      <c r="AL2664" s="3">
        <v>11.358499999999999</v>
      </c>
      <c r="AM2664" s="4"/>
      <c r="AS2664" s="4"/>
    </row>
    <row r="2665" spans="1:45" x14ac:dyDescent="0.25">
      <c r="A2665" s="4"/>
      <c r="C2665" s="4"/>
      <c r="E2665" s="4"/>
      <c r="Q2665" s="4"/>
      <c r="S2665" s="4"/>
      <c r="U2665" s="4"/>
      <c r="AE2665" s="4">
        <v>40455</v>
      </c>
      <c r="AF2665" s="3">
        <v>70384.92</v>
      </c>
      <c r="AG2665" s="4">
        <v>40409</v>
      </c>
      <c r="AH2665" s="3">
        <v>74.430000000000007</v>
      </c>
      <c r="AI2665" s="4">
        <v>41019</v>
      </c>
      <c r="AJ2665" s="3">
        <v>9.7576000000000001</v>
      </c>
      <c r="AK2665" s="4">
        <v>40381</v>
      </c>
      <c r="AL2665" s="3">
        <v>11.293100000000001</v>
      </c>
      <c r="AM2665" s="4"/>
      <c r="AS2665" s="4"/>
    </row>
    <row r="2666" spans="1:45" x14ac:dyDescent="0.25">
      <c r="A2666" s="4"/>
      <c r="C2666" s="4"/>
      <c r="E2666" s="4"/>
      <c r="Q2666" s="4"/>
      <c r="S2666" s="4"/>
      <c r="U2666" s="4"/>
      <c r="AE2666" s="4">
        <v>40456</v>
      </c>
      <c r="AF2666" s="3">
        <v>71283.11</v>
      </c>
      <c r="AG2666" s="4">
        <v>40410</v>
      </c>
      <c r="AH2666" s="3">
        <v>73.459999999999994</v>
      </c>
      <c r="AI2666" s="4">
        <v>41022</v>
      </c>
      <c r="AJ2666" s="3">
        <v>9.6981999999999999</v>
      </c>
      <c r="AK2666" s="4">
        <v>40382</v>
      </c>
      <c r="AL2666" s="3">
        <v>11.4038</v>
      </c>
      <c r="AM2666" s="4"/>
      <c r="AS2666" s="4"/>
    </row>
    <row r="2667" spans="1:45" x14ac:dyDescent="0.25">
      <c r="A2667" s="4"/>
      <c r="C2667" s="4"/>
      <c r="E2667" s="4"/>
      <c r="Q2667" s="4"/>
      <c r="S2667" s="4"/>
      <c r="U2667" s="4"/>
      <c r="AE2667" s="4">
        <v>40457</v>
      </c>
      <c r="AF2667" s="3">
        <v>70541.37</v>
      </c>
      <c r="AG2667" s="4">
        <v>40413</v>
      </c>
      <c r="AH2667" s="3">
        <v>73.099999999999994</v>
      </c>
      <c r="AI2667" s="4">
        <v>41023</v>
      </c>
      <c r="AJ2667" s="3">
        <v>10.14</v>
      </c>
      <c r="AK2667" s="4">
        <v>40385</v>
      </c>
      <c r="AL2667" s="3">
        <v>11.3185</v>
      </c>
      <c r="AM2667" s="4"/>
      <c r="AS2667" s="4"/>
    </row>
    <row r="2668" spans="1:45" x14ac:dyDescent="0.25">
      <c r="A2668" s="4"/>
      <c r="C2668" s="4"/>
      <c r="E2668" s="4"/>
      <c r="Q2668" s="4"/>
      <c r="S2668" s="4"/>
      <c r="U2668" s="4"/>
      <c r="AE2668" s="4">
        <v>40458</v>
      </c>
      <c r="AF2668" s="3">
        <v>69918.399999999994</v>
      </c>
      <c r="AG2668" s="4">
        <v>40414</v>
      </c>
      <c r="AH2668" s="3">
        <v>71.63</v>
      </c>
      <c r="AI2668" s="4">
        <v>41024</v>
      </c>
      <c r="AJ2668" s="3">
        <v>9.5649999999999995</v>
      </c>
      <c r="AK2668" s="4">
        <v>40386</v>
      </c>
      <c r="AL2668" s="3">
        <v>11.262700000000001</v>
      </c>
      <c r="AM2668" s="4"/>
      <c r="AS2668" s="4"/>
    </row>
    <row r="2669" spans="1:45" x14ac:dyDescent="0.25">
      <c r="A2669" s="4"/>
      <c r="C2669" s="4"/>
      <c r="E2669" s="4"/>
      <c r="Q2669" s="4"/>
      <c r="S2669" s="4"/>
      <c r="U2669" s="4"/>
      <c r="AE2669" s="4">
        <v>40459</v>
      </c>
      <c r="AF2669" s="3">
        <v>70808.800000000003</v>
      </c>
      <c r="AG2669" s="4">
        <v>40415</v>
      </c>
      <c r="AH2669" s="3">
        <v>72.52</v>
      </c>
      <c r="AI2669" s="4">
        <v>41025</v>
      </c>
      <c r="AJ2669" s="3">
        <v>9.6</v>
      </c>
      <c r="AK2669" s="4">
        <v>40387</v>
      </c>
      <c r="AL2669" s="3">
        <v>11.28</v>
      </c>
      <c r="AM2669" s="4"/>
      <c r="AS2669" s="4"/>
    </row>
    <row r="2670" spans="1:45" x14ac:dyDescent="0.25">
      <c r="A2670" s="4"/>
      <c r="C2670" s="4"/>
      <c r="E2670" s="4"/>
      <c r="Q2670" s="4"/>
      <c r="S2670" s="4"/>
      <c r="U2670" s="4"/>
      <c r="AE2670" s="4">
        <v>40462</v>
      </c>
      <c r="AF2670" s="3">
        <v>70946.490000000005</v>
      </c>
      <c r="AG2670" s="4">
        <v>40416</v>
      </c>
      <c r="AH2670" s="3">
        <v>73.36</v>
      </c>
      <c r="AI2670" s="4">
        <v>41026</v>
      </c>
      <c r="AJ2670" s="3">
        <v>10.09</v>
      </c>
      <c r="AK2670" s="4">
        <v>40388</v>
      </c>
      <c r="AL2670" s="3">
        <v>11.244300000000001</v>
      </c>
      <c r="AM2670" s="4"/>
      <c r="AS2670" s="4"/>
    </row>
    <row r="2671" spans="1:45" x14ac:dyDescent="0.25">
      <c r="A2671" s="4"/>
      <c r="C2671" s="4"/>
      <c r="E2671" s="4"/>
      <c r="Q2671" s="4"/>
      <c r="S2671" s="4"/>
      <c r="U2671" s="4"/>
      <c r="AE2671" s="4">
        <v>40464</v>
      </c>
      <c r="AF2671" s="3">
        <v>71674.899999999994</v>
      </c>
      <c r="AG2671" s="4">
        <v>40417</v>
      </c>
      <c r="AH2671" s="3">
        <v>75.17</v>
      </c>
      <c r="AI2671" s="4">
        <v>41029</v>
      </c>
      <c r="AJ2671" s="3">
        <v>9.57</v>
      </c>
      <c r="AK2671" s="4">
        <v>40389</v>
      </c>
      <c r="AL2671" s="3">
        <v>11.13</v>
      </c>
      <c r="AM2671" s="4"/>
      <c r="AS2671" s="4"/>
    </row>
    <row r="2672" spans="1:45" x14ac:dyDescent="0.25">
      <c r="A2672" s="4"/>
      <c r="C2672" s="4"/>
      <c r="E2672" s="4"/>
      <c r="Q2672" s="4"/>
      <c r="S2672" s="4"/>
      <c r="U2672" s="4"/>
      <c r="AE2672" s="4">
        <v>40465</v>
      </c>
      <c r="AF2672" s="3">
        <v>71692.289999999994</v>
      </c>
      <c r="AG2672" s="4">
        <v>40420</v>
      </c>
      <c r="AH2672" s="3">
        <v>74.7</v>
      </c>
      <c r="AI2672" s="4">
        <v>41031</v>
      </c>
      <c r="AJ2672" s="3">
        <v>9.35</v>
      </c>
      <c r="AK2672" s="4">
        <v>40392</v>
      </c>
      <c r="AL2672" s="3">
        <v>11.1943</v>
      </c>
      <c r="AM2672" s="4"/>
      <c r="AS2672" s="4"/>
    </row>
    <row r="2673" spans="1:45" x14ac:dyDescent="0.25">
      <c r="A2673" s="4"/>
      <c r="C2673" s="4"/>
      <c r="E2673" s="4"/>
      <c r="Q2673" s="4"/>
      <c r="S2673" s="4"/>
      <c r="U2673" s="4"/>
      <c r="AE2673" s="4">
        <v>40466</v>
      </c>
      <c r="AF2673" s="3">
        <v>71830.179999999993</v>
      </c>
      <c r="AG2673" s="4">
        <v>40421</v>
      </c>
      <c r="AH2673" s="3">
        <v>71.92</v>
      </c>
      <c r="AI2673" s="4">
        <v>41032</v>
      </c>
      <c r="AJ2673" s="3">
        <v>9.2893000000000008</v>
      </c>
      <c r="AK2673" s="4">
        <v>40393</v>
      </c>
      <c r="AL2673" s="3">
        <v>11.2631</v>
      </c>
      <c r="AM2673" s="4"/>
      <c r="AS2673" s="4"/>
    </row>
    <row r="2674" spans="1:45" x14ac:dyDescent="0.25">
      <c r="A2674" s="4"/>
      <c r="C2674" s="4"/>
      <c r="E2674" s="4"/>
      <c r="Q2674" s="4"/>
      <c r="S2674" s="4"/>
      <c r="U2674" s="4"/>
      <c r="AE2674" s="4">
        <v>40469</v>
      </c>
      <c r="AF2674" s="3">
        <v>71735.53</v>
      </c>
      <c r="AG2674" s="4">
        <v>40422</v>
      </c>
      <c r="AH2674" s="3">
        <v>73.91</v>
      </c>
      <c r="AI2674" s="4">
        <v>41033</v>
      </c>
      <c r="AJ2674" s="3">
        <v>9.1494999999999997</v>
      </c>
      <c r="AK2674" s="4">
        <v>40394</v>
      </c>
      <c r="AL2674" s="3">
        <v>11.3223</v>
      </c>
      <c r="AM2674" s="4"/>
      <c r="AS2674" s="4"/>
    </row>
    <row r="2675" spans="1:45" x14ac:dyDescent="0.25">
      <c r="A2675" s="4"/>
      <c r="C2675" s="4"/>
      <c r="E2675" s="4"/>
      <c r="Q2675" s="4"/>
      <c r="S2675" s="4"/>
      <c r="U2675" s="4"/>
      <c r="AE2675" s="4">
        <v>40470</v>
      </c>
      <c r="AF2675" s="3">
        <v>69863.58</v>
      </c>
      <c r="AG2675" s="4">
        <v>40423</v>
      </c>
      <c r="AH2675" s="3">
        <v>75.02</v>
      </c>
      <c r="AI2675" s="4">
        <v>41036</v>
      </c>
      <c r="AJ2675" s="3">
        <v>8.9700000000000006</v>
      </c>
      <c r="AK2675" s="4">
        <v>40395</v>
      </c>
      <c r="AL2675" s="3">
        <v>11.347300000000001</v>
      </c>
      <c r="AM2675" s="4"/>
      <c r="AS2675" s="4"/>
    </row>
    <row r="2676" spans="1:45" x14ac:dyDescent="0.25">
      <c r="A2676" s="4"/>
      <c r="C2676" s="4"/>
      <c r="E2676" s="4"/>
      <c r="Q2676" s="4"/>
      <c r="S2676" s="4"/>
      <c r="U2676" s="4"/>
      <c r="AE2676" s="4">
        <v>40471</v>
      </c>
      <c r="AF2676" s="3">
        <v>70404.679999999993</v>
      </c>
      <c r="AG2676" s="4">
        <v>40424</v>
      </c>
      <c r="AH2676" s="3">
        <v>74.599999999999994</v>
      </c>
      <c r="AI2676" s="4">
        <v>41037</v>
      </c>
      <c r="AJ2676" s="3">
        <v>9.1044</v>
      </c>
      <c r="AK2676" s="4">
        <v>40396</v>
      </c>
      <c r="AL2676" s="3">
        <v>11.2593</v>
      </c>
      <c r="AM2676" s="4"/>
      <c r="AS2676" s="4"/>
    </row>
    <row r="2677" spans="1:45" x14ac:dyDescent="0.25">
      <c r="A2677" s="4"/>
      <c r="C2677" s="4"/>
      <c r="E2677" s="4"/>
      <c r="Q2677" s="4"/>
      <c r="S2677" s="4"/>
      <c r="U2677" s="4"/>
      <c r="AE2677" s="4">
        <v>40472</v>
      </c>
      <c r="AF2677" s="3">
        <v>69652.100000000006</v>
      </c>
      <c r="AG2677" s="4">
        <v>40428</v>
      </c>
      <c r="AH2677" s="3">
        <v>74.09</v>
      </c>
      <c r="AI2677" s="4">
        <v>41038</v>
      </c>
      <c r="AJ2677" s="3">
        <v>9.3607999999999993</v>
      </c>
      <c r="AK2677" s="4">
        <v>40399</v>
      </c>
      <c r="AL2677" s="3">
        <v>11.226800000000001</v>
      </c>
      <c r="AM2677" s="4"/>
      <c r="AS2677" s="4"/>
    </row>
    <row r="2678" spans="1:45" x14ac:dyDescent="0.25">
      <c r="A2678" s="4"/>
      <c r="C2678" s="4"/>
      <c r="E2678" s="4"/>
      <c r="Q2678" s="4"/>
      <c r="S2678" s="4"/>
      <c r="U2678" s="4"/>
      <c r="AE2678" s="4">
        <v>40473</v>
      </c>
      <c r="AF2678" s="3">
        <v>69529.73</v>
      </c>
      <c r="AG2678" s="4">
        <v>40429</v>
      </c>
      <c r="AH2678" s="3">
        <v>74.67</v>
      </c>
      <c r="AI2678" s="4">
        <v>41039</v>
      </c>
      <c r="AJ2678" s="3">
        <v>9.1998999999999995</v>
      </c>
      <c r="AK2678" s="4">
        <v>40400</v>
      </c>
      <c r="AL2678" s="3">
        <v>11.2408</v>
      </c>
      <c r="AM2678" s="4"/>
      <c r="AS2678" s="4"/>
    </row>
    <row r="2679" spans="1:45" x14ac:dyDescent="0.25">
      <c r="A2679" s="4"/>
      <c r="C2679" s="4"/>
      <c r="E2679" s="4"/>
      <c r="Q2679" s="4"/>
      <c r="S2679" s="4"/>
      <c r="U2679" s="4"/>
      <c r="AE2679" s="4">
        <v>40476</v>
      </c>
      <c r="AF2679" s="3">
        <v>69580.28</v>
      </c>
      <c r="AG2679" s="4">
        <v>40430</v>
      </c>
      <c r="AH2679" s="3">
        <v>74.25</v>
      </c>
      <c r="AI2679" s="4">
        <v>41040</v>
      </c>
      <c r="AJ2679" s="3">
        <v>9.32</v>
      </c>
      <c r="AK2679" s="4">
        <v>40401</v>
      </c>
      <c r="AL2679" s="3">
        <v>11.2765</v>
      </c>
      <c r="AM2679" s="4"/>
      <c r="AS2679" s="4"/>
    </row>
    <row r="2680" spans="1:45" x14ac:dyDescent="0.25">
      <c r="A2680" s="4"/>
      <c r="C2680" s="4"/>
      <c r="E2680" s="4"/>
      <c r="Q2680" s="4"/>
      <c r="S2680" s="4"/>
      <c r="U2680" s="4"/>
      <c r="AE2680" s="4">
        <v>40477</v>
      </c>
      <c r="AF2680" s="3">
        <v>70740.39</v>
      </c>
      <c r="AG2680" s="4">
        <v>40431</v>
      </c>
      <c r="AH2680" s="3">
        <v>76.45</v>
      </c>
      <c r="AI2680" s="4">
        <v>41043</v>
      </c>
      <c r="AJ2680" s="3">
        <v>9.1933000000000007</v>
      </c>
      <c r="AK2680" s="4">
        <v>40402</v>
      </c>
      <c r="AL2680" s="3">
        <v>11.232699999999999</v>
      </c>
      <c r="AM2680" s="4"/>
      <c r="AS2680" s="4"/>
    </row>
    <row r="2681" spans="1:45" x14ac:dyDescent="0.25">
      <c r="A2681" s="4"/>
      <c r="C2681" s="4"/>
      <c r="E2681" s="4"/>
      <c r="Q2681" s="4"/>
      <c r="S2681" s="4"/>
      <c r="U2681" s="4"/>
      <c r="AE2681" s="4">
        <v>40478</v>
      </c>
      <c r="AF2681" s="3">
        <v>70568.94</v>
      </c>
      <c r="AG2681" s="4">
        <v>40434</v>
      </c>
      <c r="AH2681" s="3">
        <v>77.19</v>
      </c>
      <c r="AI2681" s="4">
        <v>41044</v>
      </c>
      <c r="AJ2681" s="3">
        <v>9.1325000000000003</v>
      </c>
      <c r="AK2681" s="4">
        <v>40403</v>
      </c>
      <c r="AL2681" s="3">
        <v>11.21</v>
      </c>
      <c r="AM2681" s="4"/>
      <c r="AS2681" s="4"/>
    </row>
    <row r="2682" spans="1:45" x14ac:dyDescent="0.25">
      <c r="A2682" s="4"/>
      <c r="C2682" s="4"/>
      <c r="E2682" s="4"/>
      <c r="Q2682" s="4"/>
      <c r="S2682" s="4"/>
      <c r="U2682" s="4"/>
      <c r="AE2682" s="4">
        <v>40479</v>
      </c>
      <c r="AF2682" s="3">
        <v>70320.13</v>
      </c>
      <c r="AG2682" s="4">
        <v>40435</v>
      </c>
      <c r="AH2682" s="3">
        <v>76.8</v>
      </c>
      <c r="AI2682" s="4">
        <v>41045</v>
      </c>
      <c r="AJ2682" s="3">
        <v>9.07</v>
      </c>
      <c r="AK2682" s="4">
        <v>40406</v>
      </c>
      <c r="AL2682" s="3">
        <v>11.1258</v>
      </c>
      <c r="AM2682" s="4"/>
      <c r="AS2682" s="4"/>
    </row>
    <row r="2683" spans="1:45" x14ac:dyDescent="0.25">
      <c r="A2683" s="4"/>
      <c r="C2683" s="4"/>
      <c r="E2683" s="4"/>
      <c r="Q2683" s="4"/>
      <c r="S2683" s="4"/>
      <c r="U2683" s="4"/>
      <c r="AE2683" s="4">
        <v>40480</v>
      </c>
      <c r="AF2683" s="3">
        <v>70673.3</v>
      </c>
      <c r="AG2683" s="4">
        <v>40436</v>
      </c>
      <c r="AH2683" s="3">
        <v>76.02</v>
      </c>
      <c r="AI2683" s="4">
        <v>41046</v>
      </c>
      <c r="AJ2683" s="3">
        <v>8.9913000000000007</v>
      </c>
      <c r="AK2683" s="4">
        <v>40407</v>
      </c>
      <c r="AL2683" s="3">
        <v>11.128500000000001</v>
      </c>
      <c r="AM2683" s="4"/>
      <c r="AS2683" s="4"/>
    </row>
    <row r="2684" spans="1:45" x14ac:dyDescent="0.25">
      <c r="A2684" s="4"/>
      <c r="C2684" s="4"/>
      <c r="E2684" s="4"/>
      <c r="Q2684" s="4"/>
      <c r="S2684" s="4"/>
      <c r="U2684" s="4"/>
      <c r="AE2684" s="4">
        <v>40483</v>
      </c>
      <c r="AF2684" s="3">
        <v>71560.929999999993</v>
      </c>
      <c r="AG2684" s="4">
        <v>40437</v>
      </c>
      <c r="AH2684" s="3">
        <v>74.569999999999993</v>
      </c>
      <c r="AI2684" s="4">
        <v>41047</v>
      </c>
      <c r="AJ2684" s="3">
        <v>8.9201999999999995</v>
      </c>
      <c r="AK2684" s="4">
        <v>40408</v>
      </c>
      <c r="AL2684" s="3">
        <v>11.1</v>
      </c>
      <c r="AM2684" s="4"/>
      <c r="AS2684" s="4"/>
    </row>
    <row r="2685" spans="1:45" x14ac:dyDescent="0.25">
      <c r="A2685" s="4"/>
      <c r="C2685" s="4"/>
      <c r="E2685" s="4"/>
      <c r="Q2685" s="4"/>
      <c r="S2685" s="4"/>
      <c r="U2685" s="4"/>
      <c r="AE2685" s="4">
        <v>40485</v>
      </c>
      <c r="AF2685" s="3">
        <v>71904.77</v>
      </c>
      <c r="AG2685" s="4">
        <v>40438</v>
      </c>
      <c r="AH2685" s="3">
        <v>73.66</v>
      </c>
      <c r="AI2685" s="4">
        <v>41050</v>
      </c>
      <c r="AJ2685" s="3">
        <v>9.01</v>
      </c>
      <c r="AK2685" s="4">
        <v>40409</v>
      </c>
      <c r="AL2685" s="3">
        <v>11.0901</v>
      </c>
      <c r="AM2685" s="4"/>
      <c r="AS2685" s="4"/>
    </row>
    <row r="2686" spans="1:45" x14ac:dyDescent="0.25">
      <c r="A2686" s="4"/>
      <c r="C2686" s="4"/>
      <c r="E2686" s="4"/>
      <c r="Q2686" s="4"/>
      <c r="S2686" s="4"/>
      <c r="U2686" s="4"/>
      <c r="AE2686" s="4">
        <v>40486</v>
      </c>
      <c r="AF2686" s="3">
        <v>72995.69</v>
      </c>
      <c r="AG2686" s="4">
        <v>40441</v>
      </c>
      <c r="AH2686" s="3">
        <v>74.86</v>
      </c>
      <c r="AI2686" s="4">
        <v>41051</v>
      </c>
      <c r="AJ2686" s="3">
        <v>9.3800000000000008</v>
      </c>
      <c r="AK2686" s="4">
        <v>40410</v>
      </c>
      <c r="AL2686" s="3">
        <v>11.026300000000001</v>
      </c>
      <c r="AM2686" s="4"/>
      <c r="AS2686" s="4"/>
    </row>
    <row r="2687" spans="1:45" x14ac:dyDescent="0.25">
      <c r="A2687" s="4"/>
      <c r="C2687" s="4"/>
      <c r="E2687" s="4"/>
      <c r="Q2687" s="4"/>
      <c r="S2687" s="4"/>
      <c r="U2687" s="4"/>
      <c r="AE2687" s="4">
        <v>40487</v>
      </c>
      <c r="AF2687" s="3">
        <v>72606.58</v>
      </c>
      <c r="AG2687" s="4">
        <v>40442</v>
      </c>
      <c r="AH2687" s="3">
        <v>73.52</v>
      </c>
      <c r="AI2687" s="4">
        <v>41052</v>
      </c>
      <c r="AJ2687" s="3">
        <v>9.18</v>
      </c>
      <c r="AK2687" s="4">
        <v>40413</v>
      </c>
      <c r="AL2687" s="3">
        <v>11.033200000000001</v>
      </c>
      <c r="AM2687" s="4"/>
      <c r="AS2687" s="4"/>
    </row>
    <row r="2688" spans="1:45" x14ac:dyDescent="0.25">
      <c r="A2688" s="4"/>
      <c r="C2688" s="4"/>
      <c r="E2688" s="4"/>
      <c r="Q2688" s="4"/>
      <c r="S2688" s="4"/>
      <c r="U2688" s="4"/>
      <c r="AE2688" s="4">
        <v>40490</v>
      </c>
      <c r="AF2688" s="3">
        <v>72657.37</v>
      </c>
      <c r="AG2688" s="4">
        <v>40443</v>
      </c>
      <c r="AH2688" s="3">
        <v>74.709999999999994</v>
      </c>
      <c r="AI2688" s="4">
        <v>41053</v>
      </c>
      <c r="AJ2688" s="3">
        <v>9.39</v>
      </c>
      <c r="AK2688" s="4">
        <v>40414</v>
      </c>
      <c r="AL2688" s="3">
        <v>11.036199999999999</v>
      </c>
      <c r="AM2688" s="4"/>
      <c r="AS2688" s="4"/>
    </row>
    <row r="2689" spans="1:45" x14ac:dyDescent="0.25">
      <c r="A2689" s="4"/>
      <c r="C2689" s="4"/>
      <c r="E2689" s="4"/>
      <c r="Q2689" s="4"/>
      <c r="S2689" s="4"/>
      <c r="U2689" s="4"/>
      <c r="AE2689" s="4">
        <v>40491</v>
      </c>
      <c r="AF2689" s="3">
        <v>71679.47</v>
      </c>
      <c r="AG2689" s="4">
        <v>40444</v>
      </c>
      <c r="AH2689" s="3">
        <v>75.180000000000007</v>
      </c>
      <c r="AI2689" s="4">
        <v>41054</v>
      </c>
      <c r="AJ2689" s="3">
        <v>9.3712999999999997</v>
      </c>
      <c r="AK2689" s="4">
        <v>40415</v>
      </c>
      <c r="AL2689" s="3">
        <v>11.037699999999999</v>
      </c>
      <c r="AM2689" s="4"/>
      <c r="AS2689" s="4"/>
    </row>
    <row r="2690" spans="1:45" x14ac:dyDescent="0.25">
      <c r="A2690" s="4"/>
      <c r="C2690" s="4"/>
      <c r="E2690" s="4"/>
      <c r="Q2690" s="4"/>
      <c r="S2690" s="4"/>
      <c r="U2690" s="4"/>
      <c r="AE2690" s="4">
        <v>40492</v>
      </c>
      <c r="AF2690" s="3">
        <v>71638.38</v>
      </c>
      <c r="AG2690" s="4">
        <v>40445</v>
      </c>
      <c r="AH2690" s="3">
        <v>76.489999999999995</v>
      </c>
      <c r="AI2690" s="4">
        <v>41057</v>
      </c>
      <c r="AJ2690" s="3">
        <v>9.2437000000000005</v>
      </c>
      <c r="AK2690" s="4">
        <v>40416</v>
      </c>
      <c r="AL2690" s="3">
        <v>11.0777</v>
      </c>
      <c r="AM2690" s="4"/>
      <c r="AS2690" s="4"/>
    </row>
    <row r="2691" spans="1:45" x14ac:dyDescent="0.25">
      <c r="A2691" s="4"/>
      <c r="C2691" s="4"/>
      <c r="E2691" s="4"/>
      <c r="Q2691" s="4"/>
      <c r="S2691" s="4"/>
      <c r="U2691" s="4"/>
      <c r="AE2691" s="4">
        <v>40493</v>
      </c>
      <c r="AF2691" s="3">
        <v>71195.16</v>
      </c>
      <c r="AG2691" s="4">
        <v>40448</v>
      </c>
      <c r="AH2691" s="3">
        <v>76.52</v>
      </c>
      <c r="AI2691" s="4">
        <v>41058</v>
      </c>
      <c r="AJ2691" s="3">
        <v>9.1277000000000008</v>
      </c>
      <c r="AK2691" s="4">
        <v>40417</v>
      </c>
      <c r="AL2691" s="3">
        <v>11.0832</v>
      </c>
      <c r="AM2691" s="4"/>
      <c r="AS2691" s="4"/>
    </row>
    <row r="2692" spans="1:45" x14ac:dyDescent="0.25">
      <c r="A2692" s="4"/>
      <c r="C2692" s="4"/>
      <c r="E2692" s="4"/>
      <c r="Q2692" s="4"/>
      <c r="S2692" s="4"/>
      <c r="U2692" s="4"/>
      <c r="AE2692" s="4">
        <v>40494</v>
      </c>
      <c r="AF2692" s="3">
        <v>70367.149999999994</v>
      </c>
      <c r="AG2692" s="4">
        <v>40449</v>
      </c>
      <c r="AH2692" s="3">
        <v>76.180000000000007</v>
      </c>
      <c r="AI2692" s="4">
        <v>41059</v>
      </c>
      <c r="AJ2692" s="3">
        <v>8.9604999999999997</v>
      </c>
      <c r="AK2692" s="4">
        <v>40420</v>
      </c>
      <c r="AL2692" s="3">
        <v>11.18</v>
      </c>
      <c r="AM2692" s="4"/>
      <c r="AS2692" s="4"/>
    </row>
    <row r="2693" spans="1:45" x14ac:dyDescent="0.25">
      <c r="A2693" s="4"/>
      <c r="C2693" s="4"/>
      <c r="E2693" s="4"/>
      <c r="Q2693" s="4"/>
      <c r="S2693" s="4"/>
      <c r="U2693" s="4"/>
      <c r="AE2693" s="4">
        <v>40498</v>
      </c>
      <c r="AF2693" s="3">
        <v>69192.41</v>
      </c>
      <c r="AG2693" s="4">
        <v>40450</v>
      </c>
      <c r="AH2693" s="3">
        <v>77.86</v>
      </c>
      <c r="AI2693" s="4">
        <v>41060</v>
      </c>
      <c r="AJ2693" s="3">
        <v>9.0236000000000001</v>
      </c>
      <c r="AK2693" s="4">
        <v>40421</v>
      </c>
      <c r="AL2693" s="3">
        <v>11.0846</v>
      </c>
      <c r="AM2693" s="4"/>
      <c r="AS2693" s="4"/>
    </row>
    <row r="2694" spans="1:45" x14ac:dyDescent="0.25">
      <c r="A2694" s="4"/>
      <c r="C2694" s="4"/>
      <c r="E2694" s="4"/>
      <c r="Q2694" s="4"/>
      <c r="S2694" s="4"/>
      <c r="U2694" s="4"/>
      <c r="AE2694" s="4">
        <v>40499</v>
      </c>
      <c r="AF2694" s="3">
        <v>69708.63</v>
      </c>
      <c r="AG2694" s="4">
        <v>40451</v>
      </c>
      <c r="AH2694" s="3">
        <v>79.97</v>
      </c>
      <c r="AI2694" s="4">
        <v>41061</v>
      </c>
      <c r="AJ2694" s="3">
        <v>9.0960000000000001</v>
      </c>
      <c r="AK2694" s="4">
        <v>40422</v>
      </c>
      <c r="AL2694" s="3">
        <v>11.171900000000001</v>
      </c>
      <c r="AM2694" s="4"/>
      <c r="AS2694" s="4"/>
    </row>
    <row r="2695" spans="1:45" x14ac:dyDescent="0.25">
      <c r="A2695" s="4"/>
      <c r="C2695" s="4"/>
      <c r="E2695" s="4"/>
      <c r="Q2695" s="4"/>
      <c r="S2695" s="4"/>
      <c r="U2695" s="4"/>
      <c r="AE2695" s="4">
        <v>40500</v>
      </c>
      <c r="AF2695" s="3">
        <v>70781.399999999994</v>
      </c>
      <c r="AG2695" s="4">
        <v>40452</v>
      </c>
      <c r="AH2695" s="3">
        <v>81.58</v>
      </c>
      <c r="AI2695" s="4">
        <v>41064</v>
      </c>
      <c r="AJ2695" s="3">
        <v>9.0495999999999999</v>
      </c>
      <c r="AK2695" s="4">
        <v>40423</v>
      </c>
      <c r="AL2695" s="3">
        <v>11.0731</v>
      </c>
      <c r="AM2695" s="4"/>
      <c r="AS2695" s="4"/>
    </row>
    <row r="2696" spans="1:45" x14ac:dyDescent="0.25">
      <c r="A2696" s="4"/>
      <c r="C2696" s="4"/>
      <c r="E2696" s="4"/>
      <c r="Q2696" s="4"/>
      <c r="S2696" s="4"/>
      <c r="U2696" s="4"/>
      <c r="AE2696" s="4">
        <v>40501</v>
      </c>
      <c r="AF2696" s="3">
        <v>70897.899999999994</v>
      </c>
      <c r="AG2696" s="4">
        <v>40455</v>
      </c>
      <c r="AH2696" s="3">
        <v>81.47</v>
      </c>
      <c r="AI2696" s="4">
        <v>41065</v>
      </c>
      <c r="AJ2696" s="3">
        <v>9.2948000000000004</v>
      </c>
      <c r="AK2696" s="4">
        <v>40424</v>
      </c>
      <c r="AL2696" s="3">
        <v>11.141500000000001</v>
      </c>
      <c r="AM2696" s="4"/>
      <c r="AS2696" s="4"/>
    </row>
    <row r="2697" spans="1:45" x14ac:dyDescent="0.25">
      <c r="A2697" s="4"/>
      <c r="C2697" s="4"/>
      <c r="E2697" s="4"/>
      <c r="Q2697" s="4"/>
      <c r="S2697" s="4"/>
      <c r="U2697" s="4"/>
      <c r="AE2697" s="4">
        <v>40504</v>
      </c>
      <c r="AF2697" s="3">
        <v>69632.5</v>
      </c>
      <c r="AG2697" s="4">
        <v>40456</v>
      </c>
      <c r="AH2697" s="3">
        <v>82.82</v>
      </c>
      <c r="AI2697" s="4">
        <v>41066</v>
      </c>
      <c r="AJ2697" s="3">
        <v>9.2502999999999993</v>
      </c>
      <c r="AK2697" s="4">
        <v>40427</v>
      </c>
      <c r="AL2697" s="3">
        <v>11.116899999999999</v>
      </c>
      <c r="AM2697" s="4"/>
      <c r="AS2697" s="4"/>
    </row>
    <row r="2698" spans="1:45" x14ac:dyDescent="0.25">
      <c r="A2698" s="4"/>
      <c r="C2698" s="4"/>
      <c r="E2698" s="4"/>
      <c r="Q2698" s="4"/>
      <c r="S2698" s="4"/>
      <c r="U2698" s="4"/>
      <c r="AE2698" s="4">
        <v>40505</v>
      </c>
      <c r="AF2698" s="3">
        <v>67952.55</v>
      </c>
      <c r="AG2698" s="4">
        <v>40457</v>
      </c>
      <c r="AH2698" s="3">
        <v>83.23</v>
      </c>
      <c r="AI2698" s="4">
        <v>41067</v>
      </c>
      <c r="AJ2698" s="3">
        <v>9.2142999999999997</v>
      </c>
      <c r="AK2698" s="4">
        <v>40429</v>
      </c>
      <c r="AL2698" s="3">
        <v>11.119199999999999</v>
      </c>
      <c r="AM2698" s="4"/>
      <c r="AS2698" s="4"/>
    </row>
    <row r="2699" spans="1:45" x14ac:dyDescent="0.25">
      <c r="A2699" s="4"/>
      <c r="C2699" s="4"/>
      <c r="E2699" s="4"/>
      <c r="Q2699" s="4"/>
      <c r="S2699" s="4"/>
      <c r="U2699" s="4"/>
      <c r="AE2699" s="4">
        <v>40506</v>
      </c>
      <c r="AF2699" s="3">
        <v>69629.36</v>
      </c>
      <c r="AG2699" s="4">
        <v>40458</v>
      </c>
      <c r="AH2699" s="3">
        <v>81.67</v>
      </c>
      <c r="AI2699" s="4">
        <v>41068</v>
      </c>
      <c r="AJ2699" s="3">
        <v>9.06</v>
      </c>
      <c r="AK2699" s="4">
        <v>40430</v>
      </c>
      <c r="AL2699" s="3">
        <v>11.051500000000001</v>
      </c>
      <c r="AM2699" s="4"/>
      <c r="AS2699" s="4"/>
    </row>
    <row r="2700" spans="1:45" x14ac:dyDescent="0.25">
      <c r="A2700" s="4"/>
      <c r="C2700" s="4"/>
      <c r="E2700" s="4"/>
      <c r="Q2700" s="4"/>
      <c r="S2700" s="4"/>
      <c r="U2700" s="4"/>
      <c r="AE2700" s="4">
        <v>40507</v>
      </c>
      <c r="AF2700" s="3">
        <v>69361.63</v>
      </c>
      <c r="AG2700" s="4">
        <v>40459</v>
      </c>
      <c r="AH2700" s="3">
        <v>82.66</v>
      </c>
      <c r="AI2700" s="4">
        <v>41071</v>
      </c>
      <c r="AJ2700" s="3">
        <v>9.0381</v>
      </c>
      <c r="AK2700" s="4">
        <v>40431</v>
      </c>
      <c r="AL2700" s="3">
        <v>11.064500000000001</v>
      </c>
      <c r="AM2700" s="4"/>
      <c r="AS2700" s="4"/>
    </row>
    <row r="2701" spans="1:45" x14ac:dyDescent="0.25">
      <c r="A2701" s="4"/>
      <c r="C2701" s="4"/>
      <c r="E2701" s="4"/>
      <c r="Q2701" s="4"/>
      <c r="S2701" s="4"/>
      <c r="U2701" s="4"/>
      <c r="AE2701" s="4">
        <v>40508</v>
      </c>
      <c r="AF2701" s="3">
        <v>68226.100000000006</v>
      </c>
      <c r="AG2701" s="4">
        <v>40462</v>
      </c>
      <c r="AH2701" s="3">
        <v>82.21</v>
      </c>
      <c r="AI2701" s="4">
        <v>41072</v>
      </c>
      <c r="AJ2701" s="3">
        <v>9.1151999999999997</v>
      </c>
      <c r="AK2701" s="4">
        <v>40434</v>
      </c>
      <c r="AL2701" s="3">
        <v>11.1051</v>
      </c>
      <c r="AM2701" s="4"/>
      <c r="AS2701" s="4"/>
    </row>
    <row r="2702" spans="1:45" x14ac:dyDescent="0.25">
      <c r="A2702" s="4"/>
      <c r="C2702" s="4"/>
      <c r="E2702" s="4"/>
      <c r="Q2702" s="4"/>
      <c r="S2702" s="4"/>
      <c r="U2702" s="4"/>
      <c r="AE2702" s="4">
        <v>40511</v>
      </c>
      <c r="AF2702" s="3">
        <v>67908.179999999993</v>
      </c>
      <c r="AG2702" s="4">
        <v>40463</v>
      </c>
      <c r="AH2702" s="3">
        <v>81.67</v>
      </c>
      <c r="AI2702" s="4">
        <v>41073</v>
      </c>
      <c r="AJ2702" s="3">
        <v>9.0420999999999996</v>
      </c>
      <c r="AK2702" s="4">
        <v>40435</v>
      </c>
      <c r="AL2702" s="3">
        <v>11.0932</v>
      </c>
      <c r="AM2702" s="4"/>
      <c r="AS2702" s="4"/>
    </row>
    <row r="2703" spans="1:45" x14ac:dyDescent="0.25">
      <c r="A2703" s="4"/>
      <c r="C2703" s="4"/>
      <c r="E2703" s="4"/>
      <c r="Q2703" s="4"/>
      <c r="S2703" s="4"/>
      <c r="U2703" s="4"/>
      <c r="AE2703" s="4">
        <v>40512</v>
      </c>
      <c r="AF2703" s="3">
        <v>67705.399999999994</v>
      </c>
      <c r="AG2703" s="4">
        <v>40464</v>
      </c>
      <c r="AH2703" s="3">
        <v>83.01</v>
      </c>
      <c r="AI2703" s="4">
        <v>41074</v>
      </c>
      <c r="AJ2703" s="3">
        <v>8.9504000000000001</v>
      </c>
      <c r="AK2703" s="4">
        <v>40436</v>
      </c>
      <c r="AL2703" s="3">
        <v>11.085699999999999</v>
      </c>
      <c r="AM2703" s="4"/>
      <c r="AS2703" s="4"/>
    </row>
    <row r="2704" spans="1:45" x14ac:dyDescent="0.25">
      <c r="A2704" s="4"/>
      <c r="C2704" s="4"/>
      <c r="E2704" s="4"/>
      <c r="Q2704" s="4"/>
      <c r="S2704" s="4"/>
      <c r="U2704" s="4"/>
      <c r="AE2704" s="4">
        <v>40513</v>
      </c>
      <c r="AF2704" s="3">
        <v>69345.850000000006</v>
      </c>
      <c r="AG2704" s="4">
        <v>40465</v>
      </c>
      <c r="AH2704" s="3">
        <v>82.69</v>
      </c>
      <c r="AI2704" s="4">
        <v>41075</v>
      </c>
      <c r="AJ2704" s="3">
        <v>9.1050000000000004</v>
      </c>
      <c r="AK2704" s="4">
        <v>40437</v>
      </c>
      <c r="AL2704" s="3">
        <v>11.1206</v>
      </c>
      <c r="AM2704" s="4"/>
      <c r="AS2704" s="4"/>
    </row>
    <row r="2705" spans="1:45" x14ac:dyDescent="0.25">
      <c r="A2705" s="4"/>
      <c r="C2705" s="4"/>
      <c r="E2705" s="4"/>
      <c r="Q2705" s="4"/>
      <c r="S2705" s="4"/>
      <c r="U2705" s="4"/>
      <c r="AE2705" s="4">
        <v>40514</v>
      </c>
      <c r="AF2705" s="3">
        <v>69527.070000000007</v>
      </c>
      <c r="AG2705" s="4">
        <v>40466</v>
      </c>
      <c r="AH2705" s="3">
        <v>81.25</v>
      </c>
      <c r="AI2705" s="4">
        <v>41078</v>
      </c>
      <c r="AJ2705" s="3">
        <v>9.02</v>
      </c>
      <c r="AK2705" s="4">
        <v>40438</v>
      </c>
      <c r="AL2705" s="3">
        <v>11.1646</v>
      </c>
      <c r="AM2705" s="4"/>
      <c r="AS2705" s="4"/>
    </row>
    <row r="2706" spans="1:45" x14ac:dyDescent="0.25">
      <c r="A2706" s="4"/>
      <c r="C2706" s="4"/>
      <c r="E2706" s="4"/>
      <c r="Q2706" s="4"/>
      <c r="S2706" s="4"/>
      <c r="U2706" s="4"/>
      <c r="AE2706" s="4">
        <v>40515</v>
      </c>
      <c r="AF2706" s="3">
        <v>69766.09</v>
      </c>
      <c r="AG2706" s="4">
        <v>40469</v>
      </c>
      <c r="AH2706" s="3">
        <v>83.08</v>
      </c>
      <c r="AI2706" s="4">
        <v>41079</v>
      </c>
      <c r="AJ2706" s="3">
        <v>8.9700000000000006</v>
      </c>
      <c r="AK2706" s="4">
        <v>40441</v>
      </c>
      <c r="AL2706" s="3">
        <v>11.2357</v>
      </c>
      <c r="AM2706" s="4"/>
      <c r="AS2706" s="4"/>
    </row>
    <row r="2707" spans="1:45" x14ac:dyDescent="0.25">
      <c r="A2707" s="4"/>
      <c r="C2707" s="4"/>
      <c r="E2707" s="4"/>
      <c r="Q2707" s="4"/>
      <c r="S2707" s="4"/>
      <c r="U2707" s="4"/>
      <c r="AE2707" s="4">
        <v>40518</v>
      </c>
      <c r="AF2707" s="3">
        <v>69551.81</v>
      </c>
      <c r="AG2707" s="4">
        <v>40470</v>
      </c>
      <c r="AH2707" s="3">
        <v>79.489999999999995</v>
      </c>
      <c r="AI2707" s="4">
        <v>41080</v>
      </c>
      <c r="AJ2707" s="3">
        <v>8.9389000000000003</v>
      </c>
      <c r="AK2707" s="4">
        <v>40442</v>
      </c>
      <c r="AL2707" s="3">
        <v>11.284800000000001</v>
      </c>
      <c r="AM2707" s="4"/>
      <c r="AS2707" s="4"/>
    </row>
    <row r="2708" spans="1:45" x14ac:dyDescent="0.25">
      <c r="A2708" s="4"/>
      <c r="C2708" s="4"/>
      <c r="E2708" s="4"/>
      <c r="Q2708" s="4"/>
      <c r="S2708" s="4"/>
      <c r="U2708" s="4"/>
      <c r="AE2708" s="4">
        <v>40519</v>
      </c>
      <c r="AF2708" s="3">
        <v>69337.64</v>
      </c>
      <c r="AG2708" s="4">
        <v>40471</v>
      </c>
      <c r="AH2708" s="3">
        <v>81.77</v>
      </c>
      <c r="AI2708" s="4">
        <v>41081</v>
      </c>
      <c r="AJ2708" s="3">
        <v>8.9338999999999995</v>
      </c>
      <c r="AK2708" s="4">
        <v>40443</v>
      </c>
      <c r="AL2708" s="3">
        <v>11.332100000000001</v>
      </c>
      <c r="AM2708" s="4"/>
      <c r="AS2708" s="4"/>
    </row>
    <row r="2709" spans="1:45" x14ac:dyDescent="0.25">
      <c r="A2709" s="4"/>
      <c r="C2709" s="4"/>
      <c r="E2709" s="4"/>
      <c r="Q2709" s="4"/>
      <c r="S2709" s="4"/>
      <c r="U2709" s="4"/>
      <c r="AE2709" s="4">
        <v>40520</v>
      </c>
      <c r="AF2709" s="3">
        <v>68174.92</v>
      </c>
      <c r="AG2709" s="4">
        <v>40472</v>
      </c>
      <c r="AH2709" s="3">
        <v>80.56</v>
      </c>
      <c r="AI2709" s="4">
        <v>41082</v>
      </c>
      <c r="AJ2709" s="3">
        <v>8.8901000000000003</v>
      </c>
      <c r="AK2709" s="4">
        <v>40444</v>
      </c>
      <c r="AL2709" s="3">
        <v>11.3209</v>
      </c>
      <c r="AM2709" s="4"/>
      <c r="AS2709" s="4"/>
    </row>
    <row r="2710" spans="1:45" x14ac:dyDescent="0.25">
      <c r="A2710" s="4"/>
      <c r="C2710" s="4"/>
      <c r="E2710" s="4"/>
      <c r="Q2710" s="4"/>
      <c r="S2710" s="4"/>
      <c r="U2710" s="4"/>
      <c r="AE2710" s="4">
        <v>40521</v>
      </c>
      <c r="AF2710" s="3">
        <v>67879.460000000006</v>
      </c>
      <c r="AG2710" s="4">
        <v>40473</v>
      </c>
      <c r="AH2710" s="3">
        <v>81.69</v>
      </c>
      <c r="AI2710" s="4">
        <v>41085</v>
      </c>
      <c r="AJ2710" s="3">
        <v>8.9027999999999992</v>
      </c>
      <c r="AK2710" s="4">
        <v>40445</v>
      </c>
      <c r="AL2710" s="3">
        <v>11.288499999999999</v>
      </c>
      <c r="AM2710" s="4"/>
      <c r="AS2710" s="4"/>
    </row>
    <row r="2711" spans="1:45" x14ac:dyDescent="0.25">
      <c r="A2711" s="4"/>
      <c r="C2711" s="4"/>
      <c r="E2711" s="4"/>
      <c r="Q2711" s="4"/>
      <c r="S2711" s="4"/>
      <c r="U2711" s="4"/>
      <c r="AE2711" s="4">
        <v>40522</v>
      </c>
      <c r="AF2711" s="3">
        <v>68341.83</v>
      </c>
      <c r="AG2711" s="4">
        <v>40476</v>
      </c>
      <c r="AH2711" s="3">
        <v>82.52</v>
      </c>
      <c r="AI2711" s="4">
        <v>41086</v>
      </c>
      <c r="AJ2711" s="3">
        <v>8.7719000000000005</v>
      </c>
      <c r="AK2711" s="4">
        <v>40448</v>
      </c>
      <c r="AL2711" s="3">
        <v>11.3093</v>
      </c>
      <c r="AM2711" s="4"/>
      <c r="AS2711" s="4"/>
    </row>
    <row r="2712" spans="1:45" x14ac:dyDescent="0.25">
      <c r="A2712" s="4"/>
      <c r="C2712" s="4"/>
      <c r="E2712" s="4"/>
      <c r="Q2712" s="4"/>
      <c r="S2712" s="4"/>
      <c r="U2712" s="4"/>
      <c r="AE2712" s="4">
        <v>40525</v>
      </c>
      <c r="AF2712" s="3">
        <v>69126.320000000007</v>
      </c>
      <c r="AG2712" s="4">
        <v>40477</v>
      </c>
      <c r="AH2712" s="3">
        <v>82.55</v>
      </c>
      <c r="AI2712" s="4">
        <v>41087</v>
      </c>
      <c r="AJ2712" s="3">
        <v>8.7748000000000008</v>
      </c>
      <c r="AK2712" s="4">
        <v>40449</v>
      </c>
      <c r="AL2712" s="3">
        <v>11.363200000000001</v>
      </c>
      <c r="AM2712" s="4"/>
      <c r="AS2712" s="4"/>
    </row>
    <row r="2713" spans="1:45" x14ac:dyDescent="0.25">
      <c r="A2713" s="4"/>
      <c r="C2713" s="4"/>
      <c r="E2713" s="4"/>
      <c r="Q2713" s="4"/>
      <c r="S2713" s="4"/>
      <c r="U2713" s="4"/>
      <c r="AE2713" s="4">
        <v>40526</v>
      </c>
      <c r="AF2713" s="3">
        <v>68742.97</v>
      </c>
      <c r="AG2713" s="4">
        <v>40478</v>
      </c>
      <c r="AH2713" s="3">
        <v>81.94</v>
      </c>
      <c r="AI2713" s="4">
        <v>41088</v>
      </c>
      <c r="AJ2713" s="3">
        <v>8.8058999999999994</v>
      </c>
      <c r="AK2713" s="4">
        <v>40450</v>
      </c>
      <c r="AL2713" s="3">
        <v>11.2811</v>
      </c>
      <c r="AM2713" s="4"/>
      <c r="AS2713" s="4"/>
    </row>
    <row r="2714" spans="1:45" x14ac:dyDescent="0.25">
      <c r="A2714" s="4"/>
      <c r="C2714" s="4"/>
      <c r="E2714" s="4"/>
      <c r="Q2714" s="4"/>
      <c r="S2714" s="4"/>
      <c r="U2714" s="4"/>
      <c r="AE2714" s="4">
        <v>40527</v>
      </c>
      <c r="AF2714" s="3">
        <v>67870.14</v>
      </c>
      <c r="AG2714" s="4">
        <v>40479</v>
      </c>
      <c r="AH2714" s="3">
        <v>82.18</v>
      </c>
      <c r="AI2714" s="4">
        <v>41089</v>
      </c>
      <c r="AJ2714" s="3">
        <v>8.8262</v>
      </c>
      <c r="AK2714" s="4">
        <v>40451</v>
      </c>
      <c r="AL2714" s="3">
        <v>11.292300000000001</v>
      </c>
      <c r="AM2714" s="4"/>
      <c r="AS2714" s="4"/>
    </row>
    <row r="2715" spans="1:45" x14ac:dyDescent="0.25">
      <c r="A2715" s="4"/>
      <c r="C2715" s="4"/>
      <c r="E2715" s="4"/>
      <c r="Q2715" s="4"/>
      <c r="S2715" s="4"/>
      <c r="U2715" s="4"/>
      <c r="AE2715" s="4">
        <v>40528</v>
      </c>
      <c r="AF2715" s="3">
        <v>67306.39</v>
      </c>
      <c r="AG2715" s="4">
        <v>40480</v>
      </c>
      <c r="AH2715" s="3">
        <v>81.430000000000007</v>
      </c>
      <c r="AI2715" s="4">
        <v>41092</v>
      </c>
      <c r="AJ2715" s="3">
        <v>8.7558000000000007</v>
      </c>
      <c r="AK2715" s="4">
        <v>40452</v>
      </c>
      <c r="AL2715" s="3">
        <v>11.23</v>
      </c>
      <c r="AM2715" s="4"/>
      <c r="AS2715" s="4"/>
    </row>
    <row r="2716" spans="1:45" x14ac:dyDescent="0.25">
      <c r="A2716" s="4"/>
      <c r="C2716" s="4"/>
      <c r="E2716" s="4"/>
      <c r="Q2716" s="4"/>
      <c r="S2716" s="4"/>
      <c r="U2716" s="4"/>
      <c r="AE2716" s="4">
        <v>40529</v>
      </c>
      <c r="AF2716" s="3">
        <v>67981.22</v>
      </c>
      <c r="AG2716" s="4">
        <v>40483</v>
      </c>
      <c r="AH2716" s="3">
        <v>82.95</v>
      </c>
      <c r="AI2716" s="4">
        <v>41093</v>
      </c>
      <c r="AJ2716" s="3">
        <v>8.68</v>
      </c>
      <c r="AK2716" s="4">
        <v>40455</v>
      </c>
      <c r="AL2716" s="3">
        <v>11.19</v>
      </c>
      <c r="AM2716" s="4"/>
      <c r="AS2716" s="4"/>
    </row>
    <row r="2717" spans="1:45" x14ac:dyDescent="0.25">
      <c r="A2717" s="4"/>
      <c r="C2717" s="4"/>
      <c r="E2717" s="4"/>
      <c r="Q2717" s="4"/>
      <c r="S2717" s="4"/>
      <c r="U2717" s="4"/>
      <c r="AE2717" s="4">
        <v>40532</v>
      </c>
      <c r="AF2717" s="3">
        <v>67263.600000000006</v>
      </c>
      <c r="AG2717" s="4">
        <v>40484</v>
      </c>
      <c r="AH2717" s="3">
        <v>83.9</v>
      </c>
      <c r="AI2717" s="4">
        <v>41094</v>
      </c>
      <c r="AJ2717" s="3">
        <v>8.6458999999999993</v>
      </c>
      <c r="AK2717" s="4">
        <v>40456</v>
      </c>
      <c r="AL2717" s="3">
        <v>11.197100000000001</v>
      </c>
      <c r="AM2717" s="4"/>
      <c r="AS2717" s="4"/>
    </row>
    <row r="2718" spans="1:45" x14ac:dyDescent="0.25">
      <c r="A2718" s="4"/>
      <c r="C2718" s="4"/>
      <c r="E2718" s="4"/>
      <c r="Q2718" s="4"/>
      <c r="S2718" s="4"/>
      <c r="U2718" s="4"/>
      <c r="AE2718" s="4">
        <v>40533</v>
      </c>
      <c r="AF2718" s="3">
        <v>68214.86</v>
      </c>
      <c r="AG2718" s="4">
        <v>40485</v>
      </c>
      <c r="AH2718" s="3">
        <v>84.69</v>
      </c>
      <c r="AI2718" s="4">
        <v>41095</v>
      </c>
      <c r="AJ2718" s="3">
        <v>8.83</v>
      </c>
      <c r="AK2718" s="4">
        <v>40457</v>
      </c>
      <c r="AL2718" s="3">
        <v>11.228400000000001</v>
      </c>
      <c r="AM2718" s="4"/>
      <c r="AS2718" s="4"/>
    </row>
    <row r="2719" spans="1:45" x14ac:dyDescent="0.25">
      <c r="A2719" s="4"/>
      <c r="C2719" s="4"/>
      <c r="E2719" s="4"/>
      <c r="Q2719" s="4"/>
      <c r="S2719" s="4"/>
      <c r="U2719" s="4"/>
      <c r="AE2719" s="4">
        <v>40534</v>
      </c>
      <c r="AF2719" s="3">
        <v>68470.759999999995</v>
      </c>
      <c r="AG2719" s="4">
        <v>40486</v>
      </c>
      <c r="AH2719" s="3">
        <v>86.49</v>
      </c>
      <c r="AI2719" s="4">
        <v>41096</v>
      </c>
      <c r="AJ2719" s="3">
        <v>8.7624999999999993</v>
      </c>
      <c r="AK2719" s="4">
        <v>40458</v>
      </c>
      <c r="AL2719" s="3">
        <v>11.1973</v>
      </c>
      <c r="AM2719" s="4"/>
      <c r="AS2719" s="4"/>
    </row>
    <row r="2720" spans="1:45" x14ac:dyDescent="0.25">
      <c r="A2720" s="4"/>
      <c r="C2720" s="4"/>
      <c r="E2720" s="4"/>
      <c r="Q2720" s="4"/>
      <c r="S2720" s="4"/>
      <c r="U2720" s="4"/>
      <c r="AE2720" s="4">
        <v>40535</v>
      </c>
      <c r="AF2720" s="3">
        <v>68485.960000000006</v>
      </c>
      <c r="AG2720" s="4">
        <v>40487</v>
      </c>
      <c r="AH2720" s="3">
        <v>86.85</v>
      </c>
      <c r="AI2720" s="4">
        <v>41100</v>
      </c>
      <c r="AJ2720" s="3">
        <v>8.7248000000000001</v>
      </c>
      <c r="AK2720" s="4">
        <v>40459</v>
      </c>
      <c r="AL2720" s="3">
        <v>11.2387</v>
      </c>
      <c r="AM2720" s="4"/>
      <c r="AS2720" s="4"/>
    </row>
    <row r="2721" spans="1:45" x14ac:dyDescent="0.25">
      <c r="A2721" s="4"/>
      <c r="C2721" s="4"/>
      <c r="E2721" s="4"/>
      <c r="Q2721" s="4"/>
      <c r="S2721" s="4"/>
      <c r="U2721" s="4"/>
      <c r="AE2721" s="4">
        <v>40539</v>
      </c>
      <c r="AF2721" s="3">
        <v>67803.16</v>
      </c>
      <c r="AG2721" s="4">
        <v>40490</v>
      </c>
      <c r="AH2721" s="3">
        <v>87.06</v>
      </c>
      <c r="AI2721" s="4">
        <v>41101</v>
      </c>
      <c r="AJ2721" s="3">
        <v>8.6158999999999999</v>
      </c>
      <c r="AK2721" s="4">
        <v>40462</v>
      </c>
      <c r="AL2721" s="3">
        <v>11.203900000000001</v>
      </c>
      <c r="AM2721" s="4"/>
      <c r="AS2721" s="4"/>
    </row>
    <row r="2722" spans="1:45" x14ac:dyDescent="0.25">
      <c r="A2722" s="4"/>
      <c r="C2722" s="4"/>
      <c r="E2722" s="4"/>
      <c r="Q2722" s="4"/>
      <c r="S2722" s="4"/>
      <c r="U2722" s="4"/>
      <c r="AE2722" s="4">
        <v>40540</v>
      </c>
      <c r="AF2722" s="3">
        <v>68040.94</v>
      </c>
      <c r="AG2722" s="4">
        <v>40491</v>
      </c>
      <c r="AH2722" s="3">
        <v>86.72</v>
      </c>
      <c r="AI2722" s="4">
        <v>41102</v>
      </c>
      <c r="AJ2722" s="3">
        <v>8.4756</v>
      </c>
      <c r="AK2722" s="4">
        <v>40463</v>
      </c>
      <c r="AL2722" s="3">
        <v>11.206799999999999</v>
      </c>
      <c r="AM2722" s="4"/>
      <c r="AS2722" s="4"/>
    </row>
    <row r="2723" spans="1:45" x14ac:dyDescent="0.25">
      <c r="A2723" s="4"/>
      <c r="C2723" s="4"/>
      <c r="E2723" s="4"/>
      <c r="Q2723" s="4"/>
      <c r="S2723" s="4"/>
      <c r="U2723" s="4"/>
      <c r="AE2723" s="4">
        <v>40541</v>
      </c>
      <c r="AF2723" s="3">
        <v>68952.42</v>
      </c>
      <c r="AG2723" s="4">
        <v>40492</v>
      </c>
      <c r="AH2723" s="3">
        <v>87.81</v>
      </c>
      <c r="AI2723" s="4">
        <v>41103</v>
      </c>
      <c r="AJ2723" s="3">
        <v>8.5879999999999992</v>
      </c>
      <c r="AK2723" s="4">
        <v>40464</v>
      </c>
      <c r="AL2723" s="3">
        <v>11.132199999999999</v>
      </c>
      <c r="AM2723" s="4"/>
      <c r="AS2723" s="4"/>
    </row>
    <row r="2724" spans="1:45" x14ac:dyDescent="0.25">
      <c r="A2724" s="4"/>
      <c r="C2724" s="4"/>
      <c r="E2724" s="4"/>
      <c r="Q2724" s="4"/>
      <c r="S2724" s="4"/>
      <c r="U2724" s="4"/>
      <c r="AE2724" s="4">
        <v>40542</v>
      </c>
      <c r="AF2724" s="3">
        <v>69304.81</v>
      </c>
      <c r="AG2724" s="4">
        <v>40493</v>
      </c>
      <c r="AH2724" s="3">
        <v>87.81</v>
      </c>
      <c r="AI2724" s="4">
        <v>41106</v>
      </c>
      <c r="AJ2724" s="3">
        <v>8.5299999999999994</v>
      </c>
      <c r="AK2724" s="4">
        <v>40465</v>
      </c>
      <c r="AL2724" s="3">
        <v>11.08</v>
      </c>
      <c r="AM2724" s="4"/>
      <c r="AS2724" s="4"/>
    </row>
    <row r="2725" spans="1:45" x14ac:dyDescent="0.25">
      <c r="A2725" s="4"/>
      <c r="C2725" s="4"/>
      <c r="E2725" s="4"/>
      <c r="Q2725" s="4"/>
      <c r="S2725" s="4"/>
      <c r="U2725" s="4"/>
      <c r="AE2725" s="4">
        <v>40546</v>
      </c>
      <c r="AF2725" s="3">
        <v>69962.320000000007</v>
      </c>
      <c r="AG2725" s="4">
        <v>40494</v>
      </c>
      <c r="AH2725" s="3">
        <v>84.88</v>
      </c>
      <c r="AI2725" s="4">
        <v>41107</v>
      </c>
      <c r="AJ2725" s="3">
        <v>8.64</v>
      </c>
      <c r="AK2725" s="4">
        <v>40466</v>
      </c>
      <c r="AL2725" s="3">
        <v>11.053699999999999</v>
      </c>
      <c r="AM2725" s="4"/>
      <c r="AS2725" s="4"/>
    </row>
    <row r="2726" spans="1:45" x14ac:dyDescent="0.25">
      <c r="A2726" s="4"/>
      <c r="C2726" s="4"/>
      <c r="E2726" s="4"/>
      <c r="Q2726" s="4"/>
      <c r="S2726" s="4"/>
      <c r="U2726" s="4"/>
      <c r="AE2726" s="4">
        <v>40547</v>
      </c>
      <c r="AF2726" s="3">
        <v>70317.789999999994</v>
      </c>
      <c r="AG2726" s="4">
        <v>40497</v>
      </c>
      <c r="AH2726" s="3">
        <v>84.86</v>
      </c>
      <c r="AI2726" s="4">
        <v>41108</v>
      </c>
      <c r="AJ2726" s="3">
        <v>8.56</v>
      </c>
      <c r="AK2726" s="4">
        <v>40469</v>
      </c>
      <c r="AL2726" s="3">
        <v>11.1076</v>
      </c>
      <c r="AM2726" s="4"/>
      <c r="AS2726" s="4"/>
    </row>
    <row r="2727" spans="1:45" x14ac:dyDescent="0.25">
      <c r="A2727" s="4"/>
      <c r="C2727" s="4"/>
      <c r="E2727" s="4"/>
      <c r="Q2727" s="4"/>
      <c r="S2727" s="4"/>
      <c r="U2727" s="4"/>
      <c r="AE2727" s="4">
        <v>40548</v>
      </c>
      <c r="AF2727" s="3">
        <v>71091.03</v>
      </c>
      <c r="AG2727" s="4">
        <v>40498</v>
      </c>
      <c r="AH2727" s="3">
        <v>82.34</v>
      </c>
      <c r="AI2727" s="4">
        <v>41109</v>
      </c>
      <c r="AJ2727" s="3">
        <v>8.4499999999999993</v>
      </c>
      <c r="AK2727" s="4">
        <v>40470</v>
      </c>
      <c r="AL2727" s="3">
        <v>11.148</v>
      </c>
      <c r="AM2727" s="4"/>
      <c r="AS2727" s="4"/>
    </row>
    <row r="2728" spans="1:45" x14ac:dyDescent="0.25">
      <c r="A2728" s="4"/>
      <c r="C2728" s="4"/>
      <c r="E2728" s="4"/>
      <c r="Q2728" s="4"/>
      <c r="S2728" s="4"/>
      <c r="U2728" s="4"/>
      <c r="AE2728" s="4">
        <v>40549</v>
      </c>
      <c r="AF2728" s="3">
        <v>70578.83</v>
      </c>
      <c r="AG2728" s="4">
        <v>40499</v>
      </c>
      <c r="AH2728" s="3">
        <v>80.44</v>
      </c>
      <c r="AI2728" s="4">
        <v>41110</v>
      </c>
      <c r="AJ2728" s="3">
        <v>8.4434000000000005</v>
      </c>
      <c r="AK2728" s="4">
        <v>40471</v>
      </c>
      <c r="AL2728" s="3">
        <v>11.1136</v>
      </c>
      <c r="AM2728" s="4"/>
      <c r="AS2728" s="4"/>
    </row>
    <row r="2729" spans="1:45" x14ac:dyDescent="0.25">
      <c r="A2729" s="4"/>
      <c r="C2729" s="4"/>
      <c r="E2729" s="4"/>
      <c r="Q2729" s="4"/>
      <c r="S2729" s="4"/>
      <c r="U2729" s="4"/>
      <c r="AE2729" s="4">
        <v>40550</v>
      </c>
      <c r="AF2729" s="3">
        <v>70057.2</v>
      </c>
      <c r="AG2729" s="4">
        <v>40500</v>
      </c>
      <c r="AH2729" s="3">
        <v>81.849999999999994</v>
      </c>
      <c r="AI2729" s="4">
        <v>41113</v>
      </c>
      <c r="AJ2729" s="3">
        <v>8.4258000000000006</v>
      </c>
      <c r="AK2729" s="4">
        <v>40472</v>
      </c>
      <c r="AL2729" s="3">
        <v>11.1509</v>
      </c>
      <c r="AM2729" s="4"/>
      <c r="AS2729" s="4"/>
    </row>
    <row r="2730" spans="1:45" x14ac:dyDescent="0.25">
      <c r="A2730" s="4"/>
      <c r="C2730" s="4"/>
      <c r="E2730" s="4"/>
      <c r="Q2730" s="4"/>
      <c r="S2730" s="4"/>
      <c r="U2730" s="4"/>
      <c r="AE2730" s="4">
        <v>40553</v>
      </c>
      <c r="AF2730" s="3">
        <v>70127.039999999994</v>
      </c>
      <c r="AG2730" s="4">
        <v>40501</v>
      </c>
      <c r="AH2730" s="3">
        <v>81.510000000000005</v>
      </c>
      <c r="AI2730" s="4">
        <v>41114</v>
      </c>
      <c r="AJ2730" s="3">
        <v>8.4122000000000003</v>
      </c>
      <c r="AK2730" s="4">
        <v>40473</v>
      </c>
      <c r="AL2730" s="3">
        <v>11.17</v>
      </c>
      <c r="AM2730" s="4"/>
      <c r="AS2730" s="4"/>
    </row>
    <row r="2731" spans="1:45" x14ac:dyDescent="0.25">
      <c r="A2731" s="4"/>
      <c r="C2731" s="4"/>
      <c r="E2731" s="4"/>
      <c r="Q2731" s="4"/>
      <c r="S2731" s="4"/>
      <c r="U2731" s="4"/>
      <c r="AE2731" s="4">
        <v>40554</v>
      </c>
      <c r="AF2731" s="3">
        <v>70423.44</v>
      </c>
      <c r="AG2731" s="4">
        <v>40504</v>
      </c>
      <c r="AH2731" s="3">
        <v>81.739999999999995</v>
      </c>
      <c r="AI2731" s="4">
        <v>41115</v>
      </c>
      <c r="AJ2731" s="3">
        <v>8.41</v>
      </c>
      <c r="AK2731" s="4">
        <v>40476</v>
      </c>
      <c r="AL2731" s="3">
        <v>11.2254</v>
      </c>
      <c r="AM2731" s="4"/>
      <c r="AS2731" s="4"/>
    </row>
    <row r="2732" spans="1:45" x14ac:dyDescent="0.25">
      <c r="A2732" s="4"/>
      <c r="C2732" s="4"/>
      <c r="E2732" s="4"/>
      <c r="Q2732" s="4"/>
      <c r="S2732" s="4"/>
      <c r="U2732" s="4"/>
      <c r="AE2732" s="4">
        <v>40555</v>
      </c>
      <c r="AF2732" s="3">
        <v>71632.899999999994</v>
      </c>
      <c r="AG2732" s="4">
        <v>40505</v>
      </c>
      <c r="AH2732" s="3">
        <v>81.25</v>
      </c>
      <c r="AI2732" s="4">
        <v>41116</v>
      </c>
      <c r="AJ2732" s="3">
        <v>8.4094999999999995</v>
      </c>
      <c r="AK2732" s="4">
        <v>40477</v>
      </c>
      <c r="AL2732" s="3">
        <v>11.204000000000001</v>
      </c>
      <c r="AM2732" s="4"/>
      <c r="AS2732" s="4"/>
    </row>
    <row r="2733" spans="1:45" x14ac:dyDescent="0.25">
      <c r="A2733" s="4"/>
      <c r="C2733" s="4"/>
      <c r="E2733" s="4"/>
      <c r="Q2733" s="4"/>
      <c r="S2733" s="4"/>
      <c r="U2733" s="4"/>
      <c r="AE2733" s="4">
        <v>40556</v>
      </c>
      <c r="AF2733" s="3">
        <v>70721.440000000002</v>
      </c>
      <c r="AG2733" s="4">
        <v>40506</v>
      </c>
      <c r="AH2733" s="3">
        <v>83.86</v>
      </c>
      <c r="AI2733" s="4">
        <v>41117</v>
      </c>
      <c r="AJ2733" s="3">
        <v>8.6687999999999992</v>
      </c>
      <c r="AK2733" s="4">
        <v>40478</v>
      </c>
      <c r="AL2733" s="3">
        <v>11.2103</v>
      </c>
      <c r="AM2733" s="4"/>
      <c r="AS2733" s="4"/>
    </row>
    <row r="2734" spans="1:45" x14ac:dyDescent="0.25">
      <c r="A2734" s="4"/>
      <c r="C2734" s="4"/>
      <c r="E2734" s="4"/>
      <c r="Q2734" s="4"/>
      <c r="S2734" s="4"/>
      <c r="U2734" s="4"/>
      <c r="AE2734" s="4">
        <v>40557</v>
      </c>
      <c r="AF2734" s="3">
        <v>70940.22</v>
      </c>
      <c r="AG2734" s="4">
        <v>40508</v>
      </c>
      <c r="AH2734" s="3">
        <v>83.76</v>
      </c>
      <c r="AI2734" s="4">
        <v>41120</v>
      </c>
      <c r="AJ2734" s="3">
        <v>8.6579999999999995</v>
      </c>
      <c r="AK2734" s="4">
        <v>40479</v>
      </c>
      <c r="AL2734" s="3">
        <v>11.2348</v>
      </c>
      <c r="AM2734" s="4"/>
      <c r="AS2734" s="4"/>
    </row>
    <row r="2735" spans="1:45" x14ac:dyDescent="0.25">
      <c r="A2735" s="4"/>
      <c r="C2735" s="4"/>
      <c r="E2735" s="4"/>
      <c r="Q2735" s="4"/>
      <c r="S2735" s="4"/>
      <c r="U2735" s="4"/>
      <c r="AE2735" s="4">
        <v>40560</v>
      </c>
      <c r="AF2735" s="3">
        <v>70609.070000000007</v>
      </c>
      <c r="AG2735" s="4">
        <v>40511</v>
      </c>
      <c r="AH2735" s="3">
        <v>85.73</v>
      </c>
      <c r="AI2735" s="4">
        <v>41121</v>
      </c>
      <c r="AJ2735" s="3">
        <v>8.6297999999999995</v>
      </c>
      <c r="AK2735" s="4">
        <v>40480</v>
      </c>
      <c r="AL2735" s="3">
        <v>11.224500000000001</v>
      </c>
      <c r="AM2735" s="4"/>
      <c r="AS2735" s="4"/>
    </row>
    <row r="2736" spans="1:45" x14ac:dyDescent="0.25">
      <c r="A2736" s="4"/>
      <c r="C2736" s="4"/>
      <c r="E2736" s="4"/>
      <c r="Q2736" s="4"/>
      <c r="S2736" s="4"/>
      <c r="U2736" s="4"/>
      <c r="AE2736" s="4">
        <v>40561</v>
      </c>
      <c r="AF2736" s="3">
        <v>70919.75</v>
      </c>
      <c r="AG2736" s="4">
        <v>40512</v>
      </c>
      <c r="AH2736" s="3">
        <v>84.11</v>
      </c>
      <c r="AI2736" s="4">
        <v>41122</v>
      </c>
      <c r="AJ2736" s="3">
        <v>8.52</v>
      </c>
      <c r="AK2736" s="4">
        <v>40483</v>
      </c>
      <c r="AL2736" s="3">
        <v>11.213900000000001</v>
      </c>
      <c r="AM2736" s="4"/>
      <c r="AS2736" s="4"/>
    </row>
    <row r="2737" spans="1:45" x14ac:dyDescent="0.25">
      <c r="A2737" s="4"/>
      <c r="C2737" s="4"/>
      <c r="E2737" s="4"/>
      <c r="Q2737" s="4"/>
      <c r="S2737" s="4"/>
      <c r="U2737" s="4"/>
      <c r="AE2737" s="4">
        <v>40562</v>
      </c>
      <c r="AF2737" s="3">
        <v>70058.080000000002</v>
      </c>
      <c r="AG2737" s="4">
        <v>40513</v>
      </c>
      <c r="AH2737" s="3">
        <v>86.75</v>
      </c>
      <c r="AI2737" s="4">
        <v>41123</v>
      </c>
      <c r="AJ2737" s="3">
        <v>8.4818999999999996</v>
      </c>
      <c r="AK2737" s="4">
        <v>40484</v>
      </c>
      <c r="AL2737" s="3">
        <v>11.216900000000001</v>
      </c>
      <c r="AM2737" s="4"/>
      <c r="AS2737" s="4"/>
    </row>
    <row r="2738" spans="1:45" x14ac:dyDescent="0.25">
      <c r="A2738" s="4"/>
      <c r="C2738" s="4"/>
      <c r="E2738" s="4"/>
      <c r="Q2738" s="4"/>
      <c r="S2738" s="4"/>
      <c r="U2738" s="4"/>
      <c r="AE2738" s="4">
        <v>40563</v>
      </c>
      <c r="AF2738" s="3">
        <v>69561.53</v>
      </c>
      <c r="AG2738" s="4">
        <v>40514</v>
      </c>
      <c r="AH2738" s="3">
        <v>88</v>
      </c>
      <c r="AI2738" s="4">
        <v>41124</v>
      </c>
      <c r="AJ2738" s="3">
        <v>8.8073999999999995</v>
      </c>
      <c r="AK2738" s="4">
        <v>40485</v>
      </c>
      <c r="AL2738" s="3">
        <v>11.2209</v>
      </c>
      <c r="AM2738" s="4"/>
      <c r="AS2738" s="4"/>
    </row>
    <row r="2739" spans="1:45" x14ac:dyDescent="0.25">
      <c r="A2739" s="4"/>
      <c r="C2739" s="4"/>
      <c r="E2739" s="4"/>
      <c r="Q2739" s="4"/>
      <c r="S2739" s="4"/>
      <c r="U2739" s="4"/>
      <c r="AE2739" s="4">
        <v>40564</v>
      </c>
      <c r="AF2739" s="3">
        <v>69133.09</v>
      </c>
      <c r="AG2739" s="4">
        <v>40515</v>
      </c>
      <c r="AH2739" s="3">
        <v>89.19</v>
      </c>
      <c r="AI2739" s="4">
        <v>41127</v>
      </c>
      <c r="AJ2739" s="3">
        <v>8.8821999999999992</v>
      </c>
      <c r="AK2739" s="4">
        <v>40486</v>
      </c>
      <c r="AL2739" s="3">
        <v>11.273199999999999</v>
      </c>
      <c r="AM2739" s="4"/>
      <c r="AS2739" s="4"/>
    </row>
    <row r="2740" spans="1:45" x14ac:dyDescent="0.25">
      <c r="A2740" s="4"/>
      <c r="C2740" s="4"/>
      <c r="E2740" s="4"/>
      <c r="Q2740" s="4"/>
      <c r="S2740" s="4"/>
      <c r="U2740" s="4"/>
      <c r="AE2740" s="4">
        <v>40567</v>
      </c>
      <c r="AF2740" s="3">
        <v>69426.570000000007</v>
      </c>
      <c r="AG2740" s="4">
        <v>40518</v>
      </c>
      <c r="AH2740" s="3">
        <v>89.38</v>
      </c>
      <c r="AI2740" s="4">
        <v>41128</v>
      </c>
      <c r="AJ2740" s="3">
        <v>8.9063999999999997</v>
      </c>
      <c r="AK2740" s="4">
        <v>40487</v>
      </c>
      <c r="AL2740" s="3">
        <v>11.347799999999999</v>
      </c>
      <c r="AM2740" s="4"/>
      <c r="AS2740" s="4"/>
    </row>
    <row r="2741" spans="1:45" x14ac:dyDescent="0.25">
      <c r="A2741" s="4"/>
      <c r="C2741" s="4"/>
      <c r="E2741" s="4"/>
      <c r="Q2741" s="4"/>
      <c r="S2741" s="4"/>
      <c r="U2741" s="4"/>
      <c r="AE2741" s="4">
        <v>40569</v>
      </c>
      <c r="AF2741" s="3">
        <v>68709.22</v>
      </c>
      <c r="AG2741" s="4">
        <v>40519</v>
      </c>
      <c r="AH2741" s="3">
        <v>88.69</v>
      </c>
      <c r="AI2741" s="4">
        <v>41129</v>
      </c>
      <c r="AJ2741" s="3">
        <v>8.57</v>
      </c>
      <c r="AK2741" s="4">
        <v>40490</v>
      </c>
      <c r="AL2741" s="3">
        <v>11.2963</v>
      </c>
      <c r="AM2741" s="4"/>
      <c r="AS2741" s="4"/>
    </row>
    <row r="2742" spans="1:45" x14ac:dyDescent="0.25">
      <c r="A2742" s="4"/>
      <c r="C2742" s="4"/>
      <c r="E2742" s="4"/>
      <c r="Q2742" s="4"/>
      <c r="S2742" s="4"/>
      <c r="U2742" s="4"/>
      <c r="AE2742" s="4">
        <v>40570</v>
      </c>
      <c r="AF2742" s="3">
        <v>68050.710000000006</v>
      </c>
      <c r="AG2742" s="4">
        <v>40520</v>
      </c>
      <c r="AH2742" s="3">
        <v>88.28</v>
      </c>
      <c r="AI2742" s="4">
        <v>41130</v>
      </c>
      <c r="AJ2742" s="3">
        <v>8.6449999999999996</v>
      </c>
      <c r="AK2742" s="4">
        <v>40491</v>
      </c>
      <c r="AL2742" s="3">
        <v>11.3886</v>
      </c>
      <c r="AM2742" s="4"/>
      <c r="AS2742" s="4"/>
    </row>
    <row r="2743" spans="1:45" x14ac:dyDescent="0.25">
      <c r="A2743" s="4"/>
      <c r="C2743" s="4"/>
      <c r="E2743" s="4"/>
      <c r="Q2743" s="4"/>
      <c r="S2743" s="4"/>
      <c r="U2743" s="4"/>
      <c r="AE2743" s="4">
        <v>40571</v>
      </c>
      <c r="AF2743" s="3">
        <v>66697.570000000007</v>
      </c>
      <c r="AG2743" s="4">
        <v>40521</v>
      </c>
      <c r="AH2743" s="3">
        <v>88.37</v>
      </c>
      <c r="AI2743" s="4">
        <v>41131</v>
      </c>
      <c r="AJ2743" s="3">
        <v>8.59</v>
      </c>
      <c r="AK2743" s="4">
        <v>40492</v>
      </c>
      <c r="AL2743" s="3">
        <v>11.399900000000001</v>
      </c>
      <c r="AM2743" s="4"/>
      <c r="AS2743" s="4"/>
    </row>
    <row r="2744" spans="1:45" x14ac:dyDescent="0.25">
      <c r="A2744" s="4"/>
      <c r="C2744" s="4"/>
      <c r="E2744" s="4"/>
      <c r="Q2744" s="4"/>
      <c r="S2744" s="4"/>
      <c r="U2744" s="4"/>
      <c r="AE2744" s="4">
        <v>40574</v>
      </c>
      <c r="AF2744" s="3">
        <v>66574.880000000005</v>
      </c>
      <c r="AG2744" s="4">
        <v>40522</v>
      </c>
      <c r="AH2744" s="3">
        <v>87.79</v>
      </c>
      <c r="AI2744" s="4">
        <v>41134</v>
      </c>
      <c r="AJ2744" s="3">
        <v>8.6349999999999998</v>
      </c>
      <c r="AK2744" s="4">
        <v>40493</v>
      </c>
      <c r="AL2744" s="3">
        <v>11.4741</v>
      </c>
      <c r="AM2744" s="4"/>
      <c r="AS2744" s="4"/>
    </row>
    <row r="2745" spans="1:45" x14ac:dyDescent="0.25">
      <c r="A2745" s="4"/>
      <c r="C2745" s="4"/>
      <c r="E2745" s="4"/>
      <c r="Q2745" s="4"/>
      <c r="S2745" s="4"/>
      <c r="U2745" s="4"/>
      <c r="AE2745" s="4">
        <v>40575</v>
      </c>
      <c r="AF2745" s="3">
        <v>67847.34</v>
      </c>
      <c r="AG2745" s="4">
        <v>40525</v>
      </c>
      <c r="AH2745" s="3">
        <v>88.61</v>
      </c>
      <c r="AI2745" s="4">
        <v>41135</v>
      </c>
      <c r="AJ2745" s="3">
        <v>8.65</v>
      </c>
      <c r="AK2745" s="4">
        <v>40494</v>
      </c>
      <c r="AL2745" s="3">
        <v>11.4214</v>
      </c>
      <c r="AM2745" s="4"/>
      <c r="AS2745" s="4"/>
    </row>
    <row r="2746" spans="1:45" x14ac:dyDescent="0.25">
      <c r="A2746" s="4"/>
      <c r="C2746" s="4"/>
      <c r="E2746" s="4"/>
      <c r="Q2746" s="4"/>
      <c r="S2746" s="4"/>
      <c r="U2746" s="4"/>
      <c r="AE2746" s="4">
        <v>40576</v>
      </c>
      <c r="AF2746" s="3">
        <v>66688.479999999996</v>
      </c>
      <c r="AG2746" s="4">
        <v>40526</v>
      </c>
      <c r="AH2746" s="3">
        <v>88.28</v>
      </c>
      <c r="AI2746" s="4">
        <v>41136</v>
      </c>
      <c r="AJ2746" s="3">
        <v>8.6150000000000002</v>
      </c>
      <c r="AK2746" s="4">
        <v>40498</v>
      </c>
      <c r="AL2746" s="3">
        <v>11.498900000000001</v>
      </c>
      <c r="AM2746" s="4"/>
      <c r="AS2746" s="4"/>
    </row>
    <row r="2747" spans="1:45" x14ac:dyDescent="0.25">
      <c r="A2747" s="4"/>
      <c r="C2747" s="4"/>
      <c r="E2747" s="4"/>
      <c r="Q2747" s="4"/>
      <c r="S2747" s="4"/>
      <c r="U2747" s="4"/>
      <c r="AE2747" s="4">
        <v>40577</v>
      </c>
      <c r="AF2747" s="3">
        <v>66764.84</v>
      </c>
      <c r="AG2747" s="4">
        <v>40527</v>
      </c>
      <c r="AH2747" s="3">
        <v>88.62</v>
      </c>
      <c r="AI2747" s="4">
        <v>41137</v>
      </c>
      <c r="AJ2747" s="3">
        <v>8.7799999999999994</v>
      </c>
      <c r="AK2747" s="4">
        <v>40499</v>
      </c>
      <c r="AL2747" s="3">
        <v>11.4754</v>
      </c>
      <c r="AM2747" s="4"/>
      <c r="AS2747" s="4"/>
    </row>
    <row r="2748" spans="1:45" x14ac:dyDescent="0.25">
      <c r="A2748" s="4"/>
      <c r="C2748" s="4"/>
      <c r="E2748" s="4"/>
      <c r="Q2748" s="4"/>
      <c r="S2748" s="4"/>
      <c r="U2748" s="4"/>
      <c r="AE2748" s="4">
        <v>40578</v>
      </c>
      <c r="AF2748" s="3">
        <v>65269.15</v>
      </c>
      <c r="AG2748" s="4">
        <v>40528</v>
      </c>
      <c r="AH2748" s="3">
        <v>87.7</v>
      </c>
      <c r="AI2748" s="4">
        <v>41138</v>
      </c>
      <c r="AJ2748" s="3">
        <v>8.76</v>
      </c>
      <c r="AK2748" s="4">
        <v>40500</v>
      </c>
      <c r="AL2748" s="3">
        <v>11.539099999999999</v>
      </c>
      <c r="AM2748" s="4"/>
      <c r="AS2748" s="4"/>
    </row>
    <row r="2749" spans="1:45" x14ac:dyDescent="0.25">
      <c r="A2749" s="4"/>
      <c r="C2749" s="4"/>
      <c r="E2749" s="4"/>
      <c r="Q2749" s="4"/>
      <c r="S2749" s="4"/>
      <c r="U2749" s="4"/>
      <c r="AE2749" s="4">
        <v>40581</v>
      </c>
      <c r="AF2749" s="3">
        <v>65362.04</v>
      </c>
      <c r="AG2749" s="4">
        <v>40529</v>
      </c>
      <c r="AH2749" s="3">
        <v>88.02</v>
      </c>
      <c r="AI2749" s="4">
        <v>41141</v>
      </c>
      <c r="AJ2749" s="3">
        <v>8.7406000000000006</v>
      </c>
      <c r="AK2749" s="4">
        <v>40501</v>
      </c>
      <c r="AL2749" s="3">
        <v>11.5586</v>
      </c>
      <c r="AM2749" s="4"/>
      <c r="AS2749" s="4"/>
    </row>
    <row r="2750" spans="1:45" x14ac:dyDescent="0.25">
      <c r="A2750" s="4"/>
      <c r="C2750" s="4"/>
      <c r="E2750" s="4"/>
      <c r="Q2750" s="4"/>
      <c r="S2750" s="4"/>
      <c r="U2750" s="4"/>
      <c r="AE2750" s="4">
        <v>40582</v>
      </c>
      <c r="AF2750" s="3">
        <v>65771.33</v>
      </c>
      <c r="AG2750" s="4">
        <v>40532</v>
      </c>
      <c r="AH2750" s="3">
        <v>88.81</v>
      </c>
      <c r="AI2750" s="4">
        <v>41142</v>
      </c>
      <c r="AJ2750" s="3">
        <v>8.8322000000000003</v>
      </c>
      <c r="AK2750" s="4">
        <v>40504</v>
      </c>
      <c r="AL2750" s="3">
        <v>11.6592</v>
      </c>
      <c r="AM2750" s="4"/>
      <c r="AS2750" s="4"/>
    </row>
    <row r="2751" spans="1:45" x14ac:dyDescent="0.25">
      <c r="A2751" s="4"/>
      <c r="C2751" s="4"/>
      <c r="E2751" s="4"/>
      <c r="Q2751" s="4"/>
      <c r="S2751" s="4"/>
      <c r="U2751" s="4"/>
      <c r="AE2751" s="4">
        <v>40583</v>
      </c>
      <c r="AF2751" s="3">
        <v>64217.52</v>
      </c>
      <c r="AG2751" s="4">
        <v>40533</v>
      </c>
      <c r="AH2751" s="3">
        <v>89.82</v>
      </c>
      <c r="AI2751" s="4">
        <v>41143</v>
      </c>
      <c r="AJ2751" s="3">
        <v>8.8234999999999992</v>
      </c>
      <c r="AK2751" s="4">
        <v>40505</v>
      </c>
      <c r="AL2751" s="3">
        <v>11.7506</v>
      </c>
      <c r="AM2751" s="4"/>
      <c r="AS2751" s="4"/>
    </row>
    <row r="2752" spans="1:45" x14ac:dyDescent="0.25">
      <c r="A2752" s="4"/>
      <c r="C2752" s="4"/>
      <c r="E2752" s="4"/>
      <c r="Q2752" s="4"/>
      <c r="S2752" s="4"/>
      <c r="U2752" s="4"/>
      <c r="AE2752" s="4">
        <v>40584</v>
      </c>
      <c r="AF2752" s="3">
        <v>64577.83</v>
      </c>
      <c r="AG2752" s="4">
        <v>40534</v>
      </c>
      <c r="AH2752" s="3">
        <v>90.48</v>
      </c>
      <c r="AI2752" s="4">
        <v>41144</v>
      </c>
      <c r="AJ2752" s="3">
        <v>8.8917999999999999</v>
      </c>
      <c r="AK2752" s="4">
        <v>40506</v>
      </c>
      <c r="AL2752" s="3">
        <v>11.796200000000001</v>
      </c>
      <c r="AM2752" s="4"/>
      <c r="AS2752" s="4"/>
    </row>
    <row r="2753" spans="1:45" x14ac:dyDescent="0.25">
      <c r="A2753" s="4"/>
      <c r="C2753" s="4"/>
      <c r="E2753" s="4"/>
      <c r="Q2753" s="4"/>
      <c r="S2753" s="4"/>
      <c r="U2753" s="4"/>
      <c r="AE2753" s="4">
        <v>40585</v>
      </c>
      <c r="AF2753" s="3">
        <v>65755.66</v>
      </c>
      <c r="AG2753" s="4">
        <v>40535</v>
      </c>
      <c r="AH2753" s="3">
        <v>91.51</v>
      </c>
      <c r="AI2753" s="4">
        <v>41145</v>
      </c>
      <c r="AJ2753" s="3">
        <v>8.9326000000000008</v>
      </c>
      <c r="AK2753" s="4">
        <v>40507</v>
      </c>
      <c r="AL2753" s="3">
        <v>11.8361</v>
      </c>
      <c r="AM2753" s="4"/>
      <c r="AS2753" s="4"/>
    </row>
    <row r="2754" spans="1:45" x14ac:dyDescent="0.25">
      <c r="A2754" s="4"/>
      <c r="C2754" s="4"/>
      <c r="E2754" s="4"/>
      <c r="Q2754" s="4"/>
      <c r="S2754" s="4"/>
      <c r="U2754" s="4"/>
      <c r="AE2754" s="4">
        <v>40588</v>
      </c>
      <c r="AF2754" s="3">
        <v>66557.55</v>
      </c>
      <c r="AG2754" s="4">
        <v>40539</v>
      </c>
      <c r="AH2754" s="3">
        <v>91</v>
      </c>
      <c r="AI2754" s="4">
        <v>41148</v>
      </c>
      <c r="AJ2754" s="3">
        <v>8.8225999999999996</v>
      </c>
      <c r="AK2754" s="4">
        <v>40508</v>
      </c>
      <c r="AL2754" s="3">
        <v>11.978199999999999</v>
      </c>
      <c r="AM2754" s="4"/>
      <c r="AS2754" s="4"/>
    </row>
    <row r="2755" spans="1:45" x14ac:dyDescent="0.25">
      <c r="A2755" s="4"/>
      <c r="C2755" s="4"/>
      <c r="E2755" s="4"/>
      <c r="Q2755" s="4"/>
      <c r="S2755" s="4"/>
      <c r="U2755" s="4"/>
      <c r="AE2755" s="4">
        <v>40589</v>
      </c>
      <c r="AF2755" s="3">
        <v>66341.39</v>
      </c>
      <c r="AG2755" s="4">
        <v>40540</v>
      </c>
      <c r="AH2755" s="3">
        <v>91.49</v>
      </c>
      <c r="AI2755" s="4">
        <v>41149</v>
      </c>
      <c r="AJ2755" s="3">
        <v>8.7506000000000004</v>
      </c>
      <c r="AK2755" s="4">
        <v>40511</v>
      </c>
      <c r="AL2755" s="3">
        <v>11.9954</v>
      </c>
      <c r="AM2755" s="4"/>
      <c r="AS2755" s="4"/>
    </row>
    <row r="2756" spans="1:45" x14ac:dyDescent="0.25">
      <c r="A2756" s="4"/>
      <c r="C2756" s="4"/>
      <c r="E2756" s="4"/>
      <c r="Q2756" s="4"/>
      <c r="S2756" s="4"/>
      <c r="U2756" s="4"/>
      <c r="AE2756" s="4">
        <v>40590</v>
      </c>
      <c r="AF2756" s="3">
        <v>67576.62</v>
      </c>
      <c r="AG2756" s="4">
        <v>40541</v>
      </c>
      <c r="AH2756" s="3">
        <v>91.12</v>
      </c>
      <c r="AI2756" s="4">
        <v>41150</v>
      </c>
      <c r="AJ2756" s="3">
        <v>8.7035</v>
      </c>
      <c r="AK2756" s="4">
        <v>40512</v>
      </c>
      <c r="AL2756" s="3">
        <v>11.9429</v>
      </c>
      <c r="AM2756" s="4"/>
      <c r="AS2756" s="4"/>
    </row>
    <row r="2757" spans="1:45" x14ac:dyDescent="0.25">
      <c r="A2757" s="4"/>
      <c r="C2757" s="4"/>
      <c r="E2757" s="4"/>
      <c r="Q2757" s="4"/>
      <c r="S2757" s="4"/>
      <c r="U2757" s="4"/>
      <c r="AE2757" s="4">
        <v>40591</v>
      </c>
      <c r="AF2757" s="3">
        <v>67684.990000000005</v>
      </c>
      <c r="AG2757" s="4">
        <v>40542</v>
      </c>
      <c r="AH2757" s="3">
        <v>89.84</v>
      </c>
      <c r="AI2757" s="4">
        <v>41151</v>
      </c>
      <c r="AJ2757" s="3">
        <v>8.6893999999999991</v>
      </c>
      <c r="AK2757" s="4">
        <v>40513</v>
      </c>
      <c r="AL2757" s="3">
        <v>12.0924</v>
      </c>
      <c r="AM2757" s="4"/>
      <c r="AS2757" s="4"/>
    </row>
    <row r="2758" spans="1:45" x14ac:dyDescent="0.25">
      <c r="A2758" s="4"/>
      <c r="C2758" s="4"/>
      <c r="E2758" s="4"/>
      <c r="Q2758" s="4"/>
      <c r="S2758" s="4"/>
      <c r="U2758" s="4"/>
      <c r="AE2758" s="4">
        <v>40592</v>
      </c>
      <c r="AF2758" s="3">
        <v>68066.820000000007</v>
      </c>
      <c r="AG2758" s="4">
        <v>40543</v>
      </c>
      <c r="AH2758" s="3">
        <v>91.38</v>
      </c>
      <c r="AI2758" s="4">
        <v>41152</v>
      </c>
      <c r="AJ2758" s="3">
        <v>8.6936999999999998</v>
      </c>
      <c r="AK2758" s="4">
        <v>40514</v>
      </c>
      <c r="AL2758" s="3">
        <v>12.199</v>
      </c>
      <c r="AM2758" s="4"/>
      <c r="AS2758" s="4"/>
    </row>
    <row r="2759" spans="1:45" x14ac:dyDescent="0.25">
      <c r="A2759" s="4"/>
      <c r="C2759" s="4"/>
      <c r="E2759" s="4"/>
      <c r="Q2759" s="4"/>
      <c r="S2759" s="4"/>
      <c r="U2759" s="4"/>
      <c r="AE2759" s="4">
        <v>40595</v>
      </c>
      <c r="AF2759" s="3">
        <v>67258.66</v>
      </c>
      <c r="AG2759" s="4">
        <v>40546</v>
      </c>
      <c r="AH2759" s="3">
        <v>91.55</v>
      </c>
      <c r="AI2759" s="4">
        <v>41155</v>
      </c>
      <c r="AJ2759" s="3">
        <v>8.6607000000000003</v>
      </c>
      <c r="AK2759" s="4">
        <v>40515</v>
      </c>
      <c r="AL2759" s="3">
        <v>11.990600000000001</v>
      </c>
      <c r="AM2759" s="4"/>
      <c r="AS2759" s="4"/>
    </row>
    <row r="2760" spans="1:45" x14ac:dyDescent="0.25">
      <c r="A2760" s="4"/>
      <c r="C2760" s="4"/>
      <c r="E2760" s="4"/>
      <c r="Q2760" s="4"/>
      <c r="S2760" s="4"/>
      <c r="U2760" s="4"/>
      <c r="AE2760" s="4">
        <v>40596</v>
      </c>
      <c r="AF2760" s="3">
        <v>66439.83</v>
      </c>
      <c r="AG2760" s="4">
        <v>40547</v>
      </c>
      <c r="AH2760" s="3">
        <v>89.38</v>
      </c>
      <c r="AI2760" s="4">
        <v>41156</v>
      </c>
      <c r="AJ2760" s="3">
        <v>8.593</v>
      </c>
      <c r="AK2760" s="4">
        <v>40518</v>
      </c>
      <c r="AL2760" s="3">
        <v>12</v>
      </c>
      <c r="AM2760" s="4"/>
      <c r="AS2760" s="4"/>
    </row>
    <row r="2761" spans="1:45" x14ac:dyDescent="0.25">
      <c r="A2761" s="4"/>
      <c r="C2761" s="4"/>
      <c r="E2761" s="4"/>
      <c r="Q2761" s="4"/>
      <c r="S2761" s="4"/>
      <c r="U2761" s="4"/>
      <c r="AE2761" s="4">
        <v>40597</v>
      </c>
      <c r="AF2761" s="3">
        <v>66910.48</v>
      </c>
      <c r="AG2761" s="4">
        <v>40548</v>
      </c>
      <c r="AH2761" s="3">
        <v>90.3</v>
      </c>
      <c r="AI2761" s="4">
        <v>41157</v>
      </c>
      <c r="AJ2761" s="3">
        <v>8.6401000000000003</v>
      </c>
      <c r="AK2761" s="4">
        <v>40519</v>
      </c>
      <c r="AL2761" s="3">
        <v>12.0076</v>
      </c>
      <c r="AM2761" s="4"/>
      <c r="AS2761" s="4"/>
    </row>
    <row r="2762" spans="1:45" x14ac:dyDescent="0.25">
      <c r="A2762" s="4"/>
      <c r="C2762" s="4"/>
      <c r="E2762" s="4"/>
      <c r="Q2762" s="4"/>
      <c r="S2762" s="4"/>
      <c r="U2762" s="4"/>
      <c r="AE2762" s="4">
        <v>40598</v>
      </c>
      <c r="AF2762" s="3">
        <v>66948.990000000005</v>
      </c>
      <c r="AG2762" s="4">
        <v>40549</v>
      </c>
      <c r="AH2762" s="3">
        <v>88.38</v>
      </c>
      <c r="AI2762" s="4">
        <v>41158</v>
      </c>
      <c r="AJ2762" s="3">
        <v>8.6585999999999999</v>
      </c>
      <c r="AK2762" s="4">
        <v>40520</v>
      </c>
      <c r="AL2762" s="3">
        <v>12.040699999999999</v>
      </c>
      <c r="AM2762" s="4"/>
      <c r="AS2762" s="4"/>
    </row>
    <row r="2763" spans="1:45" x14ac:dyDescent="0.25">
      <c r="A2763" s="4"/>
      <c r="C2763" s="4"/>
      <c r="E2763" s="4"/>
      <c r="Q2763" s="4"/>
      <c r="S2763" s="4"/>
      <c r="U2763" s="4"/>
      <c r="AE2763" s="4">
        <v>40599</v>
      </c>
      <c r="AF2763" s="3">
        <v>66902.53</v>
      </c>
      <c r="AG2763" s="4">
        <v>40550</v>
      </c>
      <c r="AH2763" s="3">
        <v>88.03</v>
      </c>
      <c r="AI2763" s="4">
        <v>41159</v>
      </c>
      <c r="AJ2763" s="3">
        <v>8.6637000000000004</v>
      </c>
      <c r="AK2763" s="4">
        <v>40521</v>
      </c>
      <c r="AL2763" s="3">
        <v>11.9483</v>
      </c>
      <c r="AM2763" s="4"/>
      <c r="AS2763" s="4"/>
    </row>
    <row r="2764" spans="1:45" x14ac:dyDescent="0.25">
      <c r="A2764" s="4"/>
      <c r="C2764" s="4"/>
      <c r="E2764" s="4"/>
      <c r="Q2764" s="4"/>
      <c r="S2764" s="4"/>
      <c r="U2764" s="4"/>
      <c r="AE2764" s="4">
        <v>40602</v>
      </c>
      <c r="AF2764" s="3">
        <v>67383.22</v>
      </c>
      <c r="AG2764" s="4">
        <v>40553</v>
      </c>
      <c r="AH2764" s="3">
        <v>89.25</v>
      </c>
      <c r="AI2764" s="4">
        <v>41162</v>
      </c>
      <c r="AJ2764" s="3">
        <v>8.7514000000000003</v>
      </c>
      <c r="AK2764" s="4">
        <v>40522</v>
      </c>
      <c r="AL2764" s="3">
        <v>11.906499999999999</v>
      </c>
      <c r="AM2764" s="4"/>
      <c r="AS2764" s="4"/>
    </row>
    <row r="2765" spans="1:45" x14ac:dyDescent="0.25">
      <c r="A2765" s="4"/>
      <c r="C2765" s="4"/>
      <c r="E2765" s="4"/>
      <c r="Q2765" s="4"/>
      <c r="S2765" s="4"/>
      <c r="U2765" s="4"/>
      <c r="AE2765" s="4">
        <v>40603</v>
      </c>
      <c r="AF2765" s="3">
        <v>66242.63</v>
      </c>
      <c r="AG2765" s="4">
        <v>40554</v>
      </c>
      <c r="AH2765" s="3">
        <v>91.11</v>
      </c>
      <c r="AI2765" s="4">
        <v>41163</v>
      </c>
      <c r="AJ2765" s="3">
        <v>8.73</v>
      </c>
      <c r="AK2765" s="4">
        <v>40525</v>
      </c>
      <c r="AL2765" s="3">
        <v>11.870699999999999</v>
      </c>
      <c r="AM2765" s="4"/>
      <c r="AS2765" s="4"/>
    </row>
    <row r="2766" spans="1:45" x14ac:dyDescent="0.25">
      <c r="A2766" s="4"/>
      <c r="C2766" s="4"/>
      <c r="E2766" s="4"/>
      <c r="Q2766" s="4"/>
      <c r="S2766" s="4"/>
      <c r="U2766" s="4"/>
      <c r="AE2766" s="4">
        <v>40604</v>
      </c>
      <c r="AF2766" s="3">
        <v>67281.509999999995</v>
      </c>
      <c r="AG2766" s="4">
        <v>40555</v>
      </c>
      <c r="AH2766" s="3">
        <v>91.86</v>
      </c>
      <c r="AI2766" s="4">
        <v>41164</v>
      </c>
      <c r="AJ2766" s="3">
        <v>8.7212999999999994</v>
      </c>
      <c r="AK2766" s="4">
        <v>40526</v>
      </c>
      <c r="AL2766" s="3">
        <v>11.809100000000001</v>
      </c>
      <c r="AM2766" s="4"/>
      <c r="AS2766" s="4"/>
    </row>
    <row r="2767" spans="1:45" x14ac:dyDescent="0.25">
      <c r="A2767" s="4"/>
      <c r="C2767" s="4"/>
      <c r="E2767" s="4"/>
      <c r="Q2767" s="4"/>
      <c r="S2767" s="4"/>
      <c r="U2767" s="4"/>
      <c r="AE2767" s="4">
        <v>40605</v>
      </c>
      <c r="AF2767" s="3">
        <v>68145.53</v>
      </c>
      <c r="AG2767" s="4">
        <v>40556</v>
      </c>
      <c r="AH2767" s="3">
        <v>91.4</v>
      </c>
      <c r="AI2767" s="4">
        <v>41165</v>
      </c>
      <c r="AJ2767" s="3">
        <v>8.7338000000000005</v>
      </c>
      <c r="AK2767" s="4">
        <v>40527</v>
      </c>
      <c r="AL2767" s="3">
        <v>11.8405</v>
      </c>
      <c r="AM2767" s="4"/>
      <c r="AS2767" s="4"/>
    </row>
    <row r="2768" spans="1:45" x14ac:dyDescent="0.25">
      <c r="A2768" s="4"/>
      <c r="C2768" s="4"/>
      <c r="E2768" s="4"/>
      <c r="Q2768" s="4"/>
      <c r="S2768" s="4"/>
      <c r="U2768" s="4"/>
      <c r="AE2768" s="4">
        <v>40606</v>
      </c>
      <c r="AF2768" s="3">
        <v>68012.100000000006</v>
      </c>
      <c r="AG2768" s="4">
        <v>40557</v>
      </c>
      <c r="AH2768" s="3">
        <v>91.54</v>
      </c>
      <c r="AI2768" s="4">
        <v>41166</v>
      </c>
      <c r="AJ2768" s="3">
        <v>8.82</v>
      </c>
      <c r="AK2768" s="4">
        <v>40528</v>
      </c>
      <c r="AL2768" s="3">
        <v>11.7959</v>
      </c>
      <c r="AM2768" s="4"/>
      <c r="AS2768" s="4"/>
    </row>
    <row r="2769" spans="1:45" x14ac:dyDescent="0.25">
      <c r="A2769" s="4"/>
      <c r="C2769" s="4"/>
      <c r="E2769" s="4"/>
      <c r="Q2769" s="4"/>
      <c r="S2769" s="4"/>
      <c r="U2769" s="4"/>
      <c r="AE2769" s="4">
        <v>40611</v>
      </c>
      <c r="AF2769" s="3">
        <v>67263.75</v>
      </c>
      <c r="AG2769" s="4">
        <v>40561</v>
      </c>
      <c r="AH2769" s="3">
        <v>91.38</v>
      </c>
      <c r="AI2769" s="4">
        <v>41169</v>
      </c>
      <c r="AJ2769" s="3">
        <v>8.7913999999999994</v>
      </c>
      <c r="AK2769" s="4">
        <v>40529</v>
      </c>
      <c r="AL2769" s="3">
        <v>11.8264</v>
      </c>
      <c r="AM2769" s="4"/>
      <c r="AS2769" s="4"/>
    </row>
    <row r="2770" spans="1:45" x14ac:dyDescent="0.25">
      <c r="A2770" s="4"/>
      <c r="C2770" s="4"/>
      <c r="E2770" s="4"/>
      <c r="Q2770" s="4"/>
      <c r="S2770" s="4"/>
      <c r="U2770" s="4"/>
      <c r="AE2770" s="4">
        <v>40612</v>
      </c>
      <c r="AF2770" s="3">
        <v>66040.66</v>
      </c>
      <c r="AG2770" s="4">
        <v>40562</v>
      </c>
      <c r="AH2770" s="3">
        <v>90.86</v>
      </c>
      <c r="AI2770" s="4">
        <v>41170</v>
      </c>
      <c r="AJ2770" s="3">
        <v>8.7803000000000004</v>
      </c>
      <c r="AK2770" s="4">
        <v>40532</v>
      </c>
      <c r="AL2770" s="3">
        <v>11.8749</v>
      </c>
      <c r="AM2770" s="4"/>
      <c r="AS2770" s="4"/>
    </row>
    <row r="2771" spans="1:45" x14ac:dyDescent="0.25">
      <c r="A2771" s="4"/>
      <c r="C2771" s="4"/>
      <c r="E2771" s="4"/>
      <c r="Q2771" s="4"/>
      <c r="S2771" s="4"/>
      <c r="U2771" s="4"/>
      <c r="AE2771" s="4">
        <v>40613</v>
      </c>
      <c r="AF2771" s="3">
        <v>66684.600000000006</v>
      </c>
      <c r="AG2771" s="4">
        <v>40563</v>
      </c>
      <c r="AH2771" s="3">
        <v>88.86</v>
      </c>
      <c r="AI2771" s="4">
        <v>41171</v>
      </c>
      <c r="AJ2771" s="3">
        <v>8.82</v>
      </c>
      <c r="AK2771" s="4">
        <v>40533</v>
      </c>
      <c r="AL2771" s="3">
        <v>11.977499999999999</v>
      </c>
      <c r="AM2771" s="4"/>
      <c r="AS2771" s="4"/>
    </row>
    <row r="2772" spans="1:45" x14ac:dyDescent="0.25">
      <c r="A2772" s="4"/>
      <c r="C2772" s="4"/>
      <c r="E2772" s="4"/>
      <c r="Q2772" s="4"/>
      <c r="S2772" s="4"/>
      <c r="U2772" s="4"/>
      <c r="AE2772" s="4">
        <v>40616</v>
      </c>
      <c r="AF2772" s="3">
        <v>67169.25</v>
      </c>
      <c r="AG2772" s="4">
        <v>40564</v>
      </c>
      <c r="AH2772" s="3">
        <v>89.11</v>
      </c>
      <c r="AI2772" s="4">
        <v>41172</v>
      </c>
      <c r="AJ2772" s="3">
        <v>8.8000000000000007</v>
      </c>
      <c r="AK2772" s="4">
        <v>40534</v>
      </c>
      <c r="AL2772" s="3">
        <v>12.0923</v>
      </c>
      <c r="AM2772" s="4"/>
      <c r="AS2772" s="4"/>
    </row>
    <row r="2773" spans="1:45" x14ac:dyDescent="0.25">
      <c r="A2773" s="4"/>
      <c r="C2773" s="4"/>
      <c r="E2773" s="4"/>
      <c r="Q2773" s="4"/>
      <c r="S2773" s="4"/>
      <c r="U2773" s="4"/>
      <c r="AE2773" s="4">
        <v>40617</v>
      </c>
      <c r="AF2773" s="3">
        <v>67005.22</v>
      </c>
      <c r="AG2773" s="4">
        <v>40567</v>
      </c>
      <c r="AH2773" s="3">
        <v>87.87</v>
      </c>
      <c r="AI2773" s="4">
        <v>41173</v>
      </c>
      <c r="AJ2773" s="3">
        <v>8.7712000000000003</v>
      </c>
      <c r="AK2773" s="4">
        <v>40535</v>
      </c>
      <c r="AL2773" s="3">
        <v>12.1364</v>
      </c>
      <c r="AM2773" s="4"/>
      <c r="AS2773" s="4"/>
    </row>
    <row r="2774" spans="1:45" x14ac:dyDescent="0.25">
      <c r="A2774" s="4"/>
      <c r="C2774" s="4"/>
      <c r="E2774" s="4"/>
      <c r="Q2774" s="4"/>
      <c r="S2774" s="4"/>
      <c r="U2774" s="4"/>
      <c r="AE2774" s="4">
        <v>40618</v>
      </c>
      <c r="AF2774" s="3">
        <v>66002.570000000007</v>
      </c>
      <c r="AG2774" s="4">
        <v>40568</v>
      </c>
      <c r="AH2774" s="3">
        <v>86.19</v>
      </c>
      <c r="AI2774" s="4">
        <v>41176</v>
      </c>
      <c r="AJ2774" s="3">
        <v>8.75</v>
      </c>
      <c r="AK2774" s="4">
        <v>40536</v>
      </c>
      <c r="AL2774" s="3">
        <v>12.07</v>
      </c>
      <c r="AM2774" s="4"/>
      <c r="AS2774" s="4"/>
    </row>
    <row r="2775" spans="1:45" x14ac:dyDescent="0.25">
      <c r="A2775" s="4"/>
      <c r="C2775" s="4"/>
      <c r="E2775" s="4"/>
      <c r="Q2775" s="4"/>
      <c r="S2775" s="4"/>
      <c r="U2775" s="4"/>
      <c r="AE2775" s="4">
        <v>40619</v>
      </c>
      <c r="AF2775" s="3">
        <v>66215.929999999993</v>
      </c>
      <c r="AG2775" s="4">
        <v>40569</v>
      </c>
      <c r="AH2775" s="3">
        <v>87.33</v>
      </c>
      <c r="AI2775" s="4">
        <v>41177</v>
      </c>
      <c r="AJ2775" s="3">
        <v>8.69</v>
      </c>
      <c r="AK2775" s="4">
        <v>40539</v>
      </c>
      <c r="AL2775" s="3">
        <v>12.1411</v>
      </c>
      <c r="AM2775" s="4"/>
      <c r="AS2775" s="4"/>
    </row>
    <row r="2776" spans="1:45" x14ac:dyDescent="0.25">
      <c r="A2776" s="4"/>
      <c r="C2776" s="4"/>
      <c r="E2776" s="4"/>
      <c r="Q2776" s="4"/>
      <c r="S2776" s="4"/>
      <c r="U2776" s="4"/>
      <c r="AE2776" s="4">
        <v>40620</v>
      </c>
      <c r="AF2776" s="3">
        <v>66879.89</v>
      </c>
      <c r="AG2776" s="4">
        <v>40570</v>
      </c>
      <c r="AH2776" s="3">
        <v>85.64</v>
      </c>
      <c r="AI2776" s="4">
        <v>41178</v>
      </c>
      <c r="AJ2776" s="3">
        <v>8.6739999999999995</v>
      </c>
      <c r="AK2776" s="4">
        <v>40540</v>
      </c>
      <c r="AL2776" s="3">
        <v>12.1333</v>
      </c>
      <c r="AM2776" s="4"/>
      <c r="AS2776" s="4"/>
    </row>
    <row r="2777" spans="1:45" x14ac:dyDescent="0.25">
      <c r="A2777" s="4"/>
      <c r="C2777" s="4"/>
      <c r="E2777" s="4"/>
      <c r="Q2777" s="4"/>
      <c r="S2777" s="4"/>
      <c r="U2777" s="4"/>
      <c r="AE2777" s="4">
        <v>40623</v>
      </c>
      <c r="AF2777" s="3">
        <v>66689.61</v>
      </c>
      <c r="AG2777" s="4">
        <v>40571</v>
      </c>
      <c r="AH2777" s="3">
        <v>89.34</v>
      </c>
      <c r="AI2777" s="4">
        <v>41179</v>
      </c>
      <c r="AJ2777" s="3">
        <v>8.68</v>
      </c>
      <c r="AK2777" s="4">
        <v>40541</v>
      </c>
      <c r="AL2777" s="3">
        <v>12.094099999999999</v>
      </c>
      <c r="AM2777" s="4"/>
      <c r="AS2777" s="4"/>
    </row>
    <row r="2778" spans="1:45" x14ac:dyDescent="0.25">
      <c r="A2778" s="4"/>
      <c r="C2778" s="4"/>
      <c r="E2778" s="4"/>
      <c r="Q2778" s="4"/>
      <c r="S2778" s="4"/>
      <c r="U2778" s="4"/>
      <c r="AE2778" s="4">
        <v>40624</v>
      </c>
      <c r="AF2778" s="3">
        <v>67578.33</v>
      </c>
      <c r="AG2778" s="4">
        <v>40574</v>
      </c>
      <c r="AH2778" s="3">
        <v>92.19</v>
      </c>
      <c r="AI2778" s="4">
        <v>41180</v>
      </c>
      <c r="AJ2778" s="3">
        <v>8.6521000000000008</v>
      </c>
      <c r="AK2778" s="4">
        <v>40542</v>
      </c>
      <c r="AL2778" s="3">
        <v>12.043200000000001</v>
      </c>
      <c r="AM2778" s="4"/>
      <c r="AS2778" s="4"/>
    </row>
    <row r="2779" spans="1:45" x14ac:dyDescent="0.25">
      <c r="A2779" s="4"/>
      <c r="C2779" s="4"/>
      <c r="E2779" s="4"/>
      <c r="Q2779" s="4"/>
      <c r="S2779" s="4"/>
      <c r="U2779" s="4"/>
      <c r="AE2779" s="4">
        <v>40625</v>
      </c>
      <c r="AF2779" s="3">
        <v>67795.509999999995</v>
      </c>
      <c r="AG2779" s="4">
        <v>40575</v>
      </c>
      <c r="AH2779" s="3">
        <v>90.77</v>
      </c>
      <c r="AI2779" s="4">
        <v>41183</v>
      </c>
      <c r="AJ2779" s="3">
        <v>8.59</v>
      </c>
      <c r="AK2779" s="4">
        <v>40543</v>
      </c>
      <c r="AL2779" s="3">
        <v>12.0139</v>
      </c>
      <c r="AM2779" s="4"/>
      <c r="AS2779" s="4"/>
    </row>
    <row r="2780" spans="1:45" x14ac:dyDescent="0.25">
      <c r="A2780" s="4"/>
      <c r="C2780" s="4"/>
      <c r="E2780" s="4"/>
      <c r="Q2780" s="4"/>
      <c r="S2780" s="4"/>
      <c r="U2780" s="4"/>
      <c r="AE2780" s="4">
        <v>40626</v>
      </c>
      <c r="AF2780" s="3">
        <v>67532.97</v>
      </c>
      <c r="AG2780" s="4">
        <v>40576</v>
      </c>
      <c r="AH2780" s="3">
        <v>90.86</v>
      </c>
      <c r="AI2780" s="4">
        <v>41184</v>
      </c>
      <c r="AJ2780" s="3">
        <v>8.5119000000000007</v>
      </c>
      <c r="AK2780" s="4">
        <v>40546</v>
      </c>
      <c r="AL2780" s="3">
        <v>12.08</v>
      </c>
      <c r="AM2780" s="4"/>
      <c r="AS2780" s="4"/>
    </row>
    <row r="2781" spans="1:45" x14ac:dyDescent="0.25">
      <c r="A2781" s="4"/>
      <c r="C2781" s="4"/>
      <c r="E2781" s="4"/>
      <c r="Q2781" s="4"/>
      <c r="S2781" s="4"/>
      <c r="U2781" s="4"/>
      <c r="AE2781" s="4">
        <v>40627</v>
      </c>
      <c r="AF2781" s="3">
        <v>67765.94</v>
      </c>
      <c r="AG2781" s="4">
        <v>40577</v>
      </c>
      <c r="AH2781" s="3">
        <v>90.54</v>
      </c>
      <c r="AI2781" s="4">
        <v>41185</v>
      </c>
      <c r="AJ2781" s="3">
        <v>8.5343</v>
      </c>
      <c r="AK2781" s="4">
        <v>40547</v>
      </c>
      <c r="AL2781" s="3">
        <v>12.08</v>
      </c>
      <c r="AM2781" s="4"/>
      <c r="AS2781" s="4"/>
    </row>
    <row r="2782" spans="1:45" x14ac:dyDescent="0.25">
      <c r="A2782" s="4"/>
      <c r="C2782" s="4"/>
      <c r="E2782" s="4"/>
      <c r="Q2782" s="4"/>
      <c r="S2782" s="4"/>
      <c r="U2782" s="4"/>
      <c r="AE2782" s="4">
        <v>40630</v>
      </c>
      <c r="AF2782" s="3">
        <v>67192.820000000007</v>
      </c>
      <c r="AG2782" s="4">
        <v>40578</v>
      </c>
      <c r="AH2782" s="3">
        <v>89.03</v>
      </c>
      <c r="AI2782" s="4">
        <v>41186</v>
      </c>
      <c r="AJ2782" s="3">
        <v>8.5195000000000007</v>
      </c>
      <c r="AK2782" s="4">
        <v>40548</v>
      </c>
      <c r="AL2782" s="3">
        <v>12.1</v>
      </c>
      <c r="AM2782" s="4"/>
      <c r="AS2782" s="4"/>
    </row>
    <row r="2783" spans="1:45" x14ac:dyDescent="0.25">
      <c r="A2783" s="4"/>
      <c r="C2783" s="4"/>
      <c r="E2783" s="4"/>
      <c r="Q2783" s="4"/>
      <c r="S2783" s="4"/>
      <c r="U2783" s="4"/>
      <c r="AE2783" s="4">
        <v>40631</v>
      </c>
      <c r="AF2783" s="3">
        <v>67418.759999999995</v>
      </c>
      <c r="AG2783" s="4">
        <v>40581</v>
      </c>
      <c r="AH2783" s="3">
        <v>87.48</v>
      </c>
      <c r="AI2783" s="4">
        <v>41187</v>
      </c>
      <c r="AJ2783" s="3">
        <v>8.5145999999999997</v>
      </c>
      <c r="AK2783" s="4">
        <v>40549</v>
      </c>
      <c r="AL2783" s="3">
        <v>12.120100000000001</v>
      </c>
      <c r="AM2783" s="4"/>
      <c r="AS2783" s="4"/>
    </row>
    <row r="2784" spans="1:45" x14ac:dyDescent="0.25">
      <c r="A2784" s="4"/>
      <c r="C2784" s="4"/>
      <c r="E2784" s="4"/>
      <c r="Q2784" s="4"/>
      <c r="S2784" s="4"/>
      <c r="U2784" s="4"/>
      <c r="AE2784" s="4">
        <v>40632</v>
      </c>
      <c r="AF2784" s="3">
        <v>67997.06</v>
      </c>
      <c r="AG2784" s="4">
        <v>40582</v>
      </c>
      <c r="AH2784" s="3">
        <v>86.94</v>
      </c>
      <c r="AI2784" s="4">
        <v>41190</v>
      </c>
      <c r="AJ2784" s="3">
        <v>8.3663000000000007</v>
      </c>
      <c r="AK2784" s="4">
        <v>40550</v>
      </c>
      <c r="AL2784" s="3">
        <v>12.21</v>
      </c>
      <c r="AM2784" s="4"/>
      <c r="AS2784" s="4"/>
    </row>
    <row r="2785" spans="1:45" x14ac:dyDescent="0.25">
      <c r="A2785" s="4"/>
      <c r="C2785" s="4"/>
      <c r="E2785" s="4"/>
      <c r="Q2785" s="4"/>
      <c r="S2785" s="4"/>
      <c r="U2785" s="4"/>
      <c r="AE2785" s="4">
        <v>40633</v>
      </c>
      <c r="AF2785" s="3">
        <v>68586.7</v>
      </c>
      <c r="AG2785" s="4">
        <v>40583</v>
      </c>
      <c r="AH2785" s="3">
        <v>86.71</v>
      </c>
      <c r="AI2785" s="4">
        <v>41191</v>
      </c>
      <c r="AJ2785" s="3">
        <v>8.3322000000000003</v>
      </c>
      <c r="AK2785" s="4">
        <v>40553</v>
      </c>
      <c r="AL2785" s="3">
        <v>12.2776</v>
      </c>
      <c r="AM2785" s="4"/>
      <c r="AS2785" s="4"/>
    </row>
    <row r="2786" spans="1:45" x14ac:dyDescent="0.25">
      <c r="A2786" s="4"/>
      <c r="C2786" s="4"/>
      <c r="E2786" s="4"/>
      <c r="Q2786" s="4"/>
      <c r="S2786" s="4"/>
      <c r="U2786" s="4"/>
      <c r="AE2786" s="4">
        <v>40634</v>
      </c>
      <c r="AF2786" s="3">
        <v>69268.289999999994</v>
      </c>
      <c r="AG2786" s="4">
        <v>40584</v>
      </c>
      <c r="AH2786" s="3">
        <v>86.73</v>
      </c>
      <c r="AI2786" s="4">
        <v>41192</v>
      </c>
      <c r="AJ2786" s="3">
        <v>8.3118999999999996</v>
      </c>
      <c r="AK2786" s="4">
        <v>40554</v>
      </c>
      <c r="AL2786" s="3">
        <v>12.2202</v>
      </c>
      <c r="AM2786" s="4"/>
      <c r="AS2786" s="4"/>
    </row>
    <row r="2787" spans="1:45" x14ac:dyDescent="0.25">
      <c r="A2787" s="4"/>
      <c r="C2787" s="4"/>
      <c r="E2787" s="4"/>
      <c r="Q2787" s="4"/>
      <c r="S2787" s="4"/>
      <c r="U2787" s="4"/>
      <c r="AE2787" s="4">
        <v>40637</v>
      </c>
      <c r="AF2787" s="3">
        <v>69703.8</v>
      </c>
      <c r="AG2787" s="4">
        <v>40585</v>
      </c>
      <c r="AH2787" s="3">
        <v>85.58</v>
      </c>
      <c r="AI2787" s="4">
        <v>41193</v>
      </c>
      <c r="AJ2787" s="3">
        <v>8.3816000000000006</v>
      </c>
      <c r="AK2787" s="4">
        <v>40555</v>
      </c>
      <c r="AL2787" s="3">
        <v>12.25</v>
      </c>
      <c r="AM2787" s="4"/>
      <c r="AS2787" s="4"/>
    </row>
    <row r="2788" spans="1:45" x14ac:dyDescent="0.25">
      <c r="A2788" s="4"/>
      <c r="C2788" s="4"/>
      <c r="E2788" s="4"/>
      <c r="Q2788" s="4"/>
      <c r="S2788" s="4"/>
      <c r="U2788" s="4"/>
      <c r="AE2788" s="4">
        <v>40638</v>
      </c>
      <c r="AF2788" s="3">
        <v>69837.52</v>
      </c>
      <c r="AG2788" s="4">
        <v>40588</v>
      </c>
      <c r="AH2788" s="3">
        <v>84.81</v>
      </c>
      <c r="AI2788" s="4">
        <v>41194</v>
      </c>
      <c r="AJ2788" s="3">
        <v>8.3817000000000004</v>
      </c>
      <c r="AK2788" s="4">
        <v>40556</v>
      </c>
      <c r="AL2788" s="3">
        <v>12.3019</v>
      </c>
      <c r="AM2788" s="4"/>
      <c r="AS2788" s="4"/>
    </row>
    <row r="2789" spans="1:45" x14ac:dyDescent="0.25">
      <c r="A2789" s="4"/>
      <c r="C2789" s="4"/>
      <c r="E2789" s="4"/>
      <c r="Q2789" s="4"/>
      <c r="S2789" s="4"/>
      <c r="U2789" s="4"/>
      <c r="AE2789" s="4">
        <v>40639</v>
      </c>
      <c r="AF2789" s="3">
        <v>69036.91</v>
      </c>
      <c r="AG2789" s="4">
        <v>40589</v>
      </c>
      <c r="AH2789" s="3">
        <v>84.32</v>
      </c>
      <c r="AI2789" s="4">
        <v>41197</v>
      </c>
      <c r="AJ2789" s="3">
        <v>8.3181999999999992</v>
      </c>
      <c r="AK2789" s="4">
        <v>40557</v>
      </c>
      <c r="AL2789" s="3">
        <v>12.415900000000001</v>
      </c>
      <c r="AM2789" s="4"/>
      <c r="AS2789" s="4"/>
    </row>
    <row r="2790" spans="1:45" x14ac:dyDescent="0.25">
      <c r="A2790" s="4"/>
      <c r="C2790" s="4"/>
      <c r="E2790" s="4"/>
      <c r="Q2790" s="4"/>
      <c r="S2790" s="4"/>
      <c r="U2790" s="4"/>
      <c r="AE2790" s="4">
        <v>40640</v>
      </c>
      <c r="AF2790" s="3">
        <v>69176.12</v>
      </c>
      <c r="AG2790" s="4">
        <v>40590</v>
      </c>
      <c r="AH2790" s="3">
        <v>84.99</v>
      </c>
      <c r="AI2790" s="4">
        <v>41198</v>
      </c>
      <c r="AJ2790" s="3">
        <v>8.24</v>
      </c>
      <c r="AK2790" s="4">
        <v>40560</v>
      </c>
      <c r="AL2790" s="3">
        <v>12.4337</v>
      </c>
      <c r="AM2790" s="4"/>
      <c r="AS2790" s="4"/>
    </row>
    <row r="2791" spans="1:45" x14ac:dyDescent="0.25">
      <c r="A2791" s="4"/>
      <c r="C2791" s="4"/>
      <c r="E2791" s="4"/>
      <c r="Q2791" s="4"/>
      <c r="S2791" s="4"/>
      <c r="U2791" s="4"/>
      <c r="AE2791" s="4">
        <v>40641</v>
      </c>
      <c r="AF2791" s="3">
        <v>68718.009999999995</v>
      </c>
      <c r="AG2791" s="4">
        <v>40591</v>
      </c>
      <c r="AH2791" s="3">
        <v>86.36</v>
      </c>
      <c r="AI2791" s="4">
        <v>41199</v>
      </c>
      <c r="AJ2791" s="3">
        <v>8.2820999999999998</v>
      </c>
      <c r="AK2791" s="4">
        <v>40561</v>
      </c>
      <c r="AL2791" s="3">
        <v>12.4429</v>
      </c>
      <c r="AM2791" s="4"/>
      <c r="AS2791" s="4"/>
    </row>
    <row r="2792" spans="1:45" x14ac:dyDescent="0.25">
      <c r="A2792" s="4"/>
      <c r="C2792" s="4"/>
      <c r="E2792" s="4"/>
      <c r="Q2792" s="4"/>
      <c r="S2792" s="4"/>
      <c r="U2792" s="4"/>
      <c r="AE2792" s="4">
        <v>40644</v>
      </c>
      <c r="AF2792" s="3">
        <v>68164.36</v>
      </c>
      <c r="AG2792" s="4">
        <v>40592</v>
      </c>
      <c r="AH2792" s="3">
        <v>86.2</v>
      </c>
      <c r="AI2792" s="4">
        <v>41200</v>
      </c>
      <c r="AJ2792" s="3">
        <v>8.2799999999999994</v>
      </c>
      <c r="AK2792" s="4">
        <v>40562</v>
      </c>
      <c r="AL2792" s="3">
        <v>12.457100000000001</v>
      </c>
      <c r="AM2792" s="4"/>
      <c r="AS2792" s="4"/>
    </row>
    <row r="2793" spans="1:45" x14ac:dyDescent="0.25">
      <c r="A2793" s="4"/>
      <c r="C2793" s="4"/>
      <c r="E2793" s="4"/>
      <c r="Q2793" s="4"/>
      <c r="S2793" s="4"/>
      <c r="U2793" s="4"/>
      <c r="AE2793" s="4">
        <v>40645</v>
      </c>
      <c r="AF2793" s="3">
        <v>66896.23</v>
      </c>
      <c r="AG2793" s="4">
        <v>40596</v>
      </c>
      <c r="AH2793" s="3">
        <v>93.57</v>
      </c>
      <c r="AI2793" s="4">
        <v>41201</v>
      </c>
      <c r="AJ2793" s="3">
        <v>8.2620000000000005</v>
      </c>
      <c r="AK2793" s="4">
        <v>40563</v>
      </c>
      <c r="AL2793" s="3">
        <v>12.4054</v>
      </c>
      <c r="AM2793" s="4"/>
      <c r="AS2793" s="4"/>
    </row>
    <row r="2794" spans="1:45" x14ac:dyDescent="0.25">
      <c r="A2794" s="4"/>
      <c r="C2794" s="4"/>
      <c r="E2794" s="4"/>
      <c r="Q2794" s="4"/>
      <c r="S2794" s="4"/>
      <c r="U2794" s="4"/>
      <c r="AE2794" s="4">
        <v>40646</v>
      </c>
      <c r="AF2794" s="3">
        <v>66486.490000000005</v>
      </c>
      <c r="AG2794" s="4">
        <v>40597</v>
      </c>
      <c r="AH2794" s="3">
        <v>98.1</v>
      </c>
      <c r="AI2794" s="4">
        <v>41204</v>
      </c>
      <c r="AJ2794" s="3">
        <v>8.2868999999999993</v>
      </c>
      <c r="AK2794" s="4">
        <v>40564</v>
      </c>
      <c r="AL2794" s="3">
        <v>12.402200000000001</v>
      </c>
      <c r="AM2794" s="4"/>
      <c r="AS2794" s="4"/>
    </row>
    <row r="2795" spans="1:45" x14ac:dyDescent="0.25">
      <c r="A2795" s="4"/>
      <c r="C2795" s="4"/>
      <c r="E2795" s="4"/>
      <c r="Q2795" s="4"/>
      <c r="S2795" s="4"/>
      <c r="U2795" s="4"/>
      <c r="AE2795" s="4">
        <v>40647</v>
      </c>
      <c r="AF2795" s="3">
        <v>66278.89</v>
      </c>
      <c r="AG2795" s="4">
        <v>40598</v>
      </c>
      <c r="AH2795" s="3">
        <v>97.28</v>
      </c>
      <c r="AI2795" s="4">
        <v>41205</v>
      </c>
      <c r="AJ2795" s="3">
        <v>8.2588000000000008</v>
      </c>
      <c r="AK2795" s="4">
        <v>40567</v>
      </c>
      <c r="AL2795" s="3">
        <v>12.4777</v>
      </c>
      <c r="AM2795" s="4"/>
      <c r="AS2795" s="4"/>
    </row>
    <row r="2796" spans="1:45" x14ac:dyDescent="0.25">
      <c r="A2796" s="4"/>
      <c r="C2796" s="4"/>
      <c r="E2796" s="4"/>
      <c r="Q2796" s="4"/>
      <c r="S2796" s="4"/>
      <c r="U2796" s="4"/>
      <c r="AE2796" s="4">
        <v>40648</v>
      </c>
      <c r="AF2796" s="3">
        <v>66684.210000000006</v>
      </c>
      <c r="AG2796" s="4">
        <v>40599</v>
      </c>
      <c r="AH2796" s="3">
        <v>97.88</v>
      </c>
      <c r="AI2796" s="4">
        <v>41206</v>
      </c>
      <c r="AJ2796" s="3">
        <v>8.2002000000000006</v>
      </c>
      <c r="AK2796" s="4">
        <v>40568</v>
      </c>
      <c r="AL2796" s="3">
        <v>12.46</v>
      </c>
      <c r="AM2796" s="4"/>
      <c r="AS2796" s="4"/>
    </row>
    <row r="2797" spans="1:45" x14ac:dyDescent="0.25">
      <c r="A2797" s="4"/>
      <c r="C2797" s="4"/>
      <c r="E2797" s="4"/>
      <c r="Q2797" s="4"/>
      <c r="S2797" s="4"/>
      <c r="U2797" s="4"/>
      <c r="AE2797" s="4">
        <v>40651</v>
      </c>
      <c r="AF2797" s="3">
        <v>65415.49</v>
      </c>
      <c r="AG2797" s="4">
        <v>40602</v>
      </c>
      <c r="AH2797" s="3">
        <v>96.97</v>
      </c>
      <c r="AI2797" s="4">
        <v>41207</v>
      </c>
      <c r="AJ2797" s="3">
        <v>8.1629000000000005</v>
      </c>
      <c r="AK2797" s="4">
        <v>40569</v>
      </c>
      <c r="AL2797" s="3">
        <v>12.523899999999999</v>
      </c>
      <c r="AM2797" s="4"/>
      <c r="AS2797" s="4"/>
    </row>
    <row r="2798" spans="1:45" x14ac:dyDescent="0.25">
      <c r="A2798" s="4"/>
      <c r="C2798" s="4"/>
      <c r="E2798" s="4"/>
      <c r="Q2798" s="4"/>
      <c r="S2798" s="4"/>
      <c r="U2798" s="4"/>
      <c r="AE2798" s="4">
        <v>40652</v>
      </c>
      <c r="AF2798" s="3">
        <v>66158.09</v>
      </c>
      <c r="AG2798" s="4">
        <v>40603</v>
      </c>
      <c r="AH2798" s="3">
        <v>99.63</v>
      </c>
      <c r="AI2798" s="4">
        <v>41208</v>
      </c>
      <c r="AJ2798" s="3">
        <v>8.1501999999999999</v>
      </c>
      <c r="AK2798" s="4">
        <v>40570</v>
      </c>
      <c r="AL2798" s="3">
        <v>12.5205</v>
      </c>
      <c r="AM2798" s="4"/>
      <c r="AS2798" s="4"/>
    </row>
    <row r="2799" spans="1:45" x14ac:dyDescent="0.25">
      <c r="A2799" s="4"/>
      <c r="C2799" s="4"/>
      <c r="E2799" s="4"/>
      <c r="Q2799" s="4"/>
      <c r="S2799" s="4"/>
      <c r="U2799" s="4"/>
      <c r="AE2799" s="4">
        <v>40653</v>
      </c>
      <c r="AF2799" s="3">
        <v>67058.02</v>
      </c>
      <c r="AG2799" s="4">
        <v>40604</v>
      </c>
      <c r="AH2799" s="3">
        <v>102.23</v>
      </c>
      <c r="AI2799" s="4">
        <v>41211</v>
      </c>
      <c r="AJ2799" s="3">
        <v>8.1145999999999994</v>
      </c>
      <c r="AK2799" s="4">
        <v>40571</v>
      </c>
      <c r="AL2799" s="3">
        <v>12.4229</v>
      </c>
      <c r="AM2799" s="4"/>
      <c r="AS2799" s="4"/>
    </row>
    <row r="2800" spans="1:45" x14ac:dyDescent="0.25">
      <c r="A2800" s="4"/>
      <c r="C2800" s="4"/>
      <c r="E2800" s="4"/>
      <c r="Q2800" s="4"/>
      <c r="S2800" s="4"/>
      <c r="U2800" s="4"/>
      <c r="AE2800" s="4">
        <v>40658</v>
      </c>
      <c r="AF2800" s="3">
        <v>66972.37</v>
      </c>
      <c r="AG2800" s="4">
        <v>40605</v>
      </c>
      <c r="AH2800" s="3">
        <v>101.91</v>
      </c>
      <c r="AI2800" s="4">
        <v>41212</v>
      </c>
      <c r="AJ2800" s="3">
        <v>8.1213999999999995</v>
      </c>
      <c r="AK2800" s="4">
        <v>40574</v>
      </c>
      <c r="AL2800" s="3">
        <v>12.45</v>
      </c>
      <c r="AM2800" s="4"/>
      <c r="AS2800" s="4"/>
    </row>
    <row r="2801" spans="1:45" x14ac:dyDescent="0.25">
      <c r="A2801" s="4"/>
      <c r="C2801" s="4"/>
      <c r="E2801" s="4"/>
      <c r="Q2801" s="4"/>
      <c r="S2801" s="4"/>
      <c r="U2801" s="4"/>
      <c r="AE2801" s="4">
        <v>40659</v>
      </c>
      <c r="AF2801" s="3">
        <v>67144.259999999995</v>
      </c>
      <c r="AG2801" s="4">
        <v>40606</v>
      </c>
      <c r="AH2801" s="3">
        <v>104.42</v>
      </c>
      <c r="AI2801" s="4">
        <v>41213</v>
      </c>
      <c r="AJ2801" s="3">
        <v>8.1478999999999999</v>
      </c>
      <c r="AK2801" s="4">
        <v>40575</v>
      </c>
      <c r="AL2801" s="3">
        <v>12.4343</v>
      </c>
      <c r="AM2801" s="4"/>
      <c r="AS2801" s="4"/>
    </row>
    <row r="2802" spans="1:45" x14ac:dyDescent="0.25">
      <c r="A2802" s="4"/>
      <c r="C2802" s="4"/>
      <c r="E2802" s="4"/>
      <c r="Q2802" s="4"/>
      <c r="S2802" s="4"/>
      <c r="U2802" s="4"/>
      <c r="AE2802" s="4">
        <v>40660</v>
      </c>
      <c r="AF2802" s="3">
        <v>66264.47</v>
      </c>
      <c r="AG2802" s="4">
        <v>40609</v>
      </c>
      <c r="AH2802" s="3">
        <v>105.44</v>
      </c>
      <c r="AI2802" s="4">
        <v>41214</v>
      </c>
      <c r="AJ2802" s="3">
        <v>8.0867000000000004</v>
      </c>
      <c r="AK2802" s="4">
        <v>40576</v>
      </c>
      <c r="AL2802" s="3">
        <v>12.4077</v>
      </c>
      <c r="AM2802" s="4"/>
      <c r="AS2802" s="4"/>
    </row>
    <row r="2803" spans="1:45" x14ac:dyDescent="0.25">
      <c r="A2803" s="4"/>
      <c r="C2803" s="4"/>
      <c r="E2803" s="4"/>
      <c r="Q2803" s="4"/>
      <c r="S2803" s="4"/>
      <c r="U2803" s="4"/>
      <c r="AE2803" s="4">
        <v>40661</v>
      </c>
      <c r="AF2803" s="3">
        <v>65673.210000000006</v>
      </c>
      <c r="AG2803" s="4">
        <v>40610</v>
      </c>
      <c r="AH2803" s="3">
        <v>105.02</v>
      </c>
      <c r="AI2803" s="4">
        <v>41218</v>
      </c>
      <c r="AJ2803" s="3">
        <v>8.1376000000000008</v>
      </c>
      <c r="AK2803" s="4">
        <v>40577</v>
      </c>
      <c r="AL2803" s="3">
        <v>12.434799999999999</v>
      </c>
      <c r="AM2803" s="4"/>
      <c r="AS2803" s="4"/>
    </row>
    <row r="2804" spans="1:45" x14ac:dyDescent="0.25">
      <c r="A2804" s="4"/>
      <c r="C2804" s="4"/>
      <c r="E2804" s="4"/>
      <c r="Q2804" s="4"/>
      <c r="S2804" s="4"/>
      <c r="U2804" s="4"/>
      <c r="AE2804" s="4">
        <v>40662</v>
      </c>
      <c r="AF2804" s="3">
        <v>66132.86</v>
      </c>
      <c r="AG2804" s="4">
        <v>40611</v>
      </c>
      <c r="AH2804" s="3">
        <v>104.38</v>
      </c>
      <c r="AI2804" s="4">
        <v>41219</v>
      </c>
      <c r="AJ2804" s="3">
        <v>8.1928000000000001</v>
      </c>
      <c r="AK2804" s="4">
        <v>40578</v>
      </c>
      <c r="AL2804" s="3">
        <v>12.4635</v>
      </c>
      <c r="AM2804" s="4"/>
      <c r="AS2804" s="4"/>
    </row>
    <row r="2805" spans="1:45" x14ac:dyDescent="0.25">
      <c r="A2805" s="4"/>
      <c r="C2805" s="4"/>
      <c r="E2805" s="4"/>
      <c r="Q2805" s="4"/>
      <c r="S2805" s="4"/>
      <c r="U2805" s="4"/>
      <c r="AE2805" s="4">
        <v>40665</v>
      </c>
      <c r="AF2805" s="3">
        <v>65462.75</v>
      </c>
      <c r="AG2805" s="4">
        <v>40612</v>
      </c>
      <c r="AH2805" s="3">
        <v>102.7</v>
      </c>
      <c r="AI2805" s="4">
        <v>41220</v>
      </c>
      <c r="AJ2805" s="3">
        <v>8.2028999999999996</v>
      </c>
      <c r="AK2805" s="4">
        <v>40581</v>
      </c>
      <c r="AL2805" s="3">
        <v>12.436199999999999</v>
      </c>
      <c r="AM2805" s="4"/>
      <c r="AS2805" s="4"/>
    </row>
    <row r="2806" spans="1:45" x14ac:dyDescent="0.25">
      <c r="A2806" s="4"/>
      <c r="C2806" s="4"/>
      <c r="E2806" s="4"/>
      <c r="Q2806" s="4"/>
      <c r="S2806" s="4"/>
      <c r="U2806" s="4"/>
      <c r="AE2806" s="4">
        <v>40666</v>
      </c>
      <c r="AF2806" s="3">
        <v>64318.18</v>
      </c>
      <c r="AG2806" s="4">
        <v>40613</v>
      </c>
      <c r="AH2806" s="3">
        <v>101.16</v>
      </c>
      <c r="AI2806" s="4">
        <v>41221</v>
      </c>
      <c r="AJ2806" s="3">
        <v>8.2799999999999994</v>
      </c>
      <c r="AK2806" s="4">
        <v>40582</v>
      </c>
      <c r="AL2806" s="3">
        <v>12.378299999999999</v>
      </c>
      <c r="AM2806" s="4"/>
      <c r="AS2806" s="4"/>
    </row>
    <row r="2807" spans="1:45" x14ac:dyDescent="0.25">
      <c r="A2807" s="4"/>
      <c r="C2807" s="4"/>
      <c r="E2807" s="4"/>
      <c r="Q2807" s="4"/>
      <c r="S2807" s="4"/>
      <c r="U2807" s="4"/>
      <c r="AE2807" s="4">
        <v>40667</v>
      </c>
      <c r="AF2807" s="3">
        <v>63615.5</v>
      </c>
      <c r="AG2807" s="4">
        <v>40616</v>
      </c>
      <c r="AH2807" s="3">
        <v>101.19</v>
      </c>
      <c r="AI2807" s="4">
        <v>41222</v>
      </c>
      <c r="AJ2807" s="3">
        <v>8.2788000000000004</v>
      </c>
      <c r="AK2807" s="4">
        <v>40583</v>
      </c>
      <c r="AL2807" s="3">
        <v>12.3896</v>
      </c>
      <c r="AM2807" s="4"/>
      <c r="AS2807" s="4"/>
    </row>
    <row r="2808" spans="1:45" x14ac:dyDescent="0.25">
      <c r="A2808" s="4"/>
      <c r="C2808" s="4"/>
      <c r="E2808" s="4"/>
      <c r="Q2808" s="4"/>
      <c r="S2808" s="4"/>
      <c r="U2808" s="4"/>
      <c r="AE2808" s="4">
        <v>40668</v>
      </c>
      <c r="AF2808" s="3">
        <v>63407.01</v>
      </c>
      <c r="AG2808" s="4">
        <v>40617</v>
      </c>
      <c r="AH2808" s="3">
        <v>97.18</v>
      </c>
      <c r="AI2808" s="4">
        <v>41225</v>
      </c>
      <c r="AJ2808" s="3">
        <v>8.3028999999999993</v>
      </c>
      <c r="AK2808" s="4">
        <v>40584</v>
      </c>
      <c r="AL2808" s="3">
        <v>12.3895</v>
      </c>
      <c r="AM2808" s="4"/>
      <c r="AS2808" s="4"/>
    </row>
    <row r="2809" spans="1:45" x14ac:dyDescent="0.25">
      <c r="A2809" s="4"/>
      <c r="C2809" s="4"/>
      <c r="E2809" s="4"/>
      <c r="Q2809" s="4"/>
      <c r="S2809" s="4"/>
      <c r="U2809" s="4"/>
      <c r="AE2809" s="4">
        <v>40669</v>
      </c>
      <c r="AF2809" s="3">
        <v>64417.34</v>
      </c>
      <c r="AG2809" s="4">
        <v>40618</v>
      </c>
      <c r="AH2809" s="3">
        <v>97.98</v>
      </c>
      <c r="AI2809" s="4">
        <v>41226</v>
      </c>
      <c r="AJ2809" s="3">
        <v>8.3569999999999993</v>
      </c>
      <c r="AK2809" s="4">
        <v>40585</v>
      </c>
      <c r="AL2809" s="3">
        <v>12.4032</v>
      </c>
      <c r="AM2809" s="4"/>
      <c r="AS2809" s="4"/>
    </row>
    <row r="2810" spans="1:45" x14ac:dyDescent="0.25">
      <c r="A2810" s="4"/>
      <c r="C2810" s="4"/>
      <c r="E2810" s="4"/>
      <c r="Q2810" s="4"/>
      <c r="S2810" s="4"/>
      <c r="U2810" s="4"/>
      <c r="AE2810" s="4">
        <v>40672</v>
      </c>
      <c r="AF2810" s="3">
        <v>64621.97</v>
      </c>
      <c r="AG2810" s="4">
        <v>40619</v>
      </c>
      <c r="AH2810" s="3">
        <v>101.42</v>
      </c>
      <c r="AI2810" s="4">
        <v>41227</v>
      </c>
      <c r="AJ2810" s="3">
        <v>8.4671000000000003</v>
      </c>
      <c r="AK2810" s="4">
        <v>40588</v>
      </c>
      <c r="AL2810" s="3">
        <v>12.501099999999999</v>
      </c>
      <c r="AM2810" s="4"/>
      <c r="AS2810" s="4"/>
    </row>
    <row r="2811" spans="1:45" x14ac:dyDescent="0.25">
      <c r="A2811" s="4"/>
      <c r="C2811" s="4"/>
      <c r="E2811" s="4"/>
      <c r="Q2811" s="4"/>
      <c r="S2811" s="4"/>
      <c r="U2811" s="4"/>
      <c r="AE2811" s="4">
        <v>40673</v>
      </c>
      <c r="AF2811" s="3">
        <v>64876.88</v>
      </c>
      <c r="AG2811" s="4">
        <v>40620</v>
      </c>
      <c r="AH2811" s="3">
        <v>101.07</v>
      </c>
      <c r="AI2811" s="4">
        <v>41229</v>
      </c>
      <c r="AJ2811" s="3">
        <v>8.4459999999999997</v>
      </c>
      <c r="AK2811" s="4">
        <v>40589</v>
      </c>
      <c r="AL2811" s="3">
        <v>12.488</v>
      </c>
      <c r="AM2811" s="4"/>
      <c r="AS2811" s="4"/>
    </row>
    <row r="2812" spans="1:45" x14ac:dyDescent="0.25">
      <c r="A2812" s="4"/>
      <c r="C2812" s="4"/>
      <c r="E2812" s="4"/>
      <c r="Q2812" s="4"/>
      <c r="S2812" s="4"/>
      <c r="U2812" s="4"/>
      <c r="AE2812" s="4">
        <v>40674</v>
      </c>
      <c r="AF2812" s="3">
        <v>63775.82</v>
      </c>
      <c r="AG2812" s="4">
        <v>40623</v>
      </c>
      <c r="AH2812" s="3">
        <v>102.33</v>
      </c>
      <c r="AI2812" s="4">
        <v>41232</v>
      </c>
      <c r="AJ2812" s="3">
        <v>8.4049999999999994</v>
      </c>
      <c r="AK2812" s="4">
        <v>40590</v>
      </c>
      <c r="AL2812" s="3">
        <v>12.4367</v>
      </c>
      <c r="AM2812" s="4"/>
      <c r="AS2812" s="4"/>
    </row>
    <row r="2813" spans="1:45" x14ac:dyDescent="0.25">
      <c r="A2813" s="4"/>
      <c r="C2813" s="4"/>
      <c r="E2813" s="4"/>
      <c r="Q2813" s="4"/>
      <c r="S2813" s="4"/>
      <c r="U2813" s="4"/>
      <c r="AE2813" s="4">
        <v>40675</v>
      </c>
      <c r="AF2813" s="3">
        <v>64003.16</v>
      </c>
      <c r="AG2813" s="4">
        <v>40624</v>
      </c>
      <c r="AH2813" s="3">
        <v>104</v>
      </c>
      <c r="AI2813" s="4">
        <v>41234</v>
      </c>
      <c r="AJ2813" s="3">
        <v>8.4726999999999997</v>
      </c>
      <c r="AK2813" s="4">
        <v>40591</v>
      </c>
      <c r="AL2813" s="3">
        <v>12.4367</v>
      </c>
      <c r="AM2813" s="4"/>
      <c r="AS2813" s="4"/>
    </row>
    <row r="2814" spans="1:45" x14ac:dyDescent="0.25">
      <c r="A2814" s="4"/>
      <c r="C2814" s="4"/>
      <c r="E2814" s="4"/>
      <c r="Q2814" s="4"/>
      <c r="S2814" s="4"/>
      <c r="U2814" s="4"/>
      <c r="AE2814" s="4">
        <v>40676</v>
      </c>
      <c r="AF2814" s="3">
        <v>63235.3</v>
      </c>
      <c r="AG2814" s="4">
        <v>40625</v>
      </c>
      <c r="AH2814" s="3">
        <v>105.75</v>
      </c>
      <c r="AI2814" s="4">
        <v>41235</v>
      </c>
      <c r="AJ2814" s="3">
        <v>8.4735999999999994</v>
      </c>
      <c r="AK2814" s="4">
        <v>40592</v>
      </c>
      <c r="AL2814" s="3">
        <v>12.4514</v>
      </c>
      <c r="AM2814" s="4"/>
      <c r="AS2814" s="4"/>
    </row>
    <row r="2815" spans="1:45" x14ac:dyDescent="0.25">
      <c r="A2815" s="4"/>
      <c r="C2815" s="4"/>
      <c r="E2815" s="4"/>
      <c r="Q2815" s="4"/>
      <c r="S2815" s="4"/>
      <c r="U2815" s="4"/>
      <c r="AE2815" s="4">
        <v>40679</v>
      </c>
      <c r="AF2815" s="3">
        <v>62829.68</v>
      </c>
      <c r="AG2815" s="4">
        <v>40626</v>
      </c>
      <c r="AH2815" s="3">
        <v>105.6</v>
      </c>
      <c r="AI2815" s="4">
        <v>41236</v>
      </c>
      <c r="AJ2815" s="3">
        <v>8.4117999999999995</v>
      </c>
      <c r="AK2815" s="4">
        <v>40595</v>
      </c>
      <c r="AL2815" s="3">
        <v>12.4986</v>
      </c>
      <c r="AM2815" s="4"/>
      <c r="AS2815" s="4"/>
    </row>
    <row r="2816" spans="1:45" x14ac:dyDescent="0.25">
      <c r="A2816" s="4"/>
      <c r="C2816" s="4"/>
      <c r="E2816" s="4"/>
      <c r="Q2816" s="4"/>
      <c r="S2816" s="4"/>
      <c r="U2816" s="4"/>
      <c r="AE2816" s="4">
        <v>40680</v>
      </c>
      <c r="AF2816" s="3">
        <v>63673.34</v>
      </c>
      <c r="AG2816" s="4">
        <v>40627</v>
      </c>
      <c r="AH2816" s="3">
        <v>105.4</v>
      </c>
      <c r="AI2816" s="4">
        <v>41239</v>
      </c>
      <c r="AJ2816" s="3">
        <v>8.3694000000000006</v>
      </c>
      <c r="AK2816" s="4">
        <v>40596</v>
      </c>
      <c r="AL2816" s="3">
        <v>12.498699999999999</v>
      </c>
      <c r="AM2816" s="4"/>
      <c r="AS2816" s="4"/>
    </row>
    <row r="2817" spans="1:45" x14ac:dyDescent="0.25">
      <c r="A2817" s="4"/>
      <c r="C2817" s="4"/>
      <c r="E2817" s="4"/>
      <c r="Q2817" s="4"/>
      <c r="S2817" s="4"/>
      <c r="U2817" s="4"/>
      <c r="AE2817" s="4">
        <v>40681</v>
      </c>
      <c r="AF2817" s="3">
        <v>62840.61</v>
      </c>
      <c r="AG2817" s="4">
        <v>40630</v>
      </c>
      <c r="AH2817" s="3">
        <v>103.98</v>
      </c>
      <c r="AI2817" s="4">
        <v>41240</v>
      </c>
      <c r="AJ2817" s="3">
        <v>8.3053000000000008</v>
      </c>
      <c r="AK2817" s="4">
        <v>40597</v>
      </c>
      <c r="AL2817" s="3">
        <v>12.545</v>
      </c>
      <c r="AM2817" s="4"/>
      <c r="AS2817" s="4"/>
    </row>
    <row r="2818" spans="1:45" x14ac:dyDescent="0.25">
      <c r="A2818" s="4"/>
      <c r="C2818" s="4"/>
      <c r="E2818" s="4"/>
      <c r="Q2818" s="4"/>
      <c r="S2818" s="4"/>
      <c r="U2818" s="4"/>
      <c r="AE2818" s="4">
        <v>40682</v>
      </c>
      <c r="AF2818" s="3">
        <v>62367.360000000001</v>
      </c>
      <c r="AG2818" s="4">
        <v>40631</v>
      </c>
      <c r="AH2818" s="3">
        <v>104.79</v>
      </c>
      <c r="AI2818" s="4">
        <v>41241</v>
      </c>
      <c r="AJ2818" s="3">
        <v>8.3362999999999996</v>
      </c>
      <c r="AK2818" s="4">
        <v>40598</v>
      </c>
      <c r="AL2818" s="3">
        <v>12.697800000000001</v>
      </c>
      <c r="AM2818" s="4"/>
      <c r="AS2818" s="4"/>
    </row>
    <row r="2819" spans="1:45" x14ac:dyDescent="0.25">
      <c r="A2819" s="4"/>
      <c r="C2819" s="4"/>
      <c r="E2819" s="4"/>
      <c r="Q2819" s="4"/>
      <c r="S2819" s="4"/>
      <c r="U2819" s="4"/>
      <c r="AE2819" s="4">
        <v>40683</v>
      </c>
      <c r="AF2819" s="3">
        <v>62596.52</v>
      </c>
      <c r="AG2819" s="4">
        <v>40632</v>
      </c>
      <c r="AH2819" s="3">
        <v>104.27</v>
      </c>
      <c r="AI2819" s="4">
        <v>41242</v>
      </c>
      <c r="AJ2819" s="3">
        <v>8.3497000000000003</v>
      </c>
      <c r="AK2819" s="4">
        <v>40599</v>
      </c>
      <c r="AL2819" s="3">
        <v>12.6914</v>
      </c>
      <c r="AM2819" s="4"/>
      <c r="AS2819" s="4"/>
    </row>
    <row r="2820" spans="1:45" x14ac:dyDescent="0.25">
      <c r="A2820" s="4"/>
      <c r="C2820" s="4"/>
      <c r="E2820" s="4"/>
      <c r="Q2820" s="4"/>
      <c r="S2820" s="4"/>
      <c r="U2820" s="4"/>
      <c r="AE2820" s="4">
        <v>40686</v>
      </c>
      <c r="AF2820" s="3">
        <v>62345.18</v>
      </c>
      <c r="AG2820" s="4">
        <v>40633</v>
      </c>
      <c r="AH2820" s="3">
        <v>106.72</v>
      </c>
      <c r="AI2820" s="4">
        <v>41243</v>
      </c>
      <c r="AJ2820" s="3">
        <v>8.2934999999999999</v>
      </c>
      <c r="AK2820" s="4">
        <v>40602</v>
      </c>
      <c r="AL2820" s="3">
        <v>12.623200000000001</v>
      </c>
      <c r="AM2820" s="4"/>
      <c r="AS2820" s="4"/>
    </row>
    <row r="2821" spans="1:45" x14ac:dyDescent="0.25">
      <c r="A2821" s="4"/>
      <c r="C2821" s="4"/>
      <c r="E2821" s="4"/>
      <c r="Q2821" s="4"/>
      <c r="S2821" s="4"/>
      <c r="U2821" s="4"/>
      <c r="AE2821" s="4">
        <v>40687</v>
      </c>
      <c r="AF2821" s="3">
        <v>63336.75</v>
      </c>
      <c r="AG2821" s="4">
        <v>40634</v>
      </c>
      <c r="AH2821" s="3">
        <v>107.94</v>
      </c>
      <c r="AI2821" s="4">
        <v>41246</v>
      </c>
      <c r="AJ2821" s="3">
        <v>8.2843</v>
      </c>
      <c r="AK2821" s="4">
        <v>40603</v>
      </c>
      <c r="AL2821" s="3">
        <v>12.584899999999999</v>
      </c>
      <c r="AM2821" s="4"/>
      <c r="AS2821" s="4"/>
    </row>
    <row r="2822" spans="1:45" x14ac:dyDescent="0.25">
      <c r="A2822" s="4"/>
      <c r="C2822" s="4"/>
      <c r="E2822" s="4"/>
      <c r="Q2822" s="4"/>
      <c r="S2822" s="4"/>
      <c r="U2822" s="4"/>
      <c r="AE2822" s="4">
        <v>40688</v>
      </c>
      <c r="AF2822" s="3">
        <v>63388.44</v>
      </c>
      <c r="AG2822" s="4">
        <v>40637</v>
      </c>
      <c r="AH2822" s="3">
        <v>108.47</v>
      </c>
      <c r="AI2822" s="4">
        <v>41247</v>
      </c>
      <c r="AJ2822" s="3">
        <v>8.2254000000000005</v>
      </c>
      <c r="AK2822" s="4">
        <v>40604</v>
      </c>
      <c r="AL2822" s="3">
        <v>12.622</v>
      </c>
      <c r="AM2822" s="4"/>
      <c r="AS2822" s="4"/>
    </row>
    <row r="2823" spans="1:45" x14ac:dyDescent="0.25">
      <c r="A2823" s="4"/>
      <c r="C2823" s="4"/>
      <c r="E2823" s="4"/>
      <c r="Q2823" s="4"/>
      <c r="S2823" s="4"/>
      <c r="U2823" s="4"/>
      <c r="AE2823" s="4">
        <v>40689</v>
      </c>
      <c r="AF2823" s="3">
        <v>64098.57</v>
      </c>
      <c r="AG2823" s="4">
        <v>40638</v>
      </c>
      <c r="AH2823" s="3">
        <v>108.34</v>
      </c>
      <c r="AI2823" s="4">
        <v>41248</v>
      </c>
      <c r="AJ2823" s="3">
        <v>8.1004000000000005</v>
      </c>
      <c r="AK2823" s="4">
        <v>40605</v>
      </c>
      <c r="AL2823" s="3">
        <v>12.644399999999999</v>
      </c>
      <c r="AM2823" s="4"/>
      <c r="AS2823" s="4"/>
    </row>
    <row r="2824" spans="1:45" x14ac:dyDescent="0.25">
      <c r="A2824" s="4"/>
      <c r="C2824" s="4"/>
      <c r="E2824" s="4"/>
      <c r="Q2824" s="4"/>
      <c r="S2824" s="4"/>
      <c r="U2824" s="4"/>
      <c r="AE2824" s="4">
        <v>40690</v>
      </c>
      <c r="AF2824" s="3">
        <v>64294.96</v>
      </c>
      <c r="AG2824" s="4">
        <v>40639</v>
      </c>
      <c r="AH2824" s="3">
        <v>108.83</v>
      </c>
      <c r="AI2824" s="4">
        <v>41249</v>
      </c>
      <c r="AJ2824" s="3">
        <v>7.8815</v>
      </c>
      <c r="AK2824" s="4">
        <v>40606</v>
      </c>
      <c r="AL2824" s="3">
        <v>12.669499999999999</v>
      </c>
      <c r="AM2824" s="4"/>
      <c r="AS2824" s="4"/>
    </row>
    <row r="2825" spans="1:45" x14ac:dyDescent="0.25">
      <c r="A2825" s="4"/>
      <c r="C2825" s="4"/>
      <c r="E2825" s="4"/>
      <c r="Q2825" s="4"/>
      <c r="S2825" s="4"/>
      <c r="U2825" s="4"/>
      <c r="AE2825" s="4">
        <v>40693</v>
      </c>
      <c r="AF2825" s="3">
        <v>63953.93</v>
      </c>
      <c r="AG2825" s="4">
        <v>40640</v>
      </c>
      <c r="AH2825" s="3">
        <v>110.3</v>
      </c>
      <c r="AI2825" s="4">
        <v>41250</v>
      </c>
      <c r="AJ2825" s="3">
        <v>7.9790000000000001</v>
      </c>
      <c r="AK2825" s="4">
        <v>40611</v>
      </c>
      <c r="AL2825" s="3">
        <v>12.6591</v>
      </c>
      <c r="AM2825" s="4"/>
      <c r="AS2825" s="4"/>
    </row>
    <row r="2826" spans="1:45" x14ac:dyDescent="0.25">
      <c r="A2826" s="4"/>
      <c r="C2826" s="4"/>
      <c r="E2826" s="4"/>
      <c r="Q2826" s="4"/>
      <c r="S2826" s="4"/>
      <c r="U2826" s="4"/>
      <c r="AE2826" s="4">
        <v>40694</v>
      </c>
      <c r="AF2826" s="3">
        <v>64620.08</v>
      </c>
      <c r="AG2826" s="4">
        <v>40641</v>
      </c>
      <c r="AH2826" s="3">
        <v>112.79</v>
      </c>
      <c r="AI2826" s="4">
        <v>41253</v>
      </c>
      <c r="AJ2826" s="3">
        <v>8.1</v>
      </c>
      <c r="AK2826" s="4">
        <v>40612</v>
      </c>
      <c r="AL2826" s="3">
        <v>12.462999999999999</v>
      </c>
      <c r="AM2826" s="4"/>
      <c r="AS2826" s="4"/>
    </row>
    <row r="2827" spans="1:45" x14ac:dyDescent="0.25">
      <c r="A2827" s="4"/>
      <c r="C2827" s="4"/>
      <c r="E2827" s="4"/>
      <c r="Q2827" s="4"/>
      <c r="S2827" s="4"/>
      <c r="U2827" s="4"/>
      <c r="AE2827" s="4">
        <v>40695</v>
      </c>
      <c r="AF2827" s="3">
        <v>63411.48</v>
      </c>
      <c r="AG2827" s="4">
        <v>40644</v>
      </c>
      <c r="AH2827" s="3">
        <v>109.92</v>
      </c>
      <c r="AI2827" s="4">
        <v>41254</v>
      </c>
      <c r="AJ2827" s="3">
        <v>8.1562000000000001</v>
      </c>
      <c r="AK2827" s="4">
        <v>40613</v>
      </c>
      <c r="AL2827" s="3">
        <v>12.442399999999999</v>
      </c>
      <c r="AM2827" s="4"/>
      <c r="AS2827" s="4"/>
    </row>
    <row r="2828" spans="1:45" x14ac:dyDescent="0.25">
      <c r="A2828" s="4"/>
      <c r="C2828" s="4"/>
      <c r="E2828" s="4"/>
      <c r="Q2828" s="4"/>
      <c r="S2828" s="4"/>
      <c r="U2828" s="4"/>
      <c r="AE2828" s="4">
        <v>40696</v>
      </c>
      <c r="AF2828" s="3">
        <v>64218.080000000002</v>
      </c>
      <c r="AG2828" s="4">
        <v>40645</v>
      </c>
      <c r="AH2828" s="3">
        <v>106.25</v>
      </c>
      <c r="AI2828" s="4">
        <v>41255</v>
      </c>
      <c r="AJ2828" s="3">
        <v>8.1735000000000007</v>
      </c>
      <c r="AK2828" s="4">
        <v>40616</v>
      </c>
      <c r="AL2828" s="3">
        <v>12.441800000000001</v>
      </c>
      <c r="AM2828" s="4"/>
      <c r="AS2828" s="4"/>
    </row>
    <row r="2829" spans="1:45" x14ac:dyDescent="0.25">
      <c r="A2829" s="4"/>
      <c r="C2829" s="4"/>
      <c r="E2829" s="4"/>
      <c r="Q2829" s="4"/>
      <c r="S2829" s="4"/>
      <c r="U2829" s="4"/>
      <c r="AE2829" s="4">
        <v>40697</v>
      </c>
      <c r="AF2829" s="3">
        <v>64340.5</v>
      </c>
      <c r="AG2829" s="4">
        <v>40646</v>
      </c>
      <c r="AH2829" s="3">
        <v>107.11</v>
      </c>
      <c r="AI2829" s="4">
        <v>41256</v>
      </c>
      <c r="AJ2829" s="3">
        <v>8.0642999999999994</v>
      </c>
      <c r="AK2829" s="4">
        <v>40617</v>
      </c>
      <c r="AL2829" s="3">
        <v>12.4564</v>
      </c>
      <c r="AM2829" s="4"/>
      <c r="AS2829" s="4"/>
    </row>
    <row r="2830" spans="1:45" x14ac:dyDescent="0.25">
      <c r="A2830" s="4"/>
      <c r="C2830" s="4"/>
      <c r="E2830" s="4"/>
      <c r="Q2830" s="4"/>
      <c r="S2830" s="4"/>
      <c r="U2830" s="4"/>
      <c r="AE2830" s="4">
        <v>40700</v>
      </c>
      <c r="AF2830" s="3">
        <v>63067.73</v>
      </c>
      <c r="AG2830" s="4">
        <v>40647</v>
      </c>
      <c r="AH2830" s="3">
        <v>108.11</v>
      </c>
      <c r="AI2830" s="4">
        <v>41257</v>
      </c>
      <c r="AJ2830" s="3">
        <v>8.0418000000000003</v>
      </c>
      <c r="AK2830" s="4">
        <v>40618</v>
      </c>
      <c r="AL2830" s="3">
        <v>12.428000000000001</v>
      </c>
      <c r="AM2830" s="4"/>
      <c r="AS2830" s="4"/>
    </row>
    <row r="2831" spans="1:45" x14ac:dyDescent="0.25">
      <c r="A2831" s="4"/>
      <c r="C2831" s="4"/>
      <c r="E2831" s="4"/>
      <c r="Q2831" s="4"/>
      <c r="S2831" s="4"/>
      <c r="U2831" s="4"/>
      <c r="AE2831" s="4">
        <v>40701</v>
      </c>
      <c r="AF2831" s="3">
        <v>63217.85</v>
      </c>
      <c r="AG2831" s="4">
        <v>40648</v>
      </c>
      <c r="AH2831" s="3">
        <v>109.66</v>
      </c>
      <c r="AI2831" s="4">
        <v>41260</v>
      </c>
      <c r="AJ2831" s="3">
        <v>8.1273</v>
      </c>
      <c r="AK2831" s="4">
        <v>40619</v>
      </c>
      <c r="AL2831" s="3">
        <v>12.4549</v>
      </c>
      <c r="AM2831" s="4"/>
      <c r="AS2831" s="4"/>
    </row>
    <row r="2832" spans="1:45" x14ac:dyDescent="0.25">
      <c r="A2832" s="4"/>
      <c r="C2832" s="4"/>
      <c r="E2832" s="4"/>
      <c r="Q2832" s="4"/>
      <c r="S2832" s="4"/>
      <c r="U2832" s="4"/>
      <c r="AE2832" s="4">
        <v>40702</v>
      </c>
      <c r="AF2832" s="3">
        <v>63032.97</v>
      </c>
      <c r="AG2832" s="4">
        <v>40651</v>
      </c>
      <c r="AH2832" s="3">
        <v>107.12</v>
      </c>
      <c r="AI2832" s="4">
        <v>41261</v>
      </c>
      <c r="AJ2832" s="3">
        <v>8.1279000000000003</v>
      </c>
      <c r="AK2832" s="4">
        <v>40620</v>
      </c>
      <c r="AL2832" s="3">
        <v>12.4481</v>
      </c>
      <c r="AM2832" s="4"/>
      <c r="AS2832" s="4"/>
    </row>
    <row r="2833" spans="1:45" x14ac:dyDescent="0.25">
      <c r="A2833" s="4"/>
      <c r="C2833" s="4"/>
      <c r="E2833" s="4"/>
      <c r="Q2833" s="4"/>
      <c r="S2833" s="4"/>
      <c r="U2833" s="4"/>
      <c r="AE2833" s="4">
        <v>40703</v>
      </c>
      <c r="AF2833" s="3">
        <v>63468.82</v>
      </c>
      <c r="AG2833" s="4">
        <v>40652</v>
      </c>
      <c r="AH2833" s="3">
        <v>108.15</v>
      </c>
      <c r="AI2833" s="4">
        <v>41262</v>
      </c>
      <c r="AJ2833" s="3">
        <v>8.1483000000000008</v>
      </c>
      <c r="AK2833" s="4">
        <v>40623</v>
      </c>
      <c r="AL2833" s="3">
        <v>12.5036</v>
      </c>
      <c r="AM2833" s="4"/>
      <c r="AS2833" s="4"/>
    </row>
    <row r="2834" spans="1:45" x14ac:dyDescent="0.25">
      <c r="A2834" s="4"/>
      <c r="C2834" s="4"/>
      <c r="E2834" s="4"/>
      <c r="Q2834" s="4"/>
      <c r="S2834" s="4"/>
      <c r="U2834" s="4"/>
      <c r="AE2834" s="4">
        <v>40704</v>
      </c>
      <c r="AF2834" s="3">
        <v>62697.16</v>
      </c>
      <c r="AG2834" s="4">
        <v>40653</v>
      </c>
      <c r="AH2834" s="3">
        <v>111.45</v>
      </c>
      <c r="AI2834" s="4">
        <v>41263</v>
      </c>
      <c r="AJ2834" s="3">
        <v>8.2536000000000005</v>
      </c>
      <c r="AK2834" s="4">
        <v>40624</v>
      </c>
      <c r="AL2834" s="3">
        <v>12.496600000000001</v>
      </c>
      <c r="AM2834" s="4"/>
      <c r="AS2834" s="4"/>
    </row>
    <row r="2835" spans="1:45" x14ac:dyDescent="0.25">
      <c r="A2835" s="4"/>
      <c r="C2835" s="4"/>
      <c r="E2835" s="4"/>
      <c r="Q2835" s="4"/>
      <c r="S2835" s="4"/>
      <c r="U2835" s="4"/>
      <c r="AE2835" s="4">
        <v>40707</v>
      </c>
      <c r="AF2835" s="3">
        <v>62022.92</v>
      </c>
      <c r="AG2835" s="4">
        <v>40654</v>
      </c>
      <c r="AH2835" s="3">
        <v>112.29</v>
      </c>
      <c r="AI2835" s="4">
        <v>41264</v>
      </c>
      <c r="AJ2835" s="3">
        <v>8.2664000000000009</v>
      </c>
      <c r="AK2835" s="4">
        <v>40625</v>
      </c>
      <c r="AL2835" s="3">
        <v>12.421200000000001</v>
      </c>
      <c r="AM2835" s="4"/>
      <c r="AS2835" s="4"/>
    </row>
    <row r="2836" spans="1:45" x14ac:dyDescent="0.25">
      <c r="A2836" s="4"/>
      <c r="C2836" s="4"/>
      <c r="E2836" s="4"/>
      <c r="Q2836" s="4"/>
      <c r="S2836" s="4"/>
      <c r="U2836" s="4"/>
      <c r="AE2836" s="4">
        <v>40708</v>
      </c>
      <c r="AF2836" s="3">
        <v>62204.83</v>
      </c>
      <c r="AG2836" s="4">
        <v>40658</v>
      </c>
      <c r="AH2836" s="3">
        <v>112.28</v>
      </c>
      <c r="AI2836" s="4">
        <v>41267</v>
      </c>
      <c r="AJ2836" s="3">
        <v>8.2958999999999996</v>
      </c>
      <c r="AK2836" s="4">
        <v>40626</v>
      </c>
      <c r="AL2836" s="3">
        <v>12.369899999999999</v>
      </c>
      <c r="AM2836" s="4"/>
      <c r="AS2836" s="4"/>
    </row>
    <row r="2837" spans="1:45" x14ac:dyDescent="0.25">
      <c r="A2837" s="4"/>
      <c r="C2837" s="4"/>
      <c r="E2837" s="4"/>
      <c r="Q2837" s="4"/>
      <c r="S2837" s="4"/>
      <c r="U2837" s="4"/>
      <c r="AE2837" s="4">
        <v>40709</v>
      </c>
      <c r="AF2837" s="3">
        <v>61603.74</v>
      </c>
      <c r="AG2837" s="4">
        <v>40659</v>
      </c>
      <c r="AH2837" s="3">
        <v>112.21</v>
      </c>
      <c r="AI2837" s="4">
        <v>41268</v>
      </c>
      <c r="AJ2837" s="3">
        <v>8.2958999999999996</v>
      </c>
      <c r="AK2837" s="4">
        <v>40627</v>
      </c>
      <c r="AL2837" s="3">
        <v>12.401999999999999</v>
      </c>
      <c r="AM2837" s="4"/>
      <c r="AS2837" s="4"/>
    </row>
    <row r="2838" spans="1:45" x14ac:dyDescent="0.25">
      <c r="A2838" s="4"/>
      <c r="C2838" s="4"/>
      <c r="E2838" s="4"/>
      <c r="Q2838" s="4"/>
      <c r="S2838" s="4"/>
      <c r="U2838" s="4"/>
      <c r="AE2838" s="4">
        <v>40710</v>
      </c>
      <c r="AF2838" s="3">
        <v>60880.62</v>
      </c>
      <c r="AG2838" s="4">
        <v>40660</v>
      </c>
      <c r="AH2838" s="3">
        <v>112.76</v>
      </c>
      <c r="AI2838" s="4">
        <v>41269</v>
      </c>
      <c r="AJ2838" s="3">
        <v>8.2423000000000002</v>
      </c>
      <c r="AK2838" s="4">
        <v>40630</v>
      </c>
      <c r="AL2838" s="3">
        <v>12.364000000000001</v>
      </c>
      <c r="AM2838" s="4"/>
      <c r="AS2838" s="4"/>
    </row>
    <row r="2839" spans="1:45" x14ac:dyDescent="0.25">
      <c r="A2839" s="4"/>
      <c r="C2839" s="4"/>
      <c r="E2839" s="4"/>
      <c r="Q2839" s="4"/>
      <c r="S2839" s="4"/>
      <c r="U2839" s="4"/>
      <c r="AE2839" s="4">
        <v>40711</v>
      </c>
      <c r="AF2839" s="3">
        <v>61059.98</v>
      </c>
      <c r="AG2839" s="4">
        <v>40661</v>
      </c>
      <c r="AH2839" s="3">
        <v>112.86</v>
      </c>
      <c r="AI2839" s="4">
        <v>41270</v>
      </c>
      <c r="AJ2839" s="3">
        <v>8.1823999999999995</v>
      </c>
      <c r="AK2839" s="4">
        <v>40631</v>
      </c>
      <c r="AL2839" s="3">
        <v>12.3985</v>
      </c>
      <c r="AM2839" s="4"/>
      <c r="AS2839" s="4"/>
    </row>
    <row r="2840" spans="1:45" x14ac:dyDescent="0.25">
      <c r="A2840" s="4"/>
      <c r="C2840" s="4"/>
      <c r="E2840" s="4"/>
      <c r="Q2840" s="4"/>
      <c r="S2840" s="4"/>
      <c r="U2840" s="4"/>
      <c r="AE2840" s="4">
        <v>40714</v>
      </c>
      <c r="AF2840" s="3">
        <v>61168.24</v>
      </c>
      <c r="AG2840" s="4">
        <v>40662</v>
      </c>
      <c r="AH2840" s="3">
        <v>113.93</v>
      </c>
      <c r="AI2840" s="4">
        <v>41271</v>
      </c>
      <c r="AJ2840" s="3">
        <v>8.1624999999999996</v>
      </c>
      <c r="AK2840" s="4">
        <v>40632</v>
      </c>
      <c r="AL2840" s="3">
        <v>12.305300000000001</v>
      </c>
      <c r="AM2840" s="4"/>
      <c r="AS2840" s="4"/>
    </row>
    <row r="2841" spans="1:45" x14ac:dyDescent="0.25">
      <c r="A2841" s="4"/>
      <c r="C2841" s="4"/>
      <c r="E2841" s="4"/>
      <c r="Q2841" s="4"/>
      <c r="S2841" s="4"/>
      <c r="U2841" s="4"/>
      <c r="AE2841" s="4">
        <v>40715</v>
      </c>
      <c r="AF2841" s="3">
        <v>61423.61</v>
      </c>
      <c r="AG2841" s="4">
        <v>40665</v>
      </c>
      <c r="AH2841" s="3">
        <v>113.52</v>
      </c>
      <c r="AI2841" s="4">
        <v>41276</v>
      </c>
      <c r="AJ2841" s="3">
        <v>8.14</v>
      </c>
      <c r="AK2841" s="4">
        <v>40633</v>
      </c>
      <c r="AL2841" s="3">
        <v>12.285</v>
      </c>
      <c r="AM2841" s="4"/>
      <c r="AS2841" s="4"/>
    </row>
    <row r="2842" spans="1:45" x14ac:dyDescent="0.25">
      <c r="A2842" s="4"/>
      <c r="C2842" s="4"/>
      <c r="E2842" s="4"/>
      <c r="Q2842" s="4"/>
      <c r="S2842" s="4"/>
      <c r="U2842" s="4"/>
      <c r="AE2842" s="4">
        <v>40716</v>
      </c>
      <c r="AF2842" s="3">
        <v>61194.09</v>
      </c>
      <c r="AG2842" s="4">
        <v>40666</v>
      </c>
      <c r="AH2842" s="3">
        <v>111.05</v>
      </c>
      <c r="AI2842" s="4">
        <v>41277</v>
      </c>
      <c r="AJ2842" s="3">
        <v>8.1380999999999997</v>
      </c>
      <c r="AK2842" s="4">
        <v>40634</v>
      </c>
      <c r="AL2842" s="3">
        <v>12.3285</v>
      </c>
      <c r="AM2842" s="4"/>
      <c r="AS2842" s="4"/>
    </row>
    <row r="2843" spans="1:45" x14ac:dyDescent="0.25">
      <c r="A2843" s="4"/>
      <c r="C2843" s="4"/>
      <c r="E2843" s="4"/>
      <c r="Q2843" s="4"/>
      <c r="S2843" s="4"/>
      <c r="U2843" s="4"/>
      <c r="AE2843" s="4">
        <v>40718</v>
      </c>
      <c r="AF2843" s="3">
        <v>61016.72</v>
      </c>
      <c r="AG2843" s="4">
        <v>40667</v>
      </c>
      <c r="AH2843" s="3">
        <v>109.24</v>
      </c>
      <c r="AI2843" s="4">
        <v>41278</v>
      </c>
      <c r="AJ2843" s="3">
        <v>8.1828000000000003</v>
      </c>
      <c r="AK2843" s="4">
        <v>40637</v>
      </c>
      <c r="AL2843" s="3">
        <v>12.321</v>
      </c>
      <c r="AM2843" s="4"/>
      <c r="AS2843" s="4"/>
    </row>
    <row r="2844" spans="1:45" x14ac:dyDescent="0.25">
      <c r="A2844" s="4"/>
      <c r="C2844" s="4"/>
      <c r="E2844" s="4"/>
      <c r="Q2844" s="4"/>
      <c r="S2844" s="4"/>
      <c r="U2844" s="4"/>
      <c r="AE2844" s="4">
        <v>40721</v>
      </c>
      <c r="AF2844" s="3">
        <v>61216.98</v>
      </c>
      <c r="AG2844" s="4">
        <v>40668</v>
      </c>
      <c r="AH2844" s="3">
        <v>99.8</v>
      </c>
      <c r="AI2844" s="4">
        <v>41281</v>
      </c>
      <c r="AJ2844" s="3">
        <v>8.1948000000000008</v>
      </c>
      <c r="AK2844" s="4">
        <v>40638</v>
      </c>
      <c r="AL2844" s="3">
        <v>12.394600000000001</v>
      </c>
      <c r="AM2844" s="4"/>
      <c r="AS2844" s="4"/>
    </row>
    <row r="2845" spans="1:45" x14ac:dyDescent="0.25">
      <c r="A2845" s="4"/>
      <c r="C2845" s="4"/>
      <c r="E2845" s="4"/>
      <c r="Q2845" s="4"/>
      <c r="S2845" s="4"/>
      <c r="U2845" s="4"/>
      <c r="AE2845" s="4">
        <v>40722</v>
      </c>
      <c r="AF2845" s="3">
        <v>62303.37</v>
      </c>
      <c r="AG2845" s="4">
        <v>40669</v>
      </c>
      <c r="AH2845" s="3">
        <v>97.18</v>
      </c>
      <c r="AI2845" s="4">
        <v>41282</v>
      </c>
      <c r="AJ2845" s="3">
        <v>8.2865000000000002</v>
      </c>
      <c r="AK2845" s="4">
        <v>40639</v>
      </c>
      <c r="AL2845" s="3">
        <v>12.4168</v>
      </c>
      <c r="AM2845" s="4"/>
      <c r="AS2845" s="4"/>
    </row>
    <row r="2846" spans="1:45" x14ac:dyDescent="0.25">
      <c r="A2846" s="4"/>
      <c r="C2846" s="4"/>
      <c r="E2846" s="4"/>
      <c r="Q2846" s="4"/>
      <c r="S2846" s="4"/>
      <c r="U2846" s="4"/>
      <c r="AE2846" s="4">
        <v>40723</v>
      </c>
      <c r="AF2846" s="3">
        <v>62333.97</v>
      </c>
      <c r="AG2846" s="4">
        <v>40672</v>
      </c>
      <c r="AH2846" s="3">
        <v>102.55</v>
      </c>
      <c r="AI2846" s="4">
        <v>41283</v>
      </c>
      <c r="AJ2846" s="3">
        <v>8.2574000000000005</v>
      </c>
      <c r="AK2846" s="4">
        <v>40640</v>
      </c>
      <c r="AL2846" s="3">
        <v>12.4023</v>
      </c>
      <c r="AM2846" s="4"/>
      <c r="AS2846" s="4"/>
    </row>
    <row r="2847" spans="1:45" x14ac:dyDescent="0.25">
      <c r="A2847" s="4"/>
      <c r="C2847" s="4"/>
      <c r="E2847" s="4"/>
      <c r="Q2847" s="4"/>
      <c r="S2847" s="4"/>
      <c r="U2847" s="4"/>
      <c r="AE2847" s="4">
        <v>40724</v>
      </c>
      <c r="AF2847" s="3">
        <v>62403.64</v>
      </c>
      <c r="AG2847" s="4">
        <v>40673</v>
      </c>
      <c r="AH2847" s="3">
        <v>103.88</v>
      </c>
      <c r="AI2847" s="4">
        <v>41284</v>
      </c>
      <c r="AJ2847" s="3">
        <v>8.2071000000000005</v>
      </c>
      <c r="AK2847" s="4">
        <v>40641</v>
      </c>
      <c r="AL2847" s="3">
        <v>12.442299999999999</v>
      </c>
      <c r="AM2847" s="4"/>
      <c r="AS2847" s="4"/>
    </row>
    <row r="2848" spans="1:45" x14ac:dyDescent="0.25">
      <c r="A2848" s="4"/>
      <c r="C2848" s="4"/>
      <c r="E2848" s="4"/>
      <c r="Q2848" s="4"/>
      <c r="S2848" s="4"/>
      <c r="U2848" s="4"/>
      <c r="AE2848" s="4">
        <v>40725</v>
      </c>
      <c r="AF2848" s="3">
        <v>63394.34</v>
      </c>
      <c r="AG2848" s="4">
        <v>40674</v>
      </c>
      <c r="AH2848" s="3">
        <v>98.21</v>
      </c>
      <c r="AI2848" s="4">
        <v>41285</v>
      </c>
      <c r="AJ2848" s="3">
        <v>8.1968999999999994</v>
      </c>
      <c r="AK2848" s="4">
        <v>40644</v>
      </c>
      <c r="AL2848" s="3">
        <v>12.5007</v>
      </c>
      <c r="AM2848" s="4"/>
      <c r="AS2848" s="4"/>
    </row>
    <row r="2849" spans="1:45" x14ac:dyDescent="0.25">
      <c r="A2849" s="4"/>
      <c r="C2849" s="4"/>
      <c r="E2849" s="4"/>
      <c r="Q2849" s="4"/>
      <c r="S2849" s="4"/>
      <c r="U2849" s="4"/>
      <c r="AE2849" s="4">
        <v>40728</v>
      </c>
      <c r="AF2849" s="3">
        <v>63891.31</v>
      </c>
      <c r="AG2849" s="4">
        <v>40675</v>
      </c>
      <c r="AH2849" s="3">
        <v>98.97</v>
      </c>
      <c r="AI2849" s="4">
        <v>41288</v>
      </c>
      <c r="AJ2849" s="3">
        <v>8.1816999999999993</v>
      </c>
      <c r="AK2849" s="4">
        <v>40645</v>
      </c>
      <c r="AL2849" s="3">
        <v>12.469899999999999</v>
      </c>
      <c r="AM2849" s="4"/>
      <c r="AS2849" s="4"/>
    </row>
    <row r="2850" spans="1:45" x14ac:dyDescent="0.25">
      <c r="A2850" s="4"/>
      <c r="C2850" s="4"/>
      <c r="E2850" s="4"/>
      <c r="Q2850" s="4"/>
      <c r="S2850" s="4"/>
      <c r="U2850" s="4"/>
      <c r="AE2850" s="4">
        <v>40729</v>
      </c>
      <c r="AF2850" s="3">
        <v>63038.81</v>
      </c>
      <c r="AG2850" s="4">
        <v>40676</v>
      </c>
      <c r="AH2850" s="3">
        <v>99.65</v>
      </c>
      <c r="AI2850" s="4">
        <v>41289</v>
      </c>
      <c r="AJ2850" s="3">
        <v>8.1935000000000002</v>
      </c>
      <c r="AK2850" s="4">
        <v>40646</v>
      </c>
      <c r="AL2850" s="3">
        <v>12.4756</v>
      </c>
      <c r="AM2850" s="4"/>
      <c r="AS2850" s="4"/>
    </row>
    <row r="2851" spans="1:45" x14ac:dyDescent="0.25">
      <c r="A2851" s="4"/>
      <c r="C2851" s="4"/>
      <c r="E2851" s="4"/>
      <c r="Q2851" s="4"/>
      <c r="S2851" s="4"/>
      <c r="U2851" s="4"/>
      <c r="AE2851" s="4">
        <v>40730</v>
      </c>
      <c r="AF2851" s="3">
        <v>62565.46</v>
      </c>
      <c r="AG2851" s="4">
        <v>40679</v>
      </c>
      <c r="AH2851" s="3">
        <v>97.37</v>
      </c>
      <c r="AI2851" s="4">
        <v>41290</v>
      </c>
      <c r="AJ2851" s="3">
        <v>8.2309999999999999</v>
      </c>
      <c r="AK2851" s="4">
        <v>40647</v>
      </c>
      <c r="AL2851" s="3">
        <v>12.417199999999999</v>
      </c>
      <c r="AM2851" s="4"/>
      <c r="AS2851" s="4"/>
    </row>
    <row r="2852" spans="1:45" x14ac:dyDescent="0.25">
      <c r="A2852" s="4"/>
      <c r="C2852" s="4"/>
      <c r="E2852" s="4"/>
      <c r="Q2852" s="4"/>
      <c r="S2852" s="4"/>
      <c r="U2852" s="4"/>
      <c r="AE2852" s="4">
        <v>40731</v>
      </c>
      <c r="AF2852" s="3">
        <v>62207.33</v>
      </c>
      <c r="AG2852" s="4">
        <v>40680</v>
      </c>
      <c r="AH2852" s="3">
        <v>96.91</v>
      </c>
      <c r="AI2852" s="4">
        <v>41291</v>
      </c>
      <c r="AJ2852" s="3">
        <v>8.3785000000000007</v>
      </c>
      <c r="AK2852" s="4">
        <v>40648</v>
      </c>
      <c r="AL2852" s="3">
        <v>12.4503</v>
      </c>
      <c r="AM2852" s="4"/>
      <c r="AS2852" s="4"/>
    </row>
    <row r="2853" spans="1:45" x14ac:dyDescent="0.25">
      <c r="A2853" s="4"/>
      <c r="C2853" s="4"/>
      <c r="E2853" s="4"/>
      <c r="Q2853" s="4"/>
      <c r="S2853" s="4"/>
      <c r="U2853" s="4"/>
      <c r="AE2853" s="4">
        <v>40732</v>
      </c>
      <c r="AF2853" s="3">
        <v>61513.24</v>
      </c>
      <c r="AG2853" s="4">
        <v>40681</v>
      </c>
      <c r="AH2853" s="3">
        <v>100.1</v>
      </c>
      <c r="AI2853" s="4">
        <v>41292</v>
      </c>
      <c r="AJ2853" s="3">
        <v>8.4049999999999994</v>
      </c>
      <c r="AK2853" s="4">
        <v>40651</v>
      </c>
      <c r="AL2853" s="3">
        <v>12.4549</v>
      </c>
      <c r="AM2853" s="4"/>
      <c r="AS2853" s="4"/>
    </row>
    <row r="2854" spans="1:45" x14ac:dyDescent="0.25">
      <c r="A2854" s="4"/>
      <c r="C2854" s="4"/>
      <c r="E2854" s="4"/>
      <c r="Q2854" s="4"/>
      <c r="S2854" s="4"/>
      <c r="U2854" s="4"/>
      <c r="AE2854" s="4">
        <v>40735</v>
      </c>
      <c r="AF2854" s="3">
        <v>60223.63</v>
      </c>
      <c r="AG2854" s="4">
        <v>40682</v>
      </c>
      <c r="AH2854" s="3">
        <v>98.44</v>
      </c>
      <c r="AI2854" s="4">
        <v>41295</v>
      </c>
      <c r="AJ2854" s="3">
        <v>8.3927999999999994</v>
      </c>
      <c r="AK2854" s="4">
        <v>40652</v>
      </c>
      <c r="AL2854" s="3">
        <v>12.439</v>
      </c>
      <c r="AM2854" s="4"/>
      <c r="AS2854" s="4"/>
    </row>
    <row r="2855" spans="1:45" x14ac:dyDescent="0.25">
      <c r="A2855" s="4"/>
      <c r="C2855" s="4"/>
      <c r="E2855" s="4"/>
      <c r="Q2855" s="4"/>
      <c r="S2855" s="4"/>
      <c r="U2855" s="4"/>
      <c r="AE2855" s="4">
        <v>40736</v>
      </c>
      <c r="AF2855" s="3">
        <v>59704.75</v>
      </c>
      <c r="AG2855" s="4">
        <v>40683</v>
      </c>
      <c r="AH2855" s="3">
        <v>99.49</v>
      </c>
      <c r="AI2855" s="4">
        <v>41296</v>
      </c>
      <c r="AJ2855" s="3">
        <v>8.3859999999999992</v>
      </c>
      <c r="AK2855" s="4">
        <v>40653</v>
      </c>
      <c r="AL2855" s="3">
        <v>12.4316</v>
      </c>
      <c r="AM2855" s="4"/>
      <c r="AS2855" s="4"/>
    </row>
    <row r="2856" spans="1:45" x14ac:dyDescent="0.25">
      <c r="A2856" s="4"/>
      <c r="C2856" s="4"/>
      <c r="E2856" s="4"/>
      <c r="Q2856" s="4"/>
      <c r="S2856" s="4"/>
      <c r="U2856" s="4"/>
      <c r="AE2856" s="4">
        <v>40737</v>
      </c>
      <c r="AF2856" s="3">
        <v>60669.89</v>
      </c>
      <c r="AG2856" s="4">
        <v>40686</v>
      </c>
      <c r="AH2856" s="3">
        <v>97.7</v>
      </c>
      <c r="AI2856" s="4">
        <v>41297</v>
      </c>
      <c r="AJ2856" s="3">
        <v>8.3803000000000001</v>
      </c>
      <c r="AK2856" s="4">
        <v>40658</v>
      </c>
      <c r="AL2856" s="3">
        <v>12.518700000000001</v>
      </c>
      <c r="AM2856" s="4"/>
      <c r="AS2856" s="4"/>
    </row>
    <row r="2857" spans="1:45" x14ac:dyDescent="0.25">
      <c r="A2857" s="4"/>
      <c r="C2857" s="4"/>
      <c r="E2857" s="4"/>
      <c r="Q2857" s="4"/>
      <c r="S2857" s="4"/>
      <c r="U2857" s="4"/>
      <c r="AE2857" s="4">
        <v>40738</v>
      </c>
      <c r="AF2857" s="3">
        <v>59679.35</v>
      </c>
      <c r="AG2857" s="4">
        <v>40687</v>
      </c>
      <c r="AH2857" s="3">
        <v>99.59</v>
      </c>
      <c r="AI2857" s="4">
        <v>41298</v>
      </c>
      <c r="AJ2857" s="3">
        <v>8.4067000000000007</v>
      </c>
      <c r="AK2857" s="4">
        <v>40659</v>
      </c>
      <c r="AL2857" s="3">
        <v>12.503399999999999</v>
      </c>
      <c r="AM2857" s="4"/>
      <c r="AS2857" s="4"/>
    </row>
    <row r="2858" spans="1:45" x14ac:dyDescent="0.25">
      <c r="A2858" s="4"/>
      <c r="C2858" s="4"/>
      <c r="E2858" s="4"/>
      <c r="Q2858" s="4"/>
      <c r="S2858" s="4"/>
      <c r="U2858" s="4"/>
      <c r="AE2858" s="4">
        <v>40739</v>
      </c>
      <c r="AF2858" s="3">
        <v>59478.01</v>
      </c>
      <c r="AG2858" s="4">
        <v>40688</v>
      </c>
      <c r="AH2858" s="3">
        <v>101.32</v>
      </c>
      <c r="AI2858" s="4">
        <v>41299</v>
      </c>
      <c r="AJ2858" s="3">
        <v>8.4049999999999994</v>
      </c>
      <c r="AK2858" s="4">
        <v>40660</v>
      </c>
      <c r="AL2858" s="3">
        <v>12.520199999999999</v>
      </c>
      <c r="AM2858" s="4"/>
      <c r="AS2858" s="4"/>
    </row>
    <row r="2859" spans="1:45" x14ac:dyDescent="0.25">
      <c r="A2859" s="4"/>
      <c r="C2859" s="4"/>
      <c r="E2859" s="4"/>
      <c r="Q2859" s="4"/>
      <c r="S2859" s="4"/>
      <c r="U2859" s="4"/>
      <c r="AE2859" s="4">
        <v>40742</v>
      </c>
      <c r="AF2859" s="3">
        <v>58837.61</v>
      </c>
      <c r="AG2859" s="4">
        <v>40689</v>
      </c>
      <c r="AH2859" s="3">
        <v>100.23</v>
      </c>
      <c r="AI2859" s="4">
        <v>41302</v>
      </c>
      <c r="AJ2859" s="3">
        <v>8.49</v>
      </c>
      <c r="AK2859" s="4">
        <v>40661</v>
      </c>
      <c r="AL2859" s="3">
        <v>12.545999999999999</v>
      </c>
      <c r="AM2859" s="4"/>
      <c r="AS2859" s="4"/>
    </row>
    <row r="2860" spans="1:45" x14ac:dyDescent="0.25">
      <c r="A2860" s="4"/>
      <c r="C2860" s="4"/>
      <c r="E2860" s="4"/>
      <c r="Q2860" s="4"/>
      <c r="S2860" s="4"/>
      <c r="U2860" s="4"/>
      <c r="AE2860" s="4">
        <v>40743</v>
      </c>
      <c r="AF2860" s="3">
        <v>59082.13</v>
      </c>
      <c r="AG2860" s="4">
        <v>40690</v>
      </c>
      <c r="AH2860" s="3">
        <v>100.59</v>
      </c>
      <c r="AI2860" s="4">
        <v>41303</v>
      </c>
      <c r="AJ2860" s="3">
        <v>8.4490999999999996</v>
      </c>
      <c r="AK2860" s="4">
        <v>40662</v>
      </c>
      <c r="AL2860" s="3">
        <v>12.531599999999999</v>
      </c>
      <c r="AM2860" s="4"/>
      <c r="AS2860" s="4"/>
    </row>
    <row r="2861" spans="1:45" x14ac:dyDescent="0.25">
      <c r="A2861" s="4"/>
      <c r="C2861" s="4"/>
      <c r="E2861" s="4"/>
      <c r="Q2861" s="4"/>
      <c r="S2861" s="4"/>
      <c r="U2861" s="4"/>
      <c r="AE2861" s="4">
        <v>40744</v>
      </c>
      <c r="AF2861" s="3">
        <v>59119.71</v>
      </c>
      <c r="AG2861" s="4">
        <v>40694</v>
      </c>
      <c r="AH2861" s="3">
        <v>102.7</v>
      </c>
      <c r="AI2861" s="4">
        <v>41304</v>
      </c>
      <c r="AJ2861" s="3">
        <v>8.4410000000000007</v>
      </c>
      <c r="AK2861" s="4">
        <v>40665</v>
      </c>
      <c r="AL2861" s="3">
        <v>12.525399999999999</v>
      </c>
      <c r="AM2861" s="4"/>
      <c r="AS2861" s="4"/>
    </row>
    <row r="2862" spans="1:45" x14ac:dyDescent="0.25">
      <c r="A2862" s="4"/>
      <c r="C2862" s="4"/>
      <c r="E2862" s="4"/>
      <c r="Q2862" s="4"/>
      <c r="S2862" s="4"/>
      <c r="U2862" s="4"/>
      <c r="AE2862" s="4">
        <v>40745</v>
      </c>
      <c r="AF2862" s="3">
        <v>60262.95</v>
      </c>
      <c r="AG2862" s="4">
        <v>40695</v>
      </c>
      <c r="AH2862" s="3">
        <v>100.29</v>
      </c>
      <c r="AI2862" s="4">
        <v>41305</v>
      </c>
      <c r="AJ2862" s="3">
        <v>8.4652999999999992</v>
      </c>
      <c r="AK2862" s="4">
        <v>40666</v>
      </c>
      <c r="AL2862" s="3">
        <v>12.539199999999999</v>
      </c>
      <c r="AM2862" s="4"/>
      <c r="AS2862" s="4"/>
    </row>
    <row r="2863" spans="1:45" x14ac:dyDescent="0.25">
      <c r="A2863" s="4"/>
      <c r="C2863" s="4"/>
      <c r="E2863" s="4"/>
      <c r="Q2863" s="4"/>
      <c r="S2863" s="4"/>
      <c r="U2863" s="4"/>
      <c r="AE2863" s="4">
        <v>40746</v>
      </c>
      <c r="AF2863" s="3">
        <v>60270.47</v>
      </c>
      <c r="AG2863" s="4">
        <v>40696</v>
      </c>
      <c r="AH2863" s="3">
        <v>100.4</v>
      </c>
      <c r="AI2863" s="4">
        <v>41306</v>
      </c>
      <c r="AJ2863" s="3">
        <v>8.5220000000000002</v>
      </c>
      <c r="AK2863" s="4">
        <v>40667</v>
      </c>
      <c r="AL2863" s="3">
        <v>12.5562</v>
      </c>
      <c r="AM2863" s="4"/>
      <c r="AS2863" s="4"/>
    </row>
    <row r="2864" spans="1:45" x14ac:dyDescent="0.25">
      <c r="A2864" s="4"/>
      <c r="C2864" s="4"/>
      <c r="E2864" s="4"/>
      <c r="Q2864" s="4"/>
      <c r="S2864" s="4"/>
      <c r="U2864" s="4"/>
      <c r="AE2864" s="4">
        <v>40749</v>
      </c>
      <c r="AF2864" s="3">
        <v>59970.54</v>
      </c>
      <c r="AG2864" s="4">
        <v>40697</v>
      </c>
      <c r="AH2864" s="3">
        <v>100.22</v>
      </c>
      <c r="AI2864" s="4">
        <v>41309</v>
      </c>
      <c r="AJ2864" s="3">
        <v>8.5615000000000006</v>
      </c>
      <c r="AK2864" s="4">
        <v>40668</v>
      </c>
      <c r="AL2864" s="3">
        <v>12.5099</v>
      </c>
      <c r="AM2864" s="4"/>
      <c r="AS2864" s="4"/>
    </row>
    <row r="2865" spans="1:45" x14ac:dyDescent="0.25">
      <c r="A2865" s="4"/>
      <c r="C2865" s="4"/>
      <c r="E2865" s="4"/>
      <c r="Q2865" s="4"/>
      <c r="S2865" s="4"/>
      <c r="U2865" s="4"/>
      <c r="AE2865" s="4">
        <v>40750</v>
      </c>
      <c r="AF2865" s="3">
        <v>59339.9</v>
      </c>
      <c r="AG2865" s="4">
        <v>40700</v>
      </c>
      <c r="AH2865" s="3">
        <v>99.01</v>
      </c>
      <c r="AI2865" s="4">
        <v>41310</v>
      </c>
      <c r="AJ2865" s="3">
        <v>8.5912000000000006</v>
      </c>
      <c r="AK2865" s="4">
        <v>40669</v>
      </c>
      <c r="AL2865" s="3">
        <v>12.440099999999999</v>
      </c>
      <c r="AM2865" s="4"/>
      <c r="AS2865" s="4"/>
    </row>
    <row r="2866" spans="1:45" x14ac:dyDescent="0.25">
      <c r="A2866" s="4"/>
      <c r="C2866" s="4"/>
      <c r="E2866" s="4"/>
      <c r="Q2866" s="4"/>
      <c r="S2866" s="4"/>
      <c r="U2866" s="4"/>
      <c r="AE2866" s="4">
        <v>40751</v>
      </c>
      <c r="AF2866" s="3">
        <v>58288.46</v>
      </c>
      <c r="AG2866" s="4">
        <v>40701</v>
      </c>
      <c r="AH2866" s="3">
        <v>99.09</v>
      </c>
      <c r="AI2866" s="4">
        <v>41311</v>
      </c>
      <c r="AJ2866" s="3">
        <v>8.6912000000000003</v>
      </c>
      <c r="AK2866" s="4">
        <v>40672</v>
      </c>
      <c r="AL2866" s="3">
        <v>12.4308</v>
      </c>
      <c r="AM2866" s="4"/>
      <c r="AS2866" s="4"/>
    </row>
    <row r="2867" spans="1:45" x14ac:dyDescent="0.25">
      <c r="A2867" s="4"/>
      <c r="C2867" s="4"/>
      <c r="E2867" s="4"/>
      <c r="Q2867" s="4"/>
      <c r="S2867" s="4"/>
      <c r="U2867" s="4"/>
      <c r="AE2867" s="4">
        <v>40752</v>
      </c>
      <c r="AF2867" s="3">
        <v>58708.25</v>
      </c>
      <c r="AG2867" s="4">
        <v>40702</v>
      </c>
      <c r="AH2867" s="3">
        <v>100.74</v>
      </c>
      <c r="AI2867" s="4">
        <v>41312</v>
      </c>
      <c r="AJ2867" s="3">
        <v>8.6971000000000007</v>
      </c>
      <c r="AK2867" s="4">
        <v>40673</v>
      </c>
      <c r="AL2867" s="3">
        <v>12.455500000000001</v>
      </c>
      <c r="AM2867" s="4"/>
      <c r="AS2867" s="4"/>
    </row>
    <row r="2868" spans="1:45" x14ac:dyDescent="0.25">
      <c r="A2868" s="4"/>
      <c r="C2868" s="4"/>
      <c r="E2868" s="4"/>
      <c r="Q2868" s="4"/>
      <c r="S2868" s="4"/>
      <c r="U2868" s="4"/>
      <c r="AE2868" s="4">
        <v>40753</v>
      </c>
      <c r="AF2868" s="3">
        <v>58823.45</v>
      </c>
      <c r="AG2868" s="4">
        <v>40703</v>
      </c>
      <c r="AH2868" s="3">
        <v>101.93</v>
      </c>
      <c r="AI2868" s="4">
        <v>41313</v>
      </c>
      <c r="AJ2868" s="3">
        <v>8.7179000000000002</v>
      </c>
      <c r="AK2868" s="4">
        <v>40674</v>
      </c>
      <c r="AL2868" s="3">
        <v>12.4359</v>
      </c>
      <c r="AM2868" s="4"/>
      <c r="AS2868" s="4"/>
    </row>
    <row r="2869" spans="1:45" x14ac:dyDescent="0.25">
      <c r="A2869" s="4"/>
      <c r="C2869" s="4"/>
      <c r="E2869" s="4"/>
      <c r="Q2869" s="4"/>
      <c r="S2869" s="4"/>
      <c r="U2869" s="4"/>
      <c r="AE2869" s="4">
        <v>40756</v>
      </c>
      <c r="AF2869" s="3">
        <v>58535.74</v>
      </c>
      <c r="AG2869" s="4">
        <v>40704</v>
      </c>
      <c r="AH2869" s="3">
        <v>99.29</v>
      </c>
      <c r="AI2869" s="4">
        <v>41318</v>
      </c>
      <c r="AJ2869" s="3">
        <v>8.7512000000000008</v>
      </c>
      <c r="AK2869" s="4">
        <v>40675</v>
      </c>
      <c r="AL2869" s="3">
        <v>12.4383</v>
      </c>
      <c r="AM2869" s="4"/>
      <c r="AS2869" s="4"/>
    </row>
    <row r="2870" spans="1:45" x14ac:dyDescent="0.25">
      <c r="A2870" s="4"/>
      <c r="C2870" s="4"/>
      <c r="E2870" s="4"/>
      <c r="Q2870" s="4"/>
      <c r="S2870" s="4"/>
      <c r="U2870" s="4"/>
      <c r="AE2870" s="4">
        <v>40757</v>
      </c>
      <c r="AF2870" s="3">
        <v>57310.78</v>
      </c>
      <c r="AG2870" s="4">
        <v>40707</v>
      </c>
      <c r="AH2870" s="3">
        <v>97.3</v>
      </c>
      <c r="AI2870" s="4">
        <v>41319</v>
      </c>
      <c r="AJ2870" s="3">
        <v>8.7530000000000001</v>
      </c>
      <c r="AK2870" s="4">
        <v>40676</v>
      </c>
      <c r="AL2870" s="3">
        <v>12.432</v>
      </c>
      <c r="AM2870" s="4"/>
      <c r="AS2870" s="4"/>
    </row>
    <row r="2871" spans="1:45" x14ac:dyDescent="0.25">
      <c r="A2871" s="4"/>
      <c r="C2871" s="4"/>
      <c r="E2871" s="4"/>
      <c r="Q2871" s="4"/>
      <c r="S2871" s="4"/>
      <c r="U2871" s="4"/>
      <c r="AE2871" s="4">
        <v>40758</v>
      </c>
      <c r="AF2871" s="3">
        <v>56017.22</v>
      </c>
      <c r="AG2871" s="4">
        <v>40708</v>
      </c>
      <c r="AH2871" s="3">
        <v>99.37</v>
      </c>
      <c r="AI2871" s="4">
        <v>41320</v>
      </c>
      <c r="AJ2871" s="3">
        <v>8.7631999999999994</v>
      </c>
      <c r="AK2871" s="4">
        <v>40679</v>
      </c>
      <c r="AL2871" s="3">
        <v>12.4145</v>
      </c>
      <c r="AM2871" s="4"/>
      <c r="AS2871" s="4"/>
    </row>
    <row r="2872" spans="1:45" x14ac:dyDescent="0.25">
      <c r="A2872" s="4"/>
      <c r="C2872" s="4"/>
      <c r="E2872" s="4"/>
      <c r="Q2872" s="4"/>
      <c r="S2872" s="4"/>
      <c r="U2872" s="4"/>
      <c r="AE2872" s="4">
        <v>40759</v>
      </c>
      <c r="AF2872" s="3">
        <v>52811.360000000001</v>
      </c>
      <c r="AG2872" s="4">
        <v>40709</v>
      </c>
      <c r="AH2872" s="3">
        <v>94.81</v>
      </c>
      <c r="AI2872" s="4">
        <v>41323</v>
      </c>
      <c r="AJ2872" s="3">
        <v>8.8437000000000001</v>
      </c>
      <c r="AK2872" s="4">
        <v>40680</v>
      </c>
      <c r="AL2872" s="3">
        <v>12.404299999999999</v>
      </c>
      <c r="AM2872" s="4"/>
      <c r="AS2872" s="4"/>
    </row>
    <row r="2873" spans="1:45" x14ac:dyDescent="0.25">
      <c r="A2873" s="4"/>
      <c r="C2873" s="4"/>
      <c r="E2873" s="4"/>
      <c r="Q2873" s="4"/>
      <c r="S2873" s="4"/>
      <c r="U2873" s="4"/>
      <c r="AE2873" s="4">
        <v>40760</v>
      </c>
      <c r="AF2873" s="3">
        <v>52949.22</v>
      </c>
      <c r="AG2873" s="4">
        <v>40710</v>
      </c>
      <c r="AH2873" s="3">
        <v>94.95</v>
      </c>
      <c r="AI2873" s="4">
        <v>41324</v>
      </c>
      <c r="AJ2873" s="3">
        <v>8.9537999999999993</v>
      </c>
      <c r="AK2873" s="4">
        <v>40681</v>
      </c>
      <c r="AL2873" s="3">
        <v>12.4116</v>
      </c>
      <c r="AM2873" s="4"/>
      <c r="AS2873" s="4"/>
    </row>
    <row r="2874" spans="1:45" x14ac:dyDescent="0.25">
      <c r="A2874" s="4"/>
      <c r="C2874" s="4"/>
      <c r="E2874" s="4"/>
      <c r="Q2874" s="4"/>
      <c r="S2874" s="4"/>
      <c r="U2874" s="4"/>
      <c r="AE2874" s="4">
        <v>40763</v>
      </c>
      <c r="AF2874" s="3">
        <v>48668.29</v>
      </c>
      <c r="AG2874" s="4">
        <v>40711</v>
      </c>
      <c r="AH2874" s="3">
        <v>93.01</v>
      </c>
      <c r="AI2874" s="4">
        <v>41325</v>
      </c>
      <c r="AJ2874" s="3">
        <v>8.9064999999999994</v>
      </c>
      <c r="AK2874" s="4">
        <v>40682</v>
      </c>
      <c r="AL2874" s="3">
        <v>12.448399999999999</v>
      </c>
      <c r="AM2874" s="4"/>
      <c r="AS2874" s="4"/>
    </row>
    <row r="2875" spans="1:45" x14ac:dyDescent="0.25">
      <c r="A2875" s="4"/>
      <c r="C2875" s="4"/>
      <c r="E2875" s="4"/>
      <c r="Q2875" s="4"/>
      <c r="S2875" s="4"/>
      <c r="U2875" s="4"/>
      <c r="AE2875" s="4">
        <v>40764</v>
      </c>
      <c r="AF2875" s="3">
        <v>51150.9</v>
      </c>
      <c r="AG2875" s="4">
        <v>40714</v>
      </c>
      <c r="AH2875" s="3">
        <v>93.26</v>
      </c>
      <c r="AI2875" s="4">
        <v>41326</v>
      </c>
      <c r="AJ2875" s="3">
        <v>8.9229000000000003</v>
      </c>
      <c r="AK2875" s="4">
        <v>40683</v>
      </c>
      <c r="AL2875" s="3">
        <v>12.4618</v>
      </c>
      <c r="AM2875" s="4"/>
      <c r="AS2875" s="4"/>
    </row>
    <row r="2876" spans="1:45" x14ac:dyDescent="0.25">
      <c r="A2876" s="4"/>
      <c r="C2876" s="4"/>
      <c r="E2876" s="4"/>
      <c r="Q2876" s="4"/>
      <c r="S2876" s="4"/>
      <c r="U2876" s="4"/>
      <c r="AE2876" s="4">
        <v>40765</v>
      </c>
      <c r="AF2876" s="3">
        <v>51395.29</v>
      </c>
      <c r="AG2876" s="4">
        <v>40715</v>
      </c>
      <c r="AH2876" s="3">
        <v>93.4</v>
      </c>
      <c r="AI2876" s="4">
        <v>41327</v>
      </c>
      <c r="AJ2876" s="3">
        <v>8.9971999999999994</v>
      </c>
      <c r="AK2876" s="4">
        <v>40686</v>
      </c>
      <c r="AL2876" s="3">
        <v>12.453099999999999</v>
      </c>
      <c r="AM2876" s="4"/>
      <c r="AS2876" s="4"/>
    </row>
    <row r="2877" spans="1:45" x14ac:dyDescent="0.25">
      <c r="A2877" s="4"/>
      <c r="C2877" s="4"/>
      <c r="E2877" s="4"/>
      <c r="Q2877" s="4"/>
      <c r="S2877" s="4"/>
      <c r="U2877" s="4"/>
      <c r="AE2877" s="4">
        <v>40766</v>
      </c>
      <c r="AF2877" s="3">
        <v>53343.11</v>
      </c>
      <c r="AG2877" s="4">
        <v>40716</v>
      </c>
      <c r="AH2877" s="3">
        <v>95.41</v>
      </c>
      <c r="AI2877" s="4">
        <v>41330</v>
      </c>
      <c r="AJ2877" s="3">
        <v>8.9718</v>
      </c>
      <c r="AK2877" s="4">
        <v>40687</v>
      </c>
      <c r="AL2877" s="3">
        <v>12.497400000000001</v>
      </c>
      <c r="AM2877" s="4"/>
      <c r="AS2877" s="4"/>
    </row>
    <row r="2878" spans="1:45" x14ac:dyDescent="0.25">
      <c r="A2878" s="4"/>
      <c r="C2878" s="4"/>
      <c r="E2878" s="4"/>
      <c r="Q2878" s="4"/>
      <c r="S2878" s="4"/>
      <c r="U2878" s="4"/>
      <c r="AE2878" s="4">
        <v>40767</v>
      </c>
      <c r="AF2878" s="3">
        <v>53473.35</v>
      </c>
      <c r="AG2878" s="4">
        <v>40717</v>
      </c>
      <c r="AH2878" s="3">
        <v>91.02</v>
      </c>
      <c r="AI2878" s="4">
        <v>41331</v>
      </c>
      <c r="AJ2878" s="3">
        <v>8.9550000000000001</v>
      </c>
      <c r="AK2878" s="4">
        <v>40688</v>
      </c>
      <c r="AL2878" s="3">
        <v>12.494</v>
      </c>
      <c r="AM2878" s="4"/>
      <c r="AS2878" s="4"/>
    </row>
    <row r="2879" spans="1:45" x14ac:dyDescent="0.25">
      <c r="A2879" s="4"/>
      <c r="C2879" s="4"/>
      <c r="E2879" s="4"/>
      <c r="Q2879" s="4"/>
      <c r="S2879" s="4"/>
      <c r="U2879" s="4"/>
      <c r="AE2879" s="4">
        <v>40770</v>
      </c>
      <c r="AF2879" s="3">
        <v>54651.83</v>
      </c>
      <c r="AG2879" s="4">
        <v>40718</v>
      </c>
      <c r="AH2879" s="3">
        <v>91.16</v>
      </c>
      <c r="AI2879" s="4">
        <v>41332</v>
      </c>
      <c r="AJ2879" s="3">
        <v>8.8840000000000003</v>
      </c>
      <c r="AK2879" s="4">
        <v>40689</v>
      </c>
      <c r="AL2879" s="3">
        <v>12.508699999999999</v>
      </c>
      <c r="AM2879" s="4"/>
      <c r="AS2879" s="4"/>
    </row>
    <row r="2880" spans="1:45" x14ac:dyDescent="0.25">
      <c r="A2880" s="4"/>
      <c r="C2880" s="4"/>
      <c r="E2880" s="4"/>
      <c r="Q2880" s="4"/>
      <c r="S2880" s="4"/>
      <c r="U2880" s="4"/>
      <c r="AE2880" s="4">
        <v>40771</v>
      </c>
      <c r="AF2880" s="3">
        <v>54323.61</v>
      </c>
      <c r="AG2880" s="4">
        <v>40721</v>
      </c>
      <c r="AH2880" s="3">
        <v>90.61</v>
      </c>
      <c r="AI2880" s="4">
        <v>41333</v>
      </c>
      <c r="AJ2880" s="3">
        <v>8.8722999999999992</v>
      </c>
      <c r="AK2880" s="4">
        <v>40690</v>
      </c>
      <c r="AL2880" s="3">
        <v>12.4922</v>
      </c>
      <c r="AM2880" s="4"/>
      <c r="AS2880" s="4"/>
    </row>
    <row r="2881" spans="1:45" x14ac:dyDescent="0.25">
      <c r="A2881" s="4"/>
      <c r="C2881" s="4"/>
      <c r="E2881" s="4"/>
      <c r="Q2881" s="4"/>
      <c r="S2881" s="4"/>
      <c r="U2881" s="4"/>
      <c r="AE2881" s="4">
        <v>40772</v>
      </c>
      <c r="AF2881" s="3">
        <v>55073.02</v>
      </c>
      <c r="AG2881" s="4">
        <v>40722</v>
      </c>
      <c r="AH2881" s="3">
        <v>92.89</v>
      </c>
      <c r="AI2881" s="4">
        <v>41334</v>
      </c>
      <c r="AJ2881" s="3">
        <v>8.8221000000000007</v>
      </c>
      <c r="AK2881" s="4">
        <v>40693</v>
      </c>
      <c r="AL2881" s="3">
        <v>12.4878</v>
      </c>
      <c r="AM2881" s="4"/>
      <c r="AS2881" s="4"/>
    </row>
    <row r="2882" spans="1:45" x14ac:dyDescent="0.25">
      <c r="A2882" s="4"/>
      <c r="C2882" s="4"/>
      <c r="E2882" s="4"/>
      <c r="Q2882" s="4"/>
      <c r="S2882" s="4"/>
      <c r="U2882" s="4"/>
      <c r="AE2882" s="4">
        <v>40773</v>
      </c>
      <c r="AF2882" s="3">
        <v>53134.1</v>
      </c>
      <c r="AG2882" s="4">
        <v>40723</v>
      </c>
      <c r="AH2882" s="3">
        <v>94.77</v>
      </c>
      <c r="AI2882" s="4">
        <v>41337</v>
      </c>
      <c r="AJ2882" s="3">
        <v>8.8125999999999998</v>
      </c>
      <c r="AK2882" s="4">
        <v>40694</v>
      </c>
      <c r="AL2882" s="3">
        <v>12.4694</v>
      </c>
      <c r="AM2882" s="4"/>
      <c r="AS2882" s="4"/>
    </row>
    <row r="2883" spans="1:45" x14ac:dyDescent="0.25">
      <c r="A2883" s="4"/>
      <c r="C2883" s="4"/>
      <c r="E2883" s="4"/>
      <c r="Q2883" s="4"/>
      <c r="S2883" s="4"/>
      <c r="U2883" s="4"/>
      <c r="AE2883" s="4">
        <v>40774</v>
      </c>
      <c r="AF2883" s="3">
        <v>52447.63</v>
      </c>
      <c r="AG2883" s="4">
        <v>40724</v>
      </c>
      <c r="AH2883" s="3">
        <v>95.42</v>
      </c>
      <c r="AI2883" s="4">
        <v>41338</v>
      </c>
      <c r="AJ2883" s="3">
        <v>8.7939000000000007</v>
      </c>
      <c r="AK2883" s="4">
        <v>40695</v>
      </c>
      <c r="AL2883" s="3">
        <v>12.458</v>
      </c>
      <c r="AM2883" s="4"/>
      <c r="AS2883" s="4"/>
    </row>
    <row r="2884" spans="1:45" x14ac:dyDescent="0.25">
      <c r="A2884" s="4"/>
      <c r="C2884" s="4"/>
      <c r="E2884" s="4"/>
      <c r="Q2884" s="4"/>
      <c r="S2884" s="4"/>
      <c r="U2884" s="4"/>
      <c r="AE2884" s="4">
        <v>40777</v>
      </c>
      <c r="AF2884" s="3">
        <v>52440.23</v>
      </c>
      <c r="AG2884" s="4">
        <v>40725</v>
      </c>
      <c r="AH2884" s="3">
        <v>94.94</v>
      </c>
      <c r="AI2884" s="4">
        <v>41339</v>
      </c>
      <c r="AJ2884" s="3">
        <v>8.8095999999999997</v>
      </c>
      <c r="AK2884" s="4">
        <v>40696</v>
      </c>
      <c r="AL2884" s="3">
        <v>12.459099999999999</v>
      </c>
      <c r="AM2884" s="4"/>
      <c r="AS2884" s="4"/>
    </row>
    <row r="2885" spans="1:45" x14ac:dyDescent="0.25">
      <c r="A2885" s="4"/>
      <c r="C2885" s="4"/>
      <c r="E2885" s="4"/>
      <c r="Q2885" s="4"/>
      <c r="S2885" s="4"/>
      <c r="U2885" s="4"/>
      <c r="AE2885" s="4">
        <v>40778</v>
      </c>
      <c r="AF2885" s="3">
        <v>53786.63</v>
      </c>
      <c r="AG2885" s="4">
        <v>40729</v>
      </c>
      <c r="AH2885" s="3">
        <v>96.89</v>
      </c>
      <c r="AI2885" s="4">
        <v>41340</v>
      </c>
      <c r="AJ2885" s="3">
        <v>8.9208999999999996</v>
      </c>
      <c r="AK2885" s="4">
        <v>40697</v>
      </c>
      <c r="AL2885" s="3">
        <v>12.4948</v>
      </c>
      <c r="AM2885" s="4"/>
      <c r="AS2885" s="4"/>
    </row>
    <row r="2886" spans="1:45" x14ac:dyDescent="0.25">
      <c r="A2886" s="4"/>
      <c r="C2886" s="4"/>
      <c r="E2886" s="4"/>
      <c r="Q2886" s="4"/>
      <c r="S2886" s="4"/>
      <c r="U2886" s="4"/>
      <c r="AE2886" s="4">
        <v>40779</v>
      </c>
      <c r="AF2886" s="3">
        <v>53795.7</v>
      </c>
      <c r="AG2886" s="4">
        <v>40730</v>
      </c>
      <c r="AH2886" s="3">
        <v>96.65</v>
      </c>
      <c r="AI2886" s="4">
        <v>41341</v>
      </c>
      <c r="AJ2886" s="3">
        <v>9.0299999999999994</v>
      </c>
      <c r="AK2886" s="4">
        <v>40700</v>
      </c>
      <c r="AL2886" s="3">
        <v>12.503</v>
      </c>
      <c r="AM2886" s="4"/>
      <c r="AS2886" s="4"/>
    </row>
    <row r="2887" spans="1:45" x14ac:dyDescent="0.25">
      <c r="A2887" s="4"/>
      <c r="C2887" s="4"/>
      <c r="E2887" s="4"/>
      <c r="Q2887" s="4"/>
      <c r="S2887" s="4"/>
      <c r="U2887" s="4"/>
      <c r="AE2887" s="4">
        <v>40780</v>
      </c>
      <c r="AF2887" s="3">
        <v>52953.3</v>
      </c>
      <c r="AG2887" s="4">
        <v>40731</v>
      </c>
      <c r="AH2887" s="3">
        <v>98.67</v>
      </c>
      <c r="AI2887" s="4">
        <v>41344</v>
      </c>
      <c r="AJ2887" s="3">
        <v>9.0353999999999992</v>
      </c>
      <c r="AK2887" s="4">
        <v>40701</v>
      </c>
      <c r="AL2887" s="3">
        <v>12.506</v>
      </c>
      <c r="AM2887" s="4"/>
      <c r="AS2887" s="4"/>
    </row>
    <row r="2888" spans="1:45" x14ac:dyDescent="0.25">
      <c r="A2888" s="4"/>
      <c r="C2888" s="4"/>
      <c r="E2888" s="4"/>
      <c r="Q2888" s="4"/>
      <c r="S2888" s="4"/>
      <c r="U2888" s="4"/>
      <c r="AE2888" s="4">
        <v>40781</v>
      </c>
      <c r="AF2888" s="3">
        <v>53350.79</v>
      </c>
      <c r="AG2888" s="4">
        <v>40732</v>
      </c>
      <c r="AH2888" s="3">
        <v>96.2</v>
      </c>
      <c r="AI2888" s="4">
        <v>41345</v>
      </c>
      <c r="AJ2888" s="3">
        <v>9.1111000000000004</v>
      </c>
      <c r="AK2888" s="4">
        <v>40702</v>
      </c>
      <c r="AL2888" s="3">
        <v>12.488200000000001</v>
      </c>
      <c r="AM2888" s="4"/>
      <c r="AS2888" s="4"/>
    </row>
    <row r="2889" spans="1:45" x14ac:dyDescent="0.25">
      <c r="A2889" s="4"/>
      <c r="C2889" s="4"/>
      <c r="E2889" s="4"/>
      <c r="Q2889" s="4"/>
      <c r="S2889" s="4"/>
      <c r="U2889" s="4"/>
      <c r="AE2889" s="4">
        <v>40784</v>
      </c>
      <c r="AF2889" s="3">
        <v>54860.73</v>
      </c>
      <c r="AG2889" s="4">
        <v>40735</v>
      </c>
      <c r="AH2889" s="3">
        <v>95.15</v>
      </c>
      <c r="AI2889" s="4">
        <v>41346</v>
      </c>
      <c r="AJ2889" s="3">
        <v>9.16</v>
      </c>
      <c r="AK2889" s="4">
        <v>40703</v>
      </c>
      <c r="AL2889" s="3">
        <v>12.5181</v>
      </c>
      <c r="AM2889" s="4"/>
      <c r="AS2889" s="4"/>
    </row>
    <row r="2890" spans="1:45" x14ac:dyDescent="0.25">
      <c r="A2890" s="4"/>
      <c r="C2890" s="4"/>
      <c r="E2890" s="4"/>
      <c r="Q2890" s="4"/>
      <c r="S2890" s="4"/>
      <c r="U2890" s="4"/>
      <c r="AE2890" s="4">
        <v>40785</v>
      </c>
      <c r="AF2890" s="3">
        <v>55385.03</v>
      </c>
      <c r="AG2890" s="4">
        <v>40736</v>
      </c>
      <c r="AH2890" s="3">
        <v>97.43</v>
      </c>
      <c r="AI2890" s="4">
        <v>41347</v>
      </c>
      <c r="AJ2890" s="3">
        <v>9.2020999999999997</v>
      </c>
      <c r="AK2890" s="4">
        <v>40704</v>
      </c>
      <c r="AL2890" s="3">
        <v>12.508599999999999</v>
      </c>
      <c r="AM2890" s="4"/>
      <c r="AS2890" s="4"/>
    </row>
    <row r="2891" spans="1:45" x14ac:dyDescent="0.25">
      <c r="A2891" s="4"/>
      <c r="C2891" s="4"/>
      <c r="E2891" s="4"/>
      <c r="Q2891" s="4"/>
      <c r="S2891" s="4"/>
      <c r="U2891" s="4"/>
      <c r="AE2891" s="4">
        <v>40786</v>
      </c>
      <c r="AF2891" s="3">
        <v>56495.12</v>
      </c>
      <c r="AG2891" s="4">
        <v>40737</v>
      </c>
      <c r="AH2891" s="3">
        <v>98.05</v>
      </c>
      <c r="AI2891" s="4">
        <v>41348</v>
      </c>
      <c r="AJ2891" s="3">
        <v>9.14</v>
      </c>
      <c r="AK2891" s="4">
        <v>40707</v>
      </c>
      <c r="AL2891" s="3">
        <v>12.4899</v>
      </c>
      <c r="AM2891" s="4"/>
      <c r="AS2891" s="4"/>
    </row>
    <row r="2892" spans="1:45" x14ac:dyDescent="0.25">
      <c r="A2892" s="4"/>
      <c r="C2892" s="4"/>
      <c r="E2892" s="4"/>
      <c r="Q2892" s="4"/>
      <c r="S2892" s="4"/>
      <c r="U2892" s="4"/>
      <c r="AE2892" s="4">
        <v>40787</v>
      </c>
      <c r="AF2892" s="3">
        <v>58118.2</v>
      </c>
      <c r="AG2892" s="4">
        <v>40738</v>
      </c>
      <c r="AH2892" s="3">
        <v>95.69</v>
      </c>
      <c r="AI2892" s="4">
        <v>41351</v>
      </c>
      <c r="AJ2892" s="3">
        <v>9.1333000000000002</v>
      </c>
      <c r="AK2892" s="4">
        <v>40708</v>
      </c>
      <c r="AL2892" s="3">
        <v>12.500299999999999</v>
      </c>
      <c r="AM2892" s="4"/>
      <c r="AS2892" s="4"/>
    </row>
    <row r="2893" spans="1:45" x14ac:dyDescent="0.25">
      <c r="A2893" s="4"/>
      <c r="C2893" s="4"/>
      <c r="E2893" s="4"/>
      <c r="Q2893" s="4"/>
      <c r="S2893" s="4"/>
      <c r="U2893" s="4"/>
      <c r="AE2893" s="4">
        <v>40788</v>
      </c>
      <c r="AF2893" s="3">
        <v>56531.62</v>
      </c>
      <c r="AG2893" s="4">
        <v>40739</v>
      </c>
      <c r="AH2893" s="3">
        <v>97.24</v>
      </c>
      <c r="AI2893" s="4">
        <v>41352</v>
      </c>
      <c r="AJ2893" s="3">
        <v>9.0593000000000004</v>
      </c>
      <c r="AK2893" s="4">
        <v>40709</v>
      </c>
      <c r="AL2893" s="3">
        <v>12.480700000000001</v>
      </c>
      <c r="AM2893" s="4"/>
      <c r="AS2893" s="4"/>
    </row>
    <row r="2894" spans="1:45" x14ac:dyDescent="0.25">
      <c r="A2894" s="4"/>
      <c r="C2894" s="4"/>
      <c r="E2894" s="4"/>
      <c r="Q2894" s="4"/>
      <c r="S2894" s="4"/>
      <c r="U2894" s="4"/>
      <c r="AE2894" s="4">
        <v>40791</v>
      </c>
      <c r="AF2894" s="3">
        <v>54998.41</v>
      </c>
      <c r="AG2894" s="4">
        <v>40742</v>
      </c>
      <c r="AH2894" s="3">
        <v>95.93</v>
      </c>
      <c r="AI2894" s="4">
        <v>41353</v>
      </c>
      <c r="AJ2894" s="3">
        <v>9.1023999999999994</v>
      </c>
      <c r="AK2894" s="4">
        <v>40710</v>
      </c>
      <c r="AL2894" s="3">
        <v>12.501200000000001</v>
      </c>
      <c r="AM2894" s="4"/>
      <c r="AS2894" s="4"/>
    </row>
    <row r="2895" spans="1:45" x14ac:dyDescent="0.25">
      <c r="A2895" s="4"/>
      <c r="C2895" s="4"/>
      <c r="E2895" s="4"/>
      <c r="Q2895" s="4"/>
      <c r="S2895" s="4"/>
      <c r="U2895" s="4"/>
      <c r="AE2895" s="4">
        <v>40792</v>
      </c>
      <c r="AF2895" s="3">
        <v>56607.3</v>
      </c>
      <c r="AG2895" s="4">
        <v>40743</v>
      </c>
      <c r="AH2895" s="3">
        <v>97.5</v>
      </c>
      <c r="AI2895" s="4">
        <v>41354</v>
      </c>
      <c r="AJ2895" s="3">
        <v>9.19</v>
      </c>
      <c r="AK2895" s="4">
        <v>40711</v>
      </c>
      <c r="AL2895" s="3">
        <v>12.5198</v>
      </c>
      <c r="AM2895" s="4"/>
      <c r="AS2895" s="4"/>
    </row>
    <row r="2896" spans="1:45" x14ac:dyDescent="0.25">
      <c r="A2896" s="4"/>
      <c r="C2896" s="4"/>
      <c r="E2896" s="4"/>
      <c r="Q2896" s="4"/>
      <c r="S2896" s="4"/>
      <c r="U2896" s="4"/>
      <c r="AE2896" s="4">
        <v>40794</v>
      </c>
      <c r="AF2896" s="3">
        <v>57623.63</v>
      </c>
      <c r="AG2896" s="4">
        <v>40744</v>
      </c>
      <c r="AH2896" s="3">
        <v>98.14</v>
      </c>
      <c r="AI2896" s="4">
        <v>41355</v>
      </c>
      <c r="AJ2896" s="3">
        <v>9.1732999999999993</v>
      </c>
      <c r="AK2896" s="4">
        <v>40714</v>
      </c>
      <c r="AL2896" s="3">
        <v>12.522</v>
      </c>
      <c r="AM2896" s="4"/>
      <c r="AS2896" s="4"/>
    </row>
    <row r="2897" spans="1:45" x14ac:dyDescent="0.25">
      <c r="A2897" s="4"/>
      <c r="C2897" s="4"/>
      <c r="E2897" s="4"/>
      <c r="Q2897" s="4"/>
      <c r="S2897" s="4"/>
      <c r="U2897" s="4"/>
      <c r="AE2897" s="4">
        <v>40795</v>
      </c>
      <c r="AF2897" s="3">
        <v>55778.39</v>
      </c>
      <c r="AG2897" s="4">
        <v>40745</v>
      </c>
      <c r="AH2897" s="3">
        <v>99.13</v>
      </c>
      <c r="AI2897" s="4">
        <v>41358</v>
      </c>
      <c r="AJ2897" s="3">
        <v>9.09</v>
      </c>
      <c r="AK2897" s="4">
        <v>40715</v>
      </c>
      <c r="AL2897" s="3">
        <v>12.571</v>
      </c>
      <c r="AM2897" s="4"/>
      <c r="AS2897" s="4"/>
    </row>
    <row r="2898" spans="1:45" x14ac:dyDescent="0.25">
      <c r="A2898" s="4"/>
      <c r="C2898" s="4"/>
      <c r="E2898" s="4"/>
      <c r="Q2898" s="4"/>
      <c r="S2898" s="4"/>
      <c r="U2898" s="4"/>
      <c r="AE2898" s="4">
        <v>40798</v>
      </c>
      <c r="AF2898" s="3">
        <v>55685.47</v>
      </c>
      <c r="AG2898" s="4">
        <v>40746</v>
      </c>
      <c r="AH2898" s="3">
        <v>99.87</v>
      </c>
      <c r="AI2898" s="4">
        <v>41359</v>
      </c>
      <c r="AJ2898" s="3">
        <v>9.0878999999999994</v>
      </c>
      <c r="AK2898" s="4">
        <v>40716</v>
      </c>
      <c r="AL2898" s="3">
        <v>12.5695</v>
      </c>
      <c r="AM2898" s="4"/>
      <c r="AS2898" s="4"/>
    </row>
    <row r="2899" spans="1:45" x14ac:dyDescent="0.25">
      <c r="A2899" s="4"/>
      <c r="C2899" s="4"/>
      <c r="E2899" s="4"/>
      <c r="Q2899" s="4"/>
      <c r="S2899" s="4"/>
      <c r="U2899" s="4"/>
      <c r="AE2899" s="4">
        <v>40799</v>
      </c>
      <c r="AF2899" s="3">
        <v>55543.97</v>
      </c>
      <c r="AG2899" s="4">
        <v>40749</v>
      </c>
      <c r="AH2899" s="3">
        <v>99.2</v>
      </c>
      <c r="AI2899" s="4">
        <v>41360</v>
      </c>
      <c r="AJ2899" s="3">
        <v>9.07</v>
      </c>
      <c r="AK2899" s="4">
        <v>40718</v>
      </c>
      <c r="AL2899" s="3">
        <v>12.542999999999999</v>
      </c>
      <c r="AM2899" s="4"/>
      <c r="AS2899" s="4"/>
    </row>
    <row r="2900" spans="1:45" x14ac:dyDescent="0.25">
      <c r="A2900" s="4"/>
      <c r="C2900" s="4"/>
      <c r="E2900" s="4"/>
      <c r="Q2900" s="4"/>
      <c r="S2900" s="4"/>
      <c r="U2900" s="4"/>
      <c r="AE2900" s="4">
        <v>40800</v>
      </c>
      <c r="AF2900" s="3">
        <v>56286.04</v>
      </c>
      <c r="AG2900" s="4">
        <v>40750</v>
      </c>
      <c r="AH2900" s="3">
        <v>99.59</v>
      </c>
      <c r="AI2900" s="4">
        <v>41361</v>
      </c>
      <c r="AJ2900" s="3">
        <v>9.1219000000000001</v>
      </c>
      <c r="AK2900" s="4">
        <v>40721</v>
      </c>
      <c r="AL2900" s="3">
        <v>12.533300000000001</v>
      </c>
      <c r="AM2900" s="4"/>
      <c r="AS2900" s="4"/>
    </row>
    <row r="2901" spans="1:45" x14ac:dyDescent="0.25">
      <c r="A2901" s="4"/>
      <c r="C2901" s="4"/>
      <c r="E2901" s="4"/>
      <c r="Q2901" s="4"/>
      <c r="S2901" s="4"/>
      <c r="U2901" s="4"/>
      <c r="AE2901" s="4">
        <v>40801</v>
      </c>
      <c r="AF2901" s="3">
        <v>56381.46</v>
      </c>
      <c r="AG2901" s="4">
        <v>40751</v>
      </c>
      <c r="AH2901" s="3">
        <v>97.4</v>
      </c>
      <c r="AI2901" s="4">
        <v>41362</v>
      </c>
      <c r="AJ2901" s="3">
        <v>9.0434000000000001</v>
      </c>
      <c r="AK2901" s="4">
        <v>40722</v>
      </c>
      <c r="AL2901" s="3">
        <v>12.543100000000001</v>
      </c>
      <c r="AM2901" s="4"/>
      <c r="AS2901" s="4"/>
    </row>
    <row r="2902" spans="1:45" x14ac:dyDescent="0.25">
      <c r="A2902" s="4"/>
      <c r="C2902" s="4"/>
      <c r="E2902" s="4"/>
      <c r="Q2902" s="4"/>
      <c r="S2902" s="4"/>
      <c r="U2902" s="4"/>
      <c r="AE2902" s="4">
        <v>40802</v>
      </c>
      <c r="AF2902" s="3">
        <v>57210.11</v>
      </c>
      <c r="AG2902" s="4">
        <v>40752</v>
      </c>
      <c r="AH2902" s="3">
        <v>97.44</v>
      </c>
      <c r="AI2902" s="4">
        <v>41365</v>
      </c>
      <c r="AJ2902" s="3">
        <v>9.0922999999999998</v>
      </c>
      <c r="AK2902" s="4">
        <v>40723</v>
      </c>
      <c r="AL2902" s="3">
        <v>12.589</v>
      </c>
      <c r="AM2902" s="4"/>
      <c r="AS2902" s="4"/>
    </row>
    <row r="2903" spans="1:45" x14ac:dyDescent="0.25">
      <c r="A2903" s="4"/>
      <c r="C2903" s="4"/>
      <c r="E2903" s="4"/>
      <c r="Q2903" s="4"/>
      <c r="S2903" s="4"/>
      <c r="U2903" s="4"/>
      <c r="AE2903" s="4">
        <v>40805</v>
      </c>
      <c r="AF2903" s="3">
        <v>57102.78</v>
      </c>
      <c r="AG2903" s="4">
        <v>40753</v>
      </c>
      <c r="AH2903" s="3">
        <v>95.7</v>
      </c>
      <c r="AI2903" s="4">
        <v>41366</v>
      </c>
      <c r="AJ2903" s="3">
        <v>9.0602999999999998</v>
      </c>
      <c r="AK2903" s="4">
        <v>40724</v>
      </c>
      <c r="AL2903" s="3">
        <v>12.645</v>
      </c>
      <c r="AM2903" s="4"/>
      <c r="AS2903" s="4"/>
    </row>
    <row r="2904" spans="1:45" x14ac:dyDescent="0.25">
      <c r="A2904" s="4"/>
      <c r="C2904" s="4"/>
      <c r="E2904" s="4"/>
      <c r="Q2904" s="4"/>
      <c r="S2904" s="4"/>
      <c r="U2904" s="4"/>
      <c r="AE2904" s="4">
        <v>40806</v>
      </c>
      <c r="AF2904" s="3">
        <v>56378.63</v>
      </c>
      <c r="AG2904" s="4">
        <v>40756</v>
      </c>
      <c r="AH2904" s="3">
        <v>94.89</v>
      </c>
      <c r="AI2904" s="4">
        <v>41367</v>
      </c>
      <c r="AJ2904" s="3">
        <v>9.0860000000000003</v>
      </c>
      <c r="AK2904" s="4">
        <v>40725</v>
      </c>
      <c r="AL2904" s="3">
        <v>12.6258</v>
      </c>
      <c r="AM2904" s="4"/>
      <c r="AS2904" s="4"/>
    </row>
    <row r="2905" spans="1:45" x14ac:dyDescent="0.25">
      <c r="A2905" s="4"/>
      <c r="C2905" s="4"/>
      <c r="E2905" s="4"/>
      <c r="Q2905" s="4"/>
      <c r="S2905" s="4"/>
      <c r="U2905" s="4"/>
      <c r="AE2905" s="4">
        <v>40807</v>
      </c>
      <c r="AF2905" s="3">
        <v>55981.9</v>
      </c>
      <c r="AG2905" s="4">
        <v>40757</v>
      </c>
      <c r="AH2905" s="3">
        <v>93.79</v>
      </c>
      <c r="AI2905" s="4">
        <v>41368</v>
      </c>
      <c r="AJ2905" s="3">
        <v>9.0193999999999992</v>
      </c>
      <c r="AK2905" s="4">
        <v>40728</v>
      </c>
      <c r="AL2905" s="3">
        <v>12.63</v>
      </c>
      <c r="AM2905" s="4"/>
      <c r="AS2905" s="4"/>
    </row>
    <row r="2906" spans="1:45" x14ac:dyDescent="0.25">
      <c r="A2906" s="4"/>
      <c r="C2906" s="4"/>
      <c r="E2906" s="4"/>
      <c r="Q2906" s="4"/>
      <c r="S2906" s="4"/>
      <c r="U2906" s="4"/>
      <c r="AE2906" s="4">
        <v>40808</v>
      </c>
      <c r="AF2906" s="3">
        <v>53280.28</v>
      </c>
      <c r="AG2906" s="4">
        <v>40758</v>
      </c>
      <c r="AH2906" s="3">
        <v>91.93</v>
      </c>
      <c r="AI2906" s="4">
        <v>41369</v>
      </c>
      <c r="AJ2906" s="3">
        <v>8.8855000000000004</v>
      </c>
      <c r="AK2906" s="4">
        <v>40729</v>
      </c>
      <c r="AL2906" s="3">
        <v>12.620100000000001</v>
      </c>
      <c r="AM2906" s="4"/>
      <c r="AS2906" s="4"/>
    </row>
    <row r="2907" spans="1:45" x14ac:dyDescent="0.25">
      <c r="A2907" s="4"/>
      <c r="C2907" s="4"/>
      <c r="E2907" s="4"/>
      <c r="Q2907" s="4"/>
      <c r="S2907" s="4"/>
      <c r="U2907" s="4"/>
      <c r="AE2907" s="4">
        <v>40809</v>
      </c>
      <c r="AF2907" s="3">
        <v>53230.36</v>
      </c>
      <c r="AG2907" s="4">
        <v>40759</v>
      </c>
      <c r="AH2907" s="3">
        <v>86.63</v>
      </c>
      <c r="AI2907" s="4">
        <v>41372</v>
      </c>
      <c r="AJ2907" s="3">
        <v>8.9288000000000007</v>
      </c>
      <c r="AK2907" s="4">
        <v>40730</v>
      </c>
      <c r="AL2907" s="3">
        <v>12.62</v>
      </c>
      <c r="AM2907" s="4"/>
      <c r="AS2907" s="4"/>
    </row>
    <row r="2908" spans="1:45" x14ac:dyDescent="0.25">
      <c r="A2908" s="4"/>
      <c r="C2908" s="4"/>
      <c r="E2908" s="4"/>
      <c r="Q2908" s="4"/>
      <c r="S2908" s="4"/>
      <c r="U2908" s="4"/>
      <c r="AE2908" s="4">
        <v>40812</v>
      </c>
      <c r="AF2908" s="3">
        <v>53747.519999999997</v>
      </c>
      <c r="AG2908" s="4">
        <v>40760</v>
      </c>
      <c r="AH2908" s="3">
        <v>86.88</v>
      </c>
      <c r="AI2908" s="4">
        <v>41373</v>
      </c>
      <c r="AJ2908" s="3">
        <v>8.9600000000000009</v>
      </c>
      <c r="AK2908" s="4">
        <v>40731</v>
      </c>
      <c r="AL2908" s="3">
        <v>12.690099999999999</v>
      </c>
      <c r="AM2908" s="4"/>
      <c r="AS2908" s="4"/>
    </row>
    <row r="2909" spans="1:45" x14ac:dyDescent="0.25">
      <c r="A2909" s="4"/>
      <c r="C2909" s="4"/>
      <c r="E2909" s="4"/>
      <c r="Q2909" s="4"/>
      <c r="S2909" s="4"/>
      <c r="U2909" s="4"/>
      <c r="AE2909" s="4">
        <v>40813</v>
      </c>
      <c r="AF2909" s="3">
        <v>53920.36</v>
      </c>
      <c r="AG2909" s="4">
        <v>40763</v>
      </c>
      <c r="AH2909" s="3">
        <v>81.31</v>
      </c>
      <c r="AI2909" s="4">
        <v>41374</v>
      </c>
      <c r="AJ2909" s="3">
        <v>8.9510000000000005</v>
      </c>
      <c r="AK2909" s="4">
        <v>40732</v>
      </c>
      <c r="AL2909" s="3">
        <v>12.6896</v>
      </c>
      <c r="AM2909" s="4"/>
      <c r="AS2909" s="4"/>
    </row>
    <row r="2910" spans="1:45" x14ac:dyDescent="0.25">
      <c r="A2910" s="4"/>
      <c r="C2910" s="4"/>
      <c r="E2910" s="4"/>
      <c r="Q2910" s="4"/>
      <c r="S2910" s="4"/>
      <c r="U2910" s="4"/>
      <c r="AE2910" s="4">
        <v>40814</v>
      </c>
      <c r="AF2910" s="3">
        <v>53270.36</v>
      </c>
      <c r="AG2910" s="4">
        <v>40764</v>
      </c>
      <c r="AH2910" s="3">
        <v>79.3</v>
      </c>
      <c r="AI2910" s="4">
        <v>41375</v>
      </c>
      <c r="AJ2910" s="3">
        <v>8.9911999999999992</v>
      </c>
      <c r="AK2910" s="4">
        <v>40735</v>
      </c>
      <c r="AL2910" s="3">
        <v>12.690099999999999</v>
      </c>
      <c r="AM2910" s="4"/>
      <c r="AS2910" s="4"/>
    </row>
    <row r="2911" spans="1:45" x14ac:dyDescent="0.25">
      <c r="A2911" s="4"/>
      <c r="C2911" s="4"/>
      <c r="E2911" s="4"/>
      <c r="Q2911" s="4"/>
      <c r="S2911" s="4"/>
      <c r="U2911" s="4"/>
      <c r="AE2911" s="4">
        <v>40815</v>
      </c>
      <c r="AF2911" s="3">
        <v>53384.67</v>
      </c>
      <c r="AG2911" s="4">
        <v>40765</v>
      </c>
      <c r="AH2911" s="3">
        <v>82.89</v>
      </c>
      <c r="AI2911" s="4">
        <v>41376</v>
      </c>
      <c r="AJ2911" s="3">
        <v>9.1067</v>
      </c>
      <c r="AK2911" s="4">
        <v>40736</v>
      </c>
      <c r="AL2911" s="3">
        <v>12.6601</v>
      </c>
      <c r="AM2911" s="4"/>
      <c r="AS2911" s="4"/>
    </row>
    <row r="2912" spans="1:45" x14ac:dyDescent="0.25">
      <c r="A2912" s="4"/>
      <c r="C2912" s="4"/>
      <c r="E2912" s="4"/>
      <c r="Q2912" s="4"/>
      <c r="S2912" s="4"/>
      <c r="U2912" s="4"/>
      <c r="AE2912" s="4">
        <v>40816</v>
      </c>
      <c r="AF2912" s="3">
        <v>52324.42</v>
      </c>
      <c r="AG2912" s="4">
        <v>40766</v>
      </c>
      <c r="AH2912" s="3">
        <v>85.72</v>
      </c>
      <c r="AI2912" s="4">
        <v>41379</v>
      </c>
      <c r="AJ2912" s="3">
        <v>9.0586000000000002</v>
      </c>
      <c r="AK2912" s="4">
        <v>40737</v>
      </c>
      <c r="AL2912" s="3">
        <v>12.600099999999999</v>
      </c>
      <c r="AM2912" s="4"/>
      <c r="AS2912" s="4"/>
    </row>
    <row r="2913" spans="1:45" x14ac:dyDescent="0.25">
      <c r="A2913" s="4"/>
      <c r="C2913" s="4"/>
      <c r="E2913" s="4"/>
      <c r="Q2913" s="4"/>
      <c r="S2913" s="4"/>
      <c r="U2913" s="4"/>
      <c r="AE2913" s="4">
        <v>40819</v>
      </c>
      <c r="AF2913" s="3">
        <v>50791.53</v>
      </c>
      <c r="AG2913" s="4">
        <v>40767</v>
      </c>
      <c r="AH2913" s="3">
        <v>85.38</v>
      </c>
      <c r="AI2913" s="4">
        <v>41380</v>
      </c>
      <c r="AJ2913" s="3">
        <v>9.0792000000000002</v>
      </c>
      <c r="AK2913" s="4">
        <v>40738</v>
      </c>
      <c r="AL2913" s="3">
        <v>12.623100000000001</v>
      </c>
      <c r="AM2913" s="4"/>
      <c r="AS2913" s="4"/>
    </row>
    <row r="2914" spans="1:45" x14ac:dyDescent="0.25">
      <c r="A2914" s="4"/>
      <c r="C2914" s="4"/>
      <c r="E2914" s="4"/>
      <c r="Q2914" s="4"/>
      <c r="S2914" s="4"/>
      <c r="U2914" s="4"/>
      <c r="AE2914" s="4">
        <v>40820</v>
      </c>
      <c r="AF2914" s="3">
        <v>50686.34</v>
      </c>
      <c r="AG2914" s="4">
        <v>40770</v>
      </c>
      <c r="AH2914" s="3">
        <v>87.88</v>
      </c>
      <c r="AI2914" s="4">
        <v>41381</v>
      </c>
      <c r="AJ2914" s="3">
        <v>8.99</v>
      </c>
      <c r="AK2914" s="4">
        <v>40739</v>
      </c>
      <c r="AL2914" s="3">
        <v>12.610099999999999</v>
      </c>
      <c r="AM2914" s="4"/>
      <c r="AS2914" s="4"/>
    </row>
    <row r="2915" spans="1:45" x14ac:dyDescent="0.25">
      <c r="A2915" s="4"/>
      <c r="C2915" s="4"/>
      <c r="E2915" s="4"/>
      <c r="Q2915" s="4"/>
      <c r="S2915" s="4"/>
      <c r="U2915" s="4"/>
      <c r="AE2915" s="4">
        <v>40821</v>
      </c>
      <c r="AF2915" s="3">
        <v>51013.85</v>
      </c>
      <c r="AG2915" s="4">
        <v>40771</v>
      </c>
      <c r="AH2915" s="3">
        <v>86.65</v>
      </c>
      <c r="AI2915" s="4">
        <v>41382</v>
      </c>
      <c r="AJ2915" s="3">
        <v>8.84</v>
      </c>
      <c r="AK2915" s="4">
        <v>40742</v>
      </c>
      <c r="AL2915" s="3">
        <v>12.6031</v>
      </c>
      <c r="AM2915" s="4"/>
      <c r="AS2915" s="4"/>
    </row>
    <row r="2916" spans="1:45" x14ac:dyDescent="0.25">
      <c r="A2916" s="4"/>
      <c r="C2916" s="4"/>
      <c r="E2916" s="4"/>
      <c r="Q2916" s="4"/>
      <c r="S2916" s="4"/>
      <c r="U2916" s="4"/>
      <c r="AE2916" s="4">
        <v>40822</v>
      </c>
      <c r="AF2916" s="3">
        <v>52290.37</v>
      </c>
      <c r="AG2916" s="4">
        <v>40772</v>
      </c>
      <c r="AH2916" s="3">
        <v>87.58</v>
      </c>
      <c r="AI2916" s="4">
        <v>41383</v>
      </c>
      <c r="AJ2916" s="3">
        <v>8.8249999999999993</v>
      </c>
      <c r="AK2916" s="4">
        <v>40743</v>
      </c>
      <c r="AL2916" s="3">
        <v>12.586</v>
      </c>
      <c r="AM2916" s="4"/>
      <c r="AS2916" s="4"/>
    </row>
    <row r="2917" spans="1:45" x14ac:dyDescent="0.25">
      <c r="A2917" s="4"/>
      <c r="C2917" s="4"/>
      <c r="E2917" s="4"/>
      <c r="Q2917" s="4"/>
      <c r="S2917" s="4"/>
      <c r="U2917" s="4"/>
      <c r="AE2917" s="4">
        <v>40823</v>
      </c>
      <c r="AF2917" s="3">
        <v>51243.62</v>
      </c>
      <c r="AG2917" s="4">
        <v>40773</v>
      </c>
      <c r="AH2917" s="3">
        <v>82.38</v>
      </c>
      <c r="AI2917" s="4">
        <v>41386</v>
      </c>
      <c r="AJ2917" s="3">
        <v>8.7479999999999993</v>
      </c>
      <c r="AK2917" s="4">
        <v>40744</v>
      </c>
      <c r="AL2917" s="3">
        <v>12.6084</v>
      </c>
      <c r="AM2917" s="4"/>
      <c r="AS2917" s="4"/>
    </row>
    <row r="2918" spans="1:45" x14ac:dyDescent="0.25">
      <c r="A2918" s="4"/>
      <c r="C2918" s="4"/>
      <c r="E2918" s="4"/>
      <c r="Q2918" s="4"/>
      <c r="S2918" s="4"/>
      <c r="U2918" s="4"/>
      <c r="AE2918" s="4">
        <v>40826</v>
      </c>
      <c r="AF2918" s="3">
        <v>53273.11</v>
      </c>
      <c r="AG2918" s="4">
        <v>40774</v>
      </c>
      <c r="AH2918" s="3">
        <v>82.26</v>
      </c>
      <c r="AI2918" s="4">
        <v>41387</v>
      </c>
      <c r="AJ2918" s="3">
        <v>8.7289999999999992</v>
      </c>
      <c r="AK2918" s="4">
        <v>40745</v>
      </c>
      <c r="AL2918" s="3">
        <v>12.5982</v>
      </c>
      <c r="AM2918" s="4"/>
      <c r="AS2918" s="4"/>
    </row>
    <row r="2919" spans="1:45" x14ac:dyDescent="0.25">
      <c r="A2919" s="4"/>
      <c r="C2919" s="4"/>
      <c r="E2919" s="4"/>
      <c r="Q2919" s="4"/>
      <c r="S2919" s="4"/>
      <c r="U2919" s="4"/>
      <c r="AE2919" s="4">
        <v>40827</v>
      </c>
      <c r="AF2919" s="3">
        <v>53838.47</v>
      </c>
      <c r="AG2919" s="4">
        <v>40777</v>
      </c>
      <c r="AH2919" s="3">
        <v>84.12</v>
      </c>
      <c r="AI2919" s="4">
        <v>41388</v>
      </c>
      <c r="AJ2919" s="3">
        <v>8.7704000000000004</v>
      </c>
      <c r="AK2919" s="4">
        <v>40746</v>
      </c>
      <c r="AL2919" s="3">
        <v>12.6218</v>
      </c>
      <c r="AM2919" s="4"/>
      <c r="AS2919" s="4"/>
    </row>
    <row r="2920" spans="1:45" x14ac:dyDescent="0.25">
      <c r="A2920" s="4"/>
      <c r="C2920" s="4"/>
      <c r="E2920" s="4"/>
      <c r="Q2920" s="4"/>
      <c r="S2920" s="4"/>
      <c r="U2920" s="4"/>
      <c r="AE2920" s="4">
        <v>40829</v>
      </c>
      <c r="AF2920" s="3">
        <v>54601.07</v>
      </c>
      <c r="AG2920" s="4">
        <v>40778</v>
      </c>
      <c r="AH2920" s="3">
        <v>85.44</v>
      </c>
      <c r="AI2920" s="4">
        <v>41389</v>
      </c>
      <c r="AJ2920" s="3">
        <v>8.8292000000000002</v>
      </c>
      <c r="AK2920" s="4">
        <v>40749</v>
      </c>
      <c r="AL2920" s="3">
        <v>12.6052</v>
      </c>
      <c r="AM2920" s="4"/>
      <c r="AS2920" s="4"/>
    </row>
    <row r="2921" spans="1:45" x14ac:dyDescent="0.25">
      <c r="A2921" s="4"/>
      <c r="C2921" s="4"/>
      <c r="E2921" s="4"/>
      <c r="Q2921" s="4"/>
      <c r="S2921" s="4"/>
      <c r="U2921" s="4"/>
      <c r="AE2921" s="4">
        <v>40830</v>
      </c>
      <c r="AF2921" s="3">
        <v>55030.45</v>
      </c>
      <c r="AG2921" s="4">
        <v>40779</v>
      </c>
      <c r="AH2921" s="3">
        <v>85.16</v>
      </c>
      <c r="AI2921" s="4">
        <v>41390</v>
      </c>
      <c r="AJ2921" s="3">
        <v>8.7208000000000006</v>
      </c>
      <c r="AK2921" s="4">
        <v>40750</v>
      </c>
      <c r="AL2921" s="3">
        <v>12.5966</v>
      </c>
      <c r="AM2921" s="4"/>
      <c r="AS2921" s="4"/>
    </row>
    <row r="2922" spans="1:45" x14ac:dyDescent="0.25">
      <c r="A2922" s="4"/>
      <c r="C2922" s="4"/>
      <c r="E2922" s="4"/>
      <c r="Q2922" s="4"/>
      <c r="S2922" s="4"/>
      <c r="U2922" s="4"/>
      <c r="AE2922" s="4">
        <v>40833</v>
      </c>
      <c r="AF2922" s="3">
        <v>53911.33</v>
      </c>
      <c r="AG2922" s="4">
        <v>40780</v>
      </c>
      <c r="AH2922" s="3">
        <v>85.3</v>
      </c>
      <c r="AI2922" s="4">
        <v>41393</v>
      </c>
      <c r="AJ2922" s="3">
        <v>8.6852999999999998</v>
      </c>
      <c r="AK2922" s="4">
        <v>40751</v>
      </c>
      <c r="AL2922" s="3">
        <v>12.5883</v>
      </c>
      <c r="AM2922" s="4"/>
      <c r="AS2922" s="4"/>
    </row>
    <row r="2923" spans="1:45" x14ac:dyDescent="0.25">
      <c r="A2923" s="4"/>
      <c r="C2923" s="4"/>
      <c r="E2923" s="4"/>
      <c r="Q2923" s="4"/>
      <c r="S2923" s="4"/>
      <c r="U2923" s="4"/>
      <c r="AE2923" s="4">
        <v>40834</v>
      </c>
      <c r="AF2923" s="3">
        <v>55031.93</v>
      </c>
      <c r="AG2923" s="4">
        <v>40781</v>
      </c>
      <c r="AH2923" s="3">
        <v>85.37</v>
      </c>
      <c r="AI2923" s="4">
        <v>41394</v>
      </c>
      <c r="AJ2923" s="3">
        <v>8.68</v>
      </c>
      <c r="AK2923" s="4">
        <v>40752</v>
      </c>
      <c r="AL2923" s="3">
        <v>12.6088</v>
      </c>
      <c r="AM2923" s="4"/>
      <c r="AS2923" s="4"/>
    </row>
    <row r="2924" spans="1:45" x14ac:dyDescent="0.25">
      <c r="A2924" s="4"/>
      <c r="C2924" s="4"/>
      <c r="E2924" s="4"/>
      <c r="Q2924" s="4"/>
      <c r="S2924" s="4"/>
      <c r="U2924" s="4"/>
      <c r="AE2924" s="4">
        <v>40835</v>
      </c>
      <c r="AF2924" s="3">
        <v>54966.13</v>
      </c>
      <c r="AG2924" s="4">
        <v>40784</v>
      </c>
      <c r="AH2924" s="3">
        <v>87.27</v>
      </c>
      <c r="AI2924" s="4">
        <v>41396</v>
      </c>
      <c r="AJ2924" s="3">
        <v>8.5947999999999993</v>
      </c>
      <c r="AK2924" s="4">
        <v>40753</v>
      </c>
      <c r="AL2924" s="3">
        <v>12.5961</v>
      </c>
      <c r="AM2924" s="4"/>
      <c r="AS2924" s="4"/>
    </row>
    <row r="2925" spans="1:45" x14ac:dyDescent="0.25">
      <c r="A2925" s="4"/>
      <c r="C2925" s="4"/>
      <c r="E2925" s="4"/>
      <c r="Q2925" s="4"/>
      <c r="S2925" s="4"/>
      <c r="U2925" s="4"/>
      <c r="AE2925" s="4">
        <v>40836</v>
      </c>
      <c r="AF2925" s="3">
        <v>54009.98</v>
      </c>
      <c r="AG2925" s="4">
        <v>40785</v>
      </c>
      <c r="AH2925" s="3">
        <v>88.9</v>
      </c>
      <c r="AI2925" s="4">
        <v>41397</v>
      </c>
      <c r="AJ2925" s="3">
        <v>8.6676000000000002</v>
      </c>
      <c r="AK2925" s="4">
        <v>40756</v>
      </c>
      <c r="AL2925" s="3">
        <v>12.537000000000001</v>
      </c>
      <c r="AM2925" s="4"/>
      <c r="AS2925" s="4"/>
    </row>
    <row r="2926" spans="1:45" x14ac:dyDescent="0.25">
      <c r="A2926" s="4"/>
      <c r="C2926" s="4"/>
      <c r="E2926" s="4"/>
      <c r="Q2926" s="4"/>
      <c r="S2926" s="4"/>
      <c r="U2926" s="4"/>
      <c r="AE2926" s="4">
        <v>40837</v>
      </c>
      <c r="AF2926" s="3">
        <v>55255.23</v>
      </c>
      <c r="AG2926" s="4">
        <v>40786</v>
      </c>
      <c r="AH2926" s="3">
        <v>88.81</v>
      </c>
      <c r="AI2926" s="4">
        <v>41400</v>
      </c>
      <c r="AJ2926" s="3">
        <v>8.6318000000000001</v>
      </c>
      <c r="AK2926" s="4">
        <v>40757</v>
      </c>
      <c r="AL2926" s="3">
        <v>12.4954</v>
      </c>
      <c r="AM2926" s="4"/>
      <c r="AS2926" s="4"/>
    </row>
    <row r="2927" spans="1:45" x14ac:dyDescent="0.25">
      <c r="A2927" s="4"/>
      <c r="C2927" s="4"/>
      <c r="E2927" s="4"/>
      <c r="Q2927" s="4"/>
      <c r="S2927" s="4"/>
      <c r="U2927" s="4"/>
      <c r="AE2927" s="4">
        <v>40840</v>
      </c>
      <c r="AF2927" s="3">
        <v>56891.97</v>
      </c>
      <c r="AG2927" s="4">
        <v>40787</v>
      </c>
      <c r="AH2927" s="3">
        <v>88.93</v>
      </c>
      <c r="AI2927" s="4">
        <v>41401</v>
      </c>
      <c r="AJ2927" s="3">
        <v>8.5841999999999992</v>
      </c>
      <c r="AK2927" s="4">
        <v>40758</v>
      </c>
      <c r="AL2927" s="3">
        <v>12.5032</v>
      </c>
      <c r="AM2927" s="4"/>
      <c r="AS2927" s="4"/>
    </row>
    <row r="2928" spans="1:45" x14ac:dyDescent="0.25">
      <c r="A2928" s="4"/>
      <c r="C2928" s="4"/>
      <c r="E2928" s="4"/>
      <c r="Q2928" s="4"/>
      <c r="S2928" s="4"/>
      <c r="U2928" s="4"/>
      <c r="AE2928" s="4">
        <v>40841</v>
      </c>
      <c r="AF2928" s="3">
        <v>56285.99</v>
      </c>
      <c r="AG2928" s="4">
        <v>40788</v>
      </c>
      <c r="AH2928" s="3">
        <v>86.45</v>
      </c>
      <c r="AI2928" s="4">
        <v>41402</v>
      </c>
      <c r="AJ2928" s="3">
        <v>8.6226000000000003</v>
      </c>
      <c r="AK2928" s="4">
        <v>40759</v>
      </c>
      <c r="AL2928" s="3">
        <v>12.375500000000001</v>
      </c>
      <c r="AM2928" s="4"/>
      <c r="AS2928" s="4"/>
    </row>
    <row r="2929" spans="1:45" x14ac:dyDescent="0.25">
      <c r="A2929" s="4"/>
      <c r="C2929" s="4"/>
      <c r="E2929" s="4"/>
      <c r="Q2929" s="4"/>
      <c r="S2929" s="4"/>
      <c r="U2929" s="4"/>
      <c r="AE2929" s="4">
        <v>40842</v>
      </c>
      <c r="AF2929" s="3">
        <v>57143.79</v>
      </c>
      <c r="AG2929" s="4">
        <v>40792</v>
      </c>
      <c r="AH2929" s="3">
        <v>86.02</v>
      </c>
      <c r="AI2929" s="4">
        <v>41403</v>
      </c>
      <c r="AJ2929" s="3">
        <v>8.6874000000000002</v>
      </c>
      <c r="AK2929" s="4">
        <v>40760</v>
      </c>
      <c r="AL2929" s="3">
        <v>12.305999999999999</v>
      </c>
      <c r="AM2929" s="4"/>
      <c r="AS2929" s="4"/>
    </row>
    <row r="2930" spans="1:45" x14ac:dyDescent="0.25">
      <c r="A2930" s="4"/>
      <c r="C2930" s="4"/>
      <c r="E2930" s="4"/>
      <c r="Q2930" s="4"/>
      <c r="S2930" s="4"/>
      <c r="U2930" s="4"/>
      <c r="AE2930" s="4">
        <v>40843</v>
      </c>
      <c r="AF2930" s="3">
        <v>59270.13</v>
      </c>
      <c r="AG2930" s="4">
        <v>40793</v>
      </c>
      <c r="AH2930" s="3">
        <v>89.34</v>
      </c>
      <c r="AI2930" s="4">
        <v>41404</v>
      </c>
      <c r="AJ2930" s="3">
        <v>8.7881999999999998</v>
      </c>
      <c r="AK2930" s="4">
        <v>40763</v>
      </c>
      <c r="AL2930" s="3">
        <v>12.118399999999999</v>
      </c>
      <c r="AM2930" s="4"/>
      <c r="AS2930" s="4"/>
    </row>
    <row r="2931" spans="1:45" x14ac:dyDescent="0.25">
      <c r="A2931" s="4"/>
      <c r="C2931" s="4"/>
      <c r="E2931" s="4"/>
      <c r="Q2931" s="4"/>
      <c r="S2931" s="4"/>
      <c r="U2931" s="4"/>
      <c r="AE2931" s="4">
        <v>40844</v>
      </c>
      <c r="AF2931" s="3">
        <v>59513.13</v>
      </c>
      <c r="AG2931" s="4">
        <v>40794</v>
      </c>
      <c r="AH2931" s="3">
        <v>89.05</v>
      </c>
      <c r="AI2931" s="4">
        <v>41407</v>
      </c>
      <c r="AJ2931" s="3">
        <v>8.7444000000000006</v>
      </c>
      <c r="AK2931" s="4">
        <v>40764</v>
      </c>
      <c r="AL2931" s="3">
        <v>12.0075</v>
      </c>
      <c r="AM2931" s="4"/>
      <c r="AS2931" s="4"/>
    </row>
    <row r="2932" spans="1:45" x14ac:dyDescent="0.25">
      <c r="A2932" s="4"/>
      <c r="C2932" s="4"/>
      <c r="E2932" s="4"/>
      <c r="Q2932" s="4"/>
      <c r="S2932" s="4"/>
      <c r="U2932" s="4"/>
      <c r="AE2932" s="4">
        <v>40847</v>
      </c>
      <c r="AF2932" s="3">
        <v>58338.39</v>
      </c>
      <c r="AG2932" s="4">
        <v>40795</v>
      </c>
      <c r="AH2932" s="3">
        <v>87.24</v>
      </c>
      <c r="AI2932" s="4">
        <v>41408</v>
      </c>
      <c r="AJ2932" s="3">
        <v>8.9327000000000005</v>
      </c>
      <c r="AK2932" s="4">
        <v>40765</v>
      </c>
      <c r="AL2932" s="3">
        <v>12.0425</v>
      </c>
      <c r="AM2932" s="4"/>
      <c r="AS2932" s="4"/>
    </row>
    <row r="2933" spans="1:45" x14ac:dyDescent="0.25">
      <c r="A2933" s="4"/>
      <c r="C2933" s="4"/>
      <c r="E2933" s="4"/>
      <c r="Q2933" s="4"/>
      <c r="S2933" s="4"/>
      <c r="U2933" s="4"/>
      <c r="AE2933" s="4">
        <v>40848</v>
      </c>
      <c r="AF2933" s="3">
        <v>57322.75</v>
      </c>
      <c r="AG2933" s="4">
        <v>40798</v>
      </c>
      <c r="AH2933" s="3">
        <v>88.19</v>
      </c>
      <c r="AI2933" s="4">
        <v>41409</v>
      </c>
      <c r="AJ2933" s="3">
        <v>8.9117999999999995</v>
      </c>
      <c r="AK2933" s="4">
        <v>40766</v>
      </c>
      <c r="AL2933" s="3">
        <v>12.0665</v>
      </c>
      <c r="AM2933" s="4"/>
      <c r="AS2933" s="4"/>
    </row>
    <row r="2934" spans="1:45" x14ac:dyDescent="0.25">
      <c r="A2934" s="4"/>
      <c r="C2934" s="4"/>
      <c r="E2934" s="4"/>
      <c r="Q2934" s="4"/>
      <c r="S2934" s="4"/>
      <c r="U2934" s="4"/>
      <c r="AE2934" s="4">
        <v>40850</v>
      </c>
      <c r="AF2934" s="3">
        <v>58196.3</v>
      </c>
      <c r="AG2934" s="4">
        <v>40799</v>
      </c>
      <c r="AH2934" s="3">
        <v>90.21</v>
      </c>
      <c r="AI2934" s="4">
        <v>41410</v>
      </c>
      <c r="AJ2934" s="3">
        <v>8.9146999999999998</v>
      </c>
      <c r="AK2934" s="4">
        <v>40767</v>
      </c>
      <c r="AL2934" s="3">
        <v>12.006500000000001</v>
      </c>
      <c r="AM2934" s="4"/>
      <c r="AS2934" s="4"/>
    </row>
    <row r="2935" spans="1:45" x14ac:dyDescent="0.25">
      <c r="A2935" s="4"/>
      <c r="C2935" s="4"/>
      <c r="E2935" s="4"/>
      <c r="Q2935" s="4"/>
      <c r="S2935" s="4"/>
      <c r="U2935" s="4"/>
      <c r="AE2935" s="4">
        <v>40851</v>
      </c>
      <c r="AF2935" s="3">
        <v>58669.919999999998</v>
      </c>
      <c r="AG2935" s="4">
        <v>40800</v>
      </c>
      <c r="AH2935" s="3">
        <v>88.91</v>
      </c>
      <c r="AI2935" s="4">
        <v>41411</v>
      </c>
      <c r="AJ2935" s="3">
        <v>8.9491999999999994</v>
      </c>
      <c r="AK2935" s="4">
        <v>40770</v>
      </c>
      <c r="AL2935" s="3">
        <v>12.0008</v>
      </c>
      <c r="AM2935" s="4"/>
      <c r="AS2935" s="4"/>
    </row>
    <row r="2936" spans="1:45" x14ac:dyDescent="0.25">
      <c r="A2936" s="4"/>
      <c r="C2936" s="4"/>
      <c r="E2936" s="4"/>
      <c r="Q2936" s="4"/>
      <c r="S2936" s="4"/>
      <c r="U2936" s="4"/>
      <c r="AE2936" s="4">
        <v>40854</v>
      </c>
      <c r="AF2936" s="3">
        <v>59198.77</v>
      </c>
      <c r="AG2936" s="4">
        <v>40801</v>
      </c>
      <c r="AH2936" s="3">
        <v>89.4</v>
      </c>
      <c r="AI2936" s="4">
        <v>41414</v>
      </c>
      <c r="AJ2936" s="3">
        <v>9.07</v>
      </c>
      <c r="AK2936" s="4">
        <v>40771</v>
      </c>
      <c r="AL2936" s="3">
        <v>12.002599999999999</v>
      </c>
      <c r="AM2936" s="4"/>
      <c r="AS2936" s="4"/>
    </row>
    <row r="2937" spans="1:45" x14ac:dyDescent="0.25">
      <c r="A2937" s="4"/>
      <c r="C2937" s="4"/>
      <c r="E2937" s="4"/>
      <c r="Q2937" s="4"/>
      <c r="S2937" s="4"/>
      <c r="U2937" s="4"/>
      <c r="AE2937" s="4">
        <v>40855</v>
      </c>
      <c r="AF2937" s="3">
        <v>59026.13</v>
      </c>
      <c r="AG2937" s="4">
        <v>40802</v>
      </c>
      <c r="AH2937" s="3">
        <v>87.96</v>
      </c>
      <c r="AI2937" s="4">
        <v>41415</v>
      </c>
      <c r="AJ2937" s="3">
        <v>9.0167999999999999</v>
      </c>
      <c r="AK2937" s="4">
        <v>40772</v>
      </c>
      <c r="AL2937" s="3">
        <v>11.8939</v>
      </c>
      <c r="AM2937" s="4"/>
      <c r="AS2937" s="4"/>
    </row>
    <row r="2938" spans="1:45" x14ac:dyDescent="0.25">
      <c r="A2938" s="4"/>
      <c r="C2938" s="4"/>
      <c r="E2938" s="4"/>
      <c r="Q2938" s="4"/>
      <c r="S2938" s="4"/>
      <c r="U2938" s="4"/>
      <c r="AE2938" s="4">
        <v>40856</v>
      </c>
      <c r="AF2938" s="3">
        <v>57549.74</v>
      </c>
      <c r="AG2938" s="4">
        <v>40805</v>
      </c>
      <c r="AH2938" s="3">
        <v>85.7</v>
      </c>
      <c r="AI2938" s="4">
        <v>41416</v>
      </c>
      <c r="AJ2938" s="3">
        <v>9.1300000000000008</v>
      </c>
      <c r="AK2938" s="4">
        <v>40773</v>
      </c>
      <c r="AL2938" s="3">
        <v>11.7019</v>
      </c>
      <c r="AM2938" s="4"/>
      <c r="AS2938" s="4"/>
    </row>
    <row r="2939" spans="1:45" x14ac:dyDescent="0.25">
      <c r="A2939" s="4"/>
      <c r="C2939" s="4"/>
      <c r="E2939" s="4"/>
      <c r="Q2939" s="4"/>
      <c r="S2939" s="4"/>
      <c r="U2939" s="4"/>
      <c r="AE2939" s="4">
        <v>40857</v>
      </c>
      <c r="AF2939" s="3">
        <v>57321.81</v>
      </c>
      <c r="AG2939" s="4">
        <v>40806</v>
      </c>
      <c r="AH2939" s="3">
        <v>86.89</v>
      </c>
      <c r="AI2939" s="4">
        <v>41417</v>
      </c>
      <c r="AJ2939" s="3">
        <v>9.1300000000000008</v>
      </c>
      <c r="AK2939" s="4">
        <v>40774</v>
      </c>
      <c r="AL2939" s="3">
        <v>11.634399999999999</v>
      </c>
      <c r="AM2939" s="4"/>
      <c r="AS2939" s="4"/>
    </row>
    <row r="2940" spans="1:45" x14ac:dyDescent="0.25">
      <c r="A2940" s="4"/>
      <c r="C2940" s="4"/>
      <c r="E2940" s="4"/>
      <c r="Q2940" s="4"/>
      <c r="S2940" s="4"/>
      <c r="U2940" s="4"/>
      <c r="AE2940" s="4">
        <v>40858</v>
      </c>
      <c r="AF2940" s="3">
        <v>58546.97</v>
      </c>
      <c r="AG2940" s="4">
        <v>40807</v>
      </c>
      <c r="AH2940" s="3">
        <v>85.92</v>
      </c>
      <c r="AI2940" s="4">
        <v>41418</v>
      </c>
      <c r="AJ2940" s="3">
        <v>9.1511999999999993</v>
      </c>
      <c r="AK2940" s="4">
        <v>40777</v>
      </c>
      <c r="AL2940" s="3">
        <v>11.6059</v>
      </c>
      <c r="AM2940" s="4"/>
      <c r="AS2940" s="4"/>
    </row>
    <row r="2941" spans="1:45" x14ac:dyDescent="0.25">
      <c r="A2941" s="4"/>
      <c r="C2941" s="4"/>
      <c r="E2941" s="4"/>
      <c r="Q2941" s="4"/>
      <c r="S2941" s="4"/>
      <c r="U2941" s="4"/>
      <c r="AE2941" s="4">
        <v>40861</v>
      </c>
      <c r="AF2941" s="3">
        <v>58258.23</v>
      </c>
      <c r="AG2941" s="4">
        <v>40808</v>
      </c>
      <c r="AH2941" s="3">
        <v>80.510000000000005</v>
      </c>
      <c r="AI2941" s="4">
        <v>41421</v>
      </c>
      <c r="AJ2941" s="3">
        <v>9.1641999999999992</v>
      </c>
      <c r="AK2941" s="4">
        <v>40778</v>
      </c>
      <c r="AL2941" s="3">
        <v>11.601800000000001</v>
      </c>
      <c r="AM2941" s="4"/>
      <c r="AS2941" s="4"/>
    </row>
    <row r="2942" spans="1:45" x14ac:dyDescent="0.25">
      <c r="A2942" s="4"/>
      <c r="C2942" s="4"/>
      <c r="E2942" s="4"/>
      <c r="Q2942" s="4"/>
      <c r="S2942" s="4"/>
      <c r="U2942" s="4"/>
      <c r="AE2942" s="4">
        <v>40863</v>
      </c>
      <c r="AF2942" s="3">
        <v>58559.99</v>
      </c>
      <c r="AG2942" s="4">
        <v>40809</v>
      </c>
      <c r="AH2942" s="3">
        <v>79.849999999999994</v>
      </c>
      <c r="AI2942" s="4">
        <v>41422</v>
      </c>
      <c r="AJ2942" s="3">
        <v>9.2597000000000005</v>
      </c>
      <c r="AK2942" s="4">
        <v>40779</v>
      </c>
      <c r="AL2942" s="3">
        <v>11.503299999999999</v>
      </c>
      <c r="AM2942" s="4"/>
      <c r="AS2942" s="4"/>
    </row>
    <row r="2943" spans="1:45" x14ac:dyDescent="0.25">
      <c r="A2943" s="4"/>
      <c r="C2943" s="4"/>
      <c r="E2943" s="4"/>
      <c r="Q2943" s="4"/>
      <c r="S2943" s="4"/>
      <c r="U2943" s="4"/>
      <c r="AE2943" s="4">
        <v>40864</v>
      </c>
      <c r="AF2943" s="3">
        <v>56988.9</v>
      </c>
      <c r="AG2943" s="4">
        <v>40812</v>
      </c>
      <c r="AH2943" s="3">
        <v>80.239999999999995</v>
      </c>
      <c r="AI2943" s="4">
        <v>41423</v>
      </c>
      <c r="AJ2943" s="3">
        <v>9.1653000000000002</v>
      </c>
      <c r="AK2943" s="4">
        <v>40780</v>
      </c>
      <c r="AL2943" s="3">
        <v>11.4994</v>
      </c>
      <c r="AM2943" s="4"/>
      <c r="AS2943" s="4"/>
    </row>
    <row r="2944" spans="1:45" x14ac:dyDescent="0.25">
      <c r="A2944" s="4"/>
      <c r="C2944" s="4"/>
      <c r="E2944" s="4"/>
      <c r="Q2944" s="4"/>
      <c r="S2944" s="4"/>
      <c r="U2944" s="4"/>
      <c r="AE2944" s="4">
        <v>40865</v>
      </c>
      <c r="AF2944" s="3">
        <v>56731.34</v>
      </c>
      <c r="AG2944" s="4">
        <v>40813</v>
      </c>
      <c r="AH2944" s="3">
        <v>84.45</v>
      </c>
      <c r="AI2944" s="4">
        <v>41425</v>
      </c>
      <c r="AJ2944" s="3">
        <v>9.5433000000000003</v>
      </c>
      <c r="AK2944" s="4">
        <v>40781</v>
      </c>
      <c r="AL2944" s="3">
        <v>11.3436</v>
      </c>
      <c r="AM2944" s="4"/>
      <c r="AS2944" s="4"/>
    </row>
    <row r="2945" spans="1:45" x14ac:dyDescent="0.25">
      <c r="A2945" s="4"/>
      <c r="C2945" s="4"/>
      <c r="E2945" s="4"/>
      <c r="Q2945" s="4"/>
      <c r="S2945" s="4"/>
      <c r="U2945" s="4"/>
      <c r="AE2945" s="4">
        <v>40868</v>
      </c>
      <c r="AF2945" s="3">
        <v>56284.59</v>
      </c>
      <c r="AG2945" s="4">
        <v>40814</v>
      </c>
      <c r="AH2945" s="3">
        <v>81.209999999999994</v>
      </c>
      <c r="AI2945" s="4">
        <v>41428</v>
      </c>
      <c r="AJ2945" s="3">
        <v>9.5310000000000006</v>
      </c>
      <c r="AK2945" s="4">
        <v>40784</v>
      </c>
      <c r="AL2945" s="3">
        <v>11.2773</v>
      </c>
      <c r="AM2945" s="4"/>
      <c r="AS2945" s="4"/>
    </row>
    <row r="2946" spans="1:45" x14ac:dyDescent="0.25">
      <c r="A2946" s="4"/>
      <c r="C2946" s="4"/>
      <c r="E2946" s="4"/>
      <c r="Q2946" s="4"/>
      <c r="S2946" s="4"/>
      <c r="U2946" s="4"/>
      <c r="AE2946" s="4">
        <v>40869</v>
      </c>
      <c r="AF2946" s="3">
        <v>55878.44</v>
      </c>
      <c r="AG2946" s="4">
        <v>40815</v>
      </c>
      <c r="AH2946" s="3">
        <v>82.14</v>
      </c>
      <c r="AI2946" s="4">
        <v>41429</v>
      </c>
      <c r="AJ2946" s="3">
        <v>9.4464000000000006</v>
      </c>
      <c r="AK2946" s="4">
        <v>40785</v>
      </c>
      <c r="AL2946" s="3">
        <v>11.2187</v>
      </c>
      <c r="AM2946" s="4"/>
      <c r="AS2946" s="4"/>
    </row>
    <row r="2947" spans="1:45" x14ac:dyDescent="0.25">
      <c r="A2947" s="4"/>
      <c r="C2947" s="4"/>
      <c r="E2947" s="4"/>
      <c r="Q2947" s="4"/>
      <c r="S2947" s="4"/>
      <c r="U2947" s="4"/>
      <c r="AE2947" s="4">
        <v>40870</v>
      </c>
      <c r="AF2947" s="3">
        <v>54972.08</v>
      </c>
      <c r="AG2947" s="4">
        <v>40816</v>
      </c>
      <c r="AH2947" s="3">
        <v>79.2</v>
      </c>
      <c r="AI2947" s="4">
        <v>41430</v>
      </c>
      <c r="AJ2947" s="3">
        <v>9.6175999999999995</v>
      </c>
      <c r="AK2947" s="4">
        <v>40786</v>
      </c>
      <c r="AL2947" s="3">
        <v>11.223700000000001</v>
      </c>
      <c r="AM2947" s="4"/>
      <c r="AS2947" s="4"/>
    </row>
    <row r="2948" spans="1:45" x14ac:dyDescent="0.25">
      <c r="A2948" s="4"/>
      <c r="C2948" s="4"/>
      <c r="E2948" s="4"/>
      <c r="Q2948" s="4"/>
      <c r="S2948" s="4"/>
      <c r="U2948" s="4"/>
      <c r="AE2948" s="4">
        <v>40871</v>
      </c>
      <c r="AF2948" s="3">
        <v>55279.88</v>
      </c>
      <c r="AG2948" s="4">
        <v>40819</v>
      </c>
      <c r="AH2948" s="3">
        <v>77.61</v>
      </c>
      <c r="AI2948" s="4">
        <v>41431</v>
      </c>
      <c r="AJ2948" s="3">
        <v>9.7525999999999993</v>
      </c>
      <c r="AK2948" s="4">
        <v>40787</v>
      </c>
      <c r="AL2948" s="3">
        <v>10.609500000000001</v>
      </c>
      <c r="AM2948" s="4"/>
      <c r="AS2948" s="4"/>
    </row>
    <row r="2949" spans="1:45" x14ac:dyDescent="0.25">
      <c r="A2949" s="4"/>
      <c r="C2949" s="4"/>
      <c r="E2949" s="4"/>
      <c r="Q2949" s="4"/>
      <c r="S2949" s="4"/>
      <c r="U2949" s="4"/>
      <c r="AE2949" s="4">
        <v>40872</v>
      </c>
      <c r="AF2949" s="3">
        <v>54894.49</v>
      </c>
      <c r="AG2949" s="4">
        <v>40820</v>
      </c>
      <c r="AH2949" s="3">
        <v>75.67</v>
      </c>
      <c r="AI2949" s="4">
        <v>41432</v>
      </c>
      <c r="AJ2949" s="3">
        <v>9.8063000000000002</v>
      </c>
      <c r="AK2949" s="4">
        <v>40788</v>
      </c>
      <c r="AL2949" s="3">
        <v>10.773199999999999</v>
      </c>
      <c r="AM2949" s="4"/>
      <c r="AS2949" s="4"/>
    </row>
    <row r="2950" spans="1:45" x14ac:dyDescent="0.25">
      <c r="A2950" s="4"/>
      <c r="C2950" s="4"/>
      <c r="E2950" s="4"/>
      <c r="Q2950" s="4"/>
      <c r="S2950" s="4"/>
      <c r="U2950" s="4"/>
      <c r="AE2950" s="4">
        <v>40875</v>
      </c>
      <c r="AF2950" s="3">
        <v>56017.35</v>
      </c>
      <c r="AG2950" s="4">
        <v>40821</v>
      </c>
      <c r="AH2950" s="3">
        <v>79.680000000000007</v>
      </c>
      <c r="AI2950" s="4">
        <v>41435</v>
      </c>
      <c r="AJ2950" s="3">
        <v>10.1021</v>
      </c>
      <c r="AK2950" s="4">
        <v>40791</v>
      </c>
      <c r="AL2950" s="3">
        <v>10.661</v>
      </c>
      <c r="AM2950" s="4"/>
      <c r="AS2950" s="4"/>
    </row>
    <row r="2951" spans="1:45" x14ac:dyDescent="0.25">
      <c r="A2951" s="4"/>
      <c r="C2951" s="4"/>
      <c r="E2951" s="4"/>
      <c r="Q2951" s="4"/>
      <c r="S2951" s="4"/>
      <c r="U2951" s="4"/>
      <c r="AE2951" s="4">
        <v>40876</v>
      </c>
      <c r="AF2951" s="3">
        <v>55299.76</v>
      </c>
      <c r="AG2951" s="4">
        <v>40822</v>
      </c>
      <c r="AH2951" s="3">
        <v>82.59</v>
      </c>
      <c r="AI2951" s="4">
        <v>41436</v>
      </c>
      <c r="AJ2951" s="3">
        <v>10.1662</v>
      </c>
      <c r="AK2951" s="4">
        <v>40792</v>
      </c>
      <c r="AL2951" s="3">
        <v>10.737299999999999</v>
      </c>
      <c r="AM2951" s="4"/>
      <c r="AS2951" s="4"/>
    </row>
    <row r="2952" spans="1:45" x14ac:dyDescent="0.25">
      <c r="A2952" s="4"/>
      <c r="C2952" s="4"/>
      <c r="E2952" s="4"/>
      <c r="Q2952" s="4"/>
      <c r="S2952" s="4"/>
      <c r="U2952" s="4"/>
      <c r="AE2952" s="4">
        <v>40877</v>
      </c>
      <c r="AF2952" s="3">
        <v>56874.98</v>
      </c>
      <c r="AG2952" s="4">
        <v>40823</v>
      </c>
      <c r="AH2952" s="3">
        <v>82.98</v>
      </c>
      <c r="AI2952" s="4">
        <v>41437</v>
      </c>
      <c r="AJ2952" s="3">
        <v>10.523199999999999</v>
      </c>
      <c r="AK2952" s="4">
        <v>40793</v>
      </c>
      <c r="AL2952" s="3">
        <v>10.7369</v>
      </c>
      <c r="AM2952" s="4"/>
      <c r="AS2952" s="4"/>
    </row>
    <row r="2953" spans="1:45" x14ac:dyDescent="0.25">
      <c r="A2953" s="4"/>
      <c r="C2953" s="4"/>
      <c r="E2953" s="4"/>
      <c r="Q2953" s="4"/>
      <c r="S2953" s="4"/>
      <c r="U2953" s="4"/>
      <c r="AE2953" s="4">
        <v>40878</v>
      </c>
      <c r="AF2953" s="3">
        <v>58143.42</v>
      </c>
      <c r="AG2953" s="4">
        <v>40826</v>
      </c>
      <c r="AH2953" s="3">
        <v>85.41</v>
      </c>
      <c r="AI2953" s="4">
        <v>41438</v>
      </c>
      <c r="AJ2953" s="3">
        <v>10.138199999999999</v>
      </c>
      <c r="AK2953" s="4">
        <v>40794</v>
      </c>
      <c r="AL2953" s="3">
        <v>10.8474</v>
      </c>
      <c r="AM2953" s="4"/>
      <c r="AS2953" s="4"/>
    </row>
    <row r="2954" spans="1:45" x14ac:dyDescent="0.25">
      <c r="A2954" s="4"/>
      <c r="C2954" s="4"/>
      <c r="E2954" s="4"/>
      <c r="Q2954" s="4"/>
      <c r="S2954" s="4"/>
      <c r="U2954" s="4"/>
      <c r="AE2954" s="4">
        <v>40879</v>
      </c>
      <c r="AF2954" s="3">
        <v>57885.85</v>
      </c>
      <c r="AG2954" s="4">
        <v>40827</v>
      </c>
      <c r="AH2954" s="3">
        <v>85.81</v>
      </c>
      <c r="AI2954" s="4">
        <v>41439</v>
      </c>
      <c r="AJ2954" s="3">
        <v>10.347899999999999</v>
      </c>
      <c r="AK2954" s="4">
        <v>40795</v>
      </c>
      <c r="AL2954" s="3">
        <v>10.8184</v>
      </c>
      <c r="AM2954" s="4"/>
      <c r="AS2954" s="4"/>
    </row>
    <row r="2955" spans="1:45" x14ac:dyDescent="0.25">
      <c r="A2955" s="4"/>
      <c r="C2955" s="4"/>
      <c r="E2955" s="4"/>
      <c r="Q2955" s="4"/>
      <c r="S2955" s="4"/>
      <c r="U2955" s="4"/>
      <c r="AE2955" s="4">
        <v>40882</v>
      </c>
      <c r="AF2955" s="3">
        <v>58910.48</v>
      </c>
      <c r="AG2955" s="4">
        <v>40828</v>
      </c>
      <c r="AH2955" s="3">
        <v>85.57</v>
      </c>
      <c r="AI2955" s="4">
        <v>41442</v>
      </c>
      <c r="AJ2955" s="3">
        <v>10.5893</v>
      </c>
      <c r="AK2955" s="4">
        <v>40798</v>
      </c>
      <c r="AL2955" s="3">
        <v>10.707699999999999</v>
      </c>
      <c r="AM2955" s="4"/>
      <c r="AS2955" s="4"/>
    </row>
    <row r="2956" spans="1:45" x14ac:dyDescent="0.25">
      <c r="A2956" s="4"/>
      <c r="C2956" s="4"/>
      <c r="E2956" s="4"/>
      <c r="Q2956" s="4"/>
      <c r="S2956" s="4"/>
      <c r="U2956" s="4"/>
      <c r="AE2956" s="4">
        <v>40883</v>
      </c>
      <c r="AF2956" s="3">
        <v>59536.160000000003</v>
      </c>
      <c r="AG2956" s="4">
        <v>40829</v>
      </c>
      <c r="AH2956" s="3">
        <v>84.23</v>
      </c>
      <c r="AI2956" s="4">
        <v>41443</v>
      </c>
      <c r="AJ2956" s="3">
        <v>10.9055</v>
      </c>
      <c r="AK2956" s="4">
        <v>40799</v>
      </c>
      <c r="AL2956" s="3">
        <v>10.768599999999999</v>
      </c>
      <c r="AM2956" s="4"/>
      <c r="AS2956" s="4"/>
    </row>
    <row r="2957" spans="1:45" x14ac:dyDescent="0.25">
      <c r="A2957" s="4"/>
      <c r="C2957" s="4"/>
      <c r="E2957" s="4"/>
      <c r="Q2957" s="4"/>
      <c r="S2957" s="4"/>
      <c r="U2957" s="4"/>
      <c r="AE2957" s="4">
        <v>40884</v>
      </c>
      <c r="AF2957" s="3">
        <v>58662.83</v>
      </c>
      <c r="AG2957" s="4">
        <v>40830</v>
      </c>
      <c r="AH2957" s="3">
        <v>86.8</v>
      </c>
      <c r="AI2957" s="4">
        <v>41444</v>
      </c>
      <c r="AJ2957" s="3">
        <v>10.893800000000001</v>
      </c>
      <c r="AK2957" s="4">
        <v>40800</v>
      </c>
      <c r="AL2957" s="3">
        <v>10.8049</v>
      </c>
      <c r="AM2957" s="4"/>
      <c r="AS2957" s="4"/>
    </row>
    <row r="2958" spans="1:45" x14ac:dyDescent="0.25">
      <c r="A2958" s="4"/>
      <c r="C2958" s="4"/>
      <c r="E2958" s="4"/>
      <c r="Q2958" s="4"/>
      <c r="S2958" s="4"/>
      <c r="U2958" s="4"/>
      <c r="AE2958" s="4">
        <v>40885</v>
      </c>
      <c r="AF2958" s="3">
        <v>57455.02</v>
      </c>
      <c r="AG2958" s="4">
        <v>40833</v>
      </c>
      <c r="AH2958" s="3">
        <v>86.38</v>
      </c>
      <c r="AI2958" s="4">
        <v>41445</v>
      </c>
      <c r="AJ2958" s="3">
        <v>11.21</v>
      </c>
      <c r="AK2958" s="4">
        <v>40801</v>
      </c>
      <c r="AL2958" s="3">
        <v>10.761699999999999</v>
      </c>
      <c r="AM2958" s="4"/>
      <c r="AS2958" s="4"/>
    </row>
    <row r="2959" spans="1:45" x14ac:dyDescent="0.25">
      <c r="A2959" s="4"/>
      <c r="C2959" s="4"/>
      <c r="E2959" s="4"/>
      <c r="Q2959" s="4"/>
      <c r="S2959" s="4"/>
      <c r="U2959" s="4"/>
      <c r="AE2959" s="4">
        <v>40886</v>
      </c>
      <c r="AF2959" s="3">
        <v>58236.46</v>
      </c>
      <c r="AG2959" s="4">
        <v>40834</v>
      </c>
      <c r="AH2959" s="3">
        <v>88.34</v>
      </c>
      <c r="AI2959" s="4">
        <v>41446</v>
      </c>
      <c r="AJ2959" s="3">
        <v>11.31</v>
      </c>
      <c r="AK2959" s="4">
        <v>40802</v>
      </c>
      <c r="AL2959" s="3">
        <v>10.7227</v>
      </c>
      <c r="AM2959" s="4"/>
      <c r="AS2959" s="4"/>
    </row>
    <row r="2960" spans="1:45" x14ac:dyDescent="0.25">
      <c r="A2960" s="4"/>
      <c r="C2960" s="4"/>
      <c r="E2960" s="4"/>
      <c r="Q2960" s="4"/>
      <c r="S2960" s="4"/>
      <c r="U2960" s="4"/>
      <c r="AE2960" s="4">
        <v>40889</v>
      </c>
      <c r="AF2960" s="3">
        <v>57346.86</v>
      </c>
      <c r="AG2960" s="4">
        <v>40835</v>
      </c>
      <c r="AH2960" s="3">
        <v>86.11</v>
      </c>
      <c r="AI2960" s="4">
        <v>41449</v>
      </c>
      <c r="AJ2960" s="3">
        <v>11.11</v>
      </c>
      <c r="AK2960" s="4">
        <v>40805</v>
      </c>
      <c r="AL2960" s="3">
        <v>10.691700000000001</v>
      </c>
      <c r="AM2960" s="4"/>
      <c r="AS2960" s="4"/>
    </row>
    <row r="2961" spans="1:45" x14ac:dyDescent="0.25">
      <c r="A2961" s="4"/>
      <c r="C2961" s="4"/>
      <c r="E2961" s="4"/>
      <c r="Q2961" s="4"/>
      <c r="S2961" s="4"/>
      <c r="U2961" s="4"/>
      <c r="AE2961" s="4">
        <v>40890</v>
      </c>
      <c r="AF2961" s="3">
        <v>57494.85</v>
      </c>
      <c r="AG2961" s="4">
        <v>40836</v>
      </c>
      <c r="AH2961" s="3">
        <v>85.3</v>
      </c>
      <c r="AI2961" s="4">
        <v>41450</v>
      </c>
      <c r="AJ2961" s="3">
        <v>10.87</v>
      </c>
      <c r="AK2961" s="4">
        <v>40806</v>
      </c>
      <c r="AL2961" s="3">
        <v>10.766400000000001</v>
      </c>
      <c r="AM2961" s="4"/>
      <c r="AS2961" s="4"/>
    </row>
    <row r="2962" spans="1:45" x14ac:dyDescent="0.25">
      <c r="A2962" s="4"/>
      <c r="C2962" s="4"/>
      <c r="E2962" s="4"/>
      <c r="Q2962" s="4"/>
      <c r="S2962" s="4"/>
      <c r="U2962" s="4"/>
      <c r="AE2962" s="4">
        <v>40891</v>
      </c>
      <c r="AF2962" s="3">
        <v>56646.87</v>
      </c>
      <c r="AG2962" s="4">
        <v>40837</v>
      </c>
      <c r="AH2962" s="3">
        <v>87.4</v>
      </c>
      <c r="AI2962" s="4">
        <v>41451</v>
      </c>
      <c r="AJ2962" s="3">
        <v>10.7189</v>
      </c>
      <c r="AK2962" s="4">
        <v>40807</v>
      </c>
      <c r="AL2962" s="3">
        <v>10.8127</v>
      </c>
      <c r="AM2962" s="4"/>
      <c r="AS2962" s="4"/>
    </row>
    <row r="2963" spans="1:45" x14ac:dyDescent="0.25">
      <c r="A2963" s="4"/>
      <c r="C2963" s="4"/>
      <c r="E2963" s="4"/>
      <c r="Q2963" s="4"/>
      <c r="S2963" s="4"/>
      <c r="U2963" s="4"/>
      <c r="AE2963" s="4">
        <v>40892</v>
      </c>
      <c r="AF2963" s="3">
        <v>56331.15</v>
      </c>
      <c r="AG2963" s="4">
        <v>40840</v>
      </c>
      <c r="AH2963" s="3">
        <v>91.27</v>
      </c>
      <c r="AI2963" s="4">
        <v>41452</v>
      </c>
      <c r="AJ2963" s="3">
        <v>10.6379</v>
      </c>
      <c r="AK2963" s="4">
        <v>40808</v>
      </c>
      <c r="AL2963" s="3">
        <v>10.7239</v>
      </c>
      <c r="AM2963" s="4"/>
      <c r="AS2963" s="4"/>
    </row>
    <row r="2964" spans="1:45" x14ac:dyDescent="0.25">
      <c r="A2964" s="4"/>
      <c r="C2964" s="4"/>
      <c r="E2964" s="4"/>
      <c r="Q2964" s="4"/>
      <c r="S2964" s="4"/>
      <c r="U2964" s="4"/>
      <c r="AE2964" s="4">
        <v>40893</v>
      </c>
      <c r="AF2964" s="3">
        <v>56096.93</v>
      </c>
      <c r="AG2964" s="4">
        <v>40841</v>
      </c>
      <c r="AH2964" s="3">
        <v>93.17</v>
      </c>
      <c r="AI2964" s="4">
        <v>41453</v>
      </c>
      <c r="AJ2964" s="3">
        <v>10.8371</v>
      </c>
      <c r="AK2964" s="4">
        <v>40809</v>
      </c>
      <c r="AL2964" s="3">
        <v>10.5198</v>
      </c>
      <c r="AM2964" s="4"/>
      <c r="AS2964" s="4"/>
    </row>
    <row r="2965" spans="1:45" x14ac:dyDescent="0.25">
      <c r="A2965" s="4"/>
      <c r="C2965" s="4"/>
      <c r="E2965" s="4"/>
      <c r="Q2965" s="4"/>
      <c r="S2965" s="4"/>
      <c r="U2965" s="4"/>
      <c r="AE2965" s="4">
        <v>40896</v>
      </c>
      <c r="AF2965" s="3">
        <v>55298.33</v>
      </c>
      <c r="AG2965" s="4">
        <v>40842</v>
      </c>
      <c r="AH2965" s="3">
        <v>90.2</v>
      </c>
      <c r="AI2965" s="4">
        <v>41456</v>
      </c>
      <c r="AJ2965" s="3">
        <v>10.7875</v>
      </c>
      <c r="AK2965" s="4">
        <v>40812</v>
      </c>
      <c r="AL2965" s="3">
        <v>10.316000000000001</v>
      </c>
      <c r="AM2965" s="4"/>
      <c r="AS2965" s="4"/>
    </row>
    <row r="2966" spans="1:45" x14ac:dyDescent="0.25">
      <c r="A2966" s="4"/>
      <c r="C2966" s="4"/>
      <c r="E2966" s="4"/>
      <c r="Q2966" s="4"/>
      <c r="S2966" s="4"/>
      <c r="U2966" s="4"/>
      <c r="AE2966" s="4">
        <v>40897</v>
      </c>
      <c r="AF2966" s="3">
        <v>56864.85</v>
      </c>
      <c r="AG2966" s="4">
        <v>40843</v>
      </c>
      <c r="AH2966" s="3">
        <v>93.96</v>
      </c>
      <c r="AI2966" s="4">
        <v>41457</v>
      </c>
      <c r="AJ2966" s="3">
        <v>10.6753</v>
      </c>
      <c r="AK2966" s="4">
        <v>40813</v>
      </c>
      <c r="AL2966" s="3">
        <v>10.493</v>
      </c>
      <c r="AM2966" s="4"/>
      <c r="AS2966" s="4"/>
    </row>
    <row r="2967" spans="1:45" x14ac:dyDescent="0.25">
      <c r="A2967" s="4"/>
      <c r="C2967" s="4"/>
      <c r="E2967" s="4"/>
      <c r="Q2967" s="4"/>
      <c r="S2967" s="4"/>
      <c r="U2967" s="4"/>
      <c r="AE2967" s="4">
        <v>40898</v>
      </c>
      <c r="AF2967" s="3">
        <v>56653.37</v>
      </c>
      <c r="AG2967" s="4">
        <v>40844</v>
      </c>
      <c r="AH2967" s="3">
        <v>93.32</v>
      </c>
      <c r="AI2967" s="4">
        <v>41458</v>
      </c>
      <c r="AJ2967" s="3">
        <v>10.705299999999999</v>
      </c>
      <c r="AK2967" s="4">
        <v>40814</v>
      </c>
      <c r="AL2967" s="3">
        <v>10.4537</v>
      </c>
      <c r="AM2967" s="4"/>
      <c r="AS2967" s="4"/>
    </row>
    <row r="2968" spans="1:45" x14ac:dyDescent="0.25">
      <c r="A2968" s="4"/>
      <c r="C2968" s="4"/>
      <c r="E2968" s="4"/>
      <c r="Q2968" s="4"/>
      <c r="S2968" s="4"/>
      <c r="U2968" s="4"/>
      <c r="AE2968" s="4">
        <v>40899</v>
      </c>
      <c r="AF2968" s="3">
        <v>57347.87</v>
      </c>
      <c r="AG2968" s="4">
        <v>40847</v>
      </c>
      <c r="AH2968" s="3">
        <v>93.19</v>
      </c>
      <c r="AI2968" s="4">
        <v>41459</v>
      </c>
      <c r="AJ2968" s="3">
        <v>10.8209</v>
      </c>
      <c r="AK2968" s="4">
        <v>40815</v>
      </c>
      <c r="AL2968" s="3">
        <v>10.53</v>
      </c>
      <c r="AM2968" s="4"/>
      <c r="AS2968" s="4"/>
    </row>
    <row r="2969" spans="1:45" x14ac:dyDescent="0.25">
      <c r="A2969" s="4"/>
      <c r="C2969" s="4"/>
      <c r="E2969" s="4"/>
      <c r="Q2969" s="4"/>
      <c r="S2969" s="4"/>
      <c r="U2969" s="4"/>
      <c r="AE2969" s="4">
        <v>40900</v>
      </c>
      <c r="AF2969" s="3">
        <v>57701.07</v>
      </c>
      <c r="AG2969" s="4">
        <v>40848</v>
      </c>
      <c r="AH2969" s="3">
        <v>92.19</v>
      </c>
      <c r="AI2969" s="4">
        <v>41460</v>
      </c>
      <c r="AJ2969" s="3">
        <v>10.8133</v>
      </c>
      <c r="AK2969" s="4">
        <v>40816</v>
      </c>
      <c r="AL2969" s="3">
        <v>10.383800000000001</v>
      </c>
      <c r="AM2969" s="4"/>
      <c r="AS2969" s="4"/>
    </row>
    <row r="2970" spans="1:45" x14ac:dyDescent="0.25">
      <c r="A2970" s="4"/>
      <c r="C2970" s="4"/>
      <c r="E2970" s="4"/>
      <c r="Q2970" s="4"/>
      <c r="S2970" s="4"/>
      <c r="U2970" s="4"/>
      <c r="AE2970" s="4">
        <v>40903</v>
      </c>
      <c r="AF2970" s="3">
        <v>57669.48</v>
      </c>
      <c r="AG2970" s="4">
        <v>40849</v>
      </c>
      <c r="AH2970" s="3">
        <v>92.51</v>
      </c>
      <c r="AI2970" s="4">
        <v>41463</v>
      </c>
      <c r="AJ2970" s="3">
        <v>10.732900000000001</v>
      </c>
      <c r="AK2970" s="4">
        <v>40819</v>
      </c>
      <c r="AL2970" s="3">
        <v>10.1974</v>
      </c>
      <c r="AM2970" s="4"/>
      <c r="AS2970" s="4"/>
    </row>
    <row r="2971" spans="1:45" x14ac:dyDescent="0.25">
      <c r="A2971" s="4"/>
      <c r="C2971" s="4"/>
      <c r="E2971" s="4"/>
      <c r="Q2971" s="4"/>
      <c r="S2971" s="4"/>
      <c r="U2971" s="4"/>
      <c r="AE2971" s="4">
        <v>40904</v>
      </c>
      <c r="AF2971" s="3">
        <v>58005.2</v>
      </c>
      <c r="AG2971" s="4">
        <v>40850</v>
      </c>
      <c r="AH2971" s="3">
        <v>94.07</v>
      </c>
      <c r="AI2971" s="4">
        <v>41464</v>
      </c>
      <c r="AJ2971" s="3">
        <v>10.7004</v>
      </c>
      <c r="AK2971" s="4">
        <v>40820</v>
      </c>
      <c r="AL2971" s="3">
        <v>10.348000000000001</v>
      </c>
      <c r="AM2971" s="4"/>
      <c r="AS2971" s="4"/>
    </row>
    <row r="2972" spans="1:45" x14ac:dyDescent="0.25">
      <c r="A2972" s="4"/>
      <c r="C2972" s="4"/>
      <c r="E2972" s="4"/>
      <c r="Q2972" s="4"/>
      <c r="S2972" s="4"/>
      <c r="U2972" s="4"/>
      <c r="AE2972" s="4">
        <v>40905</v>
      </c>
      <c r="AF2972" s="3">
        <v>56533.760000000002</v>
      </c>
      <c r="AG2972" s="4">
        <v>40851</v>
      </c>
      <c r="AH2972" s="3">
        <v>94.26</v>
      </c>
      <c r="AI2972" s="4">
        <v>41465</v>
      </c>
      <c r="AJ2972" s="3">
        <v>10.596399999999999</v>
      </c>
      <c r="AK2972" s="4">
        <v>40821</v>
      </c>
      <c r="AL2972" s="3">
        <v>10.2852</v>
      </c>
      <c r="AM2972" s="4"/>
      <c r="AS2972" s="4"/>
    </row>
    <row r="2973" spans="1:45" x14ac:dyDescent="0.25">
      <c r="A2973" s="4"/>
      <c r="C2973" s="4"/>
      <c r="E2973" s="4"/>
      <c r="Q2973" s="4"/>
      <c r="S2973" s="4"/>
      <c r="U2973" s="4"/>
      <c r="AE2973" s="4">
        <v>40906</v>
      </c>
      <c r="AF2973" s="3">
        <v>56754.080000000002</v>
      </c>
      <c r="AG2973" s="4">
        <v>40854</v>
      </c>
      <c r="AH2973" s="3">
        <v>95.52</v>
      </c>
      <c r="AI2973" s="4">
        <v>41466</v>
      </c>
      <c r="AJ2973" s="3">
        <v>10.652100000000001</v>
      </c>
      <c r="AK2973" s="4">
        <v>40822</v>
      </c>
      <c r="AL2973" s="3">
        <v>10.400499999999999</v>
      </c>
      <c r="AM2973" s="4"/>
      <c r="AS2973" s="4"/>
    </row>
    <row r="2974" spans="1:45" x14ac:dyDescent="0.25">
      <c r="A2974" s="4"/>
      <c r="C2974" s="4"/>
      <c r="E2974" s="4"/>
      <c r="Q2974" s="4"/>
      <c r="S2974" s="4"/>
      <c r="U2974" s="4"/>
      <c r="AE2974" s="4">
        <v>40910</v>
      </c>
      <c r="AF2974" s="3">
        <v>57829.27</v>
      </c>
      <c r="AG2974" s="4">
        <v>40855</v>
      </c>
      <c r="AH2974" s="3">
        <v>96.8</v>
      </c>
      <c r="AI2974" s="4">
        <v>41467</v>
      </c>
      <c r="AJ2974" s="3">
        <v>10.6126</v>
      </c>
      <c r="AK2974" s="4">
        <v>40823</v>
      </c>
      <c r="AL2974" s="3">
        <v>10.35</v>
      </c>
      <c r="AM2974" s="4"/>
      <c r="AS2974" s="4"/>
    </row>
    <row r="2975" spans="1:45" x14ac:dyDescent="0.25">
      <c r="A2975" s="4"/>
      <c r="C2975" s="4"/>
      <c r="E2975" s="4"/>
      <c r="Q2975" s="4"/>
      <c r="S2975" s="4"/>
      <c r="U2975" s="4"/>
      <c r="AE2975" s="4">
        <v>40911</v>
      </c>
      <c r="AF2975" s="3">
        <v>59264.87</v>
      </c>
      <c r="AG2975" s="4">
        <v>40856</v>
      </c>
      <c r="AH2975" s="3">
        <v>95.74</v>
      </c>
      <c r="AI2975" s="4">
        <v>41470</v>
      </c>
      <c r="AJ2975" s="3">
        <v>10.382899999999999</v>
      </c>
      <c r="AK2975" s="4">
        <v>40826</v>
      </c>
      <c r="AL2975" s="3">
        <v>10.5282</v>
      </c>
      <c r="AM2975" s="4"/>
      <c r="AS2975" s="4"/>
    </row>
    <row r="2976" spans="1:45" x14ac:dyDescent="0.25">
      <c r="A2976" s="4"/>
      <c r="C2976" s="4"/>
      <c r="E2976" s="4"/>
      <c r="Q2976" s="4"/>
      <c r="S2976" s="4"/>
      <c r="U2976" s="4"/>
      <c r="AE2976" s="4">
        <v>40912</v>
      </c>
      <c r="AF2976" s="3">
        <v>59364.95</v>
      </c>
      <c r="AG2976" s="4">
        <v>40857</v>
      </c>
      <c r="AH2976" s="3">
        <v>97.78</v>
      </c>
      <c r="AI2976" s="4">
        <v>41471</v>
      </c>
      <c r="AJ2976" s="3">
        <v>10.4086</v>
      </c>
      <c r="AK2976" s="4">
        <v>40827</v>
      </c>
      <c r="AL2976" s="3">
        <v>10.498699999999999</v>
      </c>
      <c r="AM2976" s="4"/>
      <c r="AS2976" s="4"/>
    </row>
    <row r="2977" spans="1:45" x14ac:dyDescent="0.25">
      <c r="A2977" s="4"/>
      <c r="C2977" s="4"/>
      <c r="E2977" s="4"/>
      <c r="Q2977" s="4"/>
      <c r="S2977" s="4"/>
      <c r="U2977" s="4"/>
      <c r="AE2977" s="4">
        <v>40913</v>
      </c>
      <c r="AF2977" s="3">
        <v>58546.080000000002</v>
      </c>
      <c r="AG2977" s="4">
        <v>40858</v>
      </c>
      <c r="AH2977" s="3">
        <v>98.99</v>
      </c>
      <c r="AI2977" s="4">
        <v>41472</v>
      </c>
      <c r="AJ2977" s="3">
        <v>10.29</v>
      </c>
      <c r="AK2977" s="4">
        <v>40828</v>
      </c>
      <c r="AL2977" s="3">
        <v>10.485300000000001</v>
      </c>
      <c r="AM2977" s="4"/>
      <c r="AS2977" s="4"/>
    </row>
    <row r="2978" spans="1:45" x14ac:dyDescent="0.25">
      <c r="A2978" s="4"/>
      <c r="C2978" s="4"/>
      <c r="E2978" s="4"/>
      <c r="Q2978" s="4"/>
      <c r="S2978" s="4"/>
      <c r="U2978" s="4"/>
      <c r="AE2978" s="4">
        <v>40914</v>
      </c>
      <c r="AF2978" s="3">
        <v>58600.37</v>
      </c>
      <c r="AG2978" s="4">
        <v>40861</v>
      </c>
      <c r="AH2978" s="3">
        <v>98.14</v>
      </c>
      <c r="AI2978" s="4">
        <v>41473</v>
      </c>
      <c r="AJ2978" s="3">
        <v>10.2225</v>
      </c>
      <c r="AK2978" s="4">
        <v>40829</v>
      </c>
      <c r="AL2978" s="3">
        <v>10.482099999999999</v>
      </c>
      <c r="AM2978" s="4"/>
      <c r="AS2978" s="4"/>
    </row>
    <row r="2979" spans="1:45" x14ac:dyDescent="0.25">
      <c r="A2979" s="4"/>
      <c r="C2979" s="4"/>
      <c r="E2979" s="4"/>
      <c r="Q2979" s="4"/>
      <c r="S2979" s="4"/>
      <c r="U2979" s="4"/>
      <c r="AE2979" s="4">
        <v>40917</v>
      </c>
      <c r="AF2979" s="3">
        <v>59082.879999999997</v>
      </c>
      <c r="AG2979" s="4">
        <v>40862</v>
      </c>
      <c r="AH2979" s="3">
        <v>99.37</v>
      </c>
      <c r="AI2979" s="4">
        <v>41474</v>
      </c>
      <c r="AJ2979" s="3">
        <v>10.23</v>
      </c>
      <c r="AK2979" s="4">
        <v>40830</v>
      </c>
      <c r="AL2979" s="3">
        <v>10.5732</v>
      </c>
      <c r="AM2979" s="4"/>
      <c r="AS2979" s="4"/>
    </row>
    <row r="2980" spans="1:45" x14ac:dyDescent="0.25">
      <c r="A2980" s="4"/>
      <c r="C2980" s="4"/>
      <c r="E2980" s="4"/>
      <c r="Q2980" s="4"/>
      <c r="S2980" s="4"/>
      <c r="U2980" s="4"/>
      <c r="AE2980" s="4">
        <v>40918</v>
      </c>
      <c r="AF2980" s="3">
        <v>59805.96</v>
      </c>
      <c r="AG2980" s="4">
        <v>40863</v>
      </c>
      <c r="AH2980" s="3">
        <v>102.59</v>
      </c>
      <c r="AI2980" s="4">
        <v>41477</v>
      </c>
      <c r="AJ2980" s="3">
        <v>10.198399999999999</v>
      </c>
      <c r="AK2980" s="4">
        <v>40833</v>
      </c>
      <c r="AL2980" s="3">
        <v>10.560700000000001</v>
      </c>
      <c r="AM2980" s="4"/>
      <c r="AS2980" s="4"/>
    </row>
    <row r="2981" spans="1:45" x14ac:dyDescent="0.25">
      <c r="A2981" s="4"/>
      <c r="C2981" s="4"/>
      <c r="E2981" s="4"/>
      <c r="Q2981" s="4"/>
      <c r="S2981" s="4"/>
      <c r="U2981" s="4"/>
      <c r="AE2981" s="4">
        <v>40919</v>
      </c>
      <c r="AF2981" s="3">
        <v>59962.400000000001</v>
      </c>
      <c r="AG2981" s="4">
        <v>40864</v>
      </c>
      <c r="AH2981" s="3">
        <v>98.82</v>
      </c>
      <c r="AI2981" s="4">
        <v>41478</v>
      </c>
      <c r="AJ2981" s="3">
        <v>10.0618</v>
      </c>
      <c r="AK2981" s="4">
        <v>40834</v>
      </c>
      <c r="AL2981" s="3">
        <v>10.4819</v>
      </c>
      <c r="AM2981" s="4"/>
      <c r="AS2981" s="4"/>
    </row>
    <row r="2982" spans="1:45" x14ac:dyDescent="0.25">
      <c r="A2982" s="4"/>
      <c r="C2982" s="4"/>
      <c r="E2982" s="4"/>
      <c r="Q2982" s="4"/>
      <c r="S2982" s="4"/>
      <c r="U2982" s="4"/>
      <c r="AE2982" s="4">
        <v>40920</v>
      </c>
      <c r="AF2982" s="3">
        <v>59920.78</v>
      </c>
      <c r="AG2982" s="4">
        <v>40865</v>
      </c>
      <c r="AH2982" s="3">
        <v>97.41</v>
      </c>
      <c r="AI2982" s="4">
        <v>41479</v>
      </c>
      <c r="AJ2982" s="3">
        <v>10.2212</v>
      </c>
      <c r="AK2982" s="4">
        <v>40835</v>
      </c>
      <c r="AL2982" s="3">
        <v>10.458</v>
      </c>
      <c r="AM2982" s="4"/>
      <c r="AS2982" s="4"/>
    </row>
    <row r="2983" spans="1:45" x14ac:dyDescent="0.25">
      <c r="A2983" s="4"/>
      <c r="C2983" s="4"/>
      <c r="E2983" s="4"/>
      <c r="Q2983" s="4"/>
      <c r="S2983" s="4"/>
      <c r="U2983" s="4"/>
      <c r="AE2983" s="4">
        <v>40921</v>
      </c>
      <c r="AF2983" s="3">
        <v>59146.58</v>
      </c>
      <c r="AG2983" s="4">
        <v>40868</v>
      </c>
      <c r="AH2983" s="3">
        <v>96.92</v>
      </c>
      <c r="AI2983" s="4">
        <v>41480</v>
      </c>
      <c r="AJ2983" s="3">
        <v>10.3066</v>
      </c>
      <c r="AK2983" s="4">
        <v>40836</v>
      </c>
      <c r="AL2983" s="3">
        <v>10.509600000000001</v>
      </c>
      <c r="AM2983" s="4"/>
      <c r="AS2983" s="4"/>
    </row>
    <row r="2984" spans="1:45" x14ac:dyDescent="0.25">
      <c r="A2984" s="4"/>
      <c r="C2984" s="4"/>
      <c r="E2984" s="4"/>
      <c r="Q2984" s="4"/>
      <c r="S2984" s="4"/>
      <c r="U2984" s="4"/>
      <c r="AE2984" s="4">
        <v>40924</v>
      </c>
      <c r="AF2984" s="3">
        <v>59956.46</v>
      </c>
      <c r="AG2984" s="4">
        <v>40869</v>
      </c>
      <c r="AH2984" s="3">
        <v>98.01</v>
      </c>
      <c r="AI2984" s="4">
        <v>41481</v>
      </c>
      <c r="AJ2984" s="3">
        <v>10.3812</v>
      </c>
      <c r="AK2984" s="4">
        <v>40837</v>
      </c>
      <c r="AL2984" s="3">
        <v>10.49</v>
      </c>
      <c r="AM2984" s="4"/>
      <c r="AS2984" s="4"/>
    </row>
    <row r="2985" spans="1:45" x14ac:dyDescent="0.25">
      <c r="A2985" s="4"/>
      <c r="C2985" s="4"/>
      <c r="E2985" s="4"/>
      <c r="Q2985" s="4"/>
      <c r="S2985" s="4"/>
      <c r="U2985" s="4"/>
      <c r="AE2985" s="4">
        <v>40925</v>
      </c>
      <c r="AF2985" s="3">
        <v>60645.9</v>
      </c>
      <c r="AG2985" s="4">
        <v>40870</v>
      </c>
      <c r="AH2985" s="3">
        <v>96.17</v>
      </c>
      <c r="AI2985" s="4">
        <v>41484</v>
      </c>
      <c r="AJ2985" s="3">
        <v>10.558199999999999</v>
      </c>
      <c r="AK2985" s="4">
        <v>40840</v>
      </c>
      <c r="AL2985" s="3">
        <v>10.4801</v>
      </c>
      <c r="AM2985" s="4"/>
      <c r="AS2985" s="4"/>
    </row>
    <row r="2986" spans="1:45" x14ac:dyDescent="0.25">
      <c r="A2986" s="4"/>
      <c r="C2986" s="4"/>
      <c r="E2986" s="4"/>
      <c r="Q2986" s="4"/>
      <c r="S2986" s="4"/>
      <c r="U2986" s="4"/>
      <c r="AE2986" s="4">
        <v>40926</v>
      </c>
      <c r="AF2986" s="3">
        <v>61722.86</v>
      </c>
      <c r="AG2986" s="4">
        <v>40872</v>
      </c>
      <c r="AH2986" s="3">
        <v>96.77</v>
      </c>
      <c r="AI2986" s="4">
        <v>41485</v>
      </c>
      <c r="AJ2986" s="3">
        <v>10.633100000000001</v>
      </c>
      <c r="AK2986" s="4">
        <v>40841</v>
      </c>
      <c r="AL2986" s="3">
        <v>10.42</v>
      </c>
      <c r="AM2986" s="4"/>
      <c r="AS2986" s="4"/>
    </row>
    <row r="2987" spans="1:45" x14ac:dyDescent="0.25">
      <c r="A2987" s="4"/>
      <c r="C2987" s="4"/>
      <c r="E2987" s="4"/>
      <c r="Q2987" s="4"/>
      <c r="S2987" s="4"/>
      <c r="U2987" s="4"/>
      <c r="AE2987" s="4">
        <v>40927</v>
      </c>
      <c r="AF2987" s="3">
        <v>61926.69</v>
      </c>
      <c r="AG2987" s="4">
        <v>40875</v>
      </c>
      <c r="AH2987" s="3">
        <v>98.21</v>
      </c>
      <c r="AI2987" s="4">
        <v>41486</v>
      </c>
      <c r="AJ2987" s="3">
        <v>10.63</v>
      </c>
      <c r="AK2987" s="4">
        <v>40842</v>
      </c>
      <c r="AL2987" s="3">
        <v>10.37</v>
      </c>
      <c r="AM2987" s="4"/>
      <c r="AS2987" s="4"/>
    </row>
    <row r="2988" spans="1:45" x14ac:dyDescent="0.25">
      <c r="A2988" s="4"/>
      <c r="C2988" s="4"/>
      <c r="E2988" s="4"/>
      <c r="Q2988" s="4"/>
      <c r="S2988" s="4"/>
      <c r="U2988" s="4"/>
      <c r="AE2988" s="4">
        <v>40928</v>
      </c>
      <c r="AF2988" s="3">
        <v>62312.13</v>
      </c>
      <c r="AG2988" s="4">
        <v>40876</v>
      </c>
      <c r="AH2988" s="3">
        <v>99.79</v>
      </c>
      <c r="AI2988" s="4">
        <v>41487</v>
      </c>
      <c r="AJ2988" s="3">
        <v>10.962899999999999</v>
      </c>
      <c r="AK2988" s="4">
        <v>40843</v>
      </c>
      <c r="AL2988" s="3">
        <v>10.4101</v>
      </c>
      <c r="AM2988" s="4"/>
      <c r="AS2988" s="4"/>
    </row>
    <row r="2989" spans="1:45" x14ac:dyDescent="0.25">
      <c r="A2989" s="4"/>
      <c r="C2989" s="4"/>
      <c r="E2989" s="4"/>
      <c r="Q2989" s="4"/>
      <c r="S2989" s="4"/>
      <c r="U2989" s="4"/>
      <c r="AE2989" s="4">
        <v>40931</v>
      </c>
      <c r="AF2989" s="3">
        <v>62386.239999999998</v>
      </c>
      <c r="AG2989" s="4">
        <v>40877</v>
      </c>
      <c r="AH2989" s="3">
        <v>100.36</v>
      </c>
      <c r="AI2989" s="4">
        <v>41488</v>
      </c>
      <c r="AJ2989" s="3">
        <v>10.754</v>
      </c>
      <c r="AK2989" s="4">
        <v>40844</v>
      </c>
      <c r="AL2989" s="3">
        <v>10.39</v>
      </c>
      <c r="AM2989" s="4"/>
      <c r="AS2989" s="4"/>
    </row>
    <row r="2990" spans="1:45" x14ac:dyDescent="0.25">
      <c r="A2990" s="4"/>
      <c r="C2990" s="4"/>
      <c r="E2990" s="4"/>
      <c r="Q2990" s="4"/>
      <c r="S2990" s="4"/>
      <c r="U2990" s="4"/>
      <c r="AE2990" s="4">
        <v>40932</v>
      </c>
      <c r="AF2990" s="3">
        <v>62486.22</v>
      </c>
      <c r="AG2990" s="4">
        <v>40878</v>
      </c>
      <c r="AH2990" s="3">
        <v>100.2</v>
      </c>
      <c r="AI2990" s="4">
        <v>41491</v>
      </c>
      <c r="AJ2990" s="3">
        <v>10.706</v>
      </c>
      <c r="AK2990" s="4">
        <v>40847</v>
      </c>
      <c r="AL2990" s="3">
        <v>10.4101</v>
      </c>
      <c r="AM2990" s="4"/>
      <c r="AS2990" s="4"/>
    </row>
    <row r="2991" spans="1:45" x14ac:dyDescent="0.25">
      <c r="A2991" s="4"/>
      <c r="C2991" s="4"/>
      <c r="E2991" s="4"/>
      <c r="Q2991" s="4"/>
      <c r="S2991" s="4"/>
      <c r="U2991" s="4"/>
      <c r="AE2991" s="4">
        <v>40934</v>
      </c>
      <c r="AF2991" s="3">
        <v>62953.06</v>
      </c>
      <c r="AG2991" s="4">
        <v>40879</v>
      </c>
      <c r="AH2991" s="3">
        <v>100.96</v>
      </c>
      <c r="AI2991" s="4">
        <v>41492</v>
      </c>
      <c r="AJ2991" s="3">
        <v>10.705</v>
      </c>
      <c r="AK2991" s="4">
        <v>40848</v>
      </c>
      <c r="AL2991" s="3">
        <v>10.2668</v>
      </c>
      <c r="AM2991" s="4"/>
      <c r="AS2991" s="4"/>
    </row>
    <row r="2992" spans="1:45" x14ac:dyDescent="0.25">
      <c r="A2992" s="4"/>
      <c r="C2992" s="4"/>
      <c r="E2992" s="4"/>
      <c r="Q2992" s="4"/>
      <c r="S2992" s="4"/>
      <c r="U2992" s="4"/>
      <c r="AE2992" s="4">
        <v>40935</v>
      </c>
      <c r="AF2992" s="3">
        <v>62904.2</v>
      </c>
      <c r="AG2992" s="4">
        <v>40882</v>
      </c>
      <c r="AH2992" s="3">
        <v>100.99</v>
      </c>
      <c r="AI2992" s="4">
        <v>41493</v>
      </c>
      <c r="AJ2992" s="3">
        <v>10.771000000000001</v>
      </c>
      <c r="AK2992" s="4">
        <v>40850</v>
      </c>
      <c r="AL2992" s="3">
        <v>10.268599999999999</v>
      </c>
      <c r="AM2992" s="4"/>
      <c r="AS2992" s="4"/>
    </row>
    <row r="2993" spans="1:45" x14ac:dyDescent="0.25">
      <c r="A2993" s="4"/>
      <c r="C2993" s="4"/>
      <c r="E2993" s="4"/>
      <c r="Q2993" s="4"/>
      <c r="S2993" s="4"/>
      <c r="U2993" s="4"/>
      <c r="AE2993" s="4">
        <v>40938</v>
      </c>
      <c r="AF2993" s="3">
        <v>62770.01</v>
      </c>
      <c r="AG2993" s="4">
        <v>40883</v>
      </c>
      <c r="AH2993" s="3">
        <v>101.28</v>
      </c>
      <c r="AI2993" s="4">
        <v>41494</v>
      </c>
      <c r="AJ2993" s="3">
        <v>10.720800000000001</v>
      </c>
      <c r="AK2993" s="4">
        <v>40851</v>
      </c>
      <c r="AL2993" s="3">
        <v>10.200100000000001</v>
      </c>
      <c r="AM2993" s="4"/>
      <c r="AS2993" s="4"/>
    </row>
    <row r="2994" spans="1:45" x14ac:dyDescent="0.25">
      <c r="A2994" s="4"/>
      <c r="C2994" s="4"/>
      <c r="E2994" s="4"/>
      <c r="Q2994" s="4"/>
      <c r="S2994" s="4"/>
      <c r="U2994" s="4"/>
      <c r="AE2994" s="4">
        <v>40939</v>
      </c>
      <c r="AF2994" s="3">
        <v>63072.31</v>
      </c>
      <c r="AG2994" s="4">
        <v>40884</v>
      </c>
      <c r="AH2994" s="3">
        <v>100.49</v>
      </c>
      <c r="AI2994" s="4">
        <v>41495</v>
      </c>
      <c r="AJ2994" s="3">
        <v>10.6623</v>
      </c>
      <c r="AK2994" s="4">
        <v>40854</v>
      </c>
      <c r="AL2994" s="3">
        <v>10.175800000000001</v>
      </c>
      <c r="AM2994" s="4"/>
      <c r="AS2994" s="4"/>
    </row>
    <row r="2995" spans="1:45" x14ac:dyDescent="0.25">
      <c r="A2995" s="4"/>
      <c r="C2995" s="4"/>
      <c r="E2995" s="4"/>
      <c r="Q2995" s="4"/>
      <c r="S2995" s="4"/>
      <c r="U2995" s="4"/>
      <c r="AE2995" s="4">
        <v>40940</v>
      </c>
      <c r="AF2995" s="3">
        <v>64567.18</v>
      </c>
      <c r="AG2995" s="4">
        <v>40885</v>
      </c>
      <c r="AH2995" s="3">
        <v>98.34</v>
      </c>
      <c r="AI2995" s="4">
        <v>41498</v>
      </c>
      <c r="AJ2995" s="3">
        <v>10.848100000000001</v>
      </c>
      <c r="AK2995" s="4">
        <v>40855</v>
      </c>
      <c r="AL2995" s="3">
        <v>10.1351</v>
      </c>
      <c r="AM2995" s="4"/>
      <c r="AS2995" s="4"/>
    </row>
    <row r="2996" spans="1:45" x14ac:dyDescent="0.25">
      <c r="A2996" s="4"/>
      <c r="C2996" s="4"/>
      <c r="E2996" s="4"/>
      <c r="Q2996" s="4"/>
      <c r="S2996" s="4"/>
      <c r="U2996" s="4"/>
      <c r="AE2996" s="4">
        <v>40941</v>
      </c>
      <c r="AF2996" s="3">
        <v>64593.1</v>
      </c>
      <c r="AG2996" s="4">
        <v>40886</v>
      </c>
      <c r="AH2996" s="3">
        <v>99.41</v>
      </c>
      <c r="AI2996" s="4">
        <v>41499</v>
      </c>
      <c r="AJ2996" s="3">
        <v>11.025</v>
      </c>
      <c r="AK2996" s="4">
        <v>40856</v>
      </c>
      <c r="AL2996" s="3">
        <v>9.9751999999999992</v>
      </c>
      <c r="AM2996" s="4"/>
      <c r="AS2996" s="4"/>
    </row>
    <row r="2997" spans="1:45" x14ac:dyDescent="0.25">
      <c r="A2997" s="4"/>
      <c r="C2997" s="4"/>
      <c r="E2997" s="4"/>
      <c r="Q2997" s="4"/>
      <c r="S2997" s="4"/>
      <c r="U2997" s="4"/>
      <c r="AE2997" s="4">
        <v>40942</v>
      </c>
      <c r="AF2997" s="3">
        <v>65217.37</v>
      </c>
      <c r="AG2997" s="4">
        <v>40889</v>
      </c>
      <c r="AH2997" s="3">
        <v>97.77</v>
      </c>
      <c r="AI2997" s="4">
        <v>41500</v>
      </c>
      <c r="AJ2997" s="3">
        <v>11.2164</v>
      </c>
      <c r="AK2997" s="4">
        <v>40857</v>
      </c>
      <c r="AL2997" s="3">
        <v>10.020200000000001</v>
      </c>
      <c r="AM2997" s="4"/>
      <c r="AS2997" s="4"/>
    </row>
    <row r="2998" spans="1:45" x14ac:dyDescent="0.25">
      <c r="A2998" s="4"/>
      <c r="C2998" s="4"/>
      <c r="E2998" s="4"/>
      <c r="Q2998" s="4"/>
      <c r="S2998" s="4"/>
      <c r="U2998" s="4"/>
      <c r="AE2998" s="4">
        <v>40945</v>
      </c>
      <c r="AF2998" s="3">
        <v>65223.72</v>
      </c>
      <c r="AG2998" s="4">
        <v>40890</v>
      </c>
      <c r="AH2998" s="3">
        <v>100.14</v>
      </c>
      <c r="AI2998" s="4">
        <v>41501</v>
      </c>
      <c r="AJ2998" s="3">
        <v>11.005000000000001</v>
      </c>
      <c r="AK2998" s="4">
        <v>40858</v>
      </c>
      <c r="AL2998" s="3">
        <v>9.9993999999999996</v>
      </c>
      <c r="AM2998" s="4"/>
      <c r="AS2998" s="4"/>
    </row>
    <row r="2999" spans="1:45" x14ac:dyDescent="0.25">
      <c r="A2999" s="4"/>
      <c r="C2999" s="4"/>
      <c r="E2999" s="4"/>
      <c r="Q2999" s="4"/>
      <c r="S2999" s="4"/>
      <c r="U2999" s="4"/>
      <c r="AE2999" s="4">
        <v>40946</v>
      </c>
      <c r="AF2999" s="3">
        <v>65917.02</v>
      </c>
      <c r="AG2999" s="4">
        <v>40891</v>
      </c>
      <c r="AH2999" s="3">
        <v>94.95</v>
      </c>
      <c r="AI2999" s="4">
        <v>41502</v>
      </c>
      <c r="AJ2999" s="3">
        <v>11.414999999999999</v>
      </c>
      <c r="AK2999" s="4">
        <v>40861</v>
      </c>
      <c r="AL2999" s="3">
        <v>9.9855</v>
      </c>
      <c r="AM2999" s="4"/>
      <c r="AS2999" s="4"/>
    </row>
    <row r="3000" spans="1:45" x14ac:dyDescent="0.25">
      <c r="A3000" s="4"/>
      <c r="C3000" s="4"/>
      <c r="E3000" s="4"/>
      <c r="Q3000" s="4"/>
      <c r="S3000" s="4"/>
      <c r="U3000" s="4"/>
      <c r="AE3000" s="4">
        <v>40947</v>
      </c>
      <c r="AF3000" s="3">
        <v>65831.16</v>
      </c>
      <c r="AG3000" s="4">
        <v>40892</v>
      </c>
      <c r="AH3000" s="3">
        <v>93.87</v>
      </c>
      <c r="AI3000" s="4">
        <v>41505</v>
      </c>
      <c r="AJ3000" s="3">
        <v>11.677199999999999</v>
      </c>
      <c r="AK3000" s="4">
        <v>40863</v>
      </c>
      <c r="AL3000" s="3">
        <v>9.9672999999999998</v>
      </c>
      <c r="AM3000" s="4"/>
      <c r="AS3000" s="4"/>
    </row>
    <row r="3001" spans="1:45" x14ac:dyDescent="0.25">
      <c r="A3001" s="4"/>
      <c r="C3001" s="4"/>
      <c r="E3001" s="4"/>
      <c r="Q3001" s="4"/>
      <c r="S3001" s="4"/>
      <c r="U3001" s="4"/>
      <c r="AE3001" s="4">
        <v>40948</v>
      </c>
      <c r="AF3001" s="3">
        <v>65530.49</v>
      </c>
      <c r="AG3001" s="4">
        <v>40893</v>
      </c>
      <c r="AH3001" s="3">
        <v>93.53</v>
      </c>
      <c r="AI3001" s="4">
        <v>41506</v>
      </c>
      <c r="AJ3001" s="3">
        <v>11.404400000000001</v>
      </c>
      <c r="AK3001" s="4">
        <v>40864</v>
      </c>
      <c r="AL3001" s="3">
        <v>9.9554000000000009</v>
      </c>
      <c r="AM3001" s="4"/>
      <c r="AS3001" s="4"/>
    </row>
    <row r="3002" spans="1:45" x14ac:dyDescent="0.25">
      <c r="A3002" s="4"/>
      <c r="C3002" s="4"/>
      <c r="E3002" s="4"/>
      <c r="Q3002" s="4"/>
      <c r="S3002" s="4"/>
      <c r="U3002" s="4"/>
      <c r="AE3002" s="4">
        <v>40949</v>
      </c>
      <c r="AF3002" s="3">
        <v>63997.86</v>
      </c>
      <c r="AG3002" s="4">
        <v>40896</v>
      </c>
      <c r="AH3002" s="3">
        <v>93.88</v>
      </c>
      <c r="AI3002" s="4">
        <v>41507</v>
      </c>
      <c r="AJ3002" s="3">
        <v>11.856</v>
      </c>
      <c r="AK3002" s="4">
        <v>40865</v>
      </c>
      <c r="AL3002" s="3">
        <v>9.9526000000000003</v>
      </c>
      <c r="AM3002" s="4"/>
      <c r="AS3002" s="4"/>
    </row>
    <row r="3003" spans="1:45" x14ac:dyDescent="0.25">
      <c r="A3003" s="4"/>
      <c r="C3003" s="4"/>
      <c r="E3003" s="4"/>
      <c r="Q3003" s="4"/>
      <c r="S3003" s="4"/>
      <c r="U3003" s="4"/>
      <c r="AE3003" s="4">
        <v>40952</v>
      </c>
      <c r="AF3003" s="3">
        <v>65691.53</v>
      </c>
      <c r="AG3003" s="4">
        <v>40897</v>
      </c>
      <c r="AH3003" s="3">
        <v>97.22</v>
      </c>
      <c r="AI3003" s="4">
        <v>41508</v>
      </c>
      <c r="AJ3003" s="3">
        <v>11.7194</v>
      </c>
      <c r="AK3003" s="4">
        <v>40868</v>
      </c>
      <c r="AL3003" s="3">
        <v>9.9955999999999996</v>
      </c>
      <c r="AM3003" s="4"/>
      <c r="AS3003" s="4"/>
    </row>
    <row r="3004" spans="1:45" x14ac:dyDescent="0.25">
      <c r="A3004" s="4"/>
      <c r="C3004" s="4"/>
      <c r="E3004" s="4"/>
      <c r="Q3004" s="4"/>
      <c r="S3004" s="4"/>
      <c r="U3004" s="4"/>
      <c r="AE3004" s="4">
        <v>40953</v>
      </c>
      <c r="AF3004" s="3">
        <v>65038.53</v>
      </c>
      <c r="AG3004" s="4">
        <v>40898</v>
      </c>
      <c r="AH3004" s="3">
        <v>98.67</v>
      </c>
      <c r="AI3004" s="4">
        <v>41509</v>
      </c>
      <c r="AJ3004" s="3">
        <v>11.3469</v>
      </c>
      <c r="AK3004" s="4">
        <v>40869</v>
      </c>
      <c r="AL3004" s="3">
        <v>10.0297</v>
      </c>
      <c r="AM3004" s="4"/>
      <c r="AS3004" s="4"/>
    </row>
    <row r="3005" spans="1:45" x14ac:dyDescent="0.25">
      <c r="A3005" s="4"/>
      <c r="C3005" s="4"/>
      <c r="E3005" s="4"/>
      <c r="Q3005" s="4"/>
      <c r="S3005" s="4"/>
      <c r="U3005" s="4"/>
      <c r="AE3005" s="4">
        <v>40954</v>
      </c>
      <c r="AF3005" s="3">
        <v>65368.49</v>
      </c>
      <c r="AG3005" s="4">
        <v>40899</v>
      </c>
      <c r="AH3005" s="3">
        <v>99.53</v>
      </c>
      <c r="AI3005" s="4">
        <v>41512</v>
      </c>
      <c r="AJ3005" s="3">
        <v>11.396699999999999</v>
      </c>
      <c r="AK3005" s="4">
        <v>40870</v>
      </c>
      <c r="AL3005" s="3">
        <v>9.9215999999999998</v>
      </c>
      <c r="AM3005" s="4"/>
      <c r="AS3005" s="4"/>
    </row>
    <row r="3006" spans="1:45" x14ac:dyDescent="0.25">
      <c r="A3006" s="4"/>
      <c r="C3006" s="4"/>
      <c r="E3006" s="4"/>
      <c r="Q3006" s="4"/>
      <c r="S3006" s="4"/>
      <c r="U3006" s="4"/>
      <c r="AE3006" s="4">
        <v>40955</v>
      </c>
      <c r="AF3006" s="3">
        <v>66141.7</v>
      </c>
      <c r="AG3006" s="4">
        <v>40900</v>
      </c>
      <c r="AH3006" s="3">
        <v>99.68</v>
      </c>
      <c r="AI3006" s="4">
        <v>41513</v>
      </c>
      <c r="AJ3006" s="3">
        <v>11.4556</v>
      </c>
      <c r="AK3006" s="4">
        <v>40871</v>
      </c>
      <c r="AL3006" s="3">
        <v>9.7789000000000001</v>
      </c>
      <c r="AM3006" s="4"/>
      <c r="AS3006" s="4"/>
    </row>
    <row r="3007" spans="1:45" x14ac:dyDescent="0.25">
      <c r="A3007" s="4"/>
      <c r="C3007" s="4"/>
      <c r="E3007" s="4"/>
      <c r="Q3007" s="4"/>
      <c r="S3007" s="4"/>
      <c r="U3007" s="4"/>
      <c r="AE3007" s="4">
        <v>40956</v>
      </c>
      <c r="AF3007" s="3">
        <v>66203.5</v>
      </c>
      <c r="AG3007" s="4">
        <v>40904</v>
      </c>
      <c r="AH3007" s="3">
        <v>101.34</v>
      </c>
      <c r="AI3007" s="4">
        <v>41514</v>
      </c>
      <c r="AJ3007" s="3">
        <v>11.3582</v>
      </c>
      <c r="AK3007" s="4">
        <v>40872</v>
      </c>
      <c r="AL3007" s="3">
        <v>9.7929999999999993</v>
      </c>
      <c r="AM3007" s="4"/>
      <c r="AS3007" s="4"/>
    </row>
    <row r="3008" spans="1:45" x14ac:dyDescent="0.25">
      <c r="A3008" s="4"/>
      <c r="C3008" s="4"/>
      <c r="E3008" s="4"/>
      <c r="Q3008" s="4"/>
      <c r="S3008" s="4"/>
      <c r="U3008" s="4"/>
      <c r="AE3008" s="4">
        <v>40961</v>
      </c>
      <c r="AF3008" s="3">
        <v>66092.77</v>
      </c>
      <c r="AG3008" s="4">
        <v>40905</v>
      </c>
      <c r="AH3008" s="3">
        <v>99.36</v>
      </c>
      <c r="AI3008" s="4">
        <v>41515</v>
      </c>
      <c r="AJ3008" s="3">
        <v>11.664400000000001</v>
      </c>
      <c r="AK3008" s="4">
        <v>40875</v>
      </c>
      <c r="AL3008" s="3">
        <v>9.6988000000000003</v>
      </c>
      <c r="AM3008" s="4"/>
      <c r="AS3008" s="4"/>
    </row>
    <row r="3009" spans="1:45" x14ac:dyDescent="0.25">
      <c r="A3009" s="4"/>
      <c r="C3009" s="4"/>
      <c r="E3009" s="4"/>
      <c r="Q3009" s="4"/>
      <c r="S3009" s="4"/>
      <c r="U3009" s="4"/>
      <c r="AE3009" s="4">
        <v>40962</v>
      </c>
      <c r="AF3009" s="3">
        <v>65819.62</v>
      </c>
      <c r="AG3009" s="4">
        <v>40906</v>
      </c>
      <c r="AH3009" s="3">
        <v>99.65</v>
      </c>
      <c r="AI3009" s="4">
        <v>41516</v>
      </c>
      <c r="AJ3009" s="3">
        <v>11.7364</v>
      </c>
      <c r="AK3009" s="4">
        <v>40876</v>
      </c>
      <c r="AL3009" s="3">
        <v>9.7098999999999993</v>
      </c>
      <c r="AM3009" s="4"/>
      <c r="AS3009" s="4"/>
    </row>
    <row r="3010" spans="1:45" x14ac:dyDescent="0.25">
      <c r="A3010" s="4"/>
      <c r="C3010" s="4"/>
      <c r="E3010" s="4"/>
      <c r="Q3010" s="4"/>
      <c r="S3010" s="4"/>
      <c r="U3010" s="4"/>
      <c r="AE3010" s="4">
        <v>40963</v>
      </c>
      <c r="AF3010" s="3">
        <v>65942.73</v>
      </c>
      <c r="AG3010" s="4">
        <v>40907</v>
      </c>
      <c r="AH3010" s="3">
        <v>98.83</v>
      </c>
      <c r="AI3010" s="4">
        <v>41519</v>
      </c>
      <c r="AJ3010" s="3">
        <v>11.760999999999999</v>
      </c>
      <c r="AK3010" s="4">
        <v>40877</v>
      </c>
      <c r="AL3010" s="3">
        <v>9.6569000000000003</v>
      </c>
      <c r="AM3010" s="4"/>
      <c r="AS3010" s="4"/>
    </row>
    <row r="3011" spans="1:45" x14ac:dyDescent="0.25">
      <c r="A3011" s="4"/>
      <c r="C3011" s="4"/>
      <c r="E3011" s="4"/>
      <c r="Q3011" s="4"/>
      <c r="S3011" s="4"/>
      <c r="U3011" s="4"/>
      <c r="AE3011" s="4">
        <v>40966</v>
      </c>
      <c r="AF3011" s="3">
        <v>65241.49</v>
      </c>
      <c r="AG3011" s="4">
        <v>40911</v>
      </c>
      <c r="AH3011" s="3">
        <v>102.96</v>
      </c>
      <c r="AI3011" s="4">
        <v>41520</v>
      </c>
      <c r="AJ3011" s="3">
        <v>11.7301</v>
      </c>
      <c r="AK3011" s="4">
        <v>40878</v>
      </c>
      <c r="AL3011" s="3">
        <v>9.6800999999999995</v>
      </c>
      <c r="AM3011" s="4"/>
      <c r="AS3011" s="4"/>
    </row>
    <row r="3012" spans="1:45" x14ac:dyDescent="0.25">
      <c r="A3012" s="4"/>
      <c r="C3012" s="4"/>
      <c r="E3012" s="4"/>
      <c r="Q3012" s="4"/>
      <c r="S3012" s="4"/>
      <c r="U3012" s="4"/>
      <c r="AE3012" s="4">
        <v>40967</v>
      </c>
      <c r="AF3012" s="3">
        <v>65958.78</v>
      </c>
      <c r="AG3012" s="4">
        <v>40912</v>
      </c>
      <c r="AH3012" s="3">
        <v>103.22</v>
      </c>
      <c r="AI3012" s="4">
        <v>41521</v>
      </c>
      <c r="AJ3012" s="3">
        <v>11.711399999999999</v>
      </c>
      <c r="AK3012" s="4">
        <v>40879</v>
      </c>
      <c r="AL3012" s="3">
        <v>9.8201000000000001</v>
      </c>
      <c r="AM3012" s="4"/>
      <c r="AS3012" s="4"/>
    </row>
    <row r="3013" spans="1:45" x14ac:dyDescent="0.25">
      <c r="A3013" s="4"/>
      <c r="C3013" s="4"/>
      <c r="E3013" s="4"/>
      <c r="Q3013" s="4"/>
      <c r="S3013" s="4"/>
      <c r="U3013" s="4"/>
      <c r="AE3013" s="4">
        <v>40968</v>
      </c>
      <c r="AF3013" s="3">
        <v>65811.73</v>
      </c>
      <c r="AG3013" s="4">
        <v>40913</v>
      </c>
      <c r="AH3013" s="3">
        <v>101.81</v>
      </c>
      <c r="AI3013" s="4">
        <v>41522</v>
      </c>
      <c r="AJ3013" s="3">
        <v>11.728899999999999</v>
      </c>
      <c r="AK3013" s="4">
        <v>40882</v>
      </c>
      <c r="AL3013" s="3">
        <v>9.86</v>
      </c>
      <c r="AM3013" s="4"/>
      <c r="AS3013" s="4"/>
    </row>
    <row r="3014" spans="1:45" x14ac:dyDescent="0.25">
      <c r="A3014" s="4"/>
      <c r="C3014" s="4"/>
      <c r="E3014" s="4"/>
      <c r="Q3014" s="4"/>
      <c r="S3014" s="4"/>
      <c r="U3014" s="4"/>
      <c r="AE3014" s="4">
        <v>40969</v>
      </c>
      <c r="AF3014" s="3">
        <v>66809.8</v>
      </c>
      <c r="AG3014" s="4">
        <v>40914</v>
      </c>
      <c r="AH3014" s="3">
        <v>101.56</v>
      </c>
      <c r="AI3014" s="4">
        <v>41523</v>
      </c>
      <c r="AJ3014" s="3">
        <v>11.565</v>
      </c>
      <c r="AK3014" s="4">
        <v>40883</v>
      </c>
      <c r="AL3014" s="3">
        <v>9.82</v>
      </c>
      <c r="AM3014" s="4"/>
      <c r="AS3014" s="4"/>
    </row>
    <row r="3015" spans="1:45" x14ac:dyDescent="0.25">
      <c r="A3015" s="4"/>
      <c r="C3015" s="4"/>
      <c r="E3015" s="4"/>
      <c r="Q3015" s="4"/>
      <c r="S3015" s="4"/>
      <c r="U3015" s="4"/>
      <c r="AE3015" s="4">
        <v>40970</v>
      </c>
      <c r="AF3015" s="3">
        <v>67781.600000000006</v>
      </c>
      <c r="AG3015" s="4">
        <v>40917</v>
      </c>
      <c r="AH3015" s="3">
        <v>101.31</v>
      </c>
      <c r="AI3015" s="4">
        <v>41526</v>
      </c>
      <c r="AJ3015" s="3">
        <v>11.459300000000001</v>
      </c>
      <c r="AK3015" s="4">
        <v>40884</v>
      </c>
      <c r="AL3015" s="3">
        <v>9.7568000000000001</v>
      </c>
      <c r="AM3015" s="4"/>
      <c r="AS3015" s="4"/>
    </row>
    <row r="3016" spans="1:45" x14ac:dyDescent="0.25">
      <c r="A3016" s="4"/>
      <c r="C3016" s="4"/>
      <c r="E3016" s="4"/>
      <c r="Q3016" s="4"/>
      <c r="S3016" s="4"/>
      <c r="U3016" s="4"/>
      <c r="AE3016" s="4">
        <v>40973</v>
      </c>
      <c r="AF3016" s="3">
        <v>66964.03</v>
      </c>
      <c r="AG3016" s="4">
        <v>40918</v>
      </c>
      <c r="AH3016" s="3">
        <v>102.24</v>
      </c>
      <c r="AI3016" s="4">
        <v>41527</v>
      </c>
      <c r="AJ3016" s="3">
        <v>11.507099999999999</v>
      </c>
      <c r="AK3016" s="4">
        <v>40885</v>
      </c>
      <c r="AL3016" s="3">
        <v>9.8298000000000005</v>
      </c>
      <c r="AM3016" s="4"/>
      <c r="AS3016" s="4"/>
    </row>
    <row r="3017" spans="1:45" x14ac:dyDescent="0.25">
      <c r="A3017" s="4"/>
      <c r="C3017" s="4"/>
      <c r="E3017" s="4"/>
      <c r="Q3017" s="4"/>
      <c r="S3017" s="4"/>
      <c r="U3017" s="4"/>
      <c r="AE3017" s="4">
        <v>40974</v>
      </c>
      <c r="AF3017" s="3">
        <v>65114.15</v>
      </c>
      <c r="AG3017" s="4">
        <v>40919</v>
      </c>
      <c r="AH3017" s="3">
        <v>100.87</v>
      </c>
      <c r="AI3017" s="4">
        <v>41528</v>
      </c>
      <c r="AJ3017" s="3">
        <v>11.5486</v>
      </c>
      <c r="AK3017" s="4">
        <v>40886</v>
      </c>
      <c r="AL3017" s="3">
        <v>9.8665000000000003</v>
      </c>
      <c r="AM3017" s="4"/>
      <c r="AS3017" s="4"/>
    </row>
    <row r="3018" spans="1:45" x14ac:dyDescent="0.25">
      <c r="A3018" s="4"/>
      <c r="C3018" s="4"/>
      <c r="E3018" s="4"/>
      <c r="Q3018" s="4"/>
      <c r="S3018" s="4"/>
      <c r="U3018" s="4"/>
      <c r="AE3018" s="4">
        <v>40975</v>
      </c>
      <c r="AF3018" s="3">
        <v>66016.759999999995</v>
      </c>
      <c r="AG3018" s="4">
        <v>40920</v>
      </c>
      <c r="AH3018" s="3">
        <v>99.1</v>
      </c>
      <c r="AI3018" s="4">
        <v>41529</v>
      </c>
      <c r="AJ3018" s="3">
        <v>11.665800000000001</v>
      </c>
      <c r="AK3018" s="4">
        <v>40889</v>
      </c>
      <c r="AL3018" s="3">
        <v>9.8401999999999994</v>
      </c>
      <c r="AM3018" s="4"/>
      <c r="AS3018" s="4"/>
    </row>
    <row r="3019" spans="1:45" x14ac:dyDescent="0.25">
      <c r="A3019" s="4"/>
      <c r="C3019" s="4"/>
      <c r="E3019" s="4"/>
      <c r="Q3019" s="4"/>
      <c r="S3019" s="4"/>
      <c r="U3019" s="4"/>
      <c r="AE3019" s="4">
        <v>40976</v>
      </c>
      <c r="AF3019" s="3">
        <v>66908.39</v>
      </c>
      <c r="AG3019" s="4">
        <v>40921</v>
      </c>
      <c r="AH3019" s="3">
        <v>98.7</v>
      </c>
      <c r="AI3019" s="4">
        <v>41530</v>
      </c>
      <c r="AJ3019" s="3">
        <v>11.647600000000001</v>
      </c>
      <c r="AK3019" s="4">
        <v>40890</v>
      </c>
      <c r="AL3019" s="3">
        <v>9.8821999999999992</v>
      </c>
      <c r="AM3019" s="4"/>
      <c r="AS3019" s="4"/>
    </row>
    <row r="3020" spans="1:45" x14ac:dyDescent="0.25">
      <c r="A3020" s="4"/>
      <c r="C3020" s="4"/>
      <c r="E3020" s="4"/>
      <c r="Q3020" s="4"/>
      <c r="S3020" s="4"/>
      <c r="U3020" s="4"/>
      <c r="AE3020" s="4">
        <v>40977</v>
      </c>
      <c r="AF3020" s="3">
        <v>66703.960000000006</v>
      </c>
      <c r="AG3020" s="4">
        <v>40925</v>
      </c>
      <c r="AH3020" s="3">
        <v>100.71</v>
      </c>
      <c r="AI3020" s="4">
        <v>41533</v>
      </c>
      <c r="AJ3020" s="3">
        <v>11.650399999999999</v>
      </c>
      <c r="AK3020" s="4">
        <v>40891</v>
      </c>
      <c r="AL3020" s="3">
        <v>9.8993000000000002</v>
      </c>
      <c r="AM3020" s="4"/>
      <c r="AS3020" s="4"/>
    </row>
    <row r="3021" spans="1:45" x14ac:dyDescent="0.25">
      <c r="A3021" s="4"/>
      <c r="C3021" s="4"/>
      <c r="E3021" s="4"/>
      <c r="Q3021" s="4"/>
      <c r="S3021" s="4"/>
      <c r="U3021" s="4"/>
      <c r="AE3021" s="4">
        <v>40980</v>
      </c>
      <c r="AF3021" s="3">
        <v>66384.759999999995</v>
      </c>
      <c r="AG3021" s="4">
        <v>40926</v>
      </c>
      <c r="AH3021" s="3">
        <v>100.59</v>
      </c>
      <c r="AI3021" s="4">
        <v>41534</v>
      </c>
      <c r="AJ3021" s="3">
        <v>11.563499999999999</v>
      </c>
      <c r="AK3021" s="4">
        <v>40892</v>
      </c>
      <c r="AL3021" s="3">
        <v>9.9006000000000007</v>
      </c>
      <c r="AM3021" s="4"/>
      <c r="AS3021" s="4"/>
    </row>
    <row r="3022" spans="1:45" x14ac:dyDescent="0.25">
      <c r="A3022" s="4"/>
      <c r="C3022" s="4"/>
      <c r="E3022" s="4"/>
      <c r="Q3022" s="4"/>
      <c r="S3022" s="4"/>
      <c r="U3022" s="4"/>
      <c r="AE3022" s="4">
        <v>40981</v>
      </c>
      <c r="AF3022" s="3">
        <v>68394.33</v>
      </c>
      <c r="AG3022" s="4">
        <v>40927</v>
      </c>
      <c r="AH3022" s="3">
        <v>100.39</v>
      </c>
      <c r="AI3022" s="4">
        <v>41535</v>
      </c>
      <c r="AJ3022" s="3">
        <v>11.1274</v>
      </c>
      <c r="AK3022" s="4">
        <v>40893</v>
      </c>
      <c r="AL3022" s="3">
        <v>9.9600000000000009</v>
      </c>
      <c r="AM3022" s="4"/>
      <c r="AS3022" s="4"/>
    </row>
    <row r="3023" spans="1:45" x14ac:dyDescent="0.25">
      <c r="A3023" s="4"/>
      <c r="C3023" s="4"/>
      <c r="E3023" s="4"/>
      <c r="Q3023" s="4"/>
      <c r="S3023" s="4"/>
      <c r="U3023" s="4"/>
      <c r="AE3023" s="4">
        <v>40982</v>
      </c>
      <c r="AF3023" s="3">
        <v>68257.22</v>
      </c>
      <c r="AG3023" s="4">
        <v>40928</v>
      </c>
      <c r="AH3023" s="3">
        <v>98.46</v>
      </c>
      <c r="AI3023" s="4">
        <v>41536</v>
      </c>
      <c r="AJ3023" s="3">
        <v>11.1554</v>
      </c>
      <c r="AK3023" s="4">
        <v>40896</v>
      </c>
      <c r="AL3023" s="3">
        <v>9.9160000000000004</v>
      </c>
      <c r="AM3023" s="4"/>
      <c r="AS3023" s="4"/>
    </row>
    <row r="3024" spans="1:45" x14ac:dyDescent="0.25">
      <c r="A3024" s="4"/>
      <c r="C3024" s="4"/>
      <c r="E3024" s="4"/>
      <c r="Q3024" s="4"/>
      <c r="S3024" s="4"/>
      <c r="U3024" s="4"/>
      <c r="AE3024" s="4">
        <v>40983</v>
      </c>
      <c r="AF3024" s="3">
        <v>67749.490000000005</v>
      </c>
      <c r="AG3024" s="4">
        <v>40931</v>
      </c>
      <c r="AH3024" s="3">
        <v>99.58</v>
      </c>
      <c r="AI3024" s="4">
        <v>41537</v>
      </c>
      <c r="AJ3024" s="3">
        <v>11.085000000000001</v>
      </c>
      <c r="AK3024" s="4">
        <v>40897</v>
      </c>
      <c r="AL3024" s="3">
        <v>9.8780999999999999</v>
      </c>
      <c r="AM3024" s="4"/>
      <c r="AS3024" s="4"/>
    </row>
    <row r="3025" spans="1:45" x14ac:dyDescent="0.25">
      <c r="A3025" s="4"/>
      <c r="C3025" s="4"/>
      <c r="E3025" s="4"/>
      <c r="Q3025" s="4"/>
      <c r="S3025" s="4"/>
      <c r="U3025" s="4"/>
      <c r="AE3025" s="4">
        <v>40984</v>
      </c>
      <c r="AF3025" s="3">
        <v>67684.13</v>
      </c>
      <c r="AG3025" s="4">
        <v>40932</v>
      </c>
      <c r="AH3025" s="3">
        <v>98.95</v>
      </c>
      <c r="AI3025" s="4">
        <v>41540</v>
      </c>
      <c r="AJ3025" s="3">
        <v>11.1187</v>
      </c>
      <c r="AK3025" s="4">
        <v>40898</v>
      </c>
      <c r="AL3025" s="3">
        <v>9.8325999999999993</v>
      </c>
      <c r="AM3025" s="4"/>
      <c r="AS3025" s="4"/>
    </row>
    <row r="3026" spans="1:45" x14ac:dyDescent="0.25">
      <c r="A3026" s="4"/>
      <c r="C3026" s="4"/>
      <c r="E3026" s="4"/>
      <c r="Q3026" s="4"/>
      <c r="S3026" s="4"/>
      <c r="U3026" s="4"/>
      <c r="AE3026" s="4">
        <v>40987</v>
      </c>
      <c r="AF3026" s="3">
        <v>67730.31</v>
      </c>
      <c r="AG3026" s="4">
        <v>40933</v>
      </c>
      <c r="AH3026" s="3">
        <v>99.4</v>
      </c>
      <c r="AI3026" s="4">
        <v>41541</v>
      </c>
      <c r="AJ3026" s="3">
        <v>11.0817</v>
      </c>
      <c r="AK3026" s="4">
        <v>40899</v>
      </c>
      <c r="AL3026" s="3">
        <v>9.9969000000000001</v>
      </c>
      <c r="AM3026" s="4"/>
      <c r="AS3026" s="4"/>
    </row>
    <row r="3027" spans="1:45" x14ac:dyDescent="0.25">
      <c r="A3027" s="4"/>
      <c r="C3027" s="4"/>
      <c r="E3027" s="4"/>
      <c r="Q3027" s="4"/>
      <c r="S3027" s="4"/>
      <c r="U3027" s="4"/>
      <c r="AE3027" s="4">
        <v>40988</v>
      </c>
      <c r="AF3027" s="3">
        <v>67295.56</v>
      </c>
      <c r="AG3027" s="4">
        <v>40934</v>
      </c>
      <c r="AH3027" s="3">
        <v>99.7</v>
      </c>
      <c r="AI3027" s="4">
        <v>41542</v>
      </c>
      <c r="AJ3027" s="3">
        <v>11.25</v>
      </c>
      <c r="AK3027" s="4">
        <v>40900</v>
      </c>
      <c r="AL3027" s="3">
        <v>10.070600000000001</v>
      </c>
      <c r="AM3027" s="4"/>
      <c r="AS3027" s="4"/>
    </row>
    <row r="3028" spans="1:45" x14ac:dyDescent="0.25">
      <c r="A3028" s="4"/>
      <c r="C3028" s="4"/>
      <c r="E3028" s="4"/>
      <c r="Q3028" s="4"/>
      <c r="S3028" s="4"/>
      <c r="U3028" s="4"/>
      <c r="AE3028" s="4">
        <v>40989</v>
      </c>
      <c r="AF3028" s="3">
        <v>66860.05</v>
      </c>
      <c r="AG3028" s="4">
        <v>40935</v>
      </c>
      <c r="AH3028" s="3">
        <v>99.56</v>
      </c>
      <c r="AI3028" s="4">
        <v>41543</v>
      </c>
      <c r="AJ3028" s="3">
        <v>11.3523</v>
      </c>
      <c r="AK3028" s="4">
        <v>40903</v>
      </c>
      <c r="AL3028" s="3">
        <v>10.039999999999999</v>
      </c>
      <c r="AM3028" s="4"/>
      <c r="AS3028" s="4"/>
    </row>
    <row r="3029" spans="1:45" x14ac:dyDescent="0.25">
      <c r="A3029" s="4"/>
      <c r="C3029" s="4"/>
      <c r="E3029" s="4"/>
      <c r="Q3029" s="4"/>
      <c r="S3029" s="4"/>
      <c r="U3029" s="4"/>
      <c r="AE3029" s="4">
        <v>40990</v>
      </c>
      <c r="AF3029" s="3">
        <v>65828.19</v>
      </c>
      <c r="AG3029" s="4">
        <v>40938</v>
      </c>
      <c r="AH3029" s="3">
        <v>98.78</v>
      </c>
      <c r="AI3029" s="4">
        <v>41544</v>
      </c>
      <c r="AJ3029" s="3">
        <v>11.3652</v>
      </c>
      <c r="AK3029" s="4">
        <v>40904</v>
      </c>
      <c r="AL3029" s="3">
        <v>10.1</v>
      </c>
      <c r="AM3029" s="4"/>
      <c r="AS3029" s="4"/>
    </row>
    <row r="3030" spans="1:45" x14ac:dyDescent="0.25">
      <c r="A3030" s="4"/>
      <c r="C3030" s="4"/>
      <c r="E3030" s="4"/>
      <c r="Q3030" s="4"/>
      <c r="S3030" s="4"/>
      <c r="U3030" s="4"/>
      <c r="AE3030" s="4">
        <v>40991</v>
      </c>
      <c r="AF3030" s="3">
        <v>65812.95</v>
      </c>
      <c r="AG3030" s="4">
        <v>40939</v>
      </c>
      <c r="AH3030" s="3">
        <v>98.48</v>
      </c>
      <c r="AI3030" s="4">
        <v>41547</v>
      </c>
      <c r="AJ3030" s="3">
        <v>11.3782</v>
      </c>
      <c r="AK3030" s="4">
        <v>40905</v>
      </c>
      <c r="AL3030" s="3">
        <v>10.0556</v>
      </c>
      <c r="AM3030" s="4"/>
      <c r="AS3030" s="4"/>
    </row>
    <row r="3031" spans="1:45" x14ac:dyDescent="0.25">
      <c r="A3031" s="4"/>
      <c r="C3031" s="4"/>
      <c r="E3031" s="4"/>
      <c r="Q3031" s="4"/>
      <c r="S3031" s="4"/>
      <c r="U3031" s="4"/>
      <c r="AE3031" s="4">
        <v>40994</v>
      </c>
      <c r="AF3031" s="3">
        <v>66684.59</v>
      </c>
      <c r="AG3031" s="4">
        <v>40940</v>
      </c>
      <c r="AH3031" s="3">
        <v>97.61</v>
      </c>
      <c r="AI3031" s="4">
        <v>41548</v>
      </c>
      <c r="AJ3031" s="3">
        <v>11.420299999999999</v>
      </c>
      <c r="AK3031" s="4">
        <v>40906</v>
      </c>
      <c r="AL3031" s="3">
        <v>10.0351</v>
      </c>
      <c r="AM3031" s="4"/>
      <c r="AS3031" s="4"/>
    </row>
    <row r="3032" spans="1:45" x14ac:dyDescent="0.25">
      <c r="A3032" s="4"/>
      <c r="C3032" s="4"/>
      <c r="E3032" s="4"/>
      <c r="Q3032" s="4"/>
      <c r="S3032" s="4"/>
      <c r="U3032" s="4"/>
      <c r="AE3032" s="4">
        <v>40995</v>
      </c>
      <c r="AF3032" s="3">
        <v>66037.350000000006</v>
      </c>
      <c r="AG3032" s="4">
        <v>40941</v>
      </c>
      <c r="AH3032" s="3">
        <v>96.36</v>
      </c>
      <c r="AI3032" s="4">
        <v>41549</v>
      </c>
      <c r="AJ3032" s="3">
        <v>11.32</v>
      </c>
      <c r="AK3032" s="4">
        <v>40910</v>
      </c>
      <c r="AL3032" s="3">
        <v>10.02</v>
      </c>
      <c r="AM3032" s="4"/>
      <c r="AS3032" s="4"/>
    </row>
    <row r="3033" spans="1:45" x14ac:dyDescent="0.25">
      <c r="A3033" s="4"/>
      <c r="C3033" s="4"/>
      <c r="E3033" s="4"/>
      <c r="Q3033" s="4"/>
      <c r="S3033" s="4"/>
      <c r="U3033" s="4"/>
      <c r="AE3033" s="4">
        <v>40996</v>
      </c>
      <c r="AF3033" s="3">
        <v>65079.34</v>
      </c>
      <c r="AG3033" s="4">
        <v>40942</v>
      </c>
      <c r="AH3033" s="3">
        <v>97.84</v>
      </c>
      <c r="AI3033" s="4">
        <v>41550</v>
      </c>
      <c r="AJ3033" s="3">
        <v>11.265000000000001</v>
      </c>
      <c r="AK3033" s="4">
        <v>40911</v>
      </c>
      <c r="AL3033" s="3">
        <v>10.040100000000001</v>
      </c>
      <c r="AM3033" s="4"/>
      <c r="AS3033" s="4"/>
    </row>
    <row r="3034" spans="1:45" x14ac:dyDescent="0.25">
      <c r="A3034" s="4"/>
      <c r="C3034" s="4"/>
      <c r="E3034" s="4"/>
      <c r="Q3034" s="4"/>
      <c r="S3034" s="4"/>
      <c r="U3034" s="4"/>
      <c r="AE3034" s="4">
        <v>40997</v>
      </c>
      <c r="AF3034" s="3">
        <v>64871.99</v>
      </c>
      <c r="AG3034" s="4">
        <v>40945</v>
      </c>
      <c r="AH3034" s="3">
        <v>96.91</v>
      </c>
      <c r="AI3034" s="4">
        <v>41551</v>
      </c>
      <c r="AJ3034" s="3">
        <v>11.255000000000001</v>
      </c>
      <c r="AK3034" s="4">
        <v>40912</v>
      </c>
      <c r="AL3034" s="3">
        <v>10.1319</v>
      </c>
      <c r="AM3034" s="4"/>
      <c r="AS3034" s="4"/>
    </row>
    <row r="3035" spans="1:45" x14ac:dyDescent="0.25">
      <c r="A3035" s="4"/>
      <c r="C3035" s="4"/>
      <c r="E3035" s="4"/>
      <c r="Q3035" s="4"/>
      <c r="S3035" s="4"/>
      <c r="U3035" s="4"/>
      <c r="AE3035" s="4">
        <v>40998</v>
      </c>
      <c r="AF3035" s="3">
        <v>64510.97</v>
      </c>
      <c r="AG3035" s="4">
        <v>40946</v>
      </c>
      <c r="AH3035" s="3">
        <v>98.41</v>
      </c>
      <c r="AI3035" s="4">
        <v>41554</v>
      </c>
      <c r="AJ3035" s="3">
        <v>11.18</v>
      </c>
      <c r="AK3035" s="4">
        <v>40913</v>
      </c>
      <c r="AL3035" s="3">
        <v>10.1508</v>
      </c>
      <c r="AM3035" s="4"/>
      <c r="AS3035" s="4"/>
    </row>
    <row r="3036" spans="1:45" x14ac:dyDescent="0.25">
      <c r="A3036" s="4"/>
      <c r="C3036" s="4"/>
      <c r="E3036" s="4"/>
      <c r="Q3036" s="4"/>
      <c r="S3036" s="4"/>
      <c r="U3036" s="4"/>
      <c r="AE3036" s="4">
        <v>41001</v>
      </c>
      <c r="AF3036" s="3">
        <v>65216.25</v>
      </c>
      <c r="AG3036" s="4">
        <v>40947</v>
      </c>
      <c r="AH3036" s="3">
        <v>98.71</v>
      </c>
      <c r="AI3036" s="4">
        <v>41555</v>
      </c>
      <c r="AJ3036" s="3">
        <v>11.1188</v>
      </c>
      <c r="AK3036" s="4">
        <v>40914</v>
      </c>
      <c r="AL3036" s="3">
        <v>10.0823</v>
      </c>
      <c r="AM3036" s="4"/>
      <c r="AS3036" s="4"/>
    </row>
    <row r="3037" spans="1:45" x14ac:dyDescent="0.25">
      <c r="A3037" s="4"/>
      <c r="C3037" s="4"/>
      <c r="E3037" s="4"/>
      <c r="Q3037" s="4"/>
      <c r="S3037" s="4"/>
      <c r="U3037" s="4"/>
      <c r="AE3037" s="4">
        <v>41002</v>
      </c>
      <c r="AF3037" s="3">
        <v>64284.26</v>
      </c>
      <c r="AG3037" s="4">
        <v>40948</v>
      </c>
      <c r="AH3037" s="3">
        <v>99.84</v>
      </c>
      <c r="AI3037" s="4">
        <v>41556</v>
      </c>
      <c r="AJ3037" s="3">
        <v>11.16</v>
      </c>
      <c r="AK3037" s="4">
        <v>40917</v>
      </c>
      <c r="AL3037" s="3">
        <v>10.0502</v>
      </c>
      <c r="AM3037" s="4"/>
      <c r="AS3037" s="4"/>
    </row>
    <row r="3038" spans="1:45" x14ac:dyDescent="0.25">
      <c r="A3038" s="4"/>
      <c r="C3038" s="4"/>
      <c r="E3038" s="4"/>
      <c r="Q3038" s="4"/>
      <c r="S3038" s="4"/>
      <c r="U3038" s="4"/>
      <c r="AE3038" s="4">
        <v>41003</v>
      </c>
      <c r="AF3038" s="3">
        <v>63528.65</v>
      </c>
      <c r="AG3038" s="4">
        <v>40949</v>
      </c>
      <c r="AH3038" s="3">
        <v>98.67</v>
      </c>
      <c r="AI3038" s="4">
        <v>41558</v>
      </c>
      <c r="AJ3038" s="3">
        <v>11.1532</v>
      </c>
      <c r="AK3038" s="4">
        <v>40918</v>
      </c>
      <c r="AL3038" s="3">
        <v>10.016500000000001</v>
      </c>
      <c r="AM3038" s="4"/>
      <c r="AS3038" s="4"/>
    </row>
    <row r="3039" spans="1:45" x14ac:dyDescent="0.25">
      <c r="A3039" s="4"/>
      <c r="C3039" s="4"/>
      <c r="E3039" s="4"/>
      <c r="Q3039" s="4"/>
      <c r="S3039" s="4"/>
      <c r="U3039" s="4"/>
      <c r="AE3039" s="4">
        <v>41004</v>
      </c>
      <c r="AF3039" s="3">
        <v>63691.18</v>
      </c>
      <c r="AG3039" s="4">
        <v>40952</v>
      </c>
      <c r="AH3039" s="3">
        <v>100.91</v>
      </c>
      <c r="AI3039" s="4">
        <v>41561</v>
      </c>
      <c r="AJ3039" s="3">
        <v>11.2342</v>
      </c>
      <c r="AK3039" s="4">
        <v>40919</v>
      </c>
      <c r="AL3039" s="3">
        <v>10.031700000000001</v>
      </c>
      <c r="AM3039" s="4"/>
      <c r="AS3039" s="4"/>
    </row>
    <row r="3040" spans="1:45" x14ac:dyDescent="0.25">
      <c r="A3040" s="4"/>
      <c r="C3040" s="4"/>
      <c r="E3040" s="4"/>
      <c r="Q3040" s="4"/>
      <c r="S3040" s="4"/>
      <c r="U3040" s="4"/>
      <c r="AE3040" s="4">
        <v>41008</v>
      </c>
      <c r="AF3040" s="3">
        <v>62923.21</v>
      </c>
      <c r="AG3040" s="4">
        <v>40953</v>
      </c>
      <c r="AH3040" s="3">
        <v>100.74</v>
      </c>
      <c r="AI3040" s="4">
        <v>41562</v>
      </c>
      <c r="AJ3040" s="3">
        <v>11.2342</v>
      </c>
      <c r="AK3040" s="4">
        <v>40920</v>
      </c>
      <c r="AL3040" s="3">
        <v>10.0661</v>
      </c>
      <c r="AM3040" s="4"/>
      <c r="AS3040" s="4"/>
    </row>
    <row r="3041" spans="1:45" x14ac:dyDescent="0.25">
      <c r="A3041" s="4"/>
      <c r="C3041" s="4"/>
      <c r="E3041" s="4"/>
      <c r="Q3041" s="4"/>
      <c r="S3041" s="4"/>
      <c r="U3041" s="4"/>
      <c r="AE3041" s="4">
        <v>41009</v>
      </c>
      <c r="AF3041" s="3">
        <v>61738.28</v>
      </c>
      <c r="AG3041" s="4">
        <v>40954</v>
      </c>
      <c r="AH3041" s="3">
        <v>101.8</v>
      </c>
      <c r="AI3041" s="4">
        <v>41563</v>
      </c>
      <c r="AJ3041" s="3">
        <v>11.234999999999999</v>
      </c>
      <c r="AK3041" s="4">
        <v>40921</v>
      </c>
      <c r="AL3041" s="3">
        <v>10.035299999999999</v>
      </c>
      <c r="AM3041" s="4"/>
      <c r="AS3041" s="4"/>
    </row>
    <row r="3042" spans="1:45" x14ac:dyDescent="0.25">
      <c r="A3042" s="4"/>
      <c r="C3042" s="4"/>
      <c r="E3042" s="4"/>
      <c r="Q3042" s="4"/>
      <c r="S3042" s="4"/>
      <c r="U3042" s="4"/>
      <c r="AE3042" s="4">
        <v>41010</v>
      </c>
      <c r="AF3042" s="3">
        <v>61293.14</v>
      </c>
      <c r="AG3042" s="4">
        <v>40955</v>
      </c>
      <c r="AH3042" s="3">
        <v>102.31</v>
      </c>
      <c r="AI3042" s="4">
        <v>41564</v>
      </c>
      <c r="AJ3042" s="3">
        <v>11.225</v>
      </c>
      <c r="AK3042" s="4">
        <v>40924</v>
      </c>
      <c r="AL3042" s="3">
        <v>10.038</v>
      </c>
      <c r="AM3042" s="4"/>
      <c r="AS3042" s="4"/>
    </row>
    <row r="3043" spans="1:45" x14ac:dyDescent="0.25">
      <c r="A3043" s="4"/>
      <c r="C3043" s="4"/>
      <c r="E3043" s="4"/>
      <c r="Q3043" s="4"/>
      <c r="S3043" s="4"/>
      <c r="U3043" s="4"/>
      <c r="AE3043" s="4">
        <v>41011</v>
      </c>
      <c r="AF3043" s="3">
        <v>63058</v>
      </c>
      <c r="AG3043" s="4">
        <v>40956</v>
      </c>
      <c r="AH3043" s="3">
        <v>103.24</v>
      </c>
      <c r="AI3043" s="4">
        <v>41565</v>
      </c>
      <c r="AJ3043" s="3">
        <v>11.375</v>
      </c>
      <c r="AK3043" s="4">
        <v>40925</v>
      </c>
      <c r="AL3043" s="3">
        <v>10.0564</v>
      </c>
      <c r="AM3043" s="4"/>
      <c r="AS3043" s="4"/>
    </row>
    <row r="3044" spans="1:45" x14ac:dyDescent="0.25">
      <c r="A3044" s="4"/>
      <c r="C3044" s="4"/>
      <c r="E3044" s="4"/>
      <c r="Q3044" s="4"/>
      <c r="S3044" s="4"/>
      <c r="U3044" s="4"/>
      <c r="AE3044" s="4">
        <v>41012</v>
      </c>
      <c r="AF3044" s="3">
        <v>62105.599999999999</v>
      </c>
      <c r="AG3044" s="4">
        <v>40960</v>
      </c>
      <c r="AH3044" s="3">
        <v>105.84</v>
      </c>
      <c r="AI3044" s="4">
        <v>41568</v>
      </c>
      <c r="AJ3044" s="3">
        <v>11.494999999999999</v>
      </c>
      <c r="AK3044" s="4">
        <v>40926</v>
      </c>
      <c r="AL3044" s="3">
        <v>10.0288</v>
      </c>
      <c r="AM3044" s="4"/>
      <c r="AS3044" s="4"/>
    </row>
    <row r="3045" spans="1:45" x14ac:dyDescent="0.25">
      <c r="A3045" s="4"/>
      <c r="C3045" s="4"/>
      <c r="E3045" s="4"/>
      <c r="Q3045" s="4"/>
      <c r="S3045" s="4"/>
      <c r="U3045" s="4"/>
      <c r="AE3045" s="4">
        <v>41015</v>
      </c>
      <c r="AF3045" s="3">
        <v>61954.55</v>
      </c>
      <c r="AG3045" s="4">
        <v>40961</v>
      </c>
      <c r="AH3045" s="3">
        <v>106.28</v>
      </c>
      <c r="AI3045" s="4">
        <v>41569</v>
      </c>
      <c r="AJ3045" s="3">
        <v>11.475</v>
      </c>
      <c r="AK3045" s="4">
        <v>40927</v>
      </c>
      <c r="AL3045" s="3">
        <v>9.9120000000000008</v>
      </c>
      <c r="AM3045" s="4"/>
      <c r="AS3045" s="4"/>
    </row>
    <row r="3046" spans="1:45" x14ac:dyDescent="0.25">
      <c r="A3046" s="4"/>
      <c r="C3046" s="4"/>
      <c r="E3046" s="4"/>
      <c r="Q3046" s="4"/>
      <c r="S3046" s="4"/>
      <c r="U3046" s="4"/>
      <c r="AE3046" s="4">
        <v>41016</v>
      </c>
      <c r="AF3046" s="3">
        <v>62698.87</v>
      </c>
      <c r="AG3046" s="4">
        <v>40962</v>
      </c>
      <c r="AH3046" s="3">
        <v>107.83</v>
      </c>
      <c r="AI3046" s="4">
        <v>41570</v>
      </c>
      <c r="AJ3046" s="3">
        <v>11.295</v>
      </c>
      <c r="AK3046" s="4">
        <v>40928</v>
      </c>
      <c r="AL3046" s="3">
        <v>9.8482000000000003</v>
      </c>
      <c r="AM3046" s="4"/>
      <c r="AS3046" s="4"/>
    </row>
    <row r="3047" spans="1:45" x14ac:dyDescent="0.25">
      <c r="A3047" s="4"/>
      <c r="C3047" s="4"/>
      <c r="E3047" s="4"/>
      <c r="Q3047" s="4"/>
      <c r="S3047" s="4"/>
      <c r="U3047" s="4"/>
      <c r="AE3047" s="4">
        <v>41017</v>
      </c>
      <c r="AF3047" s="3">
        <v>63010.48</v>
      </c>
      <c r="AG3047" s="4">
        <v>40963</v>
      </c>
      <c r="AH3047" s="3">
        <v>109.77</v>
      </c>
      <c r="AI3047" s="4">
        <v>41571</v>
      </c>
      <c r="AJ3047" s="3">
        <v>11.324999999999999</v>
      </c>
      <c r="AK3047" s="4">
        <v>40931</v>
      </c>
      <c r="AL3047" s="3">
        <v>9.8940999999999999</v>
      </c>
      <c r="AM3047" s="4"/>
      <c r="AS3047" s="4"/>
    </row>
    <row r="3048" spans="1:45" x14ac:dyDescent="0.25">
      <c r="A3048" s="4"/>
      <c r="C3048" s="4"/>
      <c r="E3048" s="4"/>
      <c r="Q3048" s="4"/>
      <c r="S3048" s="4"/>
      <c r="U3048" s="4"/>
      <c r="AE3048" s="4">
        <v>41018</v>
      </c>
      <c r="AF3048" s="3">
        <v>62618.41</v>
      </c>
      <c r="AG3048" s="4">
        <v>40966</v>
      </c>
      <c r="AH3048" s="3">
        <v>108.56</v>
      </c>
      <c r="AI3048" s="4">
        <v>41572</v>
      </c>
      <c r="AJ3048" s="3">
        <v>11.324999999999999</v>
      </c>
      <c r="AK3048" s="4">
        <v>40932</v>
      </c>
      <c r="AL3048" s="3">
        <v>9.8756000000000004</v>
      </c>
      <c r="AM3048" s="4"/>
      <c r="AS3048" s="4"/>
    </row>
    <row r="3049" spans="1:45" x14ac:dyDescent="0.25">
      <c r="A3049" s="4"/>
      <c r="C3049" s="4"/>
      <c r="E3049" s="4"/>
      <c r="Q3049" s="4"/>
      <c r="S3049" s="4"/>
      <c r="U3049" s="4"/>
      <c r="AE3049" s="4">
        <v>41019</v>
      </c>
      <c r="AF3049" s="3">
        <v>62494.080000000002</v>
      </c>
      <c r="AG3049" s="4">
        <v>40967</v>
      </c>
      <c r="AH3049" s="3">
        <v>106.55</v>
      </c>
      <c r="AI3049" s="4">
        <v>41575</v>
      </c>
      <c r="AJ3049" s="3">
        <v>11.265000000000001</v>
      </c>
      <c r="AK3049" s="4">
        <v>40933</v>
      </c>
      <c r="AL3049" s="3">
        <v>9.85</v>
      </c>
      <c r="AM3049" s="4"/>
      <c r="AS3049" s="4"/>
    </row>
    <row r="3050" spans="1:45" x14ac:dyDescent="0.25">
      <c r="A3050" s="4"/>
      <c r="C3050" s="4"/>
      <c r="E3050" s="4"/>
      <c r="Q3050" s="4"/>
      <c r="S3050" s="4"/>
      <c r="U3050" s="4"/>
      <c r="AE3050" s="4">
        <v>41022</v>
      </c>
      <c r="AF3050" s="3">
        <v>61539.38</v>
      </c>
      <c r="AG3050" s="4">
        <v>40968</v>
      </c>
      <c r="AH3050" s="3">
        <v>107.07</v>
      </c>
      <c r="AI3050" s="4">
        <v>41576</v>
      </c>
      <c r="AJ3050" s="3">
        <v>11.29</v>
      </c>
      <c r="AK3050" s="4">
        <v>40934</v>
      </c>
      <c r="AL3050" s="3">
        <v>9.6981000000000002</v>
      </c>
      <c r="AM3050" s="4"/>
      <c r="AS3050" s="4"/>
    </row>
    <row r="3051" spans="1:45" x14ac:dyDescent="0.25">
      <c r="A3051" s="4"/>
      <c r="C3051" s="4"/>
      <c r="E3051" s="4"/>
      <c r="Q3051" s="4"/>
      <c r="S3051" s="4"/>
      <c r="U3051" s="4"/>
      <c r="AE3051" s="4">
        <v>41023</v>
      </c>
      <c r="AF3051" s="3">
        <v>61971.14</v>
      </c>
      <c r="AG3051" s="4">
        <v>40969</v>
      </c>
      <c r="AH3051" s="3">
        <v>108.84</v>
      </c>
      <c r="AI3051" s="4">
        <v>41577</v>
      </c>
      <c r="AJ3051" s="3">
        <v>11.305899999999999</v>
      </c>
      <c r="AK3051" s="4">
        <v>40935</v>
      </c>
      <c r="AL3051" s="3">
        <v>9.6448999999999998</v>
      </c>
      <c r="AM3051" s="4"/>
      <c r="AS3051" s="4"/>
    </row>
    <row r="3052" spans="1:45" x14ac:dyDescent="0.25">
      <c r="A3052" s="4"/>
      <c r="C3052" s="4"/>
      <c r="E3052" s="4"/>
      <c r="Q3052" s="4"/>
      <c r="S3052" s="4"/>
      <c r="U3052" s="4"/>
      <c r="AE3052" s="4">
        <v>41024</v>
      </c>
      <c r="AF3052" s="3">
        <v>61750.38</v>
      </c>
      <c r="AG3052" s="4">
        <v>40970</v>
      </c>
      <c r="AH3052" s="3">
        <v>106.7</v>
      </c>
      <c r="AI3052" s="4">
        <v>41578</v>
      </c>
      <c r="AJ3052" s="3">
        <v>11.494999999999999</v>
      </c>
      <c r="AK3052" s="4">
        <v>40938</v>
      </c>
      <c r="AL3052" s="3">
        <v>9.5367999999999995</v>
      </c>
      <c r="AM3052" s="4"/>
      <c r="AS3052" s="4"/>
    </row>
    <row r="3053" spans="1:45" x14ac:dyDescent="0.25">
      <c r="A3053" s="4"/>
      <c r="C3053" s="4"/>
      <c r="E3053" s="4"/>
      <c r="Q3053" s="4"/>
      <c r="S3053" s="4"/>
      <c r="U3053" s="4"/>
      <c r="AE3053" s="4">
        <v>41025</v>
      </c>
      <c r="AF3053" s="3">
        <v>62198.06</v>
      </c>
      <c r="AG3053" s="4">
        <v>40973</v>
      </c>
      <c r="AH3053" s="3">
        <v>106.72</v>
      </c>
      <c r="AI3053" s="4">
        <v>41579</v>
      </c>
      <c r="AJ3053" s="3">
        <v>11.605</v>
      </c>
      <c r="AK3053" s="4">
        <v>40939</v>
      </c>
      <c r="AL3053" s="3">
        <v>9.5524000000000004</v>
      </c>
      <c r="AM3053" s="4"/>
      <c r="AS3053" s="4"/>
    </row>
    <row r="3054" spans="1:45" x14ac:dyDescent="0.25">
      <c r="A3054" s="4"/>
      <c r="C3054" s="4"/>
      <c r="E3054" s="4"/>
      <c r="Q3054" s="4"/>
      <c r="S3054" s="4"/>
      <c r="U3054" s="4"/>
      <c r="AE3054" s="4">
        <v>41026</v>
      </c>
      <c r="AF3054" s="3">
        <v>61691.21</v>
      </c>
      <c r="AG3054" s="4">
        <v>40974</v>
      </c>
      <c r="AH3054" s="3">
        <v>104.7</v>
      </c>
      <c r="AI3054" s="4">
        <v>41582</v>
      </c>
      <c r="AJ3054" s="3">
        <v>11.63</v>
      </c>
      <c r="AK3054" s="4">
        <v>40940</v>
      </c>
      <c r="AL3054" s="3">
        <v>9.5231999999999992</v>
      </c>
      <c r="AM3054" s="4"/>
      <c r="AS3054" s="4"/>
    </row>
    <row r="3055" spans="1:45" x14ac:dyDescent="0.25">
      <c r="A3055" s="4"/>
      <c r="C3055" s="4"/>
      <c r="E3055" s="4"/>
      <c r="Q3055" s="4"/>
      <c r="S3055" s="4"/>
      <c r="U3055" s="4"/>
      <c r="AE3055" s="4">
        <v>41029</v>
      </c>
      <c r="AF3055" s="3">
        <v>61820.26</v>
      </c>
      <c r="AG3055" s="4">
        <v>40975</v>
      </c>
      <c r="AH3055" s="3">
        <v>106.16</v>
      </c>
      <c r="AI3055" s="4">
        <v>41583</v>
      </c>
      <c r="AJ3055" s="3">
        <v>11.824999999999999</v>
      </c>
      <c r="AK3055" s="4">
        <v>40941</v>
      </c>
      <c r="AL3055" s="3">
        <v>9.4701000000000004</v>
      </c>
      <c r="AM3055" s="4"/>
      <c r="AS3055" s="4"/>
    </row>
    <row r="3056" spans="1:45" x14ac:dyDescent="0.25">
      <c r="A3056" s="4"/>
      <c r="C3056" s="4"/>
      <c r="E3056" s="4"/>
      <c r="Q3056" s="4"/>
      <c r="S3056" s="4"/>
      <c r="U3056" s="4"/>
      <c r="AE3056" s="4">
        <v>41031</v>
      </c>
      <c r="AF3056" s="3">
        <v>62423.56</v>
      </c>
      <c r="AG3056" s="4">
        <v>40976</v>
      </c>
      <c r="AH3056" s="3">
        <v>106.58</v>
      </c>
      <c r="AI3056" s="4">
        <v>41584</v>
      </c>
      <c r="AJ3056" s="3">
        <v>11.7715</v>
      </c>
      <c r="AK3056" s="4">
        <v>40942</v>
      </c>
      <c r="AL3056" s="3">
        <v>9.43</v>
      </c>
      <c r="AM3056" s="4"/>
      <c r="AS3056" s="4"/>
    </row>
    <row r="3057" spans="1:45" x14ac:dyDescent="0.25">
      <c r="A3057" s="4"/>
      <c r="C3057" s="4"/>
      <c r="E3057" s="4"/>
      <c r="Q3057" s="4"/>
      <c r="S3057" s="4"/>
      <c r="U3057" s="4"/>
      <c r="AE3057" s="4">
        <v>41032</v>
      </c>
      <c r="AF3057" s="3">
        <v>62104.15</v>
      </c>
      <c r="AG3057" s="4">
        <v>40977</v>
      </c>
      <c r="AH3057" s="3">
        <v>107.4</v>
      </c>
      <c r="AI3057" s="4">
        <v>41585</v>
      </c>
      <c r="AJ3057" s="3">
        <v>12.01</v>
      </c>
      <c r="AK3057" s="4">
        <v>40945</v>
      </c>
      <c r="AL3057" s="3">
        <v>9.4700000000000006</v>
      </c>
      <c r="AM3057" s="4"/>
      <c r="AS3057" s="4"/>
    </row>
    <row r="3058" spans="1:45" x14ac:dyDescent="0.25">
      <c r="A3058" s="4"/>
      <c r="C3058" s="4"/>
      <c r="E3058" s="4"/>
      <c r="Q3058" s="4"/>
      <c r="S3058" s="4"/>
      <c r="U3058" s="4"/>
      <c r="AE3058" s="4">
        <v>41033</v>
      </c>
      <c r="AF3058" s="3">
        <v>60820.93</v>
      </c>
      <c r="AG3058" s="4">
        <v>40980</v>
      </c>
      <c r="AH3058" s="3">
        <v>106.34</v>
      </c>
      <c r="AI3058" s="4">
        <v>41586</v>
      </c>
      <c r="AJ3058" s="3">
        <v>11.988899999999999</v>
      </c>
      <c r="AK3058" s="4">
        <v>40946</v>
      </c>
      <c r="AL3058" s="3">
        <v>9.4801000000000002</v>
      </c>
      <c r="AM3058" s="4"/>
      <c r="AS3058" s="4"/>
    </row>
    <row r="3059" spans="1:45" x14ac:dyDescent="0.25">
      <c r="A3059" s="4"/>
      <c r="C3059" s="4"/>
      <c r="E3059" s="4"/>
      <c r="Q3059" s="4"/>
      <c r="S3059" s="4"/>
      <c r="U3059" s="4"/>
      <c r="AE3059" s="4">
        <v>41036</v>
      </c>
      <c r="AF3059" s="3">
        <v>61220.43</v>
      </c>
      <c r="AG3059" s="4">
        <v>40981</v>
      </c>
      <c r="AH3059" s="3">
        <v>106.71</v>
      </c>
      <c r="AI3059" s="4">
        <v>41589</v>
      </c>
      <c r="AJ3059" s="3">
        <v>12.145</v>
      </c>
      <c r="AK3059" s="4">
        <v>40947</v>
      </c>
      <c r="AL3059" s="3">
        <v>9.4154999999999998</v>
      </c>
      <c r="AM3059" s="4"/>
      <c r="AS3059" s="4"/>
    </row>
    <row r="3060" spans="1:45" x14ac:dyDescent="0.25">
      <c r="A3060" s="4"/>
      <c r="C3060" s="4"/>
      <c r="E3060" s="4"/>
      <c r="Q3060" s="4"/>
      <c r="S3060" s="4"/>
      <c r="U3060" s="4"/>
      <c r="AE3060" s="4">
        <v>41037</v>
      </c>
      <c r="AF3060" s="3">
        <v>60365.48</v>
      </c>
      <c r="AG3060" s="4">
        <v>40982</v>
      </c>
      <c r="AH3060" s="3">
        <v>105.43</v>
      </c>
      <c r="AI3060" s="4">
        <v>41590</v>
      </c>
      <c r="AJ3060" s="3">
        <v>12.01</v>
      </c>
      <c r="AK3060" s="4">
        <v>40948</v>
      </c>
      <c r="AL3060" s="3">
        <v>9.3438999999999997</v>
      </c>
      <c r="AM3060" s="4"/>
      <c r="AS3060" s="4"/>
    </row>
    <row r="3061" spans="1:45" x14ac:dyDescent="0.25">
      <c r="A3061" s="4"/>
      <c r="C3061" s="4"/>
      <c r="E3061" s="4"/>
      <c r="Q3061" s="4"/>
      <c r="S3061" s="4"/>
      <c r="U3061" s="4"/>
      <c r="AE3061" s="4">
        <v>41038</v>
      </c>
      <c r="AF3061" s="3">
        <v>59786.12</v>
      </c>
      <c r="AG3061" s="4">
        <v>40983</v>
      </c>
      <c r="AH3061" s="3">
        <v>105.11</v>
      </c>
      <c r="AI3061" s="4">
        <v>41591</v>
      </c>
      <c r="AJ3061" s="3">
        <v>11.8629</v>
      </c>
      <c r="AK3061" s="4">
        <v>40949</v>
      </c>
      <c r="AL3061" s="3">
        <v>9.3148</v>
      </c>
      <c r="AM3061" s="4"/>
      <c r="AS3061" s="4"/>
    </row>
    <row r="3062" spans="1:45" x14ac:dyDescent="0.25">
      <c r="A3062" s="4"/>
      <c r="C3062" s="4"/>
      <c r="E3062" s="4"/>
      <c r="Q3062" s="4"/>
      <c r="S3062" s="4"/>
      <c r="U3062" s="4"/>
      <c r="AE3062" s="4">
        <v>41039</v>
      </c>
      <c r="AF3062" s="3">
        <v>59702.05</v>
      </c>
      <c r="AG3062" s="4">
        <v>40984</v>
      </c>
      <c r="AH3062" s="3">
        <v>107.06</v>
      </c>
      <c r="AI3062" s="4">
        <v>41592</v>
      </c>
      <c r="AJ3062" s="3">
        <v>11.824999999999999</v>
      </c>
      <c r="AK3062" s="4">
        <v>40952</v>
      </c>
      <c r="AL3062" s="3">
        <v>9.3408999999999995</v>
      </c>
      <c r="AM3062" s="4"/>
      <c r="AS3062" s="4"/>
    </row>
    <row r="3063" spans="1:45" x14ac:dyDescent="0.25">
      <c r="A3063" s="4"/>
      <c r="C3063" s="4"/>
      <c r="E3063" s="4"/>
      <c r="Q3063" s="4"/>
      <c r="S3063" s="4"/>
      <c r="U3063" s="4"/>
      <c r="AE3063" s="4">
        <v>41040</v>
      </c>
      <c r="AF3063" s="3">
        <v>59445.21</v>
      </c>
      <c r="AG3063" s="4">
        <v>40987</v>
      </c>
      <c r="AH3063" s="3">
        <v>108.09</v>
      </c>
      <c r="AI3063" s="4">
        <v>41593</v>
      </c>
      <c r="AJ3063" s="3">
        <v>11.718400000000001</v>
      </c>
      <c r="AK3063" s="4">
        <v>40953</v>
      </c>
      <c r="AL3063" s="3">
        <v>9.3172999999999995</v>
      </c>
      <c r="AM3063" s="4"/>
      <c r="AS3063" s="4"/>
    </row>
    <row r="3064" spans="1:45" x14ac:dyDescent="0.25">
      <c r="A3064" s="4"/>
      <c r="C3064" s="4"/>
      <c r="E3064" s="4"/>
      <c r="Q3064" s="4"/>
      <c r="S3064" s="4"/>
      <c r="U3064" s="4"/>
      <c r="AE3064" s="4">
        <v>41043</v>
      </c>
      <c r="AF3064" s="3">
        <v>57539.61</v>
      </c>
      <c r="AG3064" s="4">
        <v>40988</v>
      </c>
      <c r="AH3064" s="3">
        <v>105.61</v>
      </c>
      <c r="AI3064" s="4">
        <v>41596</v>
      </c>
      <c r="AJ3064" s="3">
        <v>11.68</v>
      </c>
      <c r="AK3064" s="4">
        <v>40954</v>
      </c>
      <c r="AL3064" s="3">
        <v>9.2924000000000007</v>
      </c>
      <c r="AM3064" s="4"/>
      <c r="AS3064" s="4"/>
    </row>
    <row r="3065" spans="1:45" x14ac:dyDescent="0.25">
      <c r="A3065" s="4"/>
      <c r="C3065" s="4"/>
      <c r="E3065" s="4"/>
      <c r="Q3065" s="4"/>
      <c r="S3065" s="4"/>
      <c r="U3065" s="4"/>
      <c r="AE3065" s="4">
        <v>41044</v>
      </c>
      <c r="AF3065" s="3">
        <v>56237.97</v>
      </c>
      <c r="AG3065" s="4">
        <v>40989</v>
      </c>
      <c r="AH3065" s="3">
        <v>107.27</v>
      </c>
      <c r="AI3065" s="4">
        <v>41597</v>
      </c>
      <c r="AJ3065" s="3">
        <v>11.824999999999999</v>
      </c>
      <c r="AK3065" s="4">
        <v>40955</v>
      </c>
      <c r="AL3065" s="3">
        <v>9.2500999999999998</v>
      </c>
      <c r="AM3065" s="4"/>
      <c r="AS3065" s="4"/>
    </row>
    <row r="3066" spans="1:45" x14ac:dyDescent="0.25">
      <c r="A3066" s="4"/>
      <c r="C3066" s="4"/>
      <c r="E3066" s="4"/>
      <c r="Q3066" s="4"/>
      <c r="S3066" s="4"/>
      <c r="U3066" s="4"/>
      <c r="AE3066" s="4">
        <v>41045</v>
      </c>
      <c r="AF3066" s="3">
        <v>55887.57</v>
      </c>
      <c r="AG3066" s="4">
        <v>40990</v>
      </c>
      <c r="AH3066" s="3">
        <v>105.35</v>
      </c>
      <c r="AI3066" s="4">
        <v>41598</v>
      </c>
      <c r="AJ3066" s="3">
        <v>11.744400000000001</v>
      </c>
      <c r="AK3066" s="4">
        <v>40956</v>
      </c>
      <c r="AL3066" s="3">
        <v>9.19</v>
      </c>
      <c r="AM3066" s="4"/>
      <c r="AS3066" s="4"/>
    </row>
    <row r="3067" spans="1:45" x14ac:dyDescent="0.25">
      <c r="A3067" s="4"/>
      <c r="C3067" s="4"/>
      <c r="E3067" s="4"/>
      <c r="Q3067" s="4"/>
      <c r="S3067" s="4"/>
      <c r="U3067" s="4"/>
      <c r="AE3067" s="4">
        <v>41046</v>
      </c>
      <c r="AF3067" s="3">
        <v>54038.2</v>
      </c>
      <c r="AG3067" s="4">
        <v>40991</v>
      </c>
      <c r="AH3067" s="3">
        <v>106.87</v>
      </c>
      <c r="AI3067" s="4">
        <v>41599</v>
      </c>
      <c r="AJ3067" s="3">
        <v>12.055</v>
      </c>
      <c r="AK3067" s="4">
        <v>40961</v>
      </c>
      <c r="AL3067" s="3">
        <v>9.2078000000000007</v>
      </c>
      <c r="AM3067" s="4"/>
      <c r="AS3067" s="4"/>
    </row>
    <row r="3068" spans="1:45" x14ac:dyDescent="0.25">
      <c r="A3068" s="4"/>
      <c r="C3068" s="4"/>
      <c r="E3068" s="4"/>
      <c r="Q3068" s="4"/>
      <c r="S3068" s="4"/>
      <c r="U3068" s="4"/>
      <c r="AE3068" s="4">
        <v>41047</v>
      </c>
      <c r="AF3068" s="3">
        <v>54513.16</v>
      </c>
      <c r="AG3068" s="4">
        <v>40994</v>
      </c>
      <c r="AH3068" s="3">
        <v>107.03</v>
      </c>
      <c r="AI3068" s="4">
        <v>41600</v>
      </c>
      <c r="AJ3068" s="3">
        <v>11.963799999999999</v>
      </c>
      <c r="AK3068" s="4">
        <v>40962</v>
      </c>
      <c r="AL3068" s="3">
        <v>9.2517999999999994</v>
      </c>
      <c r="AM3068" s="4"/>
      <c r="AS3068" s="4"/>
    </row>
    <row r="3069" spans="1:45" x14ac:dyDescent="0.25">
      <c r="A3069" s="4"/>
      <c r="C3069" s="4"/>
      <c r="E3069" s="4"/>
      <c r="Q3069" s="4"/>
      <c r="S3069" s="4"/>
      <c r="U3069" s="4"/>
      <c r="AE3069" s="4">
        <v>41050</v>
      </c>
      <c r="AF3069" s="3">
        <v>56590.239999999998</v>
      </c>
      <c r="AG3069" s="4">
        <v>40995</v>
      </c>
      <c r="AH3069" s="3">
        <v>107.33</v>
      </c>
      <c r="AI3069" s="4">
        <v>41603</v>
      </c>
      <c r="AJ3069" s="3">
        <v>12.1167</v>
      </c>
      <c r="AK3069" s="4">
        <v>40963</v>
      </c>
      <c r="AL3069" s="3">
        <v>9.3094000000000001</v>
      </c>
      <c r="AM3069" s="4"/>
      <c r="AS3069" s="4"/>
    </row>
    <row r="3070" spans="1:45" x14ac:dyDescent="0.25">
      <c r="A3070" s="4"/>
      <c r="C3070" s="4"/>
      <c r="E3070" s="4"/>
      <c r="Q3070" s="4"/>
      <c r="S3070" s="4"/>
      <c r="U3070" s="4"/>
      <c r="AE3070" s="4">
        <v>41051</v>
      </c>
      <c r="AF3070" s="3">
        <v>55038.75</v>
      </c>
      <c r="AG3070" s="4">
        <v>40996</v>
      </c>
      <c r="AH3070" s="3">
        <v>105.41</v>
      </c>
      <c r="AI3070" s="4">
        <v>41604</v>
      </c>
      <c r="AJ3070" s="3">
        <v>11.994199999999999</v>
      </c>
      <c r="AK3070" s="4">
        <v>40966</v>
      </c>
      <c r="AL3070" s="3">
        <v>9.3628999999999998</v>
      </c>
      <c r="AM3070" s="4"/>
      <c r="AS3070" s="4"/>
    </row>
    <row r="3071" spans="1:45" x14ac:dyDescent="0.25">
      <c r="A3071" s="4"/>
      <c r="C3071" s="4"/>
      <c r="E3071" s="4"/>
      <c r="Q3071" s="4"/>
      <c r="S3071" s="4"/>
      <c r="U3071" s="4"/>
      <c r="AE3071" s="4">
        <v>41052</v>
      </c>
      <c r="AF3071" s="3">
        <v>54619.48</v>
      </c>
      <c r="AG3071" s="4">
        <v>40997</v>
      </c>
      <c r="AH3071" s="3">
        <v>102.78</v>
      </c>
      <c r="AI3071" s="4">
        <v>41605</v>
      </c>
      <c r="AJ3071" s="3">
        <v>12.0722</v>
      </c>
      <c r="AK3071" s="4">
        <v>40967</v>
      </c>
      <c r="AL3071" s="3">
        <v>9.2797000000000001</v>
      </c>
      <c r="AM3071" s="4"/>
      <c r="AS3071" s="4"/>
    </row>
    <row r="3072" spans="1:45" x14ac:dyDescent="0.25">
      <c r="A3072" s="4"/>
      <c r="C3072" s="4"/>
      <c r="E3072" s="4"/>
      <c r="Q3072" s="4"/>
      <c r="S3072" s="4"/>
      <c r="U3072" s="4"/>
      <c r="AE3072" s="4">
        <v>41053</v>
      </c>
      <c r="AF3072" s="3">
        <v>54063</v>
      </c>
      <c r="AG3072" s="4">
        <v>40998</v>
      </c>
      <c r="AH3072" s="3">
        <v>103.02</v>
      </c>
      <c r="AI3072" s="4">
        <v>41606</v>
      </c>
      <c r="AJ3072" s="3">
        <v>12.055</v>
      </c>
      <c r="AK3072" s="4">
        <v>40968</v>
      </c>
      <c r="AL3072" s="3">
        <v>9.2474000000000007</v>
      </c>
      <c r="AM3072" s="4"/>
      <c r="AS3072" s="4"/>
    </row>
    <row r="3073" spans="1:45" x14ac:dyDescent="0.25">
      <c r="A3073" s="4"/>
      <c r="C3073" s="4"/>
      <c r="E3073" s="4"/>
      <c r="Q3073" s="4"/>
      <c r="S3073" s="4"/>
      <c r="U3073" s="4"/>
      <c r="AE3073" s="4">
        <v>41054</v>
      </c>
      <c r="AF3073" s="3">
        <v>54463.16</v>
      </c>
      <c r="AG3073" s="4">
        <v>41001</v>
      </c>
      <c r="AH3073" s="3">
        <v>105.23</v>
      </c>
      <c r="AI3073" s="4">
        <v>41607</v>
      </c>
      <c r="AJ3073" s="3">
        <v>12.164999999999999</v>
      </c>
      <c r="AK3073" s="4">
        <v>40969</v>
      </c>
      <c r="AL3073" s="3">
        <v>9.1781000000000006</v>
      </c>
      <c r="AM3073" s="4"/>
      <c r="AS3073" s="4"/>
    </row>
    <row r="3074" spans="1:45" x14ac:dyDescent="0.25">
      <c r="A3074" s="4"/>
      <c r="C3074" s="4"/>
      <c r="E3074" s="4"/>
      <c r="Q3074" s="4"/>
      <c r="S3074" s="4"/>
      <c r="U3074" s="4"/>
      <c r="AE3074" s="4">
        <v>41057</v>
      </c>
      <c r="AF3074" s="3">
        <v>55212.69</v>
      </c>
      <c r="AG3074" s="4">
        <v>41002</v>
      </c>
      <c r="AH3074" s="3">
        <v>104.01</v>
      </c>
      <c r="AI3074" s="4">
        <v>41610</v>
      </c>
      <c r="AJ3074" s="3">
        <v>12.3048</v>
      </c>
      <c r="AK3074" s="4">
        <v>40970</v>
      </c>
      <c r="AL3074" s="3">
        <v>9.0663</v>
      </c>
      <c r="AM3074" s="4"/>
      <c r="AS3074" s="4"/>
    </row>
    <row r="3075" spans="1:45" x14ac:dyDescent="0.25">
      <c r="A3075" s="4"/>
      <c r="C3075" s="4"/>
      <c r="E3075" s="4"/>
      <c r="Q3075" s="4"/>
      <c r="S3075" s="4"/>
      <c r="U3075" s="4"/>
      <c r="AE3075" s="4">
        <v>41058</v>
      </c>
      <c r="AF3075" s="3">
        <v>54633.06</v>
      </c>
      <c r="AG3075" s="4">
        <v>41003</v>
      </c>
      <c r="AH3075" s="3">
        <v>101.47</v>
      </c>
      <c r="AI3075" s="4">
        <v>41611</v>
      </c>
      <c r="AJ3075" s="3">
        <v>12.445</v>
      </c>
      <c r="AK3075" s="4">
        <v>40973</v>
      </c>
      <c r="AL3075" s="3">
        <v>9.0356000000000005</v>
      </c>
      <c r="AM3075" s="4"/>
      <c r="AS3075" s="4"/>
    </row>
    <row r="3076" spans="1:45" x14ac:dyDescent="0.25">
      <c r="A3076" s="4"/>
      <c r="C3076" s="4"/>
      <c r="E3076" s="4"/>
      <c r="Q3076" s="4"/>
      <c r="S3076" s="4"/>
      <c r="U3076" s="4"/>
      <c r="AE3076" s="4">
        <v>41059</v>
      </c>
      <c r="AF3076" s="3">
        <v>53797.91</v>
      </c>
      <c r="AG3076" s="4">
        <v>41004</v>
      </c>
      <c r="AH3076" s="3">
        <v>103.31</v>
      </c>
      <c r="AI3076" s="4">
        <v>41612</v>
      </c>
      <c r="AJ3076" s="3">
        <v>12.425000000000001</v>
      </c>
      <c r="AK3076" s="4">
        <v>40974</v>
      </c>
      <c r="AL3076" s="3">
        <v>9.0734999999999992</v>
      </c>
      <c r="AM3076" s="4"/>
      <c r="AS3076" s="4"/>
    </row>
    <row r="3077" spans="1:45" x14ac:dyDescent="0.25">
      <c r="A3077" s="4"/>
      <c r="C3077" s="4"/>
      <c r="E3077" s="4"/>
      <c r="Q3077" s="4"/>
      <c r="S3077" s="4"/>
      <c r="U3077" s="4"/>
      <c r="AE3077" s="4">
        <v>41060</v>
      </c>
      <c r="AF3077" s="3">
        <v>54490.41</v>
      </c>
      <c r="AG3077" s="4">
        <v>41008</v>
      </c>
      <c r="AH3077" s="3">
        <v>102.46</v>
      </c>
      <c r="AI3077" s="4">
        <v>41613</v>
      </c>
      <c r="AJ3077" s="3">
        <v>12.144399999999999</v>
      </c>
      <c r="AK3077" s="4">
        <v>40975</v>
      </c>
      <c r="AL3077" s="3">
        <v>8.9527000000000001</v>
      </c>
      <c r="AM3077" s="4"/>
      <c r="AS3077" s="4"/>
    </row>
    <row r="3078" spans="1:45" x14ac:dyDescent="0.25">
      <c r="A3078" s="4"/>
      <c r="C3078" s="4"/>
      <c r="E3078" s="4"/>
      <c r="Q3078" s="4"/>
      <c r="S3078" s="4"/>
      <c r="U3078" s="4"/>
      <c r="AE3078" s="4">
        <v>41061</v>
      </c>
      <c r="AF3078" s="3">
        <v>53402.9</v>
      </c>
      <c r="AG3078" s="4">
        <v>41009</v>
      </c>
      <c r="AH3078" s="3">
        <v>101.02</v>
      </c>
      <c r="AI3078" s="4">
        <v>41614</v>
      </c>
      <c r="AJ3078" s="3">
        <v>12.128</v>
      </c>
      <c r="AK3078" s="4">
        <v>40976</v>
      </c>
      <c r="AL3078" s="3">
        <v>8.7075999999999993</v>
      </c>
      <c r="AM3078" s="4"/>
      <c r="AS3078" s="4"/>
    </row>
    <row r="3079" spans="1:45" x14ac:dyDescent="0.25">
      <c r="A3079" s="4"/>
      <c r="C3079" s="4"/>
      <c r="E3079" s="4"/>
      <c r="Q3079" s="4"/>
      <c r="S3079" s="4"/>
      <c r="U3079" s="4"/>
      <c r="AE3079" s="4">
        <v>41064</v>
      </c>
      <c r="AF3079" s="3">
        <v>53416.75</v>
      </c>
      <c r="AG3079" s="4">
        <v>41010</v>
      </c>
      <c r="AH3079" s="3">
        <v>102.7</v>
      </c>
      <c r="AI3079" s="4">
        <v>41617</v>
      </c>
      <c r="AJ3079" s="3">
        <v>12.135</v>
      </c>
      <c r="AK3079" s="4">
        <v>40977</v>
      </c>
      <c r="AL3079" s="3">
        <v>8.6821000000000002</v>
      </c>
      <c r="AM3079" s="4"/>
      <c r="AS3079" s="4"/>
    </row>
    <row r="3080" spans="1:45" x14ac:dyDescent="0.25">
      <c r="A3080" s="4"/>
      <c r="C3080" s="4"/>
      <c r="E3080" s="4"/>
      <c r="Q3080" s="4"/>
      <c r="S3080" s="4"/>
      <c r="U3080" s="4"/>
      <c r="AE3080" s="4">
        <v>41065</v>
      </c>
      <c r="AF3080" s="3">
        <v>52481.440000000002</v>
      </c>
      <c r="AG3080" s="4">
        <v>41011</v>
      </c>
      <c r="AH3080" s="3">
        <v>103.64</v>
      </c>
      <c r="AI3080" s="4">
        <v>41618</v>
      </c>
      <c r="AJ3080" s="3">
        <v>11.967000000000001</v>
      </c>
      <c r="AK3080" s="4">
        <v>40980</v>
      </c>
      <c r="AL3080" s="3">
        <v>8.7210999999999999</v>
      </c>
      <c r="AM3080" s="4"/>
      <c r="AS3080" s="4"/>
    </row>
    <row r="3081" spans="1:45" x14ac:dyDescent="0.25">
      <c r="A3081" s="4"/>
      <c r="C3081" s="4"/>
      <c r="E3081" s="4"/>
      <c r="Q3081" s="4"/>
      <c r="S3081" s="4"/>
      <c r="U3081" s="4"/>
      <c r="AE3081" s="4">
        <v>41066</v>
      </c>
      <c r="AF3081" s="3">
        <v>54156.04</v>
      </c>
      <c r="AG3081" s="4">
        <v>41012</v>
      </c>
      <c r="AH3081" s="3">
        <v>102.83</v>
      </c>
      <c r="AI3081" s="4">
        <v>41619</v>
      </c>
      <c r="AJ3081" s="3">
        <v>11.966799999999999</v>
      </c>
      <c r="AK3081" s="4">
        <v>40981</v>
      </c>
      <c r="AL3081" s="3">
        <v>8.7604000000000006</v>
      </c>
      <c r="AM3081" s="4"/>
      <c r="AS3081" s="4"/>
    </row>
    <row r="3082" spans="1:45" x14ac:dyDescent="0.25">
      <c r="A3082" s="4"/>
      <c r="C3082" s="4"/>
      <c r="E3082" s="4"/>
      <c r="Q3082" s="4"/>
      <c r="S3082" s="4"/>
      <c r="U3082" s="4"/>
      <c r="AE3082" s="4">
        <v>41068</v>
      </c>
      <c r="AF3082" s="3">
        <v>54429.85</v>
      </c>
      <c r="AG3082" s="4">
        <v>41015</v>
      </c>
      <c r="AH3082" s="3">
        <v>102.93</v>
      </c>
      <c r="AI3082" s="4">
        <v>41620</v>
      </c>
      <c r="AJ3082" s="3">
        <v>11.9086</v>
      </c>
      <c r="AK3082" s="4">
        <v>40982</v>
      </c>
      <c r="AL3082" s="3">
        <v>8.7256999999999998</v>
      </c>
      <c r="AM3082" s="4"/>
      <c r="AS3082" s="4"/>
    </row>
    <row r="3083" spans="1:45" x14ac:dyDescent="0.25">
      <c r="A3083" s="4"/>
      <c r="C3083" s="4"/>
      <c r="E3083" s="4"/>
      <c r="Q3083" s="4"/>
      <c r="S3083" s="4"/>
      <c r="U3083" s="4"/>
      <c r="AE3083" s="4">
        <v>41071</v>
      </c>
      <c r="AF3083" s="3">
        <v>54001.45</v>
      </c>
      <c r="AG3083" s="4">
        <v>41016</v>
      </c>
      <c r="AH3083" s="3">
        <v>104.2</v>
      </c>
      <c r="AI3083" s="4">
        <v>41621</v>
      </c>
      <c r="AJ3083" s="3">
        <v>11.9069</v>
      </c>
      <c r="AK3083" s="4">
        <v>40983</v>
      </c>
      <c r="AL3083" s="3">
        <v>8.9822000000000006</v>
      </c>
      <c r="AM3083" s="4"/>
      <c r="AS3083" s="4"/>
    </row>
    <row r="3084" spans="1:45" x14ac:dyDescent="0.25">
      <c r="A3084" s="4"/>
      <c r="C3084" s="4"/>
      <c r="E3084" s="4"/>
      <c r="Q3084" s="4"/>
      <c r="S3084" s="4"/>
      <c r="U3084" s="4"/>
      <c r="AE3084" s="4">
        <v>41072</v>
      </c>
      <c r="AF3084" s="3">
        <v>55049.03</v>
      </c>
      <c r="AG3084" s="4">
        <v>41017</v>
      </c>
      <c r="AH3084" s="3">
        <v>102.67</v>
      </c>
      <c r="AI3084" s="4">
        <v>41624</v>
      </c>
      <c r="AJ3084" s="3">
        <v>11.8666</v>
      </c>
      <c r="AK3084" s="4">
        <v>40984</v>
      </c>
      <c r="AL3084" s="3">
        <v>9.0330999999999992</v>
      </c>
      <c r="AM3084" s="4"/>
      <c r="AS3084" s="4"/>
    </row>
    <row r="3085" spans="1:45" x14ac:dyDescent="0.25">
      <c r="A3085" s="4"/>
      <c r="C3085" s="4"/>
      <c r="E3085" s="4"/>
      <c r="Q3085" s="4"/>
      <c r="S3085" s="4"/>
      <c r="U3085" s="4"/>
      <c r="AE3085" s="4">
        <v>41073</v>
      </c>
      <c r="AF3085" s="3">
        <v>55650.51</v>
      </c>
      <c r="AG3085" s="4">
        <v>41018</v>
      </c>
      <c r="AH3085" s="3">
        <v>102.27</v>
      </c>
      <c r="AI3085" s="4">
        <v>41625</v>
      </c>
      <c r="AJ3085" s="3">
        <v>11.857699999999999</v>
      </c>
      <c r="AK3085" s="4">
        <v>40987</v>
      </c>
      <c r="AL3085" s="3">
        <v>9.0586000000000002</v>
      </c>
      <c r="AM3085" s="4"/>
      <c r="AS3085" s="4"/>
    </row>
    <row r="3086" spans="1:45" x14ac:dyDescent="0.25">
      <c r="A3086" s="4"/>
      <c r="C3086" s="4"/>
      <c r="E3086" s="4"/>
      <c r="Q3086" s="4"/>
      <c r="S3086" s="4"/>
      <c r="U3086" s="4"/>
      <c r="AE3086" s="4">
        <v>41074</v>
      </c>
      <c r="AF3086" s="3">
        <v>55351.67</v>
      </c>
      <c r="AG3086" s="4">
        <v>41019</v>
      </c>
      <c r="AH3086" s="3">
        <v>103.05</v>
      </c>
      <c r="AI3086" s="4">
        <v>41626</v>
      </c>
      <c r="AJ3086" s="3">
        <v>11.8606</v>
      </c>
      <c r="AK3086" s="4">
        <v>40988</v>
      </c>
      <c r="AL3086" s="3">
        <v>9.0441000000000003</v>
      </c>
      <c r="AM3086" s="4"/>
      <c r="AS3086" s="4"/>
    </row>
    <row r="3087" spans="1:45" x14ac:dyDescent="0.25">
      <c r="A3087" s="4"/>
      <c r="C3087" s="4"/>
      <c r="E3087" s="4"/>
      <c r="Q3087" s="4"/>
      <c r="S3087" s="4"/>
      <c r="U3087" s="4"/>
      <c r="AE3087" s="4">
        <v>41075</v>
      </c>
      <c r="AF3087" s="3">
        <v>56104.69</v>
      </c>
      <c r="AG3087" s="4">
        <v>41022</v>
      </c>
      <c r="AH3087" s="3">
        <v>103.11</v>
      </c>
      <c r="AI3087" s="4">
        <v>41627</v>
      </c>
      <c r="AJ3087" s="3">
        <v>12.0434</v>
      </c>
      <c r="AK3087" s="4">
        <v>40989</v>
      </c>
      <c r="AL3087" s="3">
        <v>9.0051000000000005</v>
      </c>
      <c r="AM3087" s="4"/>
      <c r="AS3087" s="4"/>
    </row>
    <row r="3088" spans="1:45" x14ac:dyDescent="0.25">
      <c r="A3088" s="4"/>
      <c r="C3088" s="4"/>
      <c r="E3088" s="4"/>
      <c r="Q3088" s="4"/>
      <c r="S3088" s="4"/>
      <c r="U3088" s="4"/>
      <c r="AE3088" s="4">
        <v>41078</v>
      </c>
      <c r="AF3088" s="3">
        <v>56195.21</v>
      </c>
      <c r="AG3088" s="4">
        <v>41023</v>
      </c>
      <c r="AH3088" s="3">
        <v>103.55</v>
      </c>
      <c r="AI3088" s="4">
        <v>41628</v>
      </c>
      <c r="AJ3088" s="3">
        <v>12.2041</v>
      </c>
      <c r="AK3088" s="4">
        <v>40990</v>
      </c>
      <c r="AL3088" s="3">
        <v>8.9865999999999993</v>
      </c>
      <c r="AM3088" s="4"/>
      <c r="AS3088" s="4"/>
    </row>
    <row r="3089" spans="1:45" x14ac:dyDescent="0.25">
      <c r="A3089" s="4"/>
      <c r="C3089" s="4"/>
      <c r="E3089" s="4"/>
      <c r="Q3089" s="4"/>
      <c r="S3089" s="4"/>
      <c r="U3089" s="4"/>
      <c r="AE3089" s="4">
        <v>41079</v>
      </c>
      <c r="AF3089" s="3">
        <v>57195.49</v>
      </c>
      <c r="AG3089" s="4">
        <v>41024</v>
      </c>
      <c r="AH3089" s="3">
        <v>104.12</v>
      </c>
      <c r="AI3089" s="4">
        <v>41631</v>
      </c>
      <c r="AJ3089" s="3">
        <v>12.29</v>
      </c>
      <c r="AK3089" s="4">
        <v>40991</v>
      </c>
      <c r="AL3089" s="3">
        <v>8.9774999999999991</v>
      </c>
      <c r="AM3089" s="4"/>
      <c r="AS3089" s="4"/>
    </row>
    <row r="3090" spans="1:45" x14ac:dyDescent="0.25">
      <c r="A3090" s="4"/>
      <c r="C3090" s="4"/>
      <c r="E3090" s="4"/>
      <c r="Q3090" s="4"/>
      <c r="S3090" s="4"/>
      <c r="U3090" s="4"/>
      <c r="AE3090" s="4">
        <v>41080</v>
      </c>
      <c r="AF3090" s="3">
        <v>57166.55</v>
      </c>
      <c r="AG3090" s="4">
        <v>41025</v>
      </c>
      <c r="AH3090" s="3">
        <v>104.55</v>
      </c>
      <c r="AI3090" s="4">
        <v>41632</v>
      </c>
      <c r="AJ3090" s="3">
        <v>12.209199999999999</v>
      </c>
      <c r="AK3090" s="4">
        <v>40994</v>
      </c>
      <c r="AL3090" s="3">
        <v>9.0000999999999998</v>
      </c>
      <c r="AM3090" s="4"/>
      <c r="AS3090" s="4"/>
    </row>
    <row r="3091" spans="1:45" x14ac:dyDescent="0.25">
      <c r="A3091" s="4"/>
      <c r="C3091" s="4"/>
      <c r="E3091" s="4"/>
      <c r="Q3091" s="4"/>
      <c r="S3091" s="4"/>
      <c r="U3091" s="4"/>
      <c r="AE3091" s="4">
        <v>41081</v>
      </c>
      <c r="AF3091" s="3">
        <v>55505.17</v>
      </c>
      <c r="AG3091" s="4">
        <v>41026</v>
      </c>
      <c r="AH3091" s="3">
        <v>104.93</v>
      </c>
      <c r="AI3091" s="4">
        <v>41633</v>
      </c>
      <c r="AJ3091" s="3">
        <v>12.305</v>
      </c>
      <c r="AK3091" s="4">
        <v>40995</v>
      </c>
      <c r="AL3091" s="3">
        <v>8.9801000000000002</v>
      </c>
      <c r="AM3091" s="4"/>
      <c r="AS3091" s="4"/>
    </row>
    <row r="3092" spans="1:45" x14ac:dyDescent="0.25">
      <c r="A3092" s="4"/>
      <c r="C3092" s="4"/>
      <c r="E3092" s="4"/>
      <c r="Q3092" s="4"/>
      <c r="S3092" s="4"/>
      <c r="U3092" s="4"/>
      <c r="AE3092" s="4">
        <v>41082</v>
      </c>
      <c r="AF3092" s="3">
        <v>55439.5</v>
      </c>
      <c r="AG3092" s="4">
        <v>41029</v>
      </c>
      <c r="AH3092" s="3">
        <v>104.87</v>
      </c>
      <c r="AI3092" s="4">
        <v>41634</v>
      </c>
      <c r="AJ3092" s="3">
        <v>12.375</v>
      </c>
      <c r="AK3092" s="4">
        <v>40996</v>
      </c>
      <c r="AL3092" s="3">
        <v>8.9586000000000006</v>
      </c>
      <c r="AM3092" s="4"/>
      <c r="AS3092" s="4"/>
    </row>
    <row r="3093" spans="1:45" x14ac:dyDescent="0.25">
      <c r="A3093" s="4"/>
      <c r="C3093" s="4"/>
      <c r="E3093" s="4"/>
      <c r="Q3093" s="4"/>
      <c r="S3093" s="4"/>
      <c r="U3093" s="4"/>
      <c r="AE3093" s="4">
        <v>41085</v>
      </c>
      <c r="AF3093" s="3">
        <v>53805.38</v>
      </c>
      <c r="AG3093" s="4">
        <v>41030</v>
      </c>
      <c r="AH3093" s="3">
        <v>106.16</v>
      </c>
      <c r="AI3093" s="4">
        <v>41635</v>
      </c>
      <c r="AJ3093" s="3">
        <v>12.295</v>
      </c>
      <c r="AK3093" s="4">
        <v>40997</v>
      </c>
      <c r="AL3093" s="3">
        <v>8.9749999999999996</v>
      </c>
      <c r="AM3093" s="4"/>
      <c r="AS3093" s="4"/>
    </row>
    <row r="3094" spans="1:45" x14ac:dyDescent="0.25">
      <c r="A3094" s="4"/>
      <c r="C3094" s="4"/>
      <c r="E3094" s="4"/>
      <c r="Q3094" s="4"/>
      <c r="S3094" s="4"/>
      <c r="U3094" s="4"/>
      <c r="AE3094" s="4">
        <v>41086</v>
      </c>
      <c r="AF3094" s="3">
        <v>53836.57</v>
      </c>
      <c r="AG3094" s="4">
        <v>41031</v>
      </c>
      <c r="AH3094" s="3">
        <v>105.22</v>
      </c>
      <c r="AI3094" s="4">
        <v>41638</v>
      </c>
      <c r="AJ3094" s="3">
        <v>12.179399999999999</v>
      </c>
      <c r="AK3094" s="4">
        <v>40998</v>
      </c>
      <c r="AL3094" s="3">
        <v>8.9726999999999997</v>
      </c>
      <c r="AM3094" s="4"/>
      <c r="AS3094" s="4"/>
    </row>
    <row r="3095" spans="1:45" x14ac:dyDescent="0.25">
      <c r="A3095" s="4"/>
      <c r="C3095" s="4"/>
      <c r="E3095" s="4"/>
      <c r="Q3095" s="4"/>
      <c r="S3095" s="4"/>
      <c r="U3095" s="4"/>
      <c r="AE3095" s="4">
        <v>41087</v>
      </c>
      <c r="AF3095" s="3">
        <v>53108.93</v>
      </c>
      <c r="AG3095" s="4">
        <v>41032</v>
      </c>
      <c r="AH3095" s="3">
        <v>102.54</v>
      </c>
      <c r="AI3095" s="4">
        <v>41639</v>
      </c>
      <c r="AJ3095" s="3">
        <v>12.180999999999999</v>
      </c>
      <c r="AK3095" s="4">
        <v>41001</v>
      </c>
      <c r="AL3095" s="3">
        <v>8.94</v>
      </c>
      <c r="AM3095" s="4"/>
      <c r="AS3095" s="4"/>
    </row>
    <row r="3096" spans="1:45" x14ac:dyDescent="0.25">
      <c r="A3096" s="4"/>
      <c r="C3096" s="4"/>
      <c r="E3096" s="4"/>
      <c r="Q3096" s="4"/>
      <c r="S3096" s="4"/>
      <c r="U3096" s="4"/>
      <c r="AE3096" s="4">
        <v>41088</v>
      </c>
      <c r="AF3096" s="3">
        <v>52652.25</v>
      </c>
      <c r="AG3096" s="4">
        <v>41033</v>
      </c>
      <c r="AH3096" s="3">
        <v>98.49</v>
      </c>
      <c r="AI3096" s="4">
        <v>41641</v>
      </c>
      <c r="AJ3096" s="3">
        <v>12.34</v>
      </c>
      <c r="AK3096" s="4">
        <v>41002</v>
      </c>
      <c r="AL3096" s="3">
        <v>8.8926999999999996</v>
      </c>
      <c r="AM3096" s="4"/>
      <c r="AS3096" s="4"/>
    </row>
    <row r="3097" spans="1:45" x14ac:dyDescent="0.25">
      <c r="A3097" s="4"/>
      <c r="C3097" s="4"/>
      <c r="E3097" s="4"/>
      <c r="Q3097" s="4"/>
      <c r="S3097" s="4"/>
      <c r="U3097" s="4"/>
      <c r="AE3097" s="4">
        <v>41089</v>
      </c>
      <c r="AF3097" s="3">
        <v>54354.63</v>
      </c>
      <c r="AG3097" s="4">
        <v>41036</v>
      </c>
      <c r="AH3097" s="3">
        <v>97.94</v>
      </c>
      <c r="AI3097" s="4">
        <v>41642</v>
      </c>
      <c r="AJ3097" s="3">
        <v>12.305</v>
      </c>
      <c r="AK3097" s="4">
        <v>41003</v>
      </c>
      <c r="AL3097" s="3">
        <v>8.7995999999999999</v>
      </c>
      <c r="AM3097" s="4"/>
      <c r="AS3097" s="4"/>
    </row>
    <row r="3098" spans="1:45" x14ac:dyDescent="0.25">
      <c r="A3098" s="4"/>
      <c r="C3098" s="4"/>
      <c r="E3098" s="4"/>
      <c r="Q3098" s="4"/>
      <c r="S3098" s="4"/>
      <c r="U3098" s="4"/>
      <c r="AE3098" s="4">
        <v>41092</v>
      </c>
      <c r="AF3098" s="3">
        <v>54692.79</v>
      </c>
      <c r="AG3098" s="4">
        <v>41037</v>
      </c>
      <c r="AH3098" s="3">
        <v>97.01</v>
      </c>
      <c r="AI3098" s="4">
        <v>41645</v>
      </c>
      <c r="AJ3098" s="3">
        <v>12.33</v>
      </c>
      <c r="AK3098" s="4">
        <v>41004</v>
      </c>
      <c r="AL3098" s="3">
        <v>8.7801000000000009</v>
      </c>
      <c r="AM3098" s="4"/>
      <c r="AS3098" s="4"/>
    </row>
    <row r="3099" spans="1:45" x14ac:dyDescent="0.25">
      <c r="A3099" s="4"/>
      <c r="C3099" s="4"/>
      <c r="E3099" s="4"/>
      <c r="Q3099" s="4"/>
      <c r="S3099" s="4"/>
      <c r="U3099" s="4"/>
      <c r="AE3099" s="4">
        <v>41093</v>
      </c>
      <c r="AF3099" s="3">
        <v>55780.32</v>
      </c>
      <c r="AG3099" s="4">
        <v>41038</v>
      </c>
      <c r="AH3099" s="3">
        <v>96.81</v>
      </c>
      <c r="AI3099" s="4">
        <v>41646</v>
      </c>
      <c r="AJ3099" s="3">
        <v>12.1409</v>
      </c>
      <c r="AK3099" s="4">
        <v>41008</v>
      </c>
      <c r="AL3099" s="3">
        <v>8.7258999999999993</v>
      </c>
      <c r="AM3099" s="4"/>
      <c r="AS3099" s="4"/>
    </row>
    <row r="3100" spans="1:45" x14ac:dyDescent="0.25">
      <c r="A3100" s="4"/>
      <c r="C3100" s="4"/>
      <c r="E3100" s="4"/>
      <c r="Q3100" s="4"/>
      <c r="S3100" s="4"/>
      <c r="U3100" s="4"/>
      <c r="AE3100" s="4">
        <v>41094</v>
      </c>
      <c r="AF3100" s="3">
        <v>56076.82</v>
      </c>
      <c r="AG3100" s="4">
        <v>41039</v>
      </c>
      <c r="AH3100" s="3">
        <v>97.08</v>
      </c>
      <c r="AI3100" s="4">
        <v>41647</v>
      </c>
      <c r="AJ3100" s="3">
        <v>12.335000000000001</v>
      </c>
      <c r="AK3100" s="4">
        <v>41009</v>
      </c>
      <c r="AL3100" s="3">
        <v>8.7531999999999996</v>
      </c>
      <c r="AM3100" s="4"/>
      <c r="AS3100" s="4"/>
    </row>
    <row r="3101" spans="1:45" x14ac:dyDescent="0.25">
      <c r="A3101" s="4"/>
      <c r="C3101" s="4"/>
      <c r="E3101" s="4"/>
      <c r="Q3101" s="4"/>
      <c r="S3101" s="4"/>
      <c r="U3101" s="4"/>
      <c r="AE3101" s="4">
        <v>41095</v>
      </c>
      <c r="AF3101" s="3">
        <v>56379.06</v>
      </c>
      <c r="AG3101" s="4">
        <v>41040</v>
      </c>
      <c r="AH3101" s="3">
        <v>96.13</v>
      </c>
      <c r="AI3101" s="4">
        <v>41648</v>
      </c>
      <c r="AJ3101" s="3">
        <v>12.2522</v>
      </c>
      <c r="AK3101" s="4">
        <v>41010</v>
      </c>
      <c r="AL3101" s="3">
        <v>8.7600999999999996</v>
      </c>
      <c r="AM3101" s="4"/>
      <c r="AS3101" s="4"/>
    </row>
    <row r="3102" spans="1:45" x14ac:dyDescent="0.25">
      <c r="A3102" s="4"/>
      <c r="C3102" s="4"/>
      <c r="E3102" s="4"/>
      <c r="Q3102" s="4"/>
      <c r="S3102" s="4"/>
      <c r="U3102" s="4"/>
      <c r="AE3102" s="4">
        <v>41096</v>
      </c>
      <c r="AF3102" s="3">
        <v>55394.05</v>
      </c>
      <c r="AG3102" s="4">
        <v>41043</v>
      </c>
      <c r="AH3102" s="3">
        <v>94.78</v>
      </c>
      <c r="AI3102" s="4">
        <v>41649</v>
      </c>
      <c r="AJ3102" s="3">
        <v>12.215</v>
      </c>
      <c r="AK3102" s="4">
        <v>41011</v>
      </c>
      <c r="AL3102" s="3">
        <v>8.8001000000000005</v>
      </c>
      <c r="AM3102" s="4"/>
      <c r="AS3102" s="4"/>
    </row>
    <row r="3103" spans="1:45" x14ac:dyDescent="0.25">
      <c r="A3103" s="4"/>
      <c r="C3103" s="4"/>
      <c r="E3103" s="4"/>
      <c r="Q3103" s="4"/>
      <c r="S3103" s="4"/>
      <c r="U3103" s="4"/>
      <c r="AE3103" s="4">
        <v>41100</v>
      </c>
      <c r="AF3103" s="3">
        <v>53705.82</v>
      </c>
      <c r="AG3103" s="4">
        <v>41044</v>
      </c>
      <c r="AH3103" s="3">
        <v>93.98</v>
      </c>
      <c r="AI3103" s="4">
        <v>41652</v>
      </c>
      <c r="AJ3103" s="3">
        <v>12.166499999999999</v>
      </c>
      <c r="AK3103" s="4">
        <v>41012</v>
      </c>
      <c r="AL3103" s="3">
        <v>8.7308000000000003</v>
      </c>
      <c r="AM3103" s="4"/>
      <c r="AS3103" s="4"/>
    </row>
    <row r="3104" spans="1:45" x14ac:dyDescent="0.25">
      <c r="A3104" s="4"/>
      <c r="C3104" s="4"/>
      <c r="E3104" s="4"/>
      <c r="Q3104" s="4"/>
      <c r="S3104" s="4"/>
      <c r="U3104" s="4"/>
      <c r="AE3104" s="4">
        <v>41101</v>
      </c>
      <c r="AF3104" s="3">
        <v>53569.14</v>
      </c>
      <c r="AG3104" s="4">
        <v>41045</v>
      </c>
      <c r="AH3104" s="3">
        <v>92.81</v>
      </c>
      <c r="AI3104" s="4">
        <v>41653</v>
      </c>
      <c r="AJ3104" s="3">
        <v>12.2873</v>
      </c>
      <c r="AK3104" s="4">
        <v>41015</v>
      </c>
      <c r="AL3104" s="3">
        <v>8.7409999999999997</v>
      </c>
      <c r="AM3104" s="4"/>
      <c r="AS3104" s="4"/>
    </row>
    <row r="3105" spans="1:45" x14ac:dyDescent="0.25">
      <c r="A3105" s="4"/>
      <c r="C3105" s="4"/>
      <c r="E3105" s="4"/>
      <c r="Q3105" s="4"/>
      <c r="S3105" s="4"/>
      <c r="U3105" s="4"/>
      <c r="AE3105" s="4">
        <v>41102</v>
      </c>
      <c r="AF3105" s="3">
        <v>53420.87</v>
      </c>
      <c r="AG3105" s="4">
        <v>41046</v>
      </c>
      <c r="AH3105" s="3">
        <v>92.56</v>
      </c>
      <c r="AI3105" s="4">
        <v>41654</v>
      </c>
      <c r="AJ3105" s="3">
        <v>12.2484</v>
      </c>
      <c r="AK3105" s="4">
        <v>41016</v>
      </c>
      <c r="AL3105" s="3">
        <v>8.6922999999999995</v>
      </c>
      <c r="AM3105" s="4"/>
      <c r="AS3105" s="4"/>
    </row>
    <row r="3106" spans="1:45" x14ac:dyDescent="0.25">
      <c r="A3106" s="4"/>
      <c r="C3106" s="4"/>
      <c r="E3106" s="4"/>
      <c r="Q3106" s="4"/>
      <c r="S3106" s="4"/>
      <c r="U3106" s="4"/>
      <c r="AE3106" s="4">
        <v>41103</v>
      </c>
      <c r="AF3106" s="3">
        <v>54330.51</v>
      </c>
      <c r="AG3106" s="4">
        <v>41047</v>
      </c>
      <c r="AH3106" s="3">
        <v>91.48</v>
      </c>
      <c r="AI3106" s="4">
        <v>41655</v>
      </c>
      <c r="AJ3106" s="3">
        <v>12.375</v>
      </c>
      <c r="AK3106" s="4">
        <v>41017</v>
      </c>
      <c r="AL3106" s="3">
        <v>8.7051999999999996</v>
      </c>
      <c r="AM3106" s="4"/>
      <c r="AS3106" s="4"/>
    </row>
    <row r="3107" spans="1:45" x14ac:dyDescent="0.25">
      <c r="A3107" s="4"/>
      <c r="C3107" s="4"/>
      <c r="E3107" s="4"/>
      <c r="Q3107" s="4"/>
      <c r="S3107" s="4"/>
      <c r="U3107" s="4"/>
      <c r="AE3107" s="4">
        <v>41106</v>
      </c>
      <c r="AF3107" s="3">
        <v>53401.8</v>
      </c>
      <c r="AG3107" s="4">
        <v>41050</v>
      </c>
      <c r="AH3107" s="3">
        <v>92.57</v>
      </c>
      <c r="AI3107" s="4">
        <v>41656</v>
      </c>
      <c r="AJ3107" s="3">
        <v>12.188800000000001</v>
      </c>
      <c r="AK3107" s="4">
        <v>41018</v>
      </c>
      <c r="AL3107" s="3">
        <v>8.4789999999999992</v>
      </c>
      <c r="AM3107" s="4"/>
      <c r="AS3107" s="4"/>
    </row>
    <row r="3108" spans="1:45" x14ac:dyDescent="0.25">
      <c r="A3108" s="4"/>
      <c r="C3108" s="4"/>
      <c r="E3108" s="4"/>
      <c r="Q3108" s="4"/>
      <c r="S3108" s="4"/>
      <c r="U3108" s="4"/>
      <c r="AE3108" s="4">
        <v>41107</v>
      </c>
      <c r="AF3108" s="3">
        <v>53909.47</v>
      </c>
      <c r="AG3108" s="4">
        <v>41051</v>
      </c>
      <c r="AH3108" s="3">
        <v>91.66</v>
      </c>
      <c r="AI3108" s="4">
        <v>41659</v>
      </c>
      <c r="AJ3108" s="3">
        <v>12.414999999999999</v>
      </c>
      <c r="AK3108" s="4">
        <v>41019</v>
      </c>
      <c r="AL3108" s="3">
        <v>8.4532000000000007</v>
      </c>
      <c r="AM3108" s="4"/>
      <c r="AS3108" s="4"/>
    </row>
    <row r="3109" spans="1:45" x14ac:dyDescent="0.25">
      <c r="A3109" s="4"/>
      <c r="C3109" s="4"/>
      <c r="E3109" s="4"/>
      <c r="Q3109" s="4"/>
      <c r="S3109" s="4"/>
      <c r="U3109" s="4"/>
      <c r="AE3109" s="4">
        <v>41108</v>
      </c>
      <c r="AF3109" s="3">
        <v>54583.13</v>
      </c>
      <c r="AG3109" s="4">
        <v>41052</v>
      </c>
      <c r="AH3109" s="3">
        <v>89.9</v>
      </c>
      <c r="AI3109" s="4">
        <v>41660</v>
      </c>
      <c r="AJ3109" s="3">
        <v>12.395300000000001</v>
      </c>
      <c r="AK3109" s="4">
        <v>41022</v>
      </c>
      <c r="AL3109" s="3">
        <v>8.4853000000000005</v>
      </c>
      <c r="AM3109" s="4"/>
      <c r="AS3109" s="4"/>
    </row>
    <row r="3110" spans="1:45" x14ac:dyDescent="0.25">
      <c r="A3110" s="4"/>
      <c r="C3110" s="4"/>
      <c r="E3110" s="4"/>
      <c r="Q3110" s="4"/>
      <c r="S3110" s="4"/>
      <c r="U3110" s="4"/>
      <c r="AE3110" s="4">
        <v>41109</v>
      </c>
      <c r="AF3110" s="3">
        <v>55346.65</v>
      </c>
      <c r="AG3110" s="4">
        <v>41053</v>
      </c>
      <c r="AH3110" s="3">
        <v>90.66</v>
      </c>
      <c r="AI3110" s="4">
        <v>41661</v>
      </c>
      <c r="AJ3110" s="3">
        <v>12.4155</v>
      </c>
      <c r="AK3110" s="4">
        <v>41023</v>
      </c>
      <c r="AL3110" s="3">
        <v>8.4057999999999993</v>
      </c>
      <c r="AM3110" s="4"/>
      <c r="AS3110" s="4"/>
    </row>
    <row r="3111" spans="1:45" x14ac:dyDescent="0.25">
      <c r="A3111" s="4"/>
      <c r="C3111" s="4"/>
      <c r="E3111" s="4"/>
      <c r="Q3111" s="4"/>
      <c r="S3111" s="4"/>
      <c r="U3111" s="4"/>
      <c r="AE3111" s="4">
        <v>41110</v>
      </c>
      <c r="AF3111" s="3">
        <v>54194.79</v>
      </c>
      <c r="AG3111" s="4">
        <v>41054</v>
      </c>
      <c r="AH3111" s="3">
        <v>90.86</v>
      </c>
      <c r="AI3111" s="4">
        <v>41662</v>
      </c>
      <c r="AJ3111" s="3">
        <v>12.67</v>
      </c>
      <c r="AK3111" s="4">
        <v>41024</v>
      </c>
      <c r="AL3111" s="3">
        <v>8.42</v>
      </c>
      <c r="AM3111" s="4"/>
      <c r="AS3111" s="4"/>
    </row>
    <row r="3112" spans="1:45" x14ac:dyDescent="0.25">
      <c r="A3112" s="4"/>
      <c r="C3112" s="4"/>
      <c r="E3112" s="4"/>
      <c r="Q3112" s="4"/>
      <c r="S3112" s="4"/>
      <c r="U3112" s="4"/>
      <c r="AE3112" s="4">
        <v>41113</v>
      </c>
      <c r="AF3112" s="3">
        <v>53033.96</v>
      </c>
      <c r="AG3112" s="4">
        <v>41058</v>
      </c>
      <c r="AH3112" s="3">
        <v>90.76</v>
      </c>
      <c r="AI3112" s="4">
        <v>41663</v>
      </c>
      <c r="AJ3112" s="3">
        <v>12.59</v>
      </c>
      <c r="AK3112" s="4">
        <v>41025</v>
      </c>
      <c r="AL3112" s="3">
        <v>8.36</v>
      </c>
      <c r="AM3112" s="4"/>
      <c r="AS3112" s="4"/>
    </row>
    <row r="3113" spans="1:45" x14ac:dyDescent="0.25">
      <c r="A3113" s="4"/>
      <c r="C3113" s="4"/>
      <c r="E3113" s="4"/>
      <c r="Q3113" s="4"/>
      <c r="S3113" s="4"/>
      <c r="U3113" s="4"/>
      <c r="AE3113" s="4">
        <v>41114</v>
      </c>
      <c r="AF3113" s="3">
        <v>52638.63</v>
      </c>
      <c r="AG3113" s="4">
        <v>41059</v>
      </c>
      <c r="AH3113" s="3">
        <v>87.82</v>
      </c>
      <c r="AI3113" s="4">
        <v>41666</v>
      </c>
      <c r="AJ3113" s="3">
        <v>12.71</v>
      </c>
      <c r="AK3113" s="4">
        <v>41026</v>
      </c>
      <c r="AL3113" s="3">
        <v>8.3001000000000005</v>
      </c>
      <c r="AM3113" s="4"/>
      <c r="AS3113" s="4"/>
    </row>
    <row r="3114" spans="1:45" x14ac:dyDescent="0.25">
      <c r="A3114" s="4"/>
      <c r="C3114" s="4"/>
      <c r="E3114" s="4"/>
      <c r="Q3114" s="4"/>
      <c r="S3114" s="4"/>
      <c r="U3114" s="4"/>
      <c r="AE3114" s="4">
        <v>41115</v>
      </c>
      <c r="AF3114" s="3">
        <v>52607.54</v>
      </c>
      <c r="AG3114" s="4">
        <v>41060</v>
      </c>
      <c r="AH3114" s="3">
        <v>86.53</v>
      </c>
      <c r="AI3114" s="4">
        <v>41667</v>
      </c>
      <c r="AJ3114" s="3">
        <v>12.7196</v>
      </c>
      <c r="AK3114" s="4">
        <v>41029</v>
      </c>
      <c r="AL3114" s="3">
        <v>8.2799999999999994</v>
      </c>
      <c r="AM3114" s="4"/>
      <c r="AS3114" s="4"/>
    </row>
    <row r="3115" spans="1:45" x14ac:dyDescent="0.25">
      <c r="A3115" s="4"/>
      <c r="C3115" s="4"/>
      <c r="E3115" s="4"/>
      <c r="Q3115" s="4"/>
      <c r="S3115" s="4"/>
      <c r="U3115" s="4"/>
      <c r="AE3115" s="4">
        <v>41116</v>
      </c>
      <c r="AF3115" s="3">
        <v>54002.720000000001</v>
      </c>
      <c r="AG3115" s="4">
        <v>41061</v>
      </c>
      <c r="AH3115" s="3">
        <v>83.23</v>
      </c>
      <c r="AI3115" s="4">
        <v>41668</v>
      </c>
      <c r="AJ3115" s="3">
        <v>12.7796</v>
      </c>
      <c r="AK3115" s="4">
        <v>41031</v>
      </c>
      <c r="AL3115" s="3">
        <v>8.2100000000000009</v>
      </c>
      <c r="AM3115" s="4"/>
      <c r="AS3115" s="4"/>
    </row>
    <row r="3116" spans="1:45" x14ac:dyDescent="0.25">
      <c r="A3116" s="4"/>
      <c r="C3116" s="4"/>
      <c r="E3116" s="4"/>
      <c r="Q3116" s="4"/>
      <c r="S3116" s="4"/>
      <c r="U3116" s="4"/>
      <c r="AE3116" s="4">
        <v>41117</v>
      </c>
      <c r="AF3116" s="3">
        <v>56553.120000000003</v>
      </c>
      <c r="AG3116" s="4">
        <v>41064</v>
      </c>
      <c r="AH3116" s="3">
        <v>83.98</v>
      </c>
      <c r="AI3116" s="4">
        <v>41669</v>
      </c>
      <c r="AJ3116" s="3">
        <v>12.866199999999999</v>
      </c>
      <c r="AK3116" s="4">
        <v>41032</v>
      </c>
      <c r="AL3116" s="3">
        <v>8.1135000000000002</v>
      </c>
      <c r="AM3116" s="4"/>
      <c r="AS3116" s="4"/>
    </row>
    <row r="3117" spans="1:45" x14ac:dyDescent="0.25">
      <c r="A3117" s="4"/>
      <c r="C3117" s="4"/>
      <c r="E3117" s="4"/>
      <c r="Q3117" s="4"/>
      <c r="S3117" s="4"/>
      <c r="U3117" s="4"/>
      <c r="AE3117" s="4">
        <v>41120</v>
      </c>
      <c r="AF3117" s="3">
        <v>57240.92</v>
      </c>
      <c r="AG3117" s="4">
        <v>41065</v>
      </c>
      <c r="AH3117" s="3">
        <v>84.29</v>
      </c>
      <c r="AI3117" s="4">
        <v>41670</v>
      </c>
      <c r="AJ3117" s="3">
        <v>12.925000000000001</v>
      </c>
      <c r="AK3117" s="4">
        <v>41033</v>
      </c>
      <c r="AL3117" s="3">
        <v>7.9173</v>
      </c>
      <c r="AM3117" s="4"/>
      <c r="AS3117" s="4"/>
    </row>
    <row r="3118" spans="1:45" x14ac:dyDescent="0.25">
      <c r="A3118" s="4"/>
      <c r="C3118" s="4"/>
      <c r="E3118" s="4"/>
      <c r="Q3118" s="4"/>
      <c r="S3118" s="4"/>
      <c r="U3118" s="4"/>
      <c r="AE3118" s="4">
        <v>41121</v>
      </c>
      <c r="AF3118" s="3">
        <v>56097.05</v>
      </c>
      <c r="AG3118" s="4">
        <v>41066</v>
      </c>
      <c r="AH3118" s="3">
        <v>85.02</v>
      </c>
      <c r="AI3118" s="4">
        <v>41673</v>
      </c>
      <c r="AJ3118" s="3">
        <v>13.0076</v>
      </c>
      <c r="AK3118" s="4">
        <v>41036</v>
      </c>
      <c r="AL3118" s="3">
        <v>7.9020999999999999</v>
      </c>
      <c r="AM3118" s="4"/>
      <c r="AS3118" s="4"/>
    </row>
    <row r="3119" spans="1:45" x14ac:dyDescent="0.25">
      <c r="A3119" s="4"/>
      <c r="C3119" s="4"/>
      <c r="E3119" s="4"/>
      <c r="Q3119" s="4"/>
      <c r="S3119" s="4"/>
      <c r="U3119" s="4"/>
      <c r="AE3119" s="4">
        <v>41122</v>
      </c>
      <c r="AF3119" s="3">
        <v>56291.93</v>
      </c>
      <c r="AG3119" s="4">
        <v>41067</v>
      </c>
      <c r="AH3119" s="3">
        <v>84.82</v>
      </c>
      <c r="AI3119" s="4">
        <v>41674</v>
      </c>
      <c r="AJ3119" s="3">
        <v>12.93</v>
      </c>
      <c r="AK3119" s="4">
        <v>41037</v>
      </c>
      <c r="AL3119" s="3">
        <v>8.0009999999999994</v>
      </c>
      <c r="AM3119" s="4"/>
      <c r="AS3119" s="4"/>
    </row>
    <row r="3120" spans="1:45" x14ac:dyDescent="0.25">
      <c r="A3120" s="4"/>
      <c r="C3120" s="4"/>
      <c r="E3120" s="4"/>
      <c r="Q3120" s="4"/>
      <c r="S3120" s="4"/>
      <c r="U3120" s="4"/>
      <c r="AE3120" s="4">
        <v>41123</v>
      </c>
      <c r="AF3120" s="3">
        <v>55520.4</v>
      </c>
      <c r="AG3120" s="4">
        <v>41068</v>
      </c>
      <c r="AH3120" s="3">
        <v>84.1</v>
      </c>
      <c r="AI3120" s="4">
        <v>41675</v>
      </c>
      <c r="AJ3120" s="3">
        <v>12.775</v>
      </c>
      <c r="AK3120" s="4">
        <v>41038</v>
      </c>
      <c r="AL3120" s="3">
        <v>8.1042000000000005</v>
      </c>
      <c r="AM3120" s="4"/>
      <c r="AS3120" s="4"/>
    </row>
    <row r="3121" spans="1:45" x14ac:dyDescent="0.25">
      <c r="A3121" s="4"/>
      <c r="C3121" s="4"/>
      <c r="E3121" s="4"/>
      <c r="Q3121" s="4"/>
      <c r="S3121" s="4"/>
      <c r="U3121" s="4"/>
      <c r="AE3121" s="4">
        <v>41124</v>
      </c>
      <c r="AF3121" s="3">
        <v>57255.22</v>
      </c>
      <c r="AG3121" s="4">
        <v>41071</v>
      </c>
      <c r="AH3121" s="3">
        <v>82.7</v>
      </c>
      <c r="AI3121" s="4">
        <v>41676</v>
      </c>
      <c r="AJ3121" s="3">
        <v>12.661799999999999</v>
      </c>
      <c r="AK3121" s="4">
        <v>41039</v>
      </c>
      <c r="AL3121" s="3">
        <v>7.9884000000000004</v>
      </c>
      <c r="AM3121" s="4"/>
      <c r="AS3121" s="4"/>
    </row>
    <row r="3122" spans="1:45" x14ac:dyDescent="0.25">
      <c r="A3122" s="4"/>
      <c r="C3122" s="4"/>
      <c r="E3122" s="4"/>
      <c r="Q3122" s="4"/>
      <c r="S3122" s="4"/>
      <c r="U3122" s="4"/>
      <c r="AE3122" s="4">
        <v>41127</v>
      </c>
      <c r="AF3122" s="3">
        <v>58344.61</v>
      </c>
      <c r="AG3122" s="4">
        <v>41072</v>
      </c>
      <c r="AH3122" s="3">
        <v>83.32</v>
      </c>
      <c r="AI3122" s="4">
        <v>41677</v>
      </c>
      <c r="AJ3122" s="3">
        <v>12.583299999999999</v>
      </c>
      <c r="AK3122" s="4">
        <v>41040</v>
      </c>
      <c r="AL3122" s="3">
        <v>8.0033999999999992</v>
      </c>
      <c r="AM3122" s="4"/>
      <c r="AS3122" s="4"/>
    </row>
    <row r="3123" spans="1:45" x14ac:dyDescent="0.25">
      <c r="A3123" s="4"/>
      <c r="C3123" s="4"/>
      <c r="E3123" s="4"/>
      <c r="Q3123" s="4"/>
      <c r="S3123" s="4"/>
      <c r="U3123" s="4"/>
      <c r="AE3123" s="4">
        <v>41128</v>
      </c>
      <c r="AF3123" s="3">
        <v>57725.66</v>
      </c>
      <c r="AG3123" s="4">
        <v>41073</v>
      </c>
      <c r="AH3123" s="3">
        <v>82.62</v>
      </c>
      <c r="AI3123" s="4">
        <v>41680</v>
      </c>
      <c r="AJ3123" s="3">
        <v>12.6288</v>
      </c>
      <c r="AK3123" s="4">
        <v>41043</v>
      </c>
      <c r="AL3123" s="3">
        <v>7.8962000000000003</v>
      </c>
      <c r="AM3123" s="4"/>
      <c r="AS3123" s="4"/>
    </row>
    <row r="3124" spans="1:45" x14ac:dyDescent="0.25">
      <c r="A3124" s="4"/>
      <c r="C3124" s="4"/>
      <c r="E3124" s="4"/>
      <c r="Q3124" s="4"/>
      <c r="S3124" s="4"/>
      <c r="U3124" s="4"/>
      <c r="AE3124" s="4">
        <v>41129</v>
      </c>
      <c r="AF3124" s="3">
        <v>58950.98</v>
      </c>
      <c r="AG3124" s="4">
        <v>41074</v>
      </c>
      <c r="AH3124" s="3">
        <v>83.91</v>
      </c>
      <c r="AI3124" s="4">
        <v>41681</v>
      </c>
      <c r="AJ3124" s="3">
        <v>12.76</v>
      </c>
      <c r="AK3124" s="4">
        <v>41044</v>
      </c>
      <c r="AL3124" s="3">
        <v>7.8236999999999997</v>
      </c>
      <c r="AM3124" s="4"/>
      <c r="AS3124" s="4"/>
    </row>
    <row r="3125" spans="1:45" x14ac:dyDescent="0.25">
      <c r="A3125" s="4"/>
      <c r="C3125" s="4"/>
      <c r="E3125" s="4"/>
      <c r="Q3125" s="4"/>
      <c r="S3125" s="4"/>
      <c r="U3125" s="4"/>
      <c r="AE3125" s="4">
        <v>41130</v>
      </c>
      <c r="AF3125" s="3">
        <v>58797.13</v>
      </c>
      <c r="AG3125" s="4">
        <v>41075</v>
      </c>
      <c r="AH3125" s="3">
        <v>84.03</v>
      </c>
      <c r="AI3125" s="4">
        <v>41682</v>
      </c>
      <c r="AJ3125" s="3">
        <v>12.801</v>
      </c>
      <c r="AK3125" s="4">
        <v>41045</v>
      </c>
      <c r="AL3125" s="3">
        <v>7.7923999999999998</v>
      </c>
      <c r="AM3125" s="4"/>
      <c r="AS3125" s="4"/>
    </row>
    <row r="3126" spans="1:45" x14ac:dyDescent="0.25">
      <c r="A3126" s="4"/>
      <c r="C3126" s="4"/>
      <c r="E3126" s="4"/>
      <c r="Q3126" s="4"/>
      <c r="S3126" s="4"/>
      <c r="U3126" s="4"/>
      <c r="AE3126" s="4">
        <v>41131</v>
      </c>
      <c r="AF3126" s="3">
        <v>59280.93</v>
      </c>
      <c r="AG3126" s="4">
        <v>41078</v>
      </c>
      <c r="AH3126" s="3">
        <v>83.27</v>
      </c>
      <c r="AI3126" s="4">
        <v>41683</v>
      </c>
      <c r="AJ3126" s="3">
        <v>12.696999999999999</v>
      </c>
      <c r="AK3126" s="4">
        <v>41046</v>
      </c>
      <c r="AL3126" s="3">
        <v>7.7500999999999998</v>
      </c>
      <c r="AM3126" s="4"/>
      <c r="AS3126" s="4"/>
    </row>
    <row r="3127" spans="1:45" x14ac:dyDescent="0.25">
      <c r="A3127" s="4"/>
      <c r="C3127" s="4"/>
      <c r="E3127" s="4"/>
      <c r="Q3127" s="4"/>
      <c r="S3127" s="4"/>
      <c r="U3127" s="4"/>
      <c r="AE3127" s="4">
        <v>41134</v>
      </c>
      <c r="AF3127" s="3">
        <v>59122.74</v>
      </c>
      <c r="AG3127" s="4">
        <v>41079</v>
      </c>
      <c r="AH3127" s="3">
        <v>84.03</v>
      </c>
      <c r="AI3127" s="4">
        <v>41684</v>
      </c>
      <c r="AJ3127" s="3">
        <v>12.71</v>
      </c>
      <c r="AK3127" s="4">
        <v>41047</v>
      </c>
      <c r="AL3127" s="3">
        <v>7.6923000000000004</v>
      </c>
      <c r="AM3127" s="4"/>
      <c r="AS3127" s="4"/>
    </row>
    <row r="3128" spans="1:45" x14ac:dyDescent="0.25">
      <c r="A3128" s="4"/>
      <c r="C3128" s="4"/>
      <c r="E3128" s="4"/>
      <c r="Q3128" s="4"/>
      <c r="S3128" s="4"/>
      <c r="U3128" s="4"/>
      <c r="AE3128" s="4">
        <v>41135</v>
      </c>
      <c r="AF3128" s="3">
        <v>58082.92</v>
      </c>
      <c r="AG3128" s="4">
        <v>41080</v>
      </c>
      <c r="AH3128" s="3">
        <v>81.8</v>
      </c>
      <c r="AI3128" s="4">
        <v>41687</v>
      </c>
      <c r="AJ3128" s="3">
        <v>12.58</v>
      </c>
      <c r="AK3128" s="4">
        <v>41050</v>
      </c>
      <c r="AL3128" s="3">
        <v>7.8093000000000004</v>
      </c>
      <c r="AM3128" s="4"/>
      <c r="AS3128" s="4"/>
    </row>
    <row r="3129" spans="1:45" x14ac:dyDescent="0.25">
      <c r="A3129" s="4"/>
      <c r="C3129" s="4"/>
      <c r="E3129" s="4"/>
      <c r="Q3129" s="4"/>
      <c r="S3129" s="4"/>
      <c r="U3129" s="4"/>
      <c r="AE3129" s="4">
        <v>41136</v>
      </c>
      <c r="AF3129" s="3">
        <v>58189.279999999999</v>
      </c>
      <c r="AG3129" s="4">
        <v>41081</v>
      </c>
      <c r="AH3129" s="3">
        <v>78.2</v>
      </c>
      <c r="AI3129" s="4">
        <v>41688</v>
      </c>
      <c r="AJ3129" s="3">
        <v>12.4277</v>
      </c>
      <c r="AK3129" s="4">
        <v>41051</v>
      </c>
      <c r="AL3129" s="3">
        <v>7.8400999999999996</v>
      </c>
      <c r="AM3129" s="4"/>
      <c r="AS3129" s="4"/>
    </row>
    <row r="3130" spans="1:45" x14ac:dyDescent="0.25">
      <c r="A3130" s="4"/>
      <c r="C3130" s="4"/>
      <c r="E3130" s="4"/>
      <c r="Q3130" s="4"/>
      <c r="S3130" s="4"/>
      <c r="U3130" s="4"/>
      <c r="AE3130" s="4">
        <v>41137</v>
      </c>
      <c r="AF3130" s="3">
        <v>59445.79</v>
      </c>
      <c r="AG3130" s="4">
        <v>41082</v>
      </c>
      <c r="AH3130" s="3">
        <v>79.760000000000005</v>
      </c>
      <c r="AI3130" s="4">
        <v>41689</v>
      </c>
      <c r="AJ3130" s="3">
        <v>12.55</v>
      </c>
      <c r="AK3130" s="4">
        <v>41052</v>
      </c>
      <c r="AL3130" s="3">
        <v>7.9200999999999997</v>
      </c>
      <c r="AM3130" s="4"/>
      <c r="AS3130" s="4"/>
    </row>
    <row r="3131" spans="1:45" x14ac:dyDescent="0.25">
      <c r="A3131" s="4"/>
      <c r="C3131" s="4"/>
      <c r="E3131" s="4"/>
      <c r="Q3131" s="4"/>
      <c r="S3131" s="4"/>
      <c r="U3131" s="4"/>
      <c r="AE3131" s="4">
        <v>41138</v>
      </c>
      <c r="AF3131" s="3">
        <v>59082.37</v>
      </c>
      <c r="AG3131" s="4">
        <v>41085</v>
      </c>
      <c r="AH3131" s="3">
        <v>79.209999999999994</v>
      </c>
      <c r="AI3131" s="4">
        <v>41690</v>
      </c>
      <c r="AJ3131" s="3">
        <v>12.36</v>
      </c>
      <c r="AK3131" s="4">
        <v>41053</v>
      </c>
      <c r="AL3131" s="3">
        <v>7.95</v>
      </c>
      <c r="AM3131" s="4"/>
      <c r="AS3131" s="4"/>
    </row>
    <row r="3132" spans="1:45" x14ac:dyDescent="0.25">
      <c r="A3132" s="4"/>
      <c r="C3132" s="4"/>
      <c r="E3132" s="4"/>
      <c r="Q3132" s="4"/>
      <c r="S3132" s="4"/>
      <c r="U3132" s="4"/>
      <c r="AE3132" s="4">
        <v>41141</v>
      </c>
      <c r="AF3132" s="3">
        <v>59283.09</v>
      </c>
      <c r="AG3132" s="4">
        <v>41086</v>
      </c>
      <c r="AH3132" s="3">
        <v>79.36</v>
      </c>
      <c r="AI3132" s="4">
        <v>41691</v>
      </c>
      <c r="AJ3132" s="3">
        <v>12.244999999999999</v>
      </c>
      <c r="AK3132" s="4">
        <v>41054</v>
      </c>
      <c r="AL3132" s="3">
        <v>8.0866000000000007</v>
      </c>
      <c r="AM3132" s="4"/>
      <c r="AS3132" s="4"/>
    </row>
    <row r="3133" spans="1:45" x14ac:dyDescent="0.25">
      <c r="A3133" s="4"/>
      <c r="C3133" s="4"/>
      <c r="E3133" s="4"/>
      <c r="Q3133" s="4"/>
      <c r="S3133" s="4"/>
      <c r="U3133" s="4"/>
      <c r="AE3133" s="4">
        <v>41142</v>
      </c>
      <c r="AF3133" s="3">
        <v>58917.73</v>
      </c>
      <c r="AG3133" s="4">
        <v>41087</v>
      </c>
      <c r="AH3133" s="3">
        <v>80.209999999999994</v>
      </c>
      <c r="AI3133" s="4">
        <v>41694</v>
      </c>
      <c r="AJ3133" s="3">
        <v>12.205</v>
      </c>
      <c r="AK3133" s="4">
        <v>41057</v>
      </c>
      <c r="AL3133" s="3">
        <v>8.1372</v>
      </c>
      <c r="AM3133" s="4"/>
      <c r="AS3133" s="4"/>
    </row>
    <row r="3134" spans="1:45" x14ac:dyDescent="0.25">
      <c r="A3134" s="4"/>
      <c r="C3134" s="4"/>
      <c r="E3134" s="4"/>
      <c r="Q3134" s="4"/>
      <c r="S3134" s="4"/>
      <c r="U3134" s="4"/>
      <c r="AE3134" s="4">
        <v>41143</v>
      </c>
      <c r="AF3134" s="3">
        <v>59380.76</v>
      </c>
      <c r="AG3134" s="4">
        <v>41088</v>
      </c>
      <c r="AH3134" s="3">
        <v>77.69</v>
      </c>
      <c r="AI3134" s="4">
        <v>41695</v>
      </c>
      <c r="AJ3134" s="3">
        <v>12.027699999999999</v>
      </c>
      <c r="AK3134" s="4">
        <v>41058</v>
      </c>
      <c r="AL3134" s="3">
        <v>8.0031999999999996</v>
      </c>
      <c r="AM3134" s="4"/>
      <c r="AS3134" s="4"/>
    </row>
    <row r="3135" spans="1:45" x14ac:dyDescent="0.25">
      <c r="A3135" s="4"/>
      <c r="C3135" s="4"/>
      <c r="E3135" s="4"/>
      <c r="Q3135" s="4"/>
      <c r="S3135" s="4"/>
      <c r="U3135" s="4"/>
      <c r="AE3135" s="4">
        <v>41144</v>
      </c>
      <c r="AF3135" s="3">
        <v>58511.55</v>
      </c>
      <c r="AG3135" s="4">
        <v>41089</v>
      </c>
      <c r="AH3135" s="3">
        <v>84.96</v>
      </c>
      <c r="AI3135" s="4">
        <v>41696</v>
      </c>
      <c r="AJ3135" s="3">
        <v>12.105</v>
      </c>
      <c r="AK3135" s="4">
        <v>41059</v>
      </c>
      <c r="AL3135" s="3">
        <v>7.9717000000000002</v>
      </c>
      <c r="AM3135" s="4"/>
      <c r="AS3135" s="4"/>
    </row>
    <row r="3136" spans="1:45" x14ac:dyDescent="0.25">
      <c r="A3136" s="4"/>
      <c r="C3136" s="4"/>
      <c r="E3136" s="4"/>
      <c r="Q3136" s="4"/>
      <c r="S3136" s="4"/>
      <c r="U3136" s="4"/>
      <c r="AE3136" s="4">
        <v>41145</v>
      </c>
      <c r="AF3136" s="3">
        <v>58425.760000000002</v>
      </c>
      <c r="AG3136" s="4">
        <v>41092</v>
      </c>
      <c r="AH3136" s="3">
        <v>83.75</v>
      </c>
      <c r="AI3136" s="4">
        <v>41697</v>
      </c>
      <c r="AJ3136" s="3">
        <v>11.992599999999999</v>
      </c>
      <c r="AK3136" s="4">
        <v>41060</v>
      </c>
      <c r="AL3136" s="3">
        <v>7.9265999999999996</v>
      </c>
      <c r="AM3136" s="4"/>
      <c r="AS3136" s="4"/>
    </row>
    <row r="3137" spans="1:45" x14ac:dyDescent="0.25">
      <c r="A3137" s="4"/>
      <c r="C3137" s="4"/>
      <c r="E3137" s="4"/>
      <c r="Q3137" s="4"/>
      <c r="S3137" s="4"/>
      <c r="U3137" s="4"/>
      <c r="AE3137" s="4">
        <v>41148</v>
      </c>
      <c r="AF3137" s="3">
        <v>58111.46</v>
      </c>
      <c r="AG3137" s="4">
        <v>41093</v>
      </c>
      <c r="AH3137" s="3">
        <v>87.66</v>
      </c>
      <c r="AI3137" s="4">
        <v>41698</v>
      </c>
      <c r="AJ3137" s="3">
        <v>12.315</v>
      </c>
      <c r="AK3137" s="4">
        <v>41061</v>
      </c>
      <c r="AL3137" s="3">
        <v>7.9138000000000002</v>
      </c>
      <c r="AM3137" s="4"/>
      <c r="AS3137" s="4"/>
    </row>
    <row r="3138" spans="1:45" x14ac:dyDescent="0.25">
      <c r="A3138" s="4"/>
      <c r="C3138" s="4"/>
      <c r="E3138" s="4"/>
      <c r="Q3138" s="4"/>
      <c r="S3138" s="4"/>
      <c r="U3138" s="4"/>
      <c r="AE3138" s="4">
        <v>41149</v>
      </c>
      <c r="AF3138" s="3">
        <v>58406.400000000001</v>
      </c>
      <c r="AG3138" s="4">
        <v>41095</v>
      </c>
      <c r="AH3138" s="3">
        <v>87.22</v>
      </c>
      <c r="AI3138" s="4">
        <v>41703</v>
      </c>
      <c r="AJ3138" s="3">
        <v>12.295</v>
      </c>
      <c r="AK3138" s="4">
        <v>41064</v>
      </c>
      <c r="AL3138" s="3">
        <v>7.9885000000000002</v>
      </c>
      <c r="AM3138" s="4"/>
      <c r="AS3138" s="4"/>
    </row>
    <row r="3139" spans="1:45" x14ac:dyDescent="0.25">
      <c r="A3139" s="4"/>
      <c r="C3139" s="4"/>
      <c r="E3139" s="4"/>
      <c r="Q3139" s="4"/>
      <c r="S3139" s="4"/>
      <c r="U3139" s="4"/>
      <c r="AE3139" s="4">
        <v>41150</v>
      </c>
      <c r="AF3139" s="3">
        <v>57369.19</v>
      </c>
      <c r="AG3139" s="4">
        <v>41096</v>
      </c>
      <c r="AH3139" s="3">
        <v>84.45</v>
      </c>
      <c r="AI3139" s="4">
        <v>41704</v>
      </c>
      <c r="AJ3139" s="3">
        <v>12.38</v>
      </c>
      <c r="AK3139" s="4">
        <v>41065</v>
      </c>
      <c r="AL3139" s="3">
        <v>7.9436</v>
      </c>
      <c r="AM3139" s="4"/>
      <c r="AS3139" s="4"/>
    </row>
    <row r="3140" spans="1:45" x14ac:dyDescent="0.25">
      <c r="A3140" s="4"/>
      <c r="C3140" s="4"/>
      <c r="E3140" s="4"/>
      <c r="Q3140" s="4"/>
      <c r="S3140" s="4"/>
      <c r="U3140" s="4"/>
      <c r="AE3140" s="4">
        <v>41151</v>
      </c>
      <c r="AF3140" s="3">
        <v>57256.43</v>
      </c>
      <c r="AG3140" s="4">
        <v>41099</v>
      </c>
      <c r="AH3140" s="3">
        <v>85.99</v>
      </c>
      <c r="AI3140" s="4">
        <v>41705</v>
      </c>
      <c r="AJ3140" s="3">
        <v>12.574999999999999</v>
      </c>
      <c r="AK3140" s="4">
        <v>41066</v>
      </c>
      <c r="AL3140" s="3">
        <v>7.8978000000000002</v>
      </c>
      <c r="AM3140" s="4"/>
      <c r="AS3140" s="4"/>
    </row>
    <row r="3141" spans="1:45" x14ac:dyDescent="0.25">
      <c r="A3141" s="4"/>
      <c r="C3141" s="4"/>
      <c r="E3141" s="4"/>
      <c r="Q3141" s="4"/>
      <c r="S3141" s="4"/>
      <c r="U3141" s="4"/>
      <c r="AE3141" s="4">
        <v>41152</v>
      </c>
      <c r="AF3141" s="3">
        <v>57061.45</v>
      </c>
      <c r="AG3141" s="4">
        <v>41100</v>
      </c>
      <c r="AH3141" s="3">
        <v>83.91</v>
      </c>
      <c r="AI3141" s="4">
        <v>41708</v>
      </c>
      <c r="AJ3141" s="3">
        <v>12.605</v>
      </c>
      <c r="AK3141" s="4">
        <v>41067</v>
      </c>
      <c r="AL3141" s="3">
        <v>7.8990999999999998</v>
      </c>
      <c r="AM3141" s="4"/>
      <c r="AS3141" s="4"/>
    </row>
    <row r="3142" spans="1:45" x14ac:dyDescent="0.25">
      <c r="A3142" s="4"/>
      <c r="C3142" s="4"/>
      <c r="E3142" s="4"/>
      <c r="Q3142" s="4"/>
      <c r="S3142" s="4"/>
      <c r="U3142" s="4"/>
      <c r="AE3142" s="4">
        <v>41155</v>
      </c>
      <c r="AF3142" s="3">
        <v>57281.45</v>
      </c>
      <c r="AG3142" s="4">
        <v>41101</v>
      </c>
      <c r="AH3142" s="3">
        <v>85.81</v>
      </c>
      <c r="AI3142" s="4">
        <v>41709</v>
      </c>
      <c r="AJ3142" s="3">
        <v>12.525</v>
      </c>
      <c r="AK3142" s="4">
        <v>41068</v>
      </c>
      <c r="AL3142" s="3">
        <v>7.8300999999999998</v>
      </c>
      <c r="AM3142" s="4"/>
      <c r="AS3142" s="4"/>
    </row>
    <row r="3143" spans="1:45" x14ac:dyDescent="0.25">
      <c r="A3143" s="4"/>
      <c r="C3143" s="4"/>
      <c r="E3143" s="4"/>
      <c r="Q3143" s="4"/>
      <c r="S3143" s="4"/>
      <c r="U3143" s="4"/>
      <c r="AE3143" s="4">
        <v>41156</v>
      </c>
      <c r="AF3143" s="3">
        <v>56233.9</v>
      </c>
      <c r="AG3143" s="4">
        <v>41102</v>
      </c>
      <c r="AH3143" s="3">
        <v>86.08</v>
      </c>
      <c r="AI3143" s="4">
        <v>41710</v>
      </c>
      <c r="AJ3143" s="3">
        <v>12.48</v>
      </c>
      <c r="AK3143" s="4">
        <v>41071</v>
      </c>
      <c r="AL3143" s="3">
        <v>7.7094000000000005</v>
      </c>
      <c r="AM3143" s="4"/>
      <c r="AS3143" s="4"/>
    </row>
    <row r="3144" spans="1:45" x14ac:dyDescent="0.25">
      <c r="A3144" s="4"/>
      <c r="C3144" s="4"/>
      <c r="E3144" s="4"/>
      <c r="Q3144" s="4"/>
      <c r="S3144" s="4"/>
      <c r="U3144" s="4"/>
      <c r="AE3144" s="4">
        <v>41157</v>
      </c>
      <c r="AF3144" s="3">
        <v>56863.91</v>
      </c>
      <c r="AG3144" s="4">
        <v>41103</v>
      </c>
      <c r="AH3144" s="3">
        <v>87.1</v>
      </c>
      <c r="AI3144" s="4">
        <v>41711</v>
      </c>
      <c r="AJ3144" s="3">
        <v>12.4581</v>
      </c>
      <c r="AK3144" s="4">
        <v>41072</v>
      </c>
      <c r="AL3144" s="3">
        <v>7.6958000000000002</v>
      </c>
      <c r="AM3144" s="4"/>
      <c r="AS3144" s="4"/>
    </row>
    <row r="3145" spans="1:45" x14ac:dyDescent="0.25">
      <c r="A3145" s="4"/>
      <c r="C3145" s="4"/>
      <c r="E3145" s="4"/>
      <c r="Q3145" s="4"/>
      <c r="S3145" s="4"/>
      <c r="U3145" s="4"/>
      <c r="AE3145" s="4">
        <v>41158</v>
      </c>
      <c r="AF3145" s="3">
        <v>58321.24</v>
      </c>
      <c r="AG3145" s="4">
        <v>41106</v>
      </c>
      <c r="AH3145" s="3">
        <v>88.43</v>
      </c>
      <c r="AI3145" s="4">
        <v>41712</v>
      </c>
      <c r="AJ3145" s="3">
        <v>12.492100000000001</v>
      </c>
      <c r="AK3145" s="4">
        <v>41073</v>
      </c>
      <c r="AL3145" s="3">
        <v>7.6641000000000004</v>
      </c>
      <c r="AM3145" s="4"/>
      <c r="AS3145" s="4"/>
    </row>
    <row r="3146" spans="1:45" x14ac:dyDescent="0.25">
      <c r="A3146" s="4"/>
      <c r="C3146" s="4"/>
      <c r="E3146" s="4"/>
      <c r="Q3146" s="4"/>
      <c r="S3146" s="4"/>
      <c r="U3146" s="4"/>
      <c r="AE3146" s="4">
        <v>41162</v>
      </c>
      <c r="AF3146" s="3">
        <v>58404.1</v>
      </c>
      <c r="AG3146" s="4">
        <v>41107</v>
      </c>
      <c r="AH3146" s="3">
        <v>89.22</v>
      </c>
      <c r="AI3146" s="4">
        <v>41715</v>
      </c>
      <c r="AJ3146" s="3">
        <v>12.531000000000001</v>
      </c>
      <c r="AK3146" s="4">
        <v>41074</v>
      </c>
      <c r="AL3146" s="3">
        <v>7.6591000000000005</v>
      </c>
      <c r="AM3146" s="4"/>
      <c r="AS3146" s="4"/>
    </row>
    <row r="3147" spans="1:45" x14ac:dyDescent="0.25">
      <c r="A3147" s="4"/>
      <c r="C3147" s="4"/>
      <c r="E3147" s="4"/>
      <c r="Q3147" s="4"/>
      <c r="S3147" s="4"/>
      <c r="U3147" s="4"/>
      <c r="AE3147" s="4">
        <v>41163</v>
      </c>
      <c r="AF3147" s="3">
        <v>59422.55</v>
      </c>
      <c r="AG3147" s="4">
        <v>41108</v>
      </c>
      <c r="AH3147" s="3">
        <v>89.87</v>
      </c>
      <c r="AI3147" s="4">
        <v>41716</v>
      </c>
      <c r="AJ3147" s="3">
        <v>12.603999999999999</v>
      </c>
      <c r="AK3147" s="4">
        <v>41075</v>
      </c>
      <c r="AL3147" s="3">
        <v>7.7065999999999999</v>
      </c>
      <c r="AM3147" s="4"/>
      <c r="AS3147" s="4"/>
    </row>
    <row r="3148" spans="1:45" x14ac:dyDescent="0.25">
      <c r="A3148" s="4"/>
      <c r="C3148" s="4"/>
      <c r="E3148" s="4"/>
      <c r="Q3148" s="4"/>
      <c r="S3148" s="4"/>
      <c r="U3148" s="4"/>
      <c r="AE3148" s="4">
        <v>41164</v>
      </c>
      <c r="AF3148" s="3">
        <v>59921.8</v>
      </c>
      <c r="AG3148" s="4">
        <v>41109</v>
      </c>
      <c r="AH3148" s="3">
        <v>92.66</v>
      </c>
      <c r="AI3148" s="4">
        <v>41717</v>
      </c>
      <c r="AJ3148" s="3">
        <v>12.752700000000001</v>
      </c>
      <c r="AK3148" s="4">
        <v>41078</v>
      </c>
      <c r="AL3148" s="3">
        <v>7.6876999999999995</v>
      </c>
      <c r="AM3148" s="4"/>
      <c r="AS3148" s="4"/>
    </row>
    <row r="3149" spans="1:45" x14ac:dyDescent="0.25">
      <c r="A3149" s="4"/>
      <c r="C3149" s="4"/>
      <c r="E3149" s="4"/>
      <c r="Q3149" s="4"/>
      <c r="S3149" s="4"/>
      <c r="U3149" s="4"/>
      <c r="AE3149" s="4">
        <v>41165</v>
      </c>
      <c r="AF3149" s="3">
        <v>61958.12</v>
      </c>
      <c r="AG3149" s="4">
        <v>41110</v>
      </c>
      <c r="AH3149" s="3">
        <v>91.44</v>
      </c>
      <c r="AI3149" s="4">
        <v>41718</v>
      </c>
      <c r="AJ3149" s="3">
        <v>12.800599999999999</v>
      </c>
      <c r="AK3149" s="4">
        <v>41079</v>
      </c>
      <c r="AL3149" s="3">
        <v>7.6600999999999999</v>
      </c>
      <c r="AM3149" s="4"/>
      <c r="AS3149" s="4"/>
    </row>
    <row r="3150" spans="1:45" x14ac:dyDescent="0.25">
      <c r="A3150" s="4"/>
      <c r="C3150" s="4"/>
      <c r="E3150" s="4"/>
      <c r="Q3150" s="4"/>
      <c r="S3150" s="4"/>
      <c r="U3150" s="4"/>
      <c r="AE3150" s="4">
        <v>41166</v>
      </c>
      <c r="AF3150" s="3">
        <v>62105.47</v>
      </c>
      <c r="AG3150" s="4">
        <v>41113</v>
      </c>
      <c r="AH3150" s="3">
        <v>88.14</v>
      </c>
      <c r="AI3150" s="4">
        <v>41719</v>
      </c>
      <c r="AJ3150" s="3">
        <v>12.672700000000001</v>
      </c>
      <c r="AK3150" s="4">
        <v>41080</v>
      </c>
      <c r="AL3150" s="3">
        <v>7.7244000000000002</v>
      </c>
      <c r="AM3150" s="4"/>
      <c r="AS3150" s="4"/>
    </row>
    <row r="3151" spans="1:45" x14ac:dyDescent="0.25">
      <c r="A3151" s="4"/>
      <c r="C3151" s="4"/>
      <c r="E3151" s="4"/>
      <c r="Q3151" s="4"/>
      <c r="S3151" s="4"/>
      <c r="U3151" s="4"/>
      <c r="AE3151" s="4">
        <v>41169</v>
      </c>
      <c r="AF3151" s="3">
        <v>61805.98</v>
      </c>
      <c r="AG3151" s="4">
        <v>41114</v>
      </c>
      <c r="AH3151" s="3">
        <v>88.5</v>
      </c>
      <c r="AI3151" s="4">
        <v>41722</v>
      </c>
      <c r="AJ3151" s="3">
        <v>12.67</v>
      </c>
      <c r="AK3151" s="4">
        <v>41081</v>
      </c>
      <c r="AL3151" s="3">
        <v>7.694</v>
      </c>
      <c r="AM3151" s="4"/>
      <c r="AS3151" s="4"/>
    </row>
    <row r="3152" spans="1:45" x14ac:dyDescent="0.25">
      <c r="A3152" s="4"/>
      <c r="C3152" s="4"/>
      <c r="E3152" s="4"/>
      <c r="Q3152" s="4"/>
      <c r="S3152" s="4"/>
      <c r="U3152" s="4"/>
      <c r="AE3152" s="4">
        <v>41170</v>
      </c>
      <c r="AF3152" s="3">
        <v>61804.33</v>
      </c>
      <c r="AG3152" s="4">
        <v>41115</v>
      </c>
      <c r="AH3152" s="3">
        <v>88.97</v>
      </c>
      <c r="AI3152" s="4">
        <v>41723</v>
      </c>
      <c r="AJ3152" s="3">
        <v>12.56</v>
      </c>
      <c r="AK3152" s="4">
        <v>41082</v>
      </c>
      <c r="AL3152" s="3">
        <v>7.7115999999999998</v>
      </c>
      <c r="AM3152" s="4"/>
      <c r="AS3152" s="4"/>
    </row>
    <row r="3153" spans="1:45" x14ac:dyDescent="0.25">
      <c r="A3153" s="4"/>
      <c r="C3153" s="4"/>
      <c r="E3153" s="4"/>
      <c r="Q3153" s="4"/>
      <c r="S3153" s="4"/>
      <c r="U3153" s="4"/>
      <c r="AE3153" s="4">
        <v>41171</v>
      </c>
      <c r="AF3153" s="3">
        <v>61651.83</v>
      </c>
      <c r="AG3153" s="4">
        <v>41116</v>
      </c>
      <c r="AH3153" s="3">
        <v>89.39</v>
      </c>
      <c r="AI3153" s="4">
        <v>41724</v>
      </c>
      <c r="AJ3153" s="3">
        <v>12.425000000000001</v>
      </c>
      <c r="AK3153" s="4">
        <v>41085</v>
      </c>
      <c r="AL3153" s="3">
        <v>7.6029</v>
      </c>
      <c r="AM3153" s="4"/>
      <c r="AS3153" s="4"/>
    </row>
    <row r="3154" spans="1:45" x14ac:dyDescent="0.25">
      <c r="A3154" s="4"/>
      <c r="C3154" s="4"/>
      <c r="E3154" s="4"/>
      <c r="Q3154" s="4"/>
      <c r="S3154" s="4"/>
      <c r="U3154" s="4"/>
      <c r="AE3154" s="4">
        <v>41172</v>
      </c>
      <c r="AF3154" s="3">
        <v>61687.97</v>
      </c>
      <c r="AG3154" s="4">
        <v>41117</v>
      </c>
      <c r="AH3154" s="3">
        <v>90.13</v>
      </c>
      <c r="AI3154" s="4">
        <v>41725</v>
      </c>
      <c r="AJ3154" s="3">
        <v>12.2074</v>
      </c>
      <c r="AK3154" s="4">
        <v>41086</v>
      </c>
      <c r="AL3154" s="3">
        <v>7.6280999999999999</v>
      </c>
      <c r="AM3154" s="4"/>
      <c r="AS3154" s="4"/>
    </row>
    <row r="3155" spans="1:45" x14ac:dyDescent="0.25">
      <c r="A3155" s="4"/>
      <c r="C3155" s="4"/>
      <c r="E3155" s="4"/>
      <c r="Q3155" s="4"/>
      <c r="S3155" s="4"/>
      <c r="U3155" s="4"/>
      <c r="AE3155" s="4">
        <v>41173</v>
      </c>
      <c r="AF3155" s="3">
        <v>61320.07</v>
      </c>
      <c r="AG3155" s="4">
        <v>41120</v>
      </c>
      <c r="AH3155" s="3">
        <v>89.78</v>
      </c>
      <c r="AI3155" s="4">
        <v>41726</v>
      </c>
      <c r="AJ3155" s="3">
        <v>12.392200000000001</v>
      </c>
      <c r="AK3155" s="4">
        <v>41087</v>
      </c>
      <c r="AL3155" s="3">
        <v>7.6190999999999995</v>
      </c>
      <c r="AM3155" s="4"/>
      <c r="AS3155" s="4"/>
    </row>
    <row r="3156" spans="1:45" x14ac:dyDescent="0.25">
      <c r="A3156" s="4"/>
      <c r="C3156" s="4"/>
      <c r="E3156" s="4"/>
      <c r="Q3156" s="4"/>
      <c r="S3156" s="4"/>
      <c r="U3156" s="4"/>
      <c r="AE3156" s="4">
        <v>41176</v>
      </c>
      <c r="AF3156" s="3">
        <v>61909.99</v>
      </c>
      <c r="AG3156" s="4">
        <v>41121</v>
      </c>
      <c r="AH3156" s="3">
        <v>88.06</v>
      </c>
      <c r="AI3156" s="4">
        <v>41729</v>
      </c>
      <c r="AJ3156" s="3">
        <v>12.427</v>
      </c>
      <c r="AK3156" s="4">
        <v>41088</v>
      </c>
      <c r="AL3156" s="3">
        <v>7.5588999999999995</v>
      </c>
      <c r="AM3156" s="4"/>
      <c r="AS3156" s="4"/>
    </row>
    <row r="3157" spans="1:45" x14ac:dyDescent="0.25">
      <c r="A3157" s="4"/>
      <c r="C3157" s="4"/>
      <c r="E3157" s="4"/>
      <c r="Q3157" s="4"/>
      <c r="S3157" s="4"/>
      <c r="U3157" s="4"/>
      <c r="AE3157" s="4">
        <v>41177</v>
      </c>
      <c r="AF3157" s="3">
        <v>60501.1</v>
      </c>
      <c r="AG3157" s="4">
        <v>41122</v>
      </c>
      <c r="AH3157" s="3">
        <v>88.91</v>
      </c>
      <c r="AI3157" s="4">
        <v>41730</v>
      </c>
      <c r="AJ3157" s="3">
        <v>12.55</v>
      </c>
      <c r="AK3157" s="4">
        <v>41089</v>
      </c>
      <c r="AL3157" s="3">
        <v>7.5796999999999999</v>
      </c>
      <c r="AM3157" s="4"/>
      <c r="AS3157" s="4"/>
    </row>
    <row r="3158" spans="1:45" x14ac:dyDescent="0.25">
      <c r="A3158" s="4"/>
      <c r="C3158" s="4"/>
      <c r="E3158" s="4"/>
      <c r="Q3158" s="4"/>
      <c r="S3158" s="4"/>
      <c r="U3158" s="4"/>
      <c r="AE3158" s="4">
        <v>41178</v>
      </c>
      <c r="AF3158" s="3">
        <v>60478.05</v>
      </c>
      <c r="AG3158" s="4">
        <v>41123</v>
      </c>
      <c r="AH3158" s="3">
        <v>87.13</v>
      </c>
      <c r="AI3158" s="4">
        <v>41731</v>
      </c>
      <c r="AJ3158" s="3">
        <v>12.4412</v>
      </c>
      <c r="AK3158" s="4">
        <v>41092</v>
      </c>
      <c r="AL3158" s="3">
        <v>7.5285000000000002</v>
      </c>
      <c r="AM3158" s="4"/>
      <c r="AS3158" s="4"/>
    </row>
    <row r="3159" spans="1:45" x14ac:dyDescent="0.25">
      <c r="A3159" s="4"/>
      <c r="C3159" s="4"/>
      <c r="E3159" s="4"/>
      <c r="Q3159" s="4"/>
      <c r="S3159" s="4"/>
      <c r="U3159" s="4"/>
      <c r="AE3159" s="4">
        <v>41179</v>
      </c>
      <c r="AF3159" s="3">
        <v>60239.79</v>
      </c>
      <c r="AG3159" s="4">
        <v>41124</v>
      </c>
      <c r="AH3159" s="3">
        <v>91.4</v>
      </c>
      <c r="AI3159" s="4">
        <v>41732</v>
      </c>
      <c r="AJ3159" s="3">
        <v>12.421200000000001</v>
      </c>
      <c r="AK3159" s="4">
        <v>41093</v>
      </c>
      <c r="AL3159" s="3">
        <v>7.5442</v>
      </c>
      <c r="AM3159" s="4"/>
      <c r="AS3159" s="4"/>
    </row>
    <row r="3160" spans="1:45" x14ac:dyDescent="0.25">
      <c r="A3160" s="4"/>
      <c r="C3160" s="4"/>
      <c r="E3160" s="4"/>
      <c r="Q3160" s="4"/>
      <c r="S3160" s="4"/>
      <c r="U3160" s="4"/>
      <c r="AE3160" s="4">
        <v>41180</v>
      </c>
      <c r="AF3160" s="3">
        <v>59175.86</v>
      </c>
      <c r="AG3160" s="4">
        <v>41127</v>
      </c>
      <c r="AH3160" s="3">
        <v>92.2</v>
      </c>
      <c r="AI3160" s="4">
        <v>41733</v>
      </c>
      <c r="AJ3160" s="3">
        <v>12.425000000000001</v>
      </c>
      <c r="AK3160" s="4">
        <v>41094</v>
      </c>
      <c r="AL3160" s="3">
        <v>7.5838999999999999</v>
      </c>
      <c r="AM3160" s="4"/>
      <c r="AS3160" s="4"/>
    </row>
    <row r="3161" spans="1:45" x14ac:dyDescent="0.25">
      <c r="A3161" s="4"/>
      <c r="C3161" s="4"/>
      <c r="E3161" s="4"/>
      <c r="Q3161" s="4"/>
      <c r="S3161" s="4"/>
      <c r="U3161" s="4"/>
      <c r="AE3161" s="4">
        <v>41183</v>
      </c>
      <c r="AF3161" s="3">
        <v>59570.8</v>
      </c>
      <c r="AG3161" s="4">
        <v>41128</v>
      </c>
      <c r="AH3161" s="3">
        <v>93.67</v>
      </c>
      <c r="AI3161" s="4">
        <v>41736</v>
      </c>
      <c r="AJ3161" s="3">
        <v>12.355</v>
      </c>
      <c r="AK3161" s="4">
        <v>41095</v>
      </c>
      <c r="AL3161" s="3">
        <v>7.5738000000000003</v>
      </c>
      <c r="AM3161" s="4"/>
      <c r="AS3161" s="4"/>
    </row>
    <row r="3162" spans="1:45" x14ac:dyDescent="0.25">
      <c r="A3162" s="4"/>
      <c r="C3162" s="4"/>
      <c r="E3162" s="4"/>
      <c r="Q3162" s="4"/>
      <c r="S3162" s="4"/>
      <c r="U3162" s="4"/>
      <c r="AE3162" s="4">
        <v>41184</v>
      </c>
      <c r="AF3162" s="3">
        <v>59222.080000000002</v>
      </c>
      <c r="AG3162" s="4">
        <v>41129</v>
      </c>
      <c r="AH3162" s="3">
        <v>93.35</v>
      </c>
      <c r="AI3162" s="4">
        <v>41737</v>
      </c>
      <c r="AJ3162" s="3">
        <v>12.1432</v>
      </c>
      <c r="AK3162" s="4">
        <v>41096</v>
      </c>
      <c r="AL3162" s="3">
        <v>7.49</v>
      </c>
      <c r="AM3162" s="4"/>
      <c r="AS3162" s="4"/>
    </row>
    <row r="3163" spans="1:45" x14ac:dyDescent="0.25">
      <c r="A3163" s="4"/>
      <c r="C3163" s="4"/>
      <c r="E3163" s="4"/>
      <c r="Q3163" s="4"/>
      <c r="S3163" s="4"/>
      <c r="U3163" s="4"/>
      <c r="AE3163" s="4">
        <v>41185</v>
      </c>
      <c r="AF3163" s="3">
        <v>58627.33</v>
      </c>
      <c r="AG3163" s="4">
        <v>41130</v>
      </c>
      <c r="AH3163" s="3">
        <v>93.36</v>
      </c>
      <c r="AI3163" s="4">
        <v>41738</v>
      </c>
      <c r="AJ3163" s="3">
        <v>12.275</v>
      </c>
      <c r="AK3163" s="4">
        <v>41099</v>
      </c>
      <c r="AL3163" s="3">
        <v>7.4801000000000002</v>
      </c>
      <c r="AM3163" s="4"/>
      <c r="AS3163" s="4"/>
    </row>
    <row r="3164" spans="1:45" x14ac:dyDescent="0.25">
      <c r="A3164" s="4"/>
      <c r="C3164" s="4"/>
      <c r="E3164" s="4"/>
      <c r="Q3164" s="4"/>
      <c r="S3164" s="4"/>
      <c r="U3164" s="4"/>
      <c r="AE3164" s="4">
        <v>41186</v>
      </c>
      <c r="AF3164" s="3">
        <v>58458</v>
      </c>
      <c r="AG3164" s="4">
        <v>41131</v>
      </c>
      <c r="AH3164" s="3">
        <v>92.87</v>
      </c>
      <c r="AI3164" s="4">
        <v>41739</v>
      </c>
      <c r="AJ3164" s="3">
        <v>12.321</v>
      </c>
      <c r="AK3164" s="4">
        <v>41100</v>
      </c>
      <c r="AL3164" s="3">
        <v>7.4298999999999999</v>
      </c>
      <c r="AM3164" s="4"/>
      <c r="AS3164" s="4"/>
    </row>
    <row r="3165" spans="1:45" x14ac:dyDescent="0.25">
      <c r="A3165" s="4"/>
      <c r="C3165" s="4"/>
      <c r="E3165" s="4"/>
      <c r="Q3165" s="4"/>
      <c r="S3165" s="4"/>
      <c r="U3165" s="4"/>
      <c r="AE3165" s="4">
        <v>41187</v>
      </c>
      <c r="AF3165" s="3">
        <v>58571.59</v>
      </c>
      <c r="AG3165" s="4">
        <v>41134</v>
      </c>
      <c r="AH3165" s="3">
        <v>92.73</v>
      </c>
      <c r="AI3165" s="4">
        <v>41740</v>
      </c>
      <c r="AJ3165" s="3">
        <v>12.404999999999999</v>
      </c>
      <c r="AK3165" s="4">
        <v>41101</v>
      </c>
      <c r="AL3165" s="3">
        <v>7.3479000000000001</v>
      </c>
      <c r="AM3165" s="4"/>
      <c r="AS3165" s="4"/>
    </row>
    <row r="3166" spans="1:45" x14ac:dyDescent="0.25">
      <c r="A3166" s="4"/>
      <c r="C3166" s="4"/>
      <c r="E3166" s="4"/>
      <c r="Q3166" s="4"/>
      <c r="S3166" s="4"/>
      <c r="U3166" s="4"/>
      <c r="AE3166" s="4">
        <v>41190</v>
      </c>
      <c r="AF3166" s="3">
        <v>59317.15</v>
      </c>
      <c r="AG3166" s="4">
        <v>41135</v>
      </c>
      <c r="AH3166" s="3">
        <v>93.43</v>
      </c>
      <c r="AI3166" s="4">
        <v>41743</v>
      </c>
      <c r="AJ3166" s="3">
        <v>12.4328</v>
      </c>
      <c r="AK3166" s="4">
        <v>41102</v>
      </c>
      <c r="AL3166" s="3">
        <v>7.3836000000000004</v>
      </c>
      <c r="AM3166" s="4"/>
      <c r="AS3166" s="4"/>
    </row>
    <row r="3167" spans="1:45" x14ac:dyDescent="0.25">
      <c r="A3167" s="4"/>
      <c r="C3167" s="4"/>
      <c r="E3167" s="4"/>
      <c r="Q3167" s="4"/>
      <c r="S3167" s="4"/>
      <c r="U3167" s="4"/>
      <c r="AE3167" s="4">
        <v>41191</v>
      </c>
      <c r="AF3167" s="3">
        <v>58939.46</v>
      </c>
      <c r="AG3167" s="4">
        <v>41136</v>
      </c>
      <c r="AH3167" s="3">
        <v>94.33</v>
      </c>
      <c r="AI3167" s="4">
        <v>41744</v>
      </c>
      <c r="AJ3167" s="3">
        <v>12.494999999999999</v>
      </c>
      <c r="AK3167" s="4">
        <v>41103</v>
      </c>
      <c r="AL3167" s="3">
        <v>7.3277999999999999</v>
      </c>
      <c r="AM3167" s="4"/>
      <c r="AS3167" s="4"/>
    </row>
    <row r="3168" spans="1:45" x14ac:dyDescent="0.25">
      <c r="A3168" s="4"/>
      <c r="C3168" s="4"/>
      <c r="E3168" s="4"/>
      <c r="Q3168" s="4"/>
      <c r="S3168" s="4"/>
      <c r="U3168" s="4"/>
      <c r="AE3168" s="4">
        <v>41192</v>
      </c>
      <c r="AF3168" s="3">
        <v>58456.28</v>
      </c>
      <c r="AG3168" s="4">
        <v>41137</v>
      </c>
      <c r="AH3168" s="3">
        <v>95.6</v>
      </c>
      <c r="AI3168" s="4">
        <v>41745</v>
      </c>
      <c r="AJ3168" s="3">
        <v>12.505000000000001</v>
      </c>
      <c r="AK3168" s="4">
        <v>41106</v>
      </c>
      <c r="AL3168" s="3">
        <v>7.3353000000000002</v>
      </c>
      <c r="AM3168" s="4"/>
      <c r="AS3168" s="4"/>
    </row>
    <row r="3169" spans="1:45" x14ac:dyDescent="0.25">
      <c r="A3169" s="4"/>
      <c r="C3169" s="4"/>
      <c r="E3169" s="4"/>
      <c r="Q3169" s="4"/>
      <c r="S3169" s="4"/>
      <c r="U3169" s="4"/>
      <c r="AE3169" s="4">
        <v>41193</v>
      </c>
      <c r="AF3169" s="3">
        <v>59161.72</v>
      </c>
      <c r="AG3169" s="4">
        <v>41138</v>
      </c>
      <c r="AH3169" s="3">
        <v>96.01</v>
      </c>
      <c r="AI3169" s="4">
        <v>41746</v>
      </c>
      <c r="AJ3169" s="3">
        <v>12.404999999999999</v>
      </c>
      <c r="AK3169" s="4">
        <v>41107</v>
      </c>
      <c r="AL3169" s="3">
        <v>7.4333999999999998</v>
      </c>
      <c r="AM3169" s="4"/>
      <c r="AS3169" s="4"/>
    </row>
    <row r="3170" spans="1:45" x14ac:dyDescent="0.25">
      <c r="A3170" s="4"/>
      <c r="C3170" s="4"/>
      <c r="E3170" s="4"/>
      <c r="Q3170" s="4"/>
      <c r="S3170" s="4"/>
      <c r="U3170" s="4"/>
      <c r="AE3170" s="4">
        <v>41197</v>
      </c>
      <c r="AF3170" s="3">
        <v>59601.71</v>
      </c>
      <c r="AG3170" s="4">
        <v>41141</v>
      </c>
      <c r="AH3170" s="3">
        <v>95.97</v>
      </c>
      <c r="AI3170" s="4">
        <v>41747</v>
      </c>
      <c r="AJ3170" s="3">
        <v>12.3094</v>
      </c>
      <c r="AK3170" s="4">
        <v>41108</v>
      </c>
      <c r="AL3170" s="3">
        <v>7.3902000000000001</v>
      </c>
      <c r="AM3170" s="4"/>
      <c r="AS3170" s="4"/>
    </row>
    <row r="3171" spans="1:45" x14ac:dyDescent="0.25">
      <c r="A3171" s="4"/>
      <c r="C3171" s="4"/>
      <c r="E3171" s="4"/>
      <c r="Q3171" s="4"/>
      <c r="S3171" s="4"/>
      <c r="U3171" s="4"/>
      <c r="AE3171" s="4">
        <v>41198</v>
      </c>
      <c r="AF3171" s="3">
        <v>59743.87</v>
      </c>
      <c r="AG3171" s="4">
        <v>41142</v>
      </c>
      <c r="AH3171" s="3">
        <v>96.68</v>
      </c>
      <c r="AI3171" s="4">
        <v>41751</v>
      </c>
      <c r="AJ3171" s="3">
        <v>12.404999999999999</v>
      </c>
      <c r="AK3171" s="4">
        <v>41109</v>
      </c>
      <c r="AL3171" s="3">
        <v>7.3391999999999999</v>
      </c>
      <c r="AM3171" s="4"/>
      <c r="AS3171" s="4"/>
    </row>
    <row r="3172" spans="1:45" x14ac:dyDescent="0.25">
      <c r="A3172" s="4"/>
      <c r="C3172" s="4"/>
      <c r="E3172" s="4"/>
      <c r="Q3172" s="4"/>
      <c r="S3172" s="4"/>
      <c r="U3172" s="4"/>
      <c r="AE3172" s="4">
        <v>41199</v>
      </c>
      <c r="AF3172" s="3">
        <v>60087.29</v>
      </c>
      <c r="AG3172" s="4">
        <v>41143</v>
      </c>
      <c r="AH3172" s="3">
        <v>97.26</v>
      </c>
      <c r="AI3172" s="4">
        <v>41752</v>
      </c>
      <c r="AJ3172" s="3">
        <v>12.1935</v>
      </c>
      <c r="AK3172" s="4">
        <v>41110</v>
      </c>
      <c r="AL3172" s="3">
        <v>7.3918999999999997</v>
      </c>
      <c r="AM3172" s="4"/>
      <c r="AS3172" s="4"/>
    </row>
    <row r="3173" spans="1:45" x14ac:dyDescent="0.25">
      <c r="A3173" s="4"/>
      <c r="C3173" s="4"/>
      <c r="E3173" s="4"/>
      <c r="Q3173" s="4"/>
      <c r="S3173" s="4"/>
      <c r="U3173" s="4"/>
      <c r="AE3173" s="4">
        <v>41200</v>
      </c>
      <c r="AF3173" s="3">
        <v>59733.9</v>
      </c>
      <c r="AG3173" s="4">
        <v>41144</v>
      </c>
      <c r="AH3173" s="3">
        <v>96.27</v>
      </c>
      <c r="AI3173" s="4">
        <v>41753</v>
      </c>
      <c r="AJ3173" s="3">
        <v>12.24</v>
      </c>
      <c r="AK3173" s="4">
        <v>41113</v>
      </c>
      <c r="AL3173" s="3">
        <v>7.3604000000000003</v>
      </c>
      <c r="AM3173" s="4"/>
      <c r="AS3173" s="4"/>
    </row>
    <row r="3174" spans="1:45" x14ac:dyDescent="0.25">
      <c r="A3174" s="4"/>
      <c r="C3174" s="4"/>
      <c r="E3174" s="4"/>
      <c r="Q3174" s="4"/>
      <c r="S3174" s="4"/>
      <c r="U3174" s="4"/>
      <c r="AE3174" s="4">
        <v>41201</v>
      </c>
      <c r="AF3174" s="3">
        <v>58922.04</v>
      </c>
      <c r="AG3174" s="4">
        <v>41145</v>
      </c>
      <c r="AH3174" s="3">
        <v>96.15</v>
      </c>
      <c r="AI3174" s="4">
        <v>41754</v>
      </c>
      <c r="AJ3174" s="3">
        <v>12.255000000000001</v>
      </c>
      <c r="AK3174" s="4">
        <v>41114</v>
      </c>
      <c r="AL3174" s="3">
        <v>7.3662000000000001</v>
      </c>
      <c r="AM3174" s="4"/>
      <c r="AS3174" s="4"/>
    </row>
    <row r="3175" spans="1:45" x14ac:dyDescent="0.25">
      <c r="A3175" s="4"/>
      <c r="C3175" s="4"/>
      <c r="E3175" s="4"/>
      <c r="Q3175" s="4"/>
      <c r="S3175" s="4"/>
      <c r="U3175" s="4"/>
      <c r="AE3175" s="4">
        <v>41204</v>
      </c>
      <c r="AF3175" s="3">
        <v>58700.3</v>
      </c>
      <c r="AG3175" s="4">
        <v>41148</v>
      </c>
      <c r="AH3175" s="3">
        <v>95.47</v>
      </c>
      <c r="AI3175" s="4">
        <v>41757</v>
      </c>
      <c r="AJ3175" s="3">
        <v>12.244999999999999</v>
      </c>
      <c r="AK3175" s="4">
        <v>41115</v>
      </c>
      <c r="AL3175" s="3">
        <v>7.3320999999999996</v>
      </c>
      <c r="AM3175" s="4"/>
      <c r="AS3175" s="4"/>
    </row>
    <row r="3176" spans="1:45" x14ac:dyDescent="0.25">
      <c r="A3176" s="4"/>
      <c r="C3176" s="4"/>
      <c r="E3176" s="4"/>
      <c r="Q3176" s="4"/>
      <c r="S3176" s="4"/>
      <c r="U3176" s="4"/>
      <c r="AE3176" s="4">
        <v>41205</v>
      </c>
      <c r="AF3176" s="3">
        <v>57690.239999999998</v>
      </c>
      <c r="AG3176" s="4">
        <v>41149</v>
      </c>
      <c r="AH3176" s="3">
        <v>96.33</v>
      </c>
      <c r="AI3176" s="4">
        <v>41758</v>
      </c>
      <c r="AJ3176" s="3">
        <v>12.2662</v>
      </c>
      <c r="AK3176" s="4">
        <v>41116</v>
      </c>
      <c r="AL3176" s="3">
        <v>7.3870000000000005</v>
      </c>
      <c r="AM3176" s="4"/>
      <c r="AS3176" s="4"/>
    </row>
    <row r="3177" spans="1:45" x14ac:dyDescent="0.25">
      <c r="A3177" s="4"/>
      <c r="C3177" s="4"/>
      <c r="E3177" s="4"/>
      <c r="Q3177" s="4"/>
      <c r="S3177" s="4"/>
      <c r="U3177" s="4"/>
      <c r="AE3177" s="4">
        <v>41206</v>
      </c>
      <c r="AF3177" s="3">
        <v>57160.74</v>
      </c>
      <c r="AG3177" s="4">
        <v>41150</v>
      </c>
      <c r="AH3177" s="3">
        <v>95.49</v>
      </c>
      <c r="AI3177" s="4">
        <v>41759</v>
      </c>
      <c r="AJ3177" s="3">
        <v>12.2127</v>
      </c>
      <c r="AK3177" s="4">
        <v>41117</v>
      </c>
      <c r="AL3177" s="3">
        <v>7.4611000000000001</v>
      </c>
      <c r="AM3177" s="4"/>
      <c r="AS3177" s="4"/>
    </row>
    <row r="3178" spans="1:45" x14ac:dyDescent="0.25">
      <c r="A3178" s="4"/>
      <c r="C3178" s="4"/>
      <c r="E3178" s="4"/>
      <c r="Q3178" s="4"/>
      <c r="S3178" s="4"/>
      <c r="U3178" s="4"/>
      <c r="AE3178" s="4">
        <v>41207</v>
      </c>
      <c r="AF3178" s="3">
        <v>57836.78</v>
      </c>
      <c r="AG3178" s="4">
        <v>41151</v>
      </c>
      <c r="AH3178" s="3">
        <v>94.62</v>
      </c>
      <c r="AI3178" s="4">
        <v>41760</v>
      </c>
      <c r="AJ3178" s="3">
        <v>12.2362</v>
      </c>
      <c r="AK3178" s="4">
        <v>41120</v>
      </c>
      <c r="AL3178" s="3">
        <v>7.4260000000000002</v>
      </c>
      <c r="AM3178" s="4"/>
      <c r="AS3178" s="4"/>
    </row>
    <row r="3179" spans="1:45" x14ac:dyDescent="0.25">
      <c r="A3179" s="4"/>
      <c r="C3179" s="4"/>
      <c r="E3179" s="4"/>
      <c r="Q3179" s="4"/>
      <c r="S3179" s="4"/>
      <c r="U3179" s="4"/>
      <c r="AE3179" s="4">
        <v>41208</v>
      </c>
      <c r="AF3179" s="3">
        <v>57276.81</v>
      </c>
      <c r="AG3179" s="4">
        <v>41152</v>
      </c>
      <c r="AH3179" s="3">
        <v>96.47</v>
      </c>
      <c r="AI3179" s="4">
        <v>41761</v>
      </c>
      <c r="AJ3179" s="3">
        <v>12.1427</v>
      </c>
      <c r="AK3179" s="4">
        <v>41121</v>
      </c>
      <c r="AL3179" s="3">
        <v>7.4341999999999997</v>
      </c>
      <c r="AM3179" s="4"/>
      <c r="AS3179" s="4"/>
    </row>
    <row r="3180" spans="1:45" x14ac:dyDescent="0.25">
      <c r="A3180" s="4"/>
      <c r="C3180" s="4"/>
      <c r="E3180" s="4"/>
      <c r="Q3180" s="4"/>
      <c r="S3180" s="4"/>
      <c r="U3180" s="4"/>
      <c r="AE3180" s="4">
        <v>41211</v>
      </c>
      <c r="AF3180" s="3">
        <v>57176.58</v>
      </c>
      <c r="AG3180" s="4">
        <v>41156</v>
      </c>
      <c r="AH3180" s="3">
        <v>95.3</v>
      </c>
      <c r="AI3180" s="4">
        <v>41764</v>
      </c>
      <c r="AJ3180" s="3">
        <v>12.2072</v>
      </c>
      <c r="AK3180" s="4">
        <v>41122</v>
      </c>
      <c r="AL3180" s="3">
        <v>7.4481999999999999</v>
      </c>
      <c r="AM3180" s="4"/>
      <c r="AS3180" s="4"/>
    </row>
    <row r="3181" spans="1:45" x14ac:dyDescent="0.25">
      <c r="A3181" s="4"/>
      <c r="C3181" s="4"/>
      <c r="E3181" s="4"/>
      <c r="Q3181" s="4"/>
      <c r="S3181" s="4"/>
      <c r="U3181" s="4"/>
      <c r="AE3181" s="4">
        <v>41212</v>
      </c>
      <c r="AF3181" s="3">
        <v>57683.76</v>
      </c>
      <c r="AG3181" s="4">
        <v>41157</v>
      </c>
      <c r="AH3181" s="3">
        <v>95.36</v>
      </c>
      <c r="AI3181" s="4">
        <v>41765</v>
      </c>
      <c r="AJ3181" s="3">
        <v>12.185</v>
      </c>
      <c r="AK3181" s="4">
        <v>41123</v>
      </c>
      <c r="AL3181" s="3">
        <v>7.3722000000000003</v>
      </c>
      <c r="AM3181" s="4"/>
      <c r="AS3181" s="4"/>
    </row>
    <row r="3182" spans="1:45" x14ac:dyDescent="0.25">
      <c r="A3182" s="4"/>
      <c r="C3182" s="4"/>
      <c r="E3182" s="4"/>
      <c r="Q3182" s="4"/>
      <c r="S3182" s="4"/>
      <c r="U3182" s="4"/>
      <c r="AE3182" s="4">
        <v>41213</v>
      </c>
      <c r="AF3182" s="3">
        <v>57068.18</v>
      </c>
      <c r="AG3182" s="4">
        <v>41158</v>
      </c>
      <c r="AH3182" s="3">
        <v>95.53</v>
      </c>
      <c r="AI3182" s="4">
        <v>41766</v>
      </c>
      <c r="AJ3182" s="3">
        <v>12.076599999999999</v>
      </c>
      <c r="AK3182" s="4">
        <v>41124</v>
      </c>
      <c r="AL3182" s="3">
        <v>7.4120999999999997</v>
      </c>
      <c r="AM3182" s="4"/>
      <c r="AS3182" s="4"/>
    </row>
    <row r="3183" spans="1:45" x14ac:dyDescent="0.25">
      <c r="A3183" s="4"/>
      <c r="C3183" s="4"/>
      <c r="E3183" s="4"/>
      <c r="Q3183" s="4"/>
      <c r="S3183" s="4"/>
      <c r="U3183" s="4"/>
      <c r="AE3183" s="4">
        <v>41214</v>
      </c>
      <c r="AF3183" s="3">
        <v>58382.68</v>
      </c>
      <c r="AG3183" s="4">
        <v>41159</v>
      </c>
      <c r="AH3183" s="3">
        <v>96.42</v>
      </c>
      <c r="AI3183" s="4">
        <v>41767</v>
      </c>
      <c r="AJ3183" s="3">
        <v>12.234999999999999</v>
      </c>
      <c r="AK3183" s="4">
        <v>41127</v>
      </c>
      <c r="AL3183" s="3">
        <v>7.4002999999999997</v>
      </c>
      <c r="AM3183" s="4"/>
      <c r="AS3183" s="4"/>
    </row>
    <row r="3184" spans="1:45" x14ac:dyDescent="0.25">
      <c r="A3184" s="4"/>
      <c r="C3184" s="4"/>
      <c r="E3184" s="4"/>
      <c r="Q3184" s="4"/>
      <c r="S3184" s="4"/>
      <c r="U3184" s="4"/>
      <c r="AE3184" s="4">
        <v>41218</v>
      </c>
      <c r="AF3184" s="3">
        <v>58209.760000000002</v>
      </c>
      <c r="AG3184" s="4">
        <v>41162</v>
      </c>
      <c r="AH3184" s="3">
        <v>96.54</v>
      </c>
      <c r="AI3184" s="4">
        <v>41768</v>
      </c>
      <c r="AJ3184" s="3">
        <v>12.1015</v>
      </c>
      <c r="AK3184" s="4">
        <v>41128</v>
      </c>
      <c r="AL3184" s="3">
        <v>7.3832000000000004</v>
      </c>
      <c r="AM3184" s="4"/>
      <c r="AS3184" s="4"/>
    </row>
    <row r="3185" spans="1:45" x14ac:dyDescent="0.25">
      <c r="A3185" s="4"/>
      <c r="C3185" s="4"/>
      <c r="E3185" s="4"/>
      <c r="Q3185" s="4"/>
      <c r="S3185" s="4"/>
      <c r="U3185" s="4"/>
      <c r="AE3185" s="4">
        <v>41219</v>
      </c>
      <c r="AF3185" s="3">
        <v>59458.59</v>
      </c>
      <c r="AG3185" s="4">
        <v>41163</v>
      </c>
      <c r="AH3185" s="3">
        <v>97.17</v>
      </c>
      <c r="AI3185" s="4">
        <v>41771</v>
      </c>
      <c r="AJ3185" s="3">
        <v>12.225</v>
      </c>
      <c r="AK3185" s="4">
        <v>41129</v>
      </c>
      <c r="AL3185" s="3">
        <v>7.4401000000000002</v>
      </c>
      <c r="AM3185" s="4"/>
      <c r="AS3185" s="4"/>
    </row>
    <row r="3186" spans="1:45" x14ac:dyDescent="0.25">
      <c r="A3186" s="4"/>
      <c r="C3186" s="4"/>
      <c r="E3186" s="4"/>
      <c r="Q3186" s="4"/>
      <c r="S3186" s="4"/>
      <c r="U3186" s="4"/>
      <c r="AE3186" s="4">
        <v>41220</v>
      </c>
      <c r="AF3186" s="3">
        <v>58517.35</v>
      </c>
      <c r="AG3186" s="4">
        <v>41164</v>
      </c>
      <c r="AH3186" s="3">
        <v>97.01</v>
      </c>
      <c r="AI3186" s="4">
        <v>41772</v>
      </c>
      <c r="AJ3186" s="3">
        <v>12.18</v>
      </c>
      <c r="AK3186" s="4">
        <v>41130</v>
      </c>
      <c r="AL3186" s="3">
        <v>7.3773</v>
      </c>
      <c r="AM3186" s="4"/>
      <c r="AS3186" s="4"/>
    </row>
    <row r="3187" spans="1:45" x14ac:dyDescent="0.25">
      <c r="A3187" s="4"/>
      <c r="C3187" s="4"/>
      <c r="E3187" s="4"/>
      <c r="Q3187" s="4"/>
      <c r="S3187" s="4"/>
      <c r="U3187" s="4"/>
      <c r="AE3187" s="4">
        <v>41221</v>
      </c>
      <c r="AF3187" s="3">
        <v>57524.45</v>
      </c>
      <c r="AG3187" s="4">
        <v>41165</v>
      </c>
      <c r="AH3187" s="3">
        <v>98.31</v>
      </c>
      <c r="AI3187" s="4">
        <v>41773</v>
      </c>
      <c r="AJ3187" s="3">
        <v>12.095000000000001</v>
      </c>
      <c r="AK3187" s="4">
        <v>41131</v>
      </c>
      <c r="AL3187" s="3">
        <v>7.4701000000000004</v>
      </c>
      <c r="AM3187" s="4"/>
      <c r="AS3187" s="4"/>
    </row>
    <row r="3188" spans="1:45" x14ac:dyDescent="0.25">
      <c r="A3188" s="4"/>
      <c r="C3188" s="4"/>
      <c r="E3188" s="4"/>
      <c r="Q3188" s="4"/>
      <c r="S3188" s="4"/>
      <c r="U3188" s="4"/>
      <c r="AE3188" s="4">
        <v>41222</v>
      </c>
      <c r="AF3188" s="3">
        <v>57357.71</v>
      </c>
      <c r="AG3188" s="4">
        <v>41166</v>
      </c>
      <c r="AH3188" s="3">
        <v>99</v>
      </c>
      <c r="AI3188" s="4">
        <v>41774</v>
      </c>
      <c r="AJ3188" s="3">
        <v>12.13</v>
      </c>
      <c r="AK3188" s="4">
        <v>41134</v>
      </c>
      <c r="AL3188" s="3">
        <v>7.4600999999999997</v>
      </c>
      <c r="AM3188" s="4"/>
      <c r="AS3188" s="4"/>
    </row>
    <row r="3189" spans="1:45" x14ac:dyDescent="0.25">
      <c r="A3189" s="4"/>
      <c r="C3189" s="4"/>
      <c r="E3189" s="4"/>
      <c r="Q3189" s="4"/>
      <c r="S3189" s="4"/>
      <c r="U3189" s="4"/>
      <c r="AE3189" s="4">
        <v>41225</v>
      </c>
      <c r="AF3189" s="3">
        <v>57064.31</v>
      </c>
      <c r="AG3189" s="4">
        <v>41169</v>
      </c>
      <c r="AH3189" s="3">
        <v>96.62</v>
      </c>
      <c r="AI3189" s="4">
        <v>41775</v>
      </c>
      <c r="AJ3189" s="3">
        <v>12.1</v>
      </c>
      <c r="AK3189" s="4">
        <v>41135</v>
      </c>
      <c r="AL3189" s="3">
        <v>7.4600999999999997</v>
      </c>
      <c r="AM3189" s="4"/>
      <c r="AS3189" s="4"/>
    </row>
    <row r="3190" spans="1:45" x14ac:dyDescent="0.25">
      <c r="A3190" s="4"/>
      <c r="C3190" s="4"/>
      <c r="E3190" s="4"/>
      <c r="Q3190" s="4"/>
      <c r="S3190" s="4"/>
      <c r="U3190" s="4"/>
      <c r="AE3190" s="4">
        <v>41226</v>
      </c>
      <c r="AF3190" s="3">
        <v>57486.07</v>
      </c>
      <c r="AG3190" s="4">
        <v>41170</v>
      </c>
      <c r="AH3190" s="3">
        <v>95.29</v>
      </c>
      <c r="AI3190" s="4">
        <v>41778</v>
      </c>
      <c r="AJ3190" s="3">
        <v>11.9655</v>
      </c>
      <c r="AK3190" s="4">
        <v>41136</v>
      </c>
      <c r="AL3190" s="3">
        <v>7.4600999999999997</v>
      </c>
      <c r="AM3190" s="4"/>
      <c r="AS3190" s="4"/>
    </row>
    <row r="3191" spans="1:45" x14ac:dyDescent="0.25">
      <c r="A3191" s="4"/>
      <c r="C3191" s="4"/>
      <c r="E3191" s="4"/>
      <c r="Q3191" s="4"/>
      <c r="S3191" s="4"/>
      <c r="U3191" s="4"/>
      <c r="AE3191" s="4">
        <v>41227</v>
      </c>
      <c r="AF3191" s="3">
        <v>56279.360000000001</v>
      </c>
      <c r="AG3191" s="4">
        <v>41171</v>
      </c>
      <c r="AH3191" s="3">
        <v>91.98</v>
      </c>
      <c r="AI3191" s="4">
        <v>41779</v>
      </c>
      <c r="AJ3191" s="3">
        <v>11.968</v>
      </c>
      <c r="AK3191" s="4">
        <v>41137</v>
      </c>
      <c r="AL3191" s="3">
        <v>7.4901</v>
      </c>
      <c r="AM3191" s="4"/>
      <c r="AS3191" s="4"/>
    </row>
    <row r="3192" spans="1:45" x14ac:dyDescent="0.25">
      <c r="A3192" s="4"/>
      <c r="C3192" s="4"/>
      <c r="E3192" s="4"/>
      <c r="Q3192" s="4"/>
      <c r="S3192" s="4"/>
      <c r="U3192" s="4"/>
      <c r="AE3192" s="4">
        <v>41229</v>
      </c>
      <c r="AF3192" s="3">
        <v>55402.33</v>
      </c>
      <c r="AG3192" s="4">
        <v>41172</v>
      </c>
      <c r="AH3192" s="3">
        <v>91.87</v>
      </c>
      <c r="AI3192" s="4">
        <v>41780</v>
      </c>
      <c r="AJ3192" s="3">
        <v>11.9186</v>
      </c>
      <c r="AK3192" s="4">
        <v>41138</v>
      </c>
      <c r="AL3192" s="3">
        <v>7.5000999999999998</v>
      </c>
      <c r="AM3192" s="4"/>
      <c r="AS3192" s="4"/>
    </row>
    <row r="3193" spans="1:45" x14ac:dyDescent="0.25">
      <c r="A3193" s="4"/>
      <c r="C3193" s="4"/>
      <c r="E3193" s="4"/>
      <c r="Q3193" s="4"/>
      <c r="S3193" s="4"/>
      <c r="U3193" s="4"/>
      <c r="AE3193" s="4">
        <v>41232</v>
      </c>
      <c r="AF3193" s="3">
        <v>56450.86</v>
      </c>
      <c r="AG3193" s="4">
        <v>41173</v>
      </c>
      <c r="AH3193" s="3">
        <v>92.89</v>
      </c>
      <c r="AI3193" s="4">
        <v>41781</v>
      </c>
      <c r="AJ3193" s="3">
        <v>11.7851</v>
      </c>
      <c r="AK3193" s="4">
        <v>41141</v>
      </c>
      <c r="AL3193" s="3">
        <v>7.4859999999999998</v>
      </c>
      <c r="AM3193" s="4"/>
      <c r="AS3193" s="4"/>
    </row>
    <row r="3194" spans="1:45" x14ac:dyDescent="0.25">
      <c r="A3194" s="4"/>
      <c r="C3194" s="4"/>
      <c r="E3194" s="4"/>
      <c r="Q3194" s="4"/>
      <c r="S3194" s="4"/>
      <c r="U3194" s="4"/>
      <c r="AE3194" s="4">
        <v>41234</v>
      </c>
      <c r="AF3194" s="3">
        <v>56242.12</v>
      </c>
      <c r="AG3194" s="4">
        <v>41176</v>
      </c>
      <c r="AH3194" s="3">
        <v>91.93</v>
      </c>
      <c r="AI3194" s="4">
        <v>41782</v>
      </c>
      <c r="AJ3194" s="3">
        <v>11.801</v>
      </c>
      <c r="AK3194" s="4">
        <v>41142</v>
      </c>
      <c r="AL3194" s="3">
        <v>7.4752000000000001</v>
      </c>
      <c r="AM3194" s="4"/>
      <c r="AS3194" s="4"/>
    </row>
    <row r="3195" spans="1:45" x14ac:dyDescent="0.25">
      <c r="A3195" s="4"/>
      <c r="C3195" s="4"/>
      <c r="E3195" s="4"/>
      <c r="Q3195" s="4"/>
      <c r="S3195" s="4"/>
      <c r="U3195" s="4"/>
      <c r="AE3195" s="4">
        <v>41235</v>
      </c>
      <c r="AF3195" s="3">
        <v>56436.97</v>
      </c>
      <c r="AG3195" s="4">
        <v>41177</v>
      </c>
      <c r="AH3195" s="3">
        <v>91.37</v>
      </c>
      <c r="AI3195" s="4">
        <v>41785</v>
      </c>
      <c r="AJ3195" s="3">
        <v>11.794499999999999</v>
      </c>
      <c r="AK3195" s="4">
        <v>41143</v>
      </c>
      <c r="AL3195" s="3">
        <v>7.5121000000000002</v>
      </c>
      <c r="AM3195" s="4"/>
      <c r="AS3195" s="4"/>
    </row>
    <row r="3196" spans="1:45" x14ac:dyDescent="0.25">
      <c r="A3196" s="4"/>
      <c r="C3196" s="4"/>
      <c r="E3196" s="4"/>
      <c r="Q3196" s="4"/>
      <c r="S3196" s="4"/>
      <c r="U3196" s="4"/>
      <c r="AE3196" s="4">
        <v>41236</v>
      </c>
      <c r="AF3196" s="3">
        <v>57574.03</v>
      </c>
      <c r="AG3196" s="4">
        <v>41178</v>
      </c>
      <c r="AH3196" s="3">
        <v>89.98</v>
      </c>
      <c r="AI3196" s="4">
        <v>41786</v>
      </c>
      <c r="AJ3196" s="3">
        <v>11.893800000000001</v>
      </c>
      <c r="AK3196" s="4">
        <v>41144</v>
      </c>
      <c r="AL3196" s="3">
        <v>7.5426000000000002</v>
      </c>
      <c r="AM3196" s="4"/>
      <c r="AS3196" s="4"/>
    </row>
    <row r="3197" spans="1:45" x14ac:dyDescent="0.25">
      <c r="A3197" s="4"/>
      <c r="C3197" s="4"/>
      <c r="E3197" s="4"/>
      <c r="Q3197" s="4"/>
      <c r="S3197" s="4"/>
      <c r="U3197" s="4"/>
      <c r="AE3197" s="4">
        <v>41239</v>
      </c>
      <c r="AF3197" s="3">
        <v>56737.1</v>
      </c>
      <c r="AG3197" s="4">
        <v>41179</v>
      </c>
      <c r="AH3197" s="3">
        <v>91.85</v>
      </c>
      <c r="AI3197" s="4">
        <v>41787</v>
      </c>
      <c r="AJ3197" s="3">
        <v>11.7875</v>
      </c>
      <c r="AK3197" s="4">
        <v>41145</v>
      </c>
      <c r="AL3197" s="3">
        <v>7.5565999999999995</v>
      </c>
      <c r="AM3197" s="4"/>
      <c r="AS3197" s="4"/>
    </row>
    <row r="3198" spans="1:45" x14ac:dyDescent="0.25">
      <c r="A3198" s="4"/>
      <c r="C3198" s="4"/>
      <c r="E3198" s="4"/>
      <c r="Q3198" s="4"/>
      <c r="S3198" s="4"/>
      <c r="U3198" s="4"/>
      <c r="AE3198" s="4">
        <v>41240</v>
      </c>
      <c r="AF3198" s="3">
        <v>56248.09</v>
      </c>
      <c r="AG3198" s="4">
        <v>41180</v>
      </c>
      <c r="AH3198" s="3">
        <v>92.19</v>
      </c>
      <c r="AI3198" s="4">
        <v>41788</v>
      </c>
      <c r="AJ3198" s="3">
        <v>11.795</v>
      </c>
      <c r="AK3198" s="4">
        <v>41148</v>
      </c>
      <c r="AL3198" s="3">
        <v>7.4884000000000004</v>
      </c>
      <c r="AM3198" s="4"/>
      <c r="AS3198" s="4"/>
    </row>
    <row r="3199" spans="1:45" x14ac:dyDescent="0.25">
      <c r="A3199" s="4"/>
      <c r="C3199" s="4"/>
      <c r="E3199" s="4"/>
      <c r="Q3199" s="4"/>
      <c r="S3199" s="4"/>
      <c r="U3199" s="4"/>
      <c r="AE3199" s="4">
        <v>41241</v>
      </c>
      <c r="AF3199" s="3">
        <v>56539.4</v>
      </c>
      <c r="AG3199" s="4">
        <v>41183</v>
      </c>
      <c r="AH3199" s="3">
        <v>92.48</v>
      </c>
      <c r="AI3199" s="4">
        <v>41789</v>
      </c>
      <c r="AJ3199" s="3">
        <v>11.685</v>
      </c>
      <c r="AK3199" s="4">
        <v>41149</v>
      </c>
      <c r="AL3199" s="3">
        <v>7.4583000000000004</v>
      </c>
      <c r="AM3199" s="4"/>
      <c r="AS3199" s="4"/>
    </row>
    <row r="3200" spans="1:45" x14ac:dyDescent="0.25">
      <c r="A3200" s="4"/>
      <c r="C3200" s="4"/>
      <c r="E3200" s="4"/>
      <c r="Q3200" s="4"/>
      <c r="S3200" s="4"/>
      <c r="U3200" s="4"/>
      <c r="AE3200" s="4">
        <v>41242</v>
      </c>
      <c r="AF3200" s="3">
        <v>57852.53</v>
      </c>
      <c r="AG3200" s="4">
        <v>41184</v>
      </c>
      <c r="AH3200" s="3">
        <v>91.89</v>
      </c>
      <c r="AI3200" s="4">
        <v>41792</v>
      </c>
      <c r="AJ3200" s="3">
        <v>11.6866</v>
      </c>
      <c r="AK3200" s="4">
        <v>41150</v>
      </c>
      <c r="AL3200" s="3">
        <v>7.3955000000000002</v>
      </c>
      <c r="AM3200" s="4"/>
      <c r="AS3200" s="4"/>
    </row>
    <row r="3201" spans="1:45" x14ac:dyDescent="0.25">
      <c r="A3201" s="4"/>
      <c r="C3201" s="4"/>
      <c r="E3201" s="4"/>
      <c r="Q3201" s="4"/>
      <c r="S3201" s="4"/>
      <c r="U3201" s="4"/>
      <c r="AE3201" s="4">
        <v>41243</v>
      </c>
      <c r="AF3201" s="3">
        <v>57474.57</v>
      </c>
      <c r="AG3201" s="4">
        <v>41185</v>
      </c>
      <c r="AH3201" s="3">
        <v>88.14</v>
      </c>
      <c r="AI3201" s="4">
        <v>41793</v>
      </c>
      <c r="AJ3201" s="3">
        <v>11.7963</v>
      </c>
      <c r="AK3201" s="4">
        <v>41151</v>
      </c>
      <c r="AL3201" s="3">
        <v>7.4741</v>
      </c>
      <c r="AM3201" s="4"/>
      <c r="AS3201" s="4"/>
    </row>
    <row r="3202" spans="1:45" x14ac:dyDescent="0.25">
      <c r="A3202" s="4"/>
      <c r="C3202" s="4"/>
      <c r="E3202" s="4"/>
      <c r="Q3202" s="4"/>
      <c r="S3202" s="4"/>
      <c r="U3202" s="4"/>
      <c r="AE3202" s="4">
        <v>41246</v>
      </c>
      <c r="AF3202" s="3">
        <v>58202.35</v>
      </c>
      <c r="AG3202" s="4">
        <v>41186</v>
      </c>
      <c r="AH3202" s="3">
        <v>91.71</v>
      </c>
      <c r="AI3202" s="4">
        <v>41794</v>
      </c>
      <c r="AJ3202" s="3">
        <v>11.84</v>
      </c>
      <c r="AK3202" s="4">
        <v>41152</v>
      </c>
      <c r="AL3202" s="3">
        <v>7.4710000000000001</v>
      </c>
      <c r="AM3202" s="4"/>
      <c r="AS3202" s="4"/>
    </row>
    <row r="3203" spans="1:45" x14ac:dyDescent="0.25">
      <c r="A3203" s="4"/>
      <c r="C3203" s="4"/>
      <c r="E3203" s="4"/>
      <c r="Q3203" s="4"/>
      <c r="S3203" s="4"/>
      <c r="U3203" s="4"/>
      <c r="AE3203" s="4">
        <v>41247</v>
      </c>
      <c r="AF3203" s="3">
        <v>57563.23</v>
      </c>
      <c r="AG3203" s="4">
        <v>41187</v>
      </c>
      <c r="AH3203" s="3">
        <v>89.88</v>
      </c>
      <c r="AI3203" s="4">
        <v>41795</v>
      </c>
      <c r="AJ3203" s="3">
        <v>11.744999999999999</v>
      </c>
      <c r="AK3203" s="4">
        <v>41155</v>
      </c>
      <c r="AL3203" s="3">
        <v>7.4207000000000001</v>
      </c>
      <c r="AM3203" s="4"/>
      <c r="AS3203" s="4"/>
    </row>
    <row r="3204" spans="1:45" x14ac:dyDescent="0.25">
      <c r="A3204" s="4"/>
      <c r="C3204" s="4"/>
      <c r="E3204" s="4"/>
      <c r="Q3204" s="4"/>
      <c r="S3204" s="4"/>
      <c r="U3204" s="4"/>
      <c r="AE3204" s="4">
        <v>41248</v>
      </c>
      <c r="AF3204" s="3">
        <v>57678.62</v>
      </c>
      <c r="AG3204" s="4">
        <v>41190</v>
      </c>
      <c r="AH3204" s="3">
        <v>89.33</v>
      </c>
      <c r="AI3204" s="4">
        <v>41796</v>
      </c>
      <c r="AJ3204" s="3">
        <v>11.527100000000001</v>
      </c>
      <c r="AK3204" s="4">
        <v>41156</v>
      </c>
      <c r="AL3204" s="3">
        <v>7.4797000000000002</v>
      </c>
      <c r="AM3204" s="4"/>
      <c r="AS3204" s="4"/>
    </row>
    <row r="3205" spans="1:45" x14ac:dyDescent="0.25">
      <c r="A3205" s="4"/>
      <c r="C3205" s="4"/>
      <c r="E3205" s="4"/>
      <c r="Q3205" s="4"/>
      <c r="S3205" s="4"/>
      <c r="U3205" s="4"/>
      <c r="AE3205" s="4">
        <v>41249</v>
      </c>
      <c r="AF3205" s="3">
        <v>57656.42</v>
      </c>
      <c r="AG3205" s="4">
        <v>41191</v>
      </c>
      <c r="AH3205" s="3">
        <v>92.39</v>
      </c>
      <c r="AI3205" s="4">
        <v>41799</v>
      </c>
      <c r="AJ3205" s="3">
        <v>11.64</v>
      </c>
      <c r="AK3205" s="4">
        <v>41157</v>
      </c>
      <c r="AL3205" s="3">
        <v>7.4747000000000003</v>
      </c>
      <c r="AM3205" s="4"/>
      <c r="AS3205" s="4"/>
    </row>
    <row r="3206" spans="1:45" x14ac:dyDescent="0.25">
      <c r="A3206" s="4"/>
      <c r="C3206" s="4"/>
      <c r="E3206" s="4"/>
      <c r="Q3206" s="4"/>
      <c r="S3206" s="4"/>
      <c r="U3206" s="4"/>
      <c r="AE3206" s="4">
        <v>41250</v>
      </c>
      <c r="AF3206" s="3">
        <v>58487.32</v>
      </c>
      <c r="AG3206" s="4">
        <v>41192</v>
      </c>
      <c r="AH3206" s="3">
        <v>91.25</v>
      </c>
      <c r="AI3206" s="4">
        <v>41800</v>
      </c>
      <c r="AJ3206" s="3">
        <v>11.615</v>
      </c>
      <c r="AK3206" s="4">
        <v>41158</v>
      </c>
      <c r="AL3206" s="3">
        <v>7.4772999999999996</v>
      </c>
      <c r="AM3206" s="4"/>
      <c r="AS3206" s="4"/>
    </row>
    <row r="3207" spans="1:45" x14ac:dyDescent="0.25">
      <c r="A3207" s="4"/>
      <c r="C3207" s="4"/>
      <c r="E3207" s="4"/>
      <c r="Q3207" s="4"/>
      <c r="S3207" s="4"/>
      <c r="U3207" s="4"/>
      <c r="AE3207" s="4">
        <v>41253</v>
      </c>
      <c r="AF3207" s="3">
        <v>59248.23</v>
      </c>
      <c r="AG3207" s="4">
        <v>41193</v>
      </c>
      <c r="AH3207" s="3">
        <v>92.07</v>
      </c>
      <c r="AI3207" s="4">
        <v>41801</v>
      </c>
      <c r="AJ3207" s="3">
        <v>11.625</v>
      </c>
      <c r="AK3207" s="4">
        <v>41162</v>
      </c>
      <c r="AL3207" s="3">
        <v>7.5091000000000001</v>
      </c>
      <c r="AM3207" s="4"/>
      <c r="AS3207" s="4"/>
    </row>
    <row r="3208" spans="1:45" x14ac:dyDescent="0.25">
      <c r="A3208" s="4"/>
      <c r="C3208" s="4"/>
      <c r="E3208" s="4"/>
      <c r="Q3208" s="4"/>
      <c r="S3208" s="4"/>
      <c r="U3208" s="4"/>
      <c r="AE3208" s="4">
        <v>41254</v>
      </c>
      <c r="AF3208" s="3">
        <v>59623.34</v>
      </c>
      <c r="AG3208" s="4">
        <v>41194</v>
      </c>
      <c r="AH3208" s="3">
        <v>91.86</v>
      </c>
      <c r="AI3208" s="4">
        <v>41802</v>
      </c>
      <c r="AJ3208" s="3">
        <v>11.537100000000001</v>
      </c>
      <c r="AK3208" s="4">
        <v>41163</v>
      </c>
      <c r="AL3208" s="3">
        <v>7.4904999999999999</v>
      </c>
      <c r="AM3208" s="4"/>
      <c r="AS3208" s="4"/>
    </row>
    <row r="3209" spans="1:45" x14ac:dyDescent="0.25">
      <c r="A3209" s="4"/>
      <c r="C3209" s="4"/>
      <c r="E3209" s="4"/>
      <c r="Q3209" s="4"/>
      <c r="S3209" s="4"/>
      <c r="U3209" s="4"/>
      <c r="AE3209" s="4">
        <v>41255</v>
      </c>
      <c r="AF3209" s="3">
        <v>59474.18</v>
      </c>
      <c r="AG3209" s="4">
        <v>41197</v>
      </c>
      <c r="AH3209" s="3">
        <v>91.85</v>
      </c>
      <c r="AI3209" s="4">
        <v>41803</v>
      </c>
      <c r="AJ3209" s="3">
        <v>11.494999999999999</v>
      </c>
      <c r="AK3209" s="4">
        <v>41164</v>
      </c>
      <c r="AL3209" s="3">
        <v>7.4908999999999999</v>
      </c>
      <c r="AM3209" s="4"/>
      <c r="AS3209" s="4"/>
    </row>
    <row r="3210" spans="1:45" x14ac:dyDescent="0.25">
      <c r="A3210" s="4"/>
      <c r="C3210" s="4"/>
      <c r="E3210" s="4"/>
      <c r="Q3210" s="4"/>
      <c r="S3210" s="4"/>
      <c r="U3210" s="4"/>
      <c r="AE3210" s="4">
        <v>41256</v>
      </c>
      <c r="AF3210" s="3">
        <v>59316.75</v>
      </c>
      <c r="AG3210" s="4">
        <v>41198</v>
      </c>
      <c r="AH3210" s="3">
        <v>92.09</v>
      </c>
      <c r="AI3210" s="4">
        <v>41806</v>
      </c>
      <c r="AJ3210" s="3">
        <v>11.585000000000001</v>
      </c>
      <c r="AK3210" s="4">
        <v>41165</v>
      </c>
      <c r="AL3210" s="3">
        <v>7.4637000000000002</v>
      </c>
      <c r="AM3210" s="4"/>
      <c r="AS3210" s="4"/>
    </row>
    <row r="3211" spans="1:45" x14ac:dyDescent="0.25">
      <c r="A3211" s="4"/>
      <c r="C3211" s="4"/>
      <c r="E3211" s="4"/>
      <c r="Q3211" s="4"/>
      <c r="S3211" s="4"/>
      <c r="U3211" s="4"/>
      <c r="AE3211" s="4">
        <v>41257</v>
      </c>
      <c r="AF3211" s="3">
        <v>59604.92</v>
      </c>
      <c r="AG3211" s="4">
        <v>41199</v>
      </c>
      <c r="AH3211" s="3">
        <v>92.12</v>
      </c>
      <c r="AI3211" s="4">
        <v>41807</v>
      </c>
      <c r="AJ3211" s="3">
        <v>11.594799999999999</v>
      </c>
      <c r="AK3211" s="4">
        <v>41166</v>
      </c>
      <c r="AL3211" s="3">
        <v>7.4794</v>
      </c>
      <c r="AM3211" s="4"/>
      <c r="AS3211" s="4"/>
    </row>
    <row r="3212" spans="1:45" x14ac:dyDescent="0.25">
      <c r="A3212" s="4"/>
      <c r="C3212" s="4"/>
      <c r="E3212" s="4"/>
      <c r="Q3212" s="4"/>
      <c r="S3212" s="4"/>
      <c r="U3212" s="4"/>
      <c r="AE3212" s="4">
        <v>41260</v>
      </c>
      <c r="AF3212" s="3">
        <v>59566.52</v>
      </c>
      <c r="AG3212" s="4">
        <v>41200</v>
      </c>
      <c r="AH3212" s="3">
        <v>92.1</v>
      </c>
      <c r="AI3212" s="4">
        <v>41808</v>
      </c>
      <c r="AJ3212" s="3">
        <v>11.555</v>
      </c>
      <c r="AK3212" s="4">
        <v>41169</v>
      </c>
      <c r="AL3212" s="3">
        <v>7.5198999999999998</v>
      </c>
      <c r="AM3212" s="4"/>
      <c r="AS3212" s="4"/>
    </row>
    <row r="3213" spans="1:45" x14ac:dyDescent="0.25">
      <c r="A3213" s="4"/>
      <c r="C3213" s="4"/>
      <c r="E3213" s="4"/>
      <c r="Q3213" s="4"/>
      <c r="S3213" s="4"/>
      <c r="U3213" s="4"/>
      <c r="AE3213" s="4">
        <v>41261</v>
      </c>
      <c r="AF3213" s="3">
        <v>60460.73</v>
      </c>
      <c r="AG3213" s="4">
        <v>41201</v>
      </c>
      <c r="AH3213" s="3">
        <v>90.05</v>
      </c>
      <c r="AI3213" s="4">
        <v>41809</v>
      </c>
      <c r="AJ3213" s="3">
        <v>11.4598</v>
      </c>
      <c r="AK3213" s="4">
        <v>41170</v>
      </c>
      <c r="AL3213" s="3">
        <v>7.5357000000000003</v>
      </c>
      <c r="AM3213" s="4"/>
      <c r="AS3213" s="4"/>
    </row>
    <row r="3214" spans="1:45" x14ac:dyDescent="0.25">
      <c r="A3214" s="4"/>
      <c r="C3214" s="4"/>
      <c r="E3214" s="4"/>
      <c r="Q3214" s="4"/>
      <c r="S3214" s="4"/>
      <c r="U3214" s="4"/>
      <c r="AE3214" s="4">
        <v>41262</v>
      </c>
      <c r="AF3214" s="3">
        <v>60998.34</v>
      </c>
      <c r="AG3214" s="4">
        <v>41204</v>
      </c>
      <c r="AH3214" s="3">
        <v>88.73</v>
      </c>
      <c r="AI3214" s="4">
        <v>41810</v>
      </c>
      <c r="AJ3214" s="3">
        <v>11.645</v>
      </c>
      <c r="AK3214" s="4">
        <v>41171</v>
      </c>
      <c r="AL3214" s="3">
        <v>7.5384000000000002</v>
      </c>
      <c r="AM3214" s="4"/>
      <c r="AS3214" s="4"/>
    </row>
    <row r="3215" spans="1:45" x14ac:dyDescent="0.25">
      <c r="A3215" s="4"/>
      <c r="C3215" s="4"/>
      <c r="E3215" s="4"/>
      <c r="Q3215" s="4"/>
      <c r="S3215" s="4"/>
      <c r="U3215" s="4"/>
      <c r="AE3215" s="4">
        <v>41263</v>
      </c>
      <c r="AF3215" s="3">
        <v>61276.12</v>
      </c>
      <c r="AG3215" s="4">
        <v>41205</v>
      </c>
      <c r="AH3215" s="3">
        <v>86.67</v>
      </c>
      <c r="AI3215" s="4">
        <v>41813</v>
      </c>
      <c r="AJ3215" s="3">
        <v>11.527799999999999</v>
      </c>
      <c r="AK3215" s="4">
        <v>41172</v>
      </c>
      <c r="AL3215" s="3">
        <v>7.5366</v>
      </c>
      <c r="AM3215" s="4"/>
      <c r="AS3215" s="4"/>
    </row>
    <row r="3216" spans="1:45" x14ac:dyDescent="0.25">
      <c r="A3216" s="4"/>
      <c r="C3216" s="4"/>
      <c r="E3216" s="4"/>
      <c r="Q3216" s="4"/>
      <c r="S3216" s="4"/>
      <c r="U3216" s="4"/>
      <c r="AE3216" s="4">
        <v>41264</v>
      </c>
      <c r="AF3216" s="3">
        <v>61007.03</v>
      </c>
      <c r="AG3216" s="4">
        <v>41206</v>
      </c>
      <c r="AH3216" s="3">
        <v>85.73</v>
      </c>
      <c r="AI3216" s="4">
        <v>41814</v>
      </c>
      <c r="AJ3216" s="3">
        <v>11.55</v>
      </c>
      <c r="AK3216" s="4">
        <v>41173</v>
      </c>
      <c r="AL3216" s="3">
        <v>7.5151000000000003</v>
      </c>
      <c r="AM3216" s="4"/>
      <c r="AS3216" s="4"/>
    </row>
    <row r="3217" spans="1:45" x14ac:dyDescent="0.25">
      <c r="A3217" s="4"/>
      <c r="C3217" s="4"/>
      <c r="E3217" s="4"/>
      <c r="Q3217" s="4"/>
      <c r="S3217" s="4"/>
      <c r="U3217" s="4"/>
      <c r="AE3217" s="4">
        <v>41269</v>
      </c>
      <c r="AF3217" s="3">
        <v>60959.79</v>
      </c>
      <c r="AG3217" s="4">
        <v>41207</v>
      </c>
      <c r="AH3217" s="3">
        <v>86.05</v>
      </c>
      <c r="AI3217" s="4">
        <v>41815</v>
      </c>
      <c r="AJ3217" s="3">
        <v>11.453799999999999</v>
      </c>
      <c r="AK3217" s="4">
        <v>41176</v>
      </c>
      <c r="AL3217" s="3">
        <v>7.5149999999999997</v>
      </c>
      <c r="AM3217" s="4"/>
      <c r="AS3217" s="4"/>
    </row>
    <row r="3218" spans="1:45" x14ac:dyDescent="0.25">
      <c r="A3218" s="4"/>
      <c r="C3218" s="4"/>
      <c r="E3218" s="4"/>
      <c r="Q3218" s="4"/>
      <c r="S3218" s="4"/>
      <c r="U3218" s="4"/>
      <c r="AE3218" s="4">
        <v>41270</v>
      </c>
      <c r="AF3218" s="3">
        <v>60415.95</v>
      </c>
      <c r="AG3218" s="4">
        <v>41208</v>
      </c>
      <c r="AH3218" s="3">
        <v>86.28</v>
      </c>
      <c r="AI3218" s="4">
        <v>41816</v>
      </c>
      <c r="AJ3218" s="3">
        <v>11.4438</v>
      </c>
      <c r="AK3218" s="4">
        <v>41177</v>
      </c>
      <c r="AL3218" s="3">
        <v>7.4787999999999997</v>
      </c>
      <c r="AM3218" s="4"/>
      <c r="AS3218" s="4"/>
    </row>
    <row r="3219" spans="1:45" x14ac:dyDescent="0.25">
      <c r="A3219" s="4"/>
      <c r="C3219" s="4"/>
      <c r="E3219" s="4"/>
      <c r="Q3219" s="4"/>
      <c r="S3219" s="4"/>
      <c r="U3219" s="4"/>
      <c r="AE3219" s="4">
        <v>41271</v>
      </c>
      <c r="AF3219" s="3">
        <v>60952.08</v>
      </c>
      <c r="AG3219" s="4">
        <v>41211</v>
      </c>
      <c r="AH3219" s="3">
        <v>85.54</v>
      </c>
      <c r="AI3219" s="4">
        <v>41817</v>
      </c>
      <c r="AJ3219" s="3">
        <v>11.5594</v>
      </c>
      <c r="AK3219" s="4">
        <v>41178</v>
      </c>
      <c r="AL3219" s="3">
        <v>7.5038</v>
      </c>
      <c r="AM3219" s="4"/>
      <c r="AS3219" s="4"/>
    </row>
    <row r="3220" spans="1:45" x14ac:dyDescent="0.25">
      <c r="A3220" s="4"/>
      <c r="C3220" s="4"/>
      <c r="E3220" s="4"/>
      <c r="Q3220" s="4"/>
      <c r="S3220" s="4"/>
      <c r="U3220" s="4"/>
      <c r="AE3220" s="4">
        <v>41276</v>
      </c>
      <c r="AF3220" s="3">
        <v>62550.1</v>
      </c>
      <c r="AG3220" s="4">
        <v>41212</v>
      </c>
      <c r="AH3220" s="3">
        <v>85.68</v>
      </c>
      <c r="AI3220" s="4">
        <v>41820</v>
      </c>
      <c r="AJ3220" s="3">
        <v>11.5968</v>
      </c>
      <c r="AK3220" s="4">
        <v>41179</v>
      </c>
      <c r="AL3220" s="3">
        <v>7.4984999999999999</v>
      </c>
      <c r="AM3220" s="4"/>
      <c r="AS3220" s="4"/>
    </row>
    <row r="3221" spans="1:45" x14ac:dyDescent="0.25">
      <c r="A3221" s="4"/>
      <c r="C3221" s="4"/>
      <c r="E3221" s="4"/>
      <c r="Q3221" s="4"/>
      <c r="S3221" s="4"/>
      <c r="U3221" s="4"/>
      <c r="AE3221" s="4">
        <v>41277</v>
      </c>
      <c r="AF3221" s="3">
        <v>63312.46</v>
      </c>
      <c r="AG3221" s="4">
        <v>41213</v>
      </c>
      <c r="AH3221" s="3">
        <v>86.24</v>
      </c>
      <c r="AI3221" s="4">
        <v>41821</v>
      </c>
      <c r="AJ3221" s="3">
        <v>11.461500000000001</v>
      </c>
      <c r="AK3221" s="4">
        <v>41180</v>
      </c>
      <c r="AL3221" s="3">
        <v>7.4664999999999999</v>
      </c>
      <c r="AM3221" s="4"/>
      <c r="AS3221" s="4"/>
    </row>
    <row r="3222" spans="1:45" x14ac:dyDescent="0.25">
      <c r="A3222" s="4"/>
      <c r="C3222" s="4"/>
      <c r="E3222" s="4"/>
      <c r="Q3222" s="4"/>
      <c r="S3222" s="4"/>
      <c r="U3222" s="4"/>
      <c r="AE3222" s="4">
        <v>41278</v>
      </c>
      <c r="AF3222" s="3">
        <v>62523.06</v>
      </c>
      <c r="AG3222" s="4">
        <v>41214</v>
      </c>
      <c r="AH3222" s="3">
        <v>87.09</v>
      </c>
      <c r="AI3222" s="4">
        <v>41822</v>
      </c>
      <c r="AJ3222" s="3">
        <v>11.645</v>
      </c>
      <c r="AK3222" s="4">
        <v>41183</v>
      </c>
      <c r="AL3222" s="3">
        <v>7.4515000000000002</v>
      </c>
      <c r="AM3222" s="4"/>
      <c r="AS3222" s="4"/>
    </row>
    <row r="3223" spans="1:45" x14ac:dyDescent="0.25">
      <c r="A3223" s="4"/>
      <c r="C3223" s="4"/>
      <c r="E3223" s="4"/>
      <c r="Q3223" s="4"/>
      <c r="S3223" s="4"/>
      <c r="U3223" s="4"/>
      <c r="AE3223" s="4">
        <v>41281</v>
      </c>
      <c r="AF3223" s="3">
        <v>61932.54</v>
      </c>
      <c r="AG3223" s="4">
        <v>41215</v>
      </c>
      <c r="AH3223" s="3">
        <v>84.86</v>
      </c>
      <c r="AI3223" s="4">
        <v>41823</v>
      </c>
      <c r="AJ3223" s="3">
        <v>11.467700000000001</v>
      </c>
      <c r="AK3223" s="4">
        <v>41184</v>
      </c>
      <c r="AL3223" s="3">
        <v>7.4396000000000004</v>
      </c>
      <c r="AM3223" s="4"/>
      <c r="AS3223" s="4"/>
    </row>
    <row r="3224" spans="1:45" x14ac:dyDescent="0.25">
      <c r="A3224" s="4"/>
      <c r="C3224" s="4"/>
      <c r="E3224" s="4"/>
      <c r="Q3224" s="4"/>
      <c r="S3224" s="4"/>
      <c r="U3224" s="4"/>
      <c r="AE3224" s="4">
        <v>41282</v>
      </c>
      <c r="AF3224" s="3">
        <v>61127.839999999997</v>
      </c>
      <c r="AG3224" s="4">
        <v>41218</v>
      </c>
      <c r="AH3224" s="3">
        <v>85.65</v>
      </c>
      <c r="AI3224" s="4">
        <v>41824</v>
      </c>
      <c r="AJ3224" s="3">
        <v>11.4803</v>
      </c>
      <c r="AK3224" s="4">
        <v>41185</v>
      </c>
      <c r="AL3224" s="3">
        <v>7.3992000000000004</v>
      </c>
      <c r="AM3224" s="4"/>
      <c r="AS3224" s="4"/>
    </row>
    <row r="3225" spans="1:45" x14ac:dyDescent="0.25">
      <c r="A3225" s="4"/>
      <c r="C3225" s="4"/>
      <c r="E3225" s="4"/>
      <c r="Q3225" s="4"/>
      <c r="S3225" s="4"/>
      <c r="U3225" s="4"/>
      <c r="AE3225" s="4">
        <v>41283</v>
      </c>
      <c r="AF3225" s="3">
        <v>61578.58</v>
      </c>
      <c r="AG3225" s="4">
        <v>41219</v>
      </c>
      <c r="AH3225" s="3">
        <v>88.71</v>
      </c>
      <c r="AI3225" s="4">
        <v>41827</v>
      </c>
      <c r="AJ3225" s="3">
        <v>11.555</v>
      </c>
      <c r="AK3225" s="4">
        <v>41186</v>
      </c>
      <c r="AL3225" s="3">
        <v>7.3789999999999996</v>
      </c>
      <c r="AM3225" s="4"/>
      <c r="AS3225" s="4"/>
    </row>
    <row r="3226" spans="1:45" x14ac:dyDescent="0.25">
      <c r="A3226" s="4"/>
      <c r="C3226" s="4"/>
      <c r="E3226" s="4"/>
      <c r="Q3226" s="4"/>
      <c r="S3226" s="4"/>
      <c r="U3226" s="4"/>
      <c r="AE3226" s="4">
        <v>41284</v>
      </c>
      <c r="AF3226" s="3">
        <v>61678.31</v>
      </c>
      <c r="AG3226" s="4">
        <v>41220</v>
      </c>
      <c r="AH3226" s="3">
        <v>84.44</v>
      </c>
      <c r="AI3226" s="4">
        <v>41828</v>
      </c>
      <c r="AJ3226" s="3">
        <v>11.457599999999999</v>
      </c>
      <c r="AK3226" s="4">
        <v>41187</v>
      </c>
      <c r="AL3226" s="3">
        <v>7.2172999999999998</v>
      </c>
      <c r="AM3226" s="4"/>
      <c r="AS3226" s="4"/>
    </row>
    <row r="3227" spans="1:45" x14ac:dyDescent="0.25">
      <c r="A3227" s="4"/>
      <c r="C3227" s="4"/>
      <c r="E3227" s="4"/>
      <c r="Q3227" s="4"/>
      <c r="S3227" s="4"/>
      <c r="U3227" s="4"/>
      <c r="AE3227" s="4">
        <v>41285</v>
      </c>
      <c r="AF3227" s="3">
        <v>61497.43</v>
      </c>
      <c r="AG3227" s="4">
        <v>41221</v>
      </c>
      <c r="AH3227" s="3">
        <v>85.09</v>
      </c>
      <c r="AI3227" s="4">
        <v>41830</v>
      </c>
      <c r="AJ3227" s="3">
        <v>11.510300000000001</v>
      </c>
      <c r="AK3227" s="4">
        <v>41190</v>
      </c>
      <c r="AL3227" s="3">
        <v>7.2407000000000004</v>
      </c>
      <c r="AM3227" s="4"/>
      <c r="AS3227" s="4"/>
    </row>
    <row r="3228" spans="1:45" x14ac:dyDescent="0.25">
      <c r="A3228" s="4"/>
      <c r="C3228" s="4"/>
      <c r="E3228" s="4"/>
      <c r="Q3228" s="4"/>
      <c r="S3228" s="4"/>
      <c r="U3228" s="4"/>
      <c r="AE3228" s="4">
        <v>41288</v>
      </c>
      <c r="AF3228" s="3">
        <v>62080.79</v>
      </c>
      <c r="AG3228" s="4">
        <v>41222</v>
      </c>
      <c r="AH3228" s="3">
        <v>86.07</v>
      </c>
      <c r="AI3228" s="4">
        <v>41831</v>
      </c>
      <c r="AJ3228" s="3">
        <v>11.615</v>
      </c>
      <c r="AK3228" s="4">
        <v>41191</v>
      </c>
      <c r="AL3228" s="3">
        <v>7.2431999999999999</v>
      </c>
      <c r="AM3228" s="4"/>
      <c r="AS3228" s="4"/>
    </row>
    <row r="3229" spans="1:45" x14ac:dyDescent="0.25">
      <c r="A3229" s="4"/>
      <c r="C3229" s="4"/>
      <c r="E3229" s="4"/>
      <c r="Q3229" s="4"/>
      <c r="S3229" s="4"/>
      <c r="U3229" s="4"/>
      <c r="AE3229" s="4">
        <v>41289</v>
      </c>
      <c r="AF3229" s="3">
        <v>61727.61</v>
      </c>
      <c r="AG3229" s="4">
        <v>41225</v>
      </c>
      <c r="AH3229" s="3">
        <v>85.57</v>
      </c>
      <c r="AI3229" s="4">
        <v>41834</v>
      </c>
      <c r="AJ3229" s="3">
        <v>11.545</v>
      </c>
      <c r="AK3229" s="4">
        <v>41192</v>
      </c>
      <c r="AL3229" s="3">
        <v>7.2682000000000002</v>
      </c>
      <c r="AM3229" s="4"/>
      <c r="AS3229" s="4"/>
    </row>
    <row r="3230" spans="1:45" x14ac:dyDescent="0.25">
      <c r="A3230" s="4"/>
      <c r="C3230" s="4"/>
      <c r="E3230" s="4"/>
      <c r="Q3230" s="4"/>
      <c r="S3230" s="4"/>
      <c r="U3230" s="4"/>
      <c r="AE3230" s="4">
        <v>41290</v>
      </c>
      <c r="AF3230" s="3">
        <v>61787.35</v>
      </c>
      <c r="AG3230" s="4">
        <v>41226</v>
      </c>
      <c r="AH3230" s="3">
        <v>85.38</v>
      </c>
      <c r="AI3230" s="4">
        <v>41835</v>
      </c>
      <c r="AJ3230" s="3">
        <v>11.4582</v>
      </c>
      <c r="AK3230" s="4">
        <v>41193</v>
      </c>
      <c r="AL3230" s="3">
        <v>7.2630999999999997</v>
      </c>
      <c r="AM3230" s="4"/>
      <c r="AS3230" s="4"/>
    </row>
    <row r="3231" spans="1:45" x14ac:dyDescent="0.25">
      <c r="A3231" s="4"/>
      <c r="C3231" s="4"/>
      <c r="E3231" s="4"/>
      <c r="Q3231" s="4"/>
      <c r="S3231" s="4"/>
      <c r="U3231" s="4"/>
      <c r="AE3231" s="4">
        <v>41291</v>
      </c>
      <c r="AF3231" s="3">
        <v>62194.06</v>
      </c>
      <c r="AG3231" s="4">
        <v>41227</v>
      </c>
      <c r="AH3231" s="3">
        <v>86.32</v>
      </c>
      <c r="AI3231" s="4">
        <v>41836</v>
      </c>
      <c r="AJ3231" s="3">
        <v>11.484999999999999</v>
      </c>
      <c r="AK3231" s="4">
        <v>41194</v>
      </c>
      <c r="AL3231" s="3">
        <v>7.2577999999999996</v>
      </c>
      <c r="AM3231" s="4"/>
      <c r="AS3231" s="4"/>
    </row>
    <row r="3232" spans="1:45" x14ac:dyDescent="0.25">
      <c r="A3232" s="4"/>
      <c r="C3232" s="4"/>
      <c r="E3232" s="4"/>
      <c r="Q3232" s="4"/>
      <c r="S3232" s="4"/>
      <c r="U3232" s="4"/>
      <c r="AE3232" s="4">
        <v>41292</v>
      </c>
      <c r="AF3232" s="3">
        <v>61956.14</v>
      </c>
      <c r="AG3232" s="4">
        <v>41228</v>
      </c>
      <c r="AH3232" s="3">
        <v>85.45</v>
      </c>
      <c r="AI3232" s="4">
        <v>41837</v>
      </c>
      <c r="AJ3232" s="3">
        <v>11.44</v>
      </c>
      <c r="AK3232" s="4">
        <v>41197</v>
      </c>
      <c r="AL3232" s="3">
        <v>7.2984</v>
      </c>
      <c r="AM3232" s="4"/>
      <c r="AS3232" s="4"/>
    </row>
    <row r="3233" spans="1:45" x14ac:dyDescent="0.25">
      <c r="A3233" s="4"/>
      <c r="C3233" s="4"/>
      <c r="E3233" s="4"/>
      <c r="Q3233" s="4"/>
      <c r="S3233" s="4"/>
      <c r="U3233" s="4"/>
      <c r="AE3233" s="4">
        <v>41295</v>
      </c>
      <c r="AF3233" s="3">
        <v>61899.71</v>
      </c>
      <c r="AG3233" s="4">
        <v>41229</v>
      </c>
      <c r="AH3233" s="3">
        <v>86.67</v>
      </c>
      <c r="AI3233" s="4">
        <v>41838</v>
      </c>
      <c r="AJ3233" s="3">
        <v>11.355</v>
      </c>
      <c r="AK3233" s="4">
        <v>41198</v>
      </c>
      <c r="AL3233" s="3">
        <v>7.2450999999999999</v>
      </c>
      <c r="AM3233" s="4"/>
      <c r="AS3233" s="4"/>
    </row>
    <row r="3234" spans="1:45" x14ac:dyDescent="0.25">
      <c r="A3234" s="4"/>
      <c r="C3234" s="4"/>
      <c r="E3234" s="4"/>
      <c r="Q3234" s="4"/>
      <c r="S3234" s="4"/>
      <c r="U3234" s="4"/>
      <c r="AE3234" s="4">
        <v>41296</v>
      </c>
      <c r="AF3234" s="3">
        <v>61692.29</v>
      </c>
      <c r="AG3234" s="4">
        <v>41232</v>
      </c>
      <c r="AH3234" s="3">
        <v>89.28</v>
      </c>
      <c r="AI3234" s="4">
        <v>41841</v>
      </c>
      <c r="AJ3234" s="3">
        <v>11.225</v>
      </c>
      <c r="AK3234" s="4">
        <v>41199</v>
      </c>
      <c r="AL3234" s="3">
        <v>7.2812000000000001</v>
      </c>
      <c r="AM3234" s="4"/>
      <c r="AS3234" s="4"/>
    </row>
    <row r="3235" spans="1:45" x14ac:dyDescent="0.25">
      <c r="A3235" s="4"/>
      <c r="C3235" s="4"/>
      <c r="E3235" s="4"/>
      <c r="Q3235" s="4"/>
      <c r="S3235" s="4"/>
      <c r="U3235" s="4"/>
      <c r="AE3235" s="4">
        <v>41297</v>
      </c>
      <c r="AF3235" s="3">
        <v>61966.26</v>
      </c>
      <c r="AG3235" s="4">
        <v>41233</v>
      </c>
      <c r="AH3235" s="3">
        <v>86.75</v>
      </c>
      <c r="AI3235" s="4">
        <v>41842</v>
      </c>
      <c r="AJ3235" s="3">
        <v>11.059200000000001</v>
      </c>
      <c r="AK3235" s="4">
        <v>41200</v>
      </c>
      <c r="AL3235" s="3">
        <v>7.2656999999999998</v>
      </c>
      <c r="AM3235" s="4"/>
      <c r="AS3235" s="4"/>
    </row>
    <row r="3236" spans="1:45" x14ac:dyDescent="0.25">
      <c r="A3236" s="4"/>
      <c r="C3236" s="4"/>
      <c r="E3236" s="4"/>
      <c r="Q3236" s="4"/>
      <c r="S3236" s="4"/>
      <c r="U3236" s="4"/>
      <c r="AE3236" s="4">
        <v>41298</v>
      </c>
      <c r="AF3236" s="3">
        <v>61169.83</v>
      </c>
      <c r="AG3236" s="4">
        <v>41234</v>
      </c>
      <c r="AH3236" s="3">
        <v>87.38</v>
      </c>
      <c r="AI3236" s="4">
        <v>41843</v>
      </c>
      <c r="AJ3236" s="3">
        <v>11.234999999999999</v>
      </c>
      <c r="AK3236" s="4">
        <v>41201</v>
      </c>
      <c r="AL3236" s="3">
        <v>7.2671999999999999</v>
      </c>
      <c r="AM3236" s="4"/>
      <c r="AS3236" s="4"/>
    </row>
    <row r="3237" spans="1:45" x14ac:dyDescent="0.25">
      <c r="A3237" s="4"/>
      <c r="C3237" s="4"/>
      <c r="E3237" s="4"/>
      <c r="Q3237" s="4"/>
      <c r="S3237" s="4"/>
      <c r="U3237" s="4"/>
      <c r="AE3237" s="4">
        <v>41302</v>
      </c>
      <c r="AF3237" s="3">
        <v>60027.07</v>
      </c>
      <c r="AG3237" s="4">
        <v>41236</v>
      </c>
      <c r="AH3237" s="3">
        <v>88.28</v>
      </c>
      <c r="AI3237" s="4">
        <v>41844</v>
      </c>
      <c r="AJ3237" s="3">
        <v>11.375</v>
      </c>
      <c r="AK3237" s="4">
        <v>41204</v>
      </c>
      <c r="AL3237" s="3">
        <v>7.2683999999999997</v>
      </c>
      <c r="AM3237" s="4"/>
      <c r="AS3237" s="4"/>
    </row>
    <row r="3238" spans="1:45" x14ac:dyDescent="0.25">
      <c r="A3238" s="4"/>
      <c r="C3238" s="4"/>
      <c r="E3238" s="4"/>
      <c r="Q3238" s="4"/>
      <c r="S3238" s="4"/>
      <c r="U3238" s="4"/>
      <c r="AE3238" s="4">
        <v>41303</v>
      </c>
      <c r="AF3238" s="3">
        <v>60406.33</v>
      </c>
      <c r="AG3238" s="4">
        <v>41239</v>
      </c>
      <c r="AH3238" s="3">
        <v>87.74</v>
      </c>
      <c r="AI3238" s="4">
        <v>41845</v>
      </c>
      <c r="AJ3238" s="3">
        <v>11.324999999999999</v>
      </c>
      <c r="AK3238" s="4">
        <v>41205</v>
      </c>
      <c r="AL3238" s="3">
        <v>7.2640000000000002</v>
      </c>
      <c r="AM3238" s="4"/>
      <c r="AS3238" s="4"/>
    </row>
    <row r="3239" spans="1:45" x14ac:dyDescent="0.25">
      <c r="A3239" s="4"/>
      <c r="C3239" s="4"/>
      <c r="E3239" s="4"/>
      <c r="Q3239" s="4"/>
      <c r="S3239" s="4"/>
      <c r="U3239" s="4"/>
      <c r="AE3239" s="4">
        <v>41304</v>
      </c>
      <c r="AF3239" s="3">
        <v>59336.7</v>
      </c>
      <c r="AG3239" s="4">
        <v>41240</v>
      </c>
      <c r="AH3239" s="3">
        <v>87.18</v>
      </c>
      <c r="AI3239" s="4">
        <v>41848</v>
      </c>
      <c r="AJ3239" s="3">
        <v>11.3073</v>
      </c>
      <c r="AK3239" s="4">
        <v>41206</v>
      </c>
      <c r="AL3239" s="3">
        <v>7.2203999999999997</v>
      </c>
      <c r="AM3239" s="4"/>
      <c r="AS3239" s="4"/>
    </row>
    <row r="3240" spans="1:45" x14ac:dyDescent="0.25">
      <c r="A3240" s="4"/>
      <c r="C3240" s="4"/>
      <c r="E3240" s="4"/>
      <c r="Q3240" s="4"/>
      <c r="S3240" s="4"/>
      <c r="U3240" s="4"/>
      <c r="AE3240" s="4">
        <v>41305</v>
      </c>
      <c r="AF3240" s="3">
        <v>59761.49</v>
      </c>
      <c r="AG3240" s="4">
        <v>41241</v>
      </c>
      <c r="AH3240" s="3">
        <v>86.49</v>
      </c>
      <c r="AI3240" s="4">
        <v>41849</v>
      </c>
      <c r="AJ3240" s="3">
        <v>11.4117</v>
      </c>
      <c r="AK3240" s="4">
        <v>41207</v>
      </c>
      <c r="AL3240" s="3">
        <v>7.2218999999999998</v>
      </c>
      <c r="AM3240" s="4"/>
      <c r="AS3240" s="4"/>
    </row>
    <row r="3241" spans="1:45" x14ac:dyDescent="0.25">
      <c r="A3241" s="4"/>
      <c r="C3241" s="4"/>
      <c r="E3241" s="4"/>
      <c r="Q3241" s="4"/>
      <c r="S3241" s="4"/>
      <c r="U3241" s="4"/>
      <c r="AE3241" s="4">
        <v>41306</v>
      </c>
      <c r="AF3241" s="3">
        <v>60351.16</v>
      </c>
      <c r="AG3241" s="4">
        <v>41242</v>
      </c>
      <c r="AH3241" s="3">
        <v>88.07</v>
      </c>
      <c r="AI3241" s="4">
        <v>41850</v>
      </c>
      <c r="AJ3241" s="3">
        <v>11.5184</v>
      </c>
      <c r="AK3241" s="4">
        <v>41208</v>
      </c>
      <c r="AL3241" s="3">
        <v>7.2144000000000004</v>
      </c>
      <c r="AM3241" s="4"/>
      <c r="AS3241" s="4"/>
    </row>
    <row r="3242" spans="1:45" x14ac:dyDescent="0.25">
      <c r="A3242" s="4"/>
      <c r="C3242" s="4"/>
      <c r="E3242" s="4"/>
      <c r="Q3242" s="4"/>
      <c r="S3242" s="4"/>
      <c r="U3242" s="4"/>
      <c r="AE3242" s="4">
        <v>41309</v>
      </c>
      <c r="AF3242" s="3">
        <v>59575.66</v>
      </c>
      <c r="AG3242" s="4">
        <v>41243</v>
      </c>
      <c r="AH3242" s="3">
        <v>88.91</v>
      </c>
      <c r="AI3242" s="4">
        <v>41851</v>
      </c>
      <c r="AJ3242" s="3">
        <v>11.605</v>
      </c>
      <c r="AK3242" s="4">
        <v>41211</v>
      </c>
      <c r="AL3242" s="3">
        <v>7.2351999999999999</v>
      </c>
      <c r="AM3242" s="4"/>
      <c r="AS3242" s="4"/>
    </row>
    <row r="3243" spans="1:45" x14ac:dyDescent="0.25">
      <c r="A3243" s="4"/>
      <c r="C3243" s="4"/>
      <c r="E3243" s="4"/>
      <c r="Q3243" s="4"/>
      <c r="S3243" s="4"/>
      <c r="U3243" s="4"/>
      <c r="AE3243" s="4">
        <v>41310</v>
      </c>
      <c r="AF3243" s="3">
        <v>59444.97</v>
      </c>
      <c r="AG3243" s="4">
        <v>41246</v>
      </c>
      <c r="AH3243" s="3">
        <v>89.09</v>
      </c>
      <c r="AI3243" s="4">
        <v>41852</v>
      </c>
      <c r="AJ3243" s="3">
        <v>11.805</v>
      </c>
      <c r="AK3243" s="4">
        <v>41212</v>
      </c>
      <c r="AL3243" s="3">
        <v>7.2430000000000003</v>
      </c>
      <c r="AM3243" s="4"/>
      <c r="AS3243" s="4"/>
    </row>
    <row r="3244" spans="1:45" x14ac:dyDescent="0.25">
      <c r="A3244" s="4"/>
      <c r="C3244" s="4"/>
      <c r="E3244" s="4"/>
      <c r="Q3244" s="4"/>
      <c r="S3244" s="4"/>
      <c r="U3244" s="4"/>
      <c r="AE3244" s="4">
        <v>41311</v>
      </c>
      <c r="AF3244" s="3">
        <v>58951.07</v>
      </c>
      <c r="AG3244" s="4">
        <v>41247</v>
      </c>
      <c r="AH3244" s="3">
        <v>88.5</v>
      </c>
      <c r="AI3244" s="4">
        <v>41855</v>
      </c>
      <c r="AJ3244" s="3">
        <v>11.785</v>
      </c>
      <c r="AK3244" s="4">
        <v>41213</v>
      </c>
      <c r="AL3244" s="3">
        <v>7.2370000000000001</v>
      </c>
      <c r="AM3244" s="4"/>
      <c r="AS3244" s="4"/>
    </row>
    <row r="3245" spans="1:45" x14ac:dyDescent="0.25">
      <c r="A3245" s="4"/>
      <c r="C3245" s="4"/>
      <c r="E3245" s="4"/>
      <c r="Q3245" s="4"/>
      <c r="S3245" s="4"/>
      <c r="U3245" s="4"/>
      <c r="AE3245" s="4">
        <v>41312</v>
      </c>
      <c r="AF3245" s="3">
        <v>58372.46</v>
      </c>
      <c r="AG3245" s="4">
        <v>41248</v>
      </c>
      <c r="AH3245" s="3">
        <v>87.88</v>
      </c>
      <c r="AI3245" s="4">
        <v>41856</v>
      </c>
      <c r="AJ3245" s="3">
        <v>11.94</v>
      </c>
      <c r="AK3245" s="4">
        <v>41214</v>
      </c>
      <c r="AL3245" s="3">
        <v>7.2567000000000004</v>
      </c>
      <c r="AM3245" s="4"/>
      <c r="AS3245" s="4"/>
    </row>
    <row r="3246" spans="1:45" x14ac:dyDescent="0.25">
      <c r="A3246" s="4"/>
      <c r="C3246" s="4"/>
      <c r="E3246" s="4"/>
      <c r="Q3246" s="4"/>
      <c r="S3246" s="4"/>
      <c r="U3246" s="4"/>
      <c r="AE3246" s="4">
        <v>41313</v>
      </c>
      <c r="AF3246" s="3">
        <v>58497.83</v>
      </c>
      <c r="AG3246" s="4">
        <v>41249</v>
      </c>
      <c r="AH3246" s="3">
        <v>86.26</v>
      </c>
      <c r="AI3246" s="4">
        <v>41857</v>
      </c>
      <c r="AJ3246" s="3">
        <v>11.795</v>
      </c>
      <c r="AK3246" s="4">
        <v>41218</v>
      </c>
      <c r="AL3246" s="3">
        <v>7.2230999999999996</v>
      </c>
      <c r="AM3246" s="4"/>
      <c r="AS3246" s="4"/>
    </row>
    <row r="3247" spans="1:45" x14ac:dyDescent="0.25">
      <c r="A3247" s="4"/>
      <c r="C3247" s="4"/>
      <c r="E3247" s="4"/>
      <c r="Q3247" s="4"/>
      <c r="S3247" s="4"/>
      <c r="U3247" s="4"/>
      <c r="AE3247" s="4">
        <v>41318</v>
      </c>
      <c r="AF3247" s="3">
        <v>58405.74</v>
      </c>
      <c r="AG3247" s="4">
        <v>41250</v>
      </c>
      <c r="AH3247" s="3">
        <v>85.93</v>
      </c>
      <c r="AI3247" s="4">
        <v>41858</v>
      </c>
      <c r="AJ3247" s="3">
        <v>11.875</v>
      </c>
      <c r="AK3247" s="4">
        <v>41219</v>
      </c>
      <c r="AL3247" s="3">
        <v>7.2191999999999998</v>
      </c>
      <c r="AM3247" s="4"/>
      <c r="AS3247" s="4"/>
    </row>
    <row r="3248" spans="1:45" x14ac:dyDescent="0.25">
      <c r="A3248" s="4"/>
      <c r="C3248" s="4"/>
      <c r="E3248" s="4"/>
      <c r="Q3248" s="4"/>
      <c r="S3248" s="4"/>
      <c r="U3248" s="4"/>
      <c r="AE3248" s="4">
        <v>41319</v>
      </c>
      <c r="AF3248" s="3">
        <v>58077.31</v>
      </c>
      <c r="AG3248" s="4">
        <v>41253</v>
      </c>
      <c r="AH3248" s="3">
        <v>85.56</v>
      </c>
      <c r="AI3248" s="4">
        <v>41859</v>
      </c>
      <c r="AJ3248" s="3">
        <v>11.755000000000001</v>
      </c>
      <c r="AK3248" s="4">
        <v>41220</v>
      </c>
      <c r="AL3248" s="3">
        <v>7.2294999999999998</v>
      </c>
      <c r="AM3248" s="4"/>
      <c r="AS3248" s="4"/>
    </row>
    <row r="3249" spans="1:45" x14ac:dyDescent="0.25">
      <c r="A3249" s="4"/>
      <c r="C3249" s="4"/>
      <c r="E3249" s="4"/>
      <c r="Q3249" s="4"/>
      <c r="S3249" s="4"/>
      <c r="U3249" s="4"/>
      <c r="AE3249" s="4">
        <v>41320</v>
      </c>
      <c r="AF3249" s="3">
        <v>57903.3</v>
      </c>
      <c r="AG3249" s="4">
        <v>41254</v>
      </c>
      <c r="AH3249" s="3">
        <v>85.79</v>
      </c>
      <c r="AI3249" s="4">
        <v>41862</v>
      </c>
      <c r="AJ3249" s="3">
        <v>11.6282</v>
      </c>
      <c r="AK3249" s="4">
        <v>41221</v>
      </c>
      <c r="AL3249" s="3">
        <v>7.2362000000000002</v>
      </c>
      <c r="AM3249" s="4"/>
      <c r="AS3249" s="4"/>
    </row>
    <row r="3250" spans="1:45" x14ac:dyDescent="0.25">
      <c r="A3250" s="4"/>
      <c r="C3250" s="4"/>
      <c r="E3250" s="4"/>
      <c r="Q3250" s="4"/>
      <c r="S3250" s="4"/>
      <c r="U3250" s="4"/>
      <c r="AE3250" s="4">
        <v>41323</v>
      </c>
      <c r="AF3250" s="3">
        <v>57613.9</v>
      </c>
      <c r="AG3250" s="4">
        <v>41255</v>
      </c>
      <c r="AH3250" s="3">
        <v>86.77</v>
      </c>
      <c r="AI3250" s="4">
        <v>41863</v>
      </c>
      <c r="AJ3250" s="3">
        <v>11.617000000000001</v>
      </c>
      <c r="AK3250" s="4">
        <v>41222</v>
      </c>
      <c r="AL3250" s="3">
        <v>7.2594000000000003</v>
      </c>
      <c r="AM3250" s="4"/>
      <c r="AS3250" s="4"/>
    </row>
    <row r="3251" spans="1:45" x14ac:dyDescent="0.25">
      <c r="A3251" s="4"/>
      <c r="C3251" s="4"/>
      <c r="E3251" s="4"/>
      <c r="Q3251" s="4"/>
      <c r="S3251" s="4"/>
      <c r="U3251" s="4"/>
      <c r="AE3251" s="4">
        <v>41324</v>
      </c>
      <c r="AF3251" s="3">
        <v>57314.400000000001</v>
      </c>
      <c r="AG3251" s="4">
        <v>41256</v>
      </c>
      <c r="AH3251" s="3">
        <v>85.89</v>
      </c>
      <c r="AI3251" s="4">
        <v>41864</v>
      </c>
      <c r="AJ3251" s="3">
        <v>11.7408</v>
      </c>
      <c r="AK3251" s="4">
        <v>41225</v>
      </c>
      <c r="AL3251" s="3">
        <v>7.2638999999999996</v>
      </c>
      <c r="AM3251" s="4"/>
      <c r="AS3251" s="4"/>
    </row>
    <row r="3252" spans="1:45" x14ac:dyDescent="0.25">
      <c r="A3252" s="4"/>
      <c r="C3252" s="4"/>
      <c r="E3252" s="4"/>
      <c r="Q3252" s="4"/>
      <c r="S3252" s="4"/>
      <c r="U3252" s="4"/>
      <c r="AE3252" s="4">
        <v>41325</v>
      </c>
      <c r="AF3252" s="3">
        <v>56177.599999999999</v>
      </c>
      <c r="AG3252" s="4">
        <v>41257</v>
      </c>
      <c r="AH3252" s="3">
        <v>86.73</v>
      </c>
      <c r="AI3252" s="4">
        <v>41865</v>
      </c>
      <c r="AJ3252" s="3">
        <v>11.6119</v>
      </c>
      <c r="AK3252" s="4">
        <v>41226</v>
      </c>
      <c r="AL3252" s="3">
        <v>7.2869999999999999</v>
      </c>
      <c r="AM3252" s="4"/>
      <c r="AS3252" s="4"/>
    </row>
    <row r="3253" spans="1:45" x14ac:dyDescent="0.25">
      <c r="A3253" s="4"/>
      <c r="C3253" s="4"/>
      <c r="E3253" s="4"/>
      <c r="Q3253" s="4"/>
      <c r="S3253" s="4"/>
      <c r="U3253" s="4"/>
      <c r="AE3253" s="4">
        <v>41326</v>
      </c>
      <c r="AF3253" s="3">
        <v>56154.68</v>
      </c>
      <c r="AG3253" s="4">
        <v>41260</v>
      </c>
      <c r="AH3253" s="3">
        <v>87.2</v>
      </c>
      <c r="AI3253" s="4">
        <v>41866</v>
      </c>
      <c r="AJ3253" s="3">
        <v>11.454599999999999</v>
      </c>
      <c r="AK3253" s="4">
        <v>41227</v>
      </c>
      <c r="AL3253" s="3">
        <v>7.3277999999999999</v>
      </c>
      <c r="AM3253" s="4"/>
      <c r="AS3253" s="4"/>
    </row>
    <row r="3254" spans="1:45" x14ac:dyDescent="0.25">
      <c r="A3254" s="4"/>
      <c r="C3254" s="4"/>
      <c r="E3254" s="4"/>
      <c r="Q3254" s="4"/>
      <c r="S3254" s="4"/>
      <c r="U3254" s="4"/>
      <c r="AE3254" s="4">
        <v>41327</v>
      </c>
      <c r="AF3254" s="3">
        <v>56697.06</v>
      </c>
      <c r="AG3254" s="4">
        <v>41261</v>
      </c>
      <c r="AH3254" s="3">
        <v>87.93</v>
      </c>
      <c r="AI3254" s="4">
        <v>41869</v>
      </c>
      <c r="AJ3254" s="3">
        <v>11.381</v>
      </c>
      <c r="AK3254" s="4">
        <v>41229</v>
      </c>
      <c r="AL3254" s="3">
        <v>7.2839</v>
      </c>
      <c r="AM3254" s="4"/>
      <c r="AS3254" s="4"/>
    </row>
    <row r="3255" spans="1:45" x14ac:dyDescent="0.25">
      <c r="A3255" s="4"/>
      <c r="C3255" s="4"/>
      <c r="E3255" s="4"/>
      <c r="Q3255" s="4"/>
      <c r="S3255" s="4"/>
      <c r="U3255" s="4"/>
      <c r="AE3255" s="4">
        <v>41330</v>
      </c>
      <c r="AF3255" s="3">
        <v>56617.56</v>
      </c>
      <c r="AG3255" s="4">
        <v>41262</v>
      </c>
      <c r="AH3255" s="3">
        <v>89.51</v>
      </c>
      <c r="AI3255" s="4">
        <v>41870</v>
      </c>
      <c r="AJ3255" s="3">
        <v>11.339700000000001</v>
      </c>
      <c r="AK3255" s="4">
        <v>41232</v>
      </c>
      <c r="AL3255" s="3">
        <v>7.2590000000000003</v>
      </c>
      <c r="AM3255" s="4"/>
      <c r="AS3255" s="4"/>
    </row>
    <row r="3256" spans="1:45" x14ac:dyDescent="0.25">
      <c r="A3256" s="4"/>
      <c r="C3256" s="4"/>
      <c r="E3256" s="4"/>
      <c r="Q3256" s="4"/>
      <c r="S3256" s="4"/>
      <c r="U3256" s="4"/>
      <c r="AE3256" s="4">
        <v>41331</v>
      </c>
      <c r="AF3256" s="3">
        <v>56948.87</v>
      </c>
      <c r="AG3256" s="4">
        <v>41263</v>
      </c>
      <c r="AH3256" s="3">
        <v>90.13</v>
      </c>
      <c r="AI3256" s="4">
        <v>41871</v>
      </c>
      <c r="AJ3256" s="3">
        <v>11.447100000000001</v>
      </c>
      <c r="AK3256" s="4">
        <v>41233</v>
      </c>
      <c r="AL3256" s="3">
        <v>7.28</v>
      </c>
      <c r="AM3256" s="4"/>
      <c r="AS3256" s="4"/>
    </row>
    <row r="3257" spans="1:45" x14ac:dyDescent="0.25">
      <c r="A3257" s="4"/>
      <c r="C3257" s="4"/>
      <c r="E3257" s="4"/>
      <c r="Q3257" s="4"/>
      <c r="S3257" s="4"/>
      <c r="U3257" s="4"/>
      <c r="AE3257" s="4">
        <v>41332</v>
      </c>
      <c r="AF3257" s="3">
        <v>57273.88</v>
      </c>
      <c r="AG3257" s="4">
        <v>41264</v>
      </c>
      <c r="AH3257" s="3">
        <v>88.66</v>
      </c>
      <c r="AI3257" s="4">
        <v>41872</v>
      </c>
      <c r="AJ3257" s="3">
        <v>11.5945</v>
      </c>
      <c r="AK3257" s="4">
        <v>41234</v>
      </c>
      <c r="AL3257" s="3">
        <v>7.2690999999999999</v>
      </c>
      <c r="AM3257" s="4"/>
      <c r="AS3257" s="4"/>
    </row>
    <row r="3258" spans="1:45" x14ac:dyDescent="0.25">
      <c r="A3258" s="4"/>
      <c r="C3258" s="4"/>
      <c r="E3258" s="4"/>
      <c r="Q3258" s="4"/>
      <c r="S3258" s="4"/>
      <c r="U3258" s="4"/>
      <c r="AE3258" s="4">
        <v>41333</v>
      </c>
      <c r="AF3258" s="3">
        <v>57424.29</v>
      </c>
      <c r="AG3258" s="4">
        <v>41267</v>
      </c>
      <c r="AH3258" s="3">
        <v>88.61</v>
      </c>
      <c r="AI3258" s="4">
        <v>41873</v>
      </c>
      <c r="AJ3258" s="3">
        <v>11.413399999999999</v>
      </c>
      <c r="AK3258" s="4">
        <v>41235</v>
      </c>
      <c r="AL3258" s="3">
        <v>7.2577999999999996</v>
      </c>
      <c r="AM3258" s="4"/>
      <c r="AS3258" s="4"/>
    </row>
    <row r="3259" spans="1:45" x14ac:dyDescent="0.25">
      <c r="A3259" s="4"/>
      <c r="C3259" s="4"/>
      <c r="E3259" s="4"/>
      <c r="Q3259" s="4"/>
      <c r="S3259" s="4"/>
      <c r="U3259" s="4"/>
      <c r="AE3259" s="4">
        <v>41334</v>
      </c>
      <c r="AF3259" s="3">
        <v>56883.99</v>
      </c>
      <c r="AG3259" s="4">
        <v>41269</v>
      </c>
      <c r="AH3259" s="3">
        <v>90.98</v>
      </c>
      <c r="AI3259" s="4">
        <v>41876</v>
      </c>
      <c r="AJ3259" s="3">
        <v>11.3597</v>
      </c>
      <c r="AK3259" s="4">
        <v>41236</v>
      </c>
      <c r="AL3259" s="3">
        <v>7.2485999999999997</v>
      </c>
      <c r="AM3259" s="4"/>
      <c r="AS3259" s="4"/>
    </row>
    <row r="3260" spans="1:45" x14ac:dyDescent="0.25">
      <c r="A3260" s="4"/>
      <c r="C3260" s="4"/>
      <c r="E3260" s="4"/>
      <c r="Q3260" s="4"/>
      <c r="S3260" s="4"/>
      <c r="U3260" s="4"/>
      <c r="AE3260" s="4">
        <v>41337</v>
      </c>
      <c r="AF3260" s="3">
        <v>56499.17</v>
      </c>
      <c r="AG3260" s="4">
        <v>41270</v>
      </c>
      <c r="AH3260" s="3">
        <v>90.87</v>
      </c>
      <c r="AI3260" s="4">
        <v>41877</v>
      </c>
      <c r="AJ3260" s="3">
        <v>11.317299999999999</v>
      </c>
      <c r="AK3260" s="4">
        <v>41239</v>
      </c>
      <c r="AL3260" s="3">
        <v>7.2535999999999996</v>
      </c>
      <c r="AM3260" s="4"/>
      <c r="AS3260" s="4"/>
    </row>
    <row r="3261" spans="1:45" x14ac:dyDescent="0.25">
      <c r="A3261" s="4"/>
      <c r="C3261" s="4"/>
      <c r="E3261" s="4"/>
      <c r="Q3261" s="4"/>
      <c r="S3261" s="4"/>
      <c r="U3261" s="4"/>
      <c r="AE3261" s="4">
        <v>41338</v>
      </c>
      <c r="AF3261" s="3">
        <v>55950.73</v>
      </c>
      <c r="AG3261" s="4">
        <v>41271</v>
      </c>
      <c r="AH3261" s="3">
        <v>90.8</v>
      </c>
      <c r="AI3261" s="4">
        <v>41878</v>
      </c>
      <c r="AJ3261" s="3">
        <v>11.275</v>
      </c>
      <c r="AK3261" s="4">
        <v>41240</v>
      </c>
      <c r="AL3261" s="3">
        <v>7.2321</v>
      </c>
      <c r="AM3261" s="4"/>
      <c r="AS3261" s="4"/>
    </row>
    <row r="3262" spans="1:45" x14ac:dyDescent="0.25">
      <c r="A3262" s="4"/>
      <c r="C3262" s="4"/>
      <c r="E3262" s="4"/>
      <c r="Q3262" s="4"/>
      <c r="S3262" s="4"/>
      <c r="U3262" s="4"/>
      <c r="AE3262" s="4">
        <v>41339</v>
      </c>
      <c r="AF3262" s="3">
        <v>57940.14</v>
      </c>
      <c r="AG3262" s="4">
        <v>41274</v>
      </c>
      <c r="AH3262" s="3">
        <v>91.82</v>
      </c>
      <c r="AI3262" s="4">
        <v>41879</v>
      </c>
      <c r="AJ3262" s="3">
        <v>11.2212</v>
      </c>
      <c r="AK3262" s="4">
        <v>41241</v>
      </c>
      <c r="AL3262" s="3">
        <v>7.2462</v>
      </c>
      <c r="AM3262" s="4"/>
      <c r="AS3262" s="4"/>
    </row>
    <row r="3263" spans="1:45" x14ac:dyDescent="0.25">
      <c r="A3263" s="4"/>
      <c r="C3263" s="4"/>
      <c r="E3263" s="4"/>
      <c r="Q3263" s="4"/>
      <c r="S3263" s="4"/>
      <c r="U3263" s="4"/>
      <c r="AE3263" s="4">
        <v>41340</v>
      </c>
      <c r="AF3263" s="3">
        <v>58846.81</v>
      </c>
      <c r="AG3263" s="4">
        <v>41276</v>
      </c>
      <c r="AH3263" s="3">
        <v>93.12</v>
      </c>
      <c r="AI3263" s="4">
        <v>41880</v>
      </c>
      <c r="AJ3263" s="3">
        <v>11.1151</v>
      </c>
      <c r="AK3263" s="4">
        <v>41242</v>
      </c>
      <c r="AL3263" s="3">
        <v>7.2690999999999999</v>
      </c>
      <c r="AM3263" s="4"/>
      <c r="AS3263" s="4"/>
    </row>
    <row r="3264" spans="1:45" x14ac:dyDescent="0.25">
      <c r="A3264" s="4"/>
      <c r="C3264" s="4"/>
      <c r="E3264" s="4"/>
      <c r="Q3264" s="4"/>
      <c r="S3264" s="4"/>
      <c r="U3264" s="4"/>
      <c r="AE3264" s="4">
        <v>41341</v>
      </c>
      <c r="AF3264" s="3">
        <v>58432.75</v>
      </c>
      <c r="AG3264" s="4">
        <v>41277</v>
      </c>
      <c r="AH3264" s="3">
        <v>92.92</v>
      </c>
      <c r="AI3264" s="4">
        <v>41883</v>
      </c>
      <c r="AJ3264" s="3">
        <v>11.185</v>
      </c>
      <c r="AK3264" s="4">
        <v>41243</v>
      </c>
      <c r="AL3264" s="3">
        <v>7.1691000000000003</v>
      </c>
      <c r="AM3264" s="4"/>
      <c r="AS3264" s="4"/>
    </row>
    <row r="3265" spans="1:45" x14ac:dyDescent="0.25">
      <c r="A3265" s="4"/>
      <c r="C3265" s="4"/>
      <c r="E3265" s="4"/>
      <c r="Q3265" s="4"/>
      <c r="S3265" s="4"/>
      <c r="U3265" s="4"/>
      <c r="AE3265" s="4">
        <v>41344</v>
      </c>
      <c r="AF3265" s="3">
        <v>58544.79</v>
      </c>
      <c r="AG3265" s="4">
        <v>41278</v>
      </c>
      <c r="AH3265" s="3">
        <v>93.09</v>
      </c>
      <c r="AI3265" s="4">
        <v>41884</v>
      </c>
      <c r="AJ3265" s="3">
        <v>11.06</v>
      </c>
      <c r="AK3265" s="4">
        <v>41246</v>
      </c>
      <c r="AL3265" s="3">
        <v>7.1669</v>
      </c>
      <c r="AM3265" s="4"/>
      <c r="AS3265" s="4"/>
    </row>
    <row r="3266" spans="1:45" x14ac:dyDescent="0.25">
      <c r="A3266" s="4"/>
      <c r="C3266" s="4"/>
      <c r="E3266" s="4"/>
      <c r="Q3266" s="4"/>
      <c r="S3266" s="4"/>
      <c r="U3266" s="4"/>
      <c r="AE3266" s="4">
        <v>41345</v>
      </c>
      <c r="AF3266" s="3">
        <v>58208.61</v>
      </c>
      <c r="AG3266" s="4">
        <v>41281</v>
      </c>
      <c r="AH3266" s="3">
        <v>93.19</v>
      </c>
      <c r="AI3266" s="4">
        <v>41885</v>
      </c>
      <c r="AJ3266" s="3">
        <v>11.105</v>
      </c>
      <c r="AK3266" s="4">
        <v>41247</v>
      </c>
      <c r="AL3266" s="3">
        <v>7.1386000000000003</v>
      </c>
      <c r="AM3266" s="4"/>
      <c r="AS3266" s="4"/>
    </row>
    <row r="3267" spans="1:45" x14ac:dyDescent="0.25">
      <c r="A3267" s="4"/>
      <c r="C3267" s="4"/>
      <c r="E3267" s="4"/>
      <c r="Q3267" s="4"/>
      <c r="S3267" s="4"/>
      <c r="U3267" s="4"/>
      <c r="AE3267" s="4">
        <v>41346</v>
      </c>
      <c r="AF3267" s="3">
        <v>57385.9</v>
      </c>
      <c r="AG3267" s="4">
        <v>41282</v>
      </c>
      <c r="AH3267" s="3">
        <v>93.15</v>
      </c>
      <c r="AI3267" s="4">
        <v>41886</v>
      </c>
      <c r="AJ3267" s="3">
        <v>11.159800000000001</v>
      </c>
      <c r="AK3267" s="4">
        <v>41248</v>
      </c>
      <c r="AL3267" s="3">
        <v>7.0747</v>
      </c>
      <c r="AM3267" s="4"/>
      <c r="AS3267" s="4"/>
    </row>
    <row r="3268" spans="1:45" x14ac:dyDescent="0.25">
      <c r="A3268" s="4"/>
      <c r="C3268" s="4"/>
      <c r="E3268" s="4"/>
      <c r="Q3268" s="4"/>
      <c r="S3268" s="4"/>
      <c r="U3268" s="4"/>
      <c r="AE3268" s="4">
        <v>41347</v>
      </c>
      <c r="AF3268" s="3">
        <v>57281.02</v>
      </c>
      <c r="AG3268" s="4">
        <v>41283</v>
      </c>
      <c r="AH3268" s="3">
        <v>93.1</v>
      </c>
      <c r="AI3268" s="4">
        <v>41887</v>
      </c>
      <c r="AJ3268" s="3">
        <v>11.1798</v>
      </c>
      <c r="AK3268" s="4">
        <v>41249</v>
      </c>
      <c r="AL3268" s="3">
        <v>6.8578999999999999</v>
      </c>
      <c r="AM3268" s="4"/>
      <c r="AS3268" s="4"/>
    </row>
    <row r="3269" spans="1:45" x14ac:dyDescent="0.25">
      <c r="A3269" s="4"/>
      <c r="C3269" s="4"/>
      <c r="E3269" s="4"/>
      <c r="Q3269" s="4"/>
      <c r="S3269" s="4"/>
      <c r="U3269" s="4"/>
      <c r="AE3269" s="4">
        <v>41348</v>
      </c>
      <c r="AF3269" s="3">
        <v>56869.279999999999</v>
      </c>
      <c r="AG3269" s="4">
        <v>41284</v>
      </c>
      <c r="AH3269" s="3">
        <v>93.82</v>
      </c>
      <c r="AI3269" s="4">
        <v>41890</v>
      </c>
      <c r="AJ3269" s="3">
        <v>11.3756</v>
      </c>
      <c r="AK3269" s="4">
        <v>41250</v>
      </c>
      <c r="AL3269" s="3">
        <v>6.9869000000000003</v>
      </c>
      <c r="AM3269" s="4"/>
      <c r="AS3269" s="4"/>
    </row>
    <row r="3270" spans="1:45" x14ac:dyDescent="0.25">
      <c r="A3270" s="4"/>
      <c r="C3270" s="4"/>
      <c r="E3270" s="4"/>
      <c r="Q3270" s="4"/>
      <c r="S3270" s="4"/>
      <c r="U3270" s="4"/>
      <c r="AE3270" s="4">
        <v>41351</v>
      </c>
      <c r="AF3270" s="3">
        <v>56972.959999999999</v>
      </c>
      <c r="AG3270" s="4">
        <v>41285</v>
      </c>
      <c r="AH3270" s="3">
        <v>93.56</v>
      </c>
      <c r="AI3270" s="4">
        <v>41891</v>
      </c>
      <c r="AJ3270" s="3">
        <v>11.4878</v>
      </c>
      <c r="AK3270" s="4">
        <v>41253</v>
      </c>
      <c r="AL3270" s="3">
        <v>7.0461999999999998</v>
      </c>
      <c r="AM3270" s="4"/>
      <c r="AS3270" s="4"/>
    </row>
    <row r="3271" spans="1:45" x14ac:dyDescent="0.25">
      <c r="A3271" s="4"/>
      <c r="C3271" s="4"/>
      <c r="E3271" s="4"/>
      <c r="Q3271" s="4"/>
      <c r="S3271" s="4"/>
      <c r="U3271" s="4"/>
      <c r="AE3271" s="4">
        <v>41352</v>
      </c>
      <c r="AF3271" s="3">
        <v>56361.24</v>
      </c>
      <c r="AG3271" s="4">
        <v>41288</v>
      </c>
      <c r="AH3271" s="3">
        <v>94.14</v>
      </c>
      <c r="AI3271" s="4">
        <v>41892</v>
      </c>
      <c r="AJ3271" s="3">
        <v>11.54</v>
      </c>
      <c r="AK3271" s="4">
        <v>41254</v>
      </c>
      <c r="AL3271" s="3">
        <v>7.0867000000000004</v>
      </c>
      <c r="AM3271" s="4"/>
      <c r="AS3271" s="4"/>
    </row>
    <row r="3272" spans="1:45" x14ac:dyDescent="0.25">
      <c r="A3272" s="4"/>
      <c r="C3272" s="4"/>
      <c r="E3272" s="4"/>
      <c r="Q3272" s="4"/>
      <c r="S3272" s="4"/>
      <c r="U3272" s="4"/>
      <c r="AE3272" s="4">
        <v>41353</v>
      </c>
      <c r="AF3272" s="3">
        <v>56030.03</v>
      </c>
      <c r="AG3272" s="4">
        <v>41289</v>
      </c>
      <c r="AH3272" s="3">
        <v>93.28</v>
      </c>
      <c r="AI3272" s="4">
        <v>41893</v>
      </c>
      <c r="AJ3272" s="3">
        <v>11.525</v>
      </c>
      <c r="AK3272" s="4">
        <v>41255</v>
      </c>
      <c r="AL3272" s="3">
        <v>7.0945</v>
      </c>
      <c r="AM3272" s="4"/>
      <c r="AS3272" s="4"/>
    </row>
    <row r="3273" spans="1:45" x14ac:dyDescent="0.25">
      <c r="A3273" s="4"/>
      <c r="C3273" s="4"/>
      <c r="E3273" s="4"/>
      <c r="Q3273" s="4"/>
      <c r="S3273" s="4"/>
      <c r="U3273" s="4"/>
      <c r="AE3273" s="4">
        <v>41354</v>
      </c>
      <c r="AF3273" s="3">
        <v>55576.67</v>
      </c>
      <c r="AG3273" s="4">
        <v>41290</v>
      </c>
      <c r="AH3273" s="3">
        <v>94.24</v>
      </c>
      <c r="AI3273" s="4">
        <v>41894</v>
      </c>
      <c r="AJ3273" s="3">
        <v>11.7232</v>
      </c>
      <c r="AK3273" s="4">
        <v>41256</v>
      </c>
      <c r="AL3273" s="3">
        <v>7.0769000000000002</v>
      </c>
      <c r="AM3273" s="4"/>
      <c r="AS3273" s="4"/>
    </row>
    <row r="3274" spans="1:45" x14ac:dyDescent="0.25">
      <c r="A3274" s="4"/>
      <c r="C3274" s="4"/>
      <c r="E3274" s="4"/>
      <c r="Q3274" s="4"/>
      <c r="S3274" s="4"/>
      <c r="U3274" s="4"/>
      <c r="AE3274" s="4">
        <v>41355</v>
      </c>
      <c r="AF3274" s="3">
        <v>55243.4</v>
      </c>
      <c r="AG3274" s="4">
        <v>41291</v>
      </c>
      <c r="AH3274" s="3">
        <v>95.49</v>
      </c>
      <c r="AI3274" s="4">
        <v>41897</v>
      </c>
      <c r="AJ3274" s="3">
        <v>11.6122</v>
      </c>
      <c r="AK3274" s="4">
        <v>41257</v>
      </c>
      <c r="AL3274" s="3">
        <v>7.0515999999999996</v>
      </c>
      <c r="AM3274" s="4"/>
      <c r="AS3274" s="4"/>
    </row>
    <row r="3275" spans="1:45" x14ac:dyDescent="0.25">
      <c r="A3275" s="4"/>
      <c r="C3275" s="4"/>
      <c r="E3275" s="4"/>
      <c r="Q3275" s="4"/>
      <c r="S3275" s="4"/>
      <c r="U3275" s="4"/>
      <c r="AE3275" s="4">
        <v>41358</v>
      </c>
      <c r="AF3275" s="3">
        <v>54873.120000000003</v>
      </c>
      <c r="AG3275" s="4">
        <v>41292</v>
      </c>
      <c r="AH3275" s="3">
        <v>95.56</v>
      </c>
      <c r="AI3275" s="4">
        <v>41898</v>
      </c>
      <c r="AJ3275" s="3">
        <v>11.64</v>
      </c>
      <c r="AK3275" s="4">
        <v>41260</v>
      </c>
      <c r="AL3275" s="3">
        <v>7.0773000000000001</v>
      </c>
      <c r="AM3275" s="4"/>
      <c r="AS3275" s="4"/>
    </row>
    <row r="3276" spans="1:45" x14ac:dyDescent="0.25">
      <c r="A3276" s="4"/>
      <c r="C3276" s="4"/>
      <c r="E3276" s="4"/>
      <c r="Q3276" s="4"/>
      <c r="S3276" s="4"/>
      <c r="U3276" s="4"/>
      <c r="AE3276" s="4">
        <v>41359</v>
      </c>
      <c r="AF3276" s="3">
        <v>55671.39</v>
      </c>
      <c r="AG3276" s="4">
        <v>41296</v>
      </c>
      <c r="AH3276" s="3">
        <v>96.24</v>
      </c>
      <c r="AI3276" s="4">
        <v>41899</v>
      </c>
      <c r="AJ3276" s="3">
        <v>11.6425</v>
      </c>
      <c r="AK3276" s="4">
        <v>41261</v>
      </c>
      <c r="AL3276" s="3">
        <v>7.0631000000000004</v>
      </c>
      <c r="AM3276" s="4"/>
      <c r="AS3276" s="4"/>
    </row>
    <row r="3277" spans="1:45" x14ac:dyDescent="0.25">
      <c r="A3277" s="4"/>
      <c r="C3277" s="4"/>
      <c r="E3277" s="4"/>
      <c r="Q3277" s="4"/>
      <c r="S3277" s="4"/>
      <c r="U3277" s="4"/>
      <c r="AE3277" s="4">
        <v>41360</v>
      </c>
      <c r="AF3277" s="3">
        <v>56034.29</v>
      </c>
      <c r="AG3277" s="4">
        <v>41297</v>
      </c>
      <c r="AH3277" s="3">
        <v>95.23</v>
      </c>
      <c r="AI3277" s="4">
        <v>41900</v>
      </c>
      <c r="AJ3277" s="3">
        <v>11.6518</v>
      </c>
      <c r="AK3277" s="4">
        <v>41262</v>
      </c>
      <c r="AL3277" s="3">
        <v>7.0877999999999997</v>
      </c>
      <c r="AM3277" s="4"/>
      <c r="AS3277" s="4"/>
    </row>
    <row r="3278" spans="1:45" x14ac:dyDescent="0.25">
      <c r="A3278" s="4"/>
      <c r="C3278" s="4"/>
      <c r="E3278" s="4"/>
      <c r="Q3278" s="4"/>
      <c r="S3278" s="4"/>
      <c r="U3278" s="4"/>
      <c r="AE3278" s="4">
        <v>41361</v>
      </c>
      <c r="AF3278" s="3">
        <v>56352.09</v>
      </c>
      <c r="AG3278" s="4">
        <v>41298</v>
      </c>
      <c r="AH3278" s="3">
        <v>95.95</v>
      </c>
      <c r="AI3278" s="4">
        <v>41901</v>
      </c>
      <c r="AJ3278" s="3">
        <v>11.6746</v>
      </c>
      <c r="AK3278" s="4">
        <v>41263</v>
      </c>
      <c r="AL3278" s="3">
        <v>7.1574999999999998</v>
      </c>
      <c r="AM3278" s="4"/>
      <c r="AS3278" s="4"/>
    </row>
    <row r="3279" spans="1:45" x14ac:dyDescent="0.25">
      <c r="A3279" s="4"/>
      <c r="C3279" s="4"/>
      <c r="E3279" s="4"/>
      <c r="Q3279" s="4"/>
      <c r="S3279" s="4"/>
      <c r="U3279" s="4"/>
      <c r="AE3279" s="4">
        <v>41365</v>
      </c>
      <c r="AF3279" s="3">
        <v>55902.18</v>
      </c>
      <c r="AG3279" s="4">
        <v>41299</v>
      </c>
      <c r="AH3279" s="3">
        <v>95.88</v>
      </c>
      <c r="AI3279" s="4">
        <v>41904</v>
      </c>
      <c r="AJ3279" s="3">
        <v>11.9041</v>
      </c>
      <c r="AK3279" s="4">
        <v>41264</v>
      </c>
      <c r="AL3279" s="3">
        <v>7.1698000000000004</v>
      </c>
      <c r="AM3279" s="4"/>
      <c r="AS3279" s="4"/>
    </row>
    <row r="3280" spans="1:45" x14ac:dyDescent="0.25">
      <c r="A3280" s="4"/>
      <c r="C3280" s="4"/>
      <c r="E3280" s="4"/>
      <c r="Q3280" s="4"/>
      <c r="S3280" s="4"/>
      <c r="U3280" s="4"/>
      <c r="AE3280" s="4">
        <v>41366</v>
      </c>
      <c r="AF3280" s="3">
        <v>54889.1</v>
      </c>
      <c r="AG3280" s="4">
        <v>41302</v>
      </c>
      <c r="AH3280" s="3">
        <v>96.44</v>
      </c>
      <c r="AI3280" s="4">
        <v>41905</v>
      </c>
      <c r="AJ3280" s="3">
        <v>11.882199999999999</v>
      </c>
      <c r="AK3280" s="4">
        <v>41267</v>
      </c>
      <c r="AL3280" s="3">
        <v>7.1646999999999998</v>
      </c>
      <c r="AM3280" s="4"/>
      <c r="AS3280" s="4"/>
    </row>
    <row r="3281" spans="1:45" x14ac:dyDescent="0.25">
      <c r="A3281" s="4"/>
      <c r="C3281" s="4"/>
      <c r="E3281" s="4"/>
      <c r="Q3281" s="4"/>
      <c r="S3281" s="4"/>
      <c r="U3281" s="4"/>
      <c r="AE3281" s="4">
        <v>41367</v>
      </c>
      <c r="AF3281" s="3">
        <v>55562.74</v>
      </c>
      <c r="AG3281" s="4">
        <v>41303</v>
      </c>
      <c r="AH3281" s="3">
        <v>97.57</v>
      </c>
      <c r="AI3281" s="4">
        <v>41906</v>
      </c>
      <c r="AJ3281" s="3">
        <v>11.7118</v>
      </c>
      <c r="AK3281" s="4">
        <v>41268</v>
      </c>
      <c r="AL3281" s="3">
        <v>7.1646999999999998</v>
      </c>
      <c r="AM3281" s="4"/>
      <c r="AS3281" s="4"/>
    </row>
    <row r="3282" spans="1:45" x14ac:dyDescent="0.25">
      <c r="A3282" s="4"/>
      <c r="C3282" s="4"/>
      <c r="E3282" s="4"/>
      <c r="Q3282" s="4"/>
      <c r="S3282" s="4"/>
      <c r="U3282" s="4"/>
      <c r="AE3282" s="4">
        <v>41368</v>
      </c>
      <c r="AF3282" s="3">
        <v>54648.15</v>
      </c>
      <c r="AG3282" s="4">
        <v>41304</v>
      </c>
      <c r="AH3282" s="3">
        <v>97.94</v>
      </c>
      <c r="AI3282" s="4">
        <v>41907</v>
      </c>
      <c r="AJ3282" s="3">
        <v>11.854100000000001</v>
      </c>
      <c r="AK3282" s="4">
        <v>41269</v>
      </c>
      <c r="AL3282" s="3">
        <v>7.1333000000000002</v>
      </c>
      <c r="AM3282" s="4"/>
      <c r="AS3282" s="4"/>
    </row>
    <row r="3283" spans="1:45" x14ac:dyDescent="0.25">
      <c r="A3283" s="4"/>
      <c r="C3283" s="4"/>
      <c r="E3283" s="4"/>
      <c r="Q3283" s="4"/>
      <c r="S3283" s="4"/>
      <c r="U3283" s="4"/>
      <c r="AE3283" s="4">
        <v>41369</v>
      </c>
      <c r="AF3283" s="3">
        <v>55050.6</v>
      </c>
      <c r="AG3283" s="4">
        <v>41305</v>
      </c>
      <c r="AH3283" s="3">
        <v>97.49</v>
      </c>
      <c r="AI3283" s="4">
        <v>41908</v>
      </c>
      <c r="AJ3283" s="3">
        <v>11.819100000000001</v>
      </c>
      <c r="AK3283" s="4">
        <v>41270</v>
      </c>
      <c r="AL3283" s="3">
        <v>7.1321000000000003</v>
      </c>
      <c r="AM3283" s="4"/>
      <c r="AS3283" s="4"/>
    </row>
    <row r="3284" spans="1:45" x14ac:dyDescent="0.25">
      <c r="A3284" s="4"/>
      <c r="C3284" s="4"/>
      <c r="E3284" s="4"/>
      <c r="Q3284" s="4"/>
      <c r="S3284" s="4"/>
      <c r="U3284" s="4"/>
      <c r="AE3284" s="4">
        <v>41372</v>
      </c>
      <c r="AF3284" s="3">
        <v>55092.31</v>
      </c>
      <c r="AG3284" s="4">
        <v>41306</v>
      </c>
      <c r="AH3284" s="3">
        <v>97.77</v>
      </c>
      <c r="AI3284" s="4">
        <v>41911</v>
      </c>
      <c r="AJ3284" s="3">
        <v>12.3421</v>
      </c>
      <c r="AK3284" s="4">
        <v>41271</v>
      </c>
      <c r="AL3284" s="3">
        <v>7.1341999999999999</v>
      </c>
      <c r="AM3284" s="4"/>
      <c r="AS3284" s="4"/>
    </row>
    <row r="3285" spans="1:45" x14ac:dyDescent="0.25">
      <c r="A3285" s="4"/>
      <c r="C3285" s="4"/>
      <c r="E3285" s="4"/>
      <c r="Q3285" s="4"/>
      <c r="S3285" s="4"/>
      <c r="U3285" s="4"/>
      <c r="AE3285" s="4">
        <v>41373</v>
      </c>
      <c r="AF3285" s="3">
        <v>55912.04</v>
      </c>
      <c r="AG3285" s="4">
        <v>41309</v>
      </c>
      <c r="AH3285" s="3">
        <v>96.17</v>
      </c>
      <c r="AI3285" s="4">
        <v>41912</v>
      </c>
      <c r="AJ3285" s="3">
        <v>12.201700000000001</v>
      </c>
      <c r="AK3285" s="4">
        <v>41276</v>
      </c>
      <c r="AL3285" s="3">
        <v>7.1281999999999996</v>
      </c>
      <c r="AM3285" s="4"/>
      <c r="AS3285" s="4"/>
    </row>
    <row r="3286" spans="1:45" x14ac:dyDescent="0.25">
      <c r="A3286" s="4"/>
      <c r="C3286" s="4"/>
      <c r="E3286" s="4"/>
      <c r="Q3286" s="4"/>
      <c r="S3286" s="4"/>
      <c r="U3286" s="4"/>
      <c r="AE3286" s="4">
        <v>41374</v>
      </c>
      <c r="AF3286" s="3">
        <v>56186.559999999998</v>
      </c>
      <c r="AG3286" s="4">
        <v>41310</v>
      </c>
      <c r="AH3286" s="3">
        <v>96.64</v>
      </c>
      <c r="AI3286" s="4">
        <v>41913</v>
      </c>
      <c r="AJ3286" s="3">
        <v>12.2994</v>
      </c>
      <c r="AK3286" s="4">
        <v>41277</v>
      </c>
      <c r="AL3286" s="3">
        <v>7.1096000000000004</v>
      </c>
      <c r="AM3286" s="4"/>
      <c r="AS3286" s="4"/>
    </row>
    <row r="3287" spans="1:45" x14ac:dyDescent="0.25">
      <c r="A3287" s="4"/>
      <c r="C3287" s="4"/>
      <c r="E3287" s="4"/>
      <c r="Q3287" s="4"/>
      <c r="S3287" s="4"/>
      <c r="U3287" s="4"/>
      <c r="AE3287" s="4">
        <v>41375</v>
      </c>
      <c r="AF3287" s="3">
        <v>55400.91</v>
      </c>
      <c r="AG3287" s="4">
        <v>41311</v>
      </c>
      <c r="AH3287" s="3">
        <v>96.62</v>
      </c>
      <c r="AI3287" s="4">
        <v>41914</v>
      </c>
      <c r="AJ3287" s="3">
        <v>12.284599999999999</v>
      </c>
      <c r="AK3287" s="4">
        <v>41278</v>
      </c>
      <c r="AL3287" s="3">
        <v>7.1337000000000002</v>
      </c>
      <c r="AM3287" s="4"/>
      <c r="AS3287" s="4"/>
    </row>
    <row r="3288" spans="1:45" x14ac:dyDescent="0.25">
      <c r="A3288" s="4"/>
      <c r="C3288" s="4"/>
      <c r="E3288" s="4"/>
      <c r="Q3288" s="4"/>
      <c r="S3288" s="4"/>
      <c r="U3288" s="4"/>
      <c r="AE3288" s="4">
        <v>41376</v>
      </c>
      <c r="AF3288" s="3">
        <v>54962.65</v>
      </c>
      <c r="AG3288" s="4">
        <v>41312</v>
      </c>
      <c r="AH3288" s="3">
        <v>95.83</v>
      </c>
      <c r="AI3288" s="4">
        <v>41915</v>
      </c>
      <c r="AJ3288" s="3">
        <v>11.9765</v>
      </c>
      <c r="AK3288" s="4">
        <v>41281</v>
      </c>
      <c r="AL3288" s="3">
        <v>7.1150000000000002</v>
      </c>
      <c r="AM3288" s="4"/>
      <c r="AS3288" s="4"/>
    </row>
    <row r="3289" spans="1:45" x14ac:dyDescent="0.25">
      <c r="A3289" s="4"/>
      <c r="C3289" s="4"/>
      <c r="E3289" s="4"/>
      <c r="Q3289" s="4"/>
      <c r="S3289" s="4"/>
      <c r="U3289" s="4"/>
      <c r="AE3289" s="4">
        <v>41379</v>
      </c>
      <c r="AF3289" s="3">
        <v>52949.93</v>
      </c>
      <c r="AG3289" s="4">
        <v>41313</v>
      </c>
      <c r="AH3289" s="3">
        <v>95.72</v>
      </c>
      <c r="AI3289" s="4">
        <v>41918</v>
      </c>
      <c r="AJ3289" s="3">
        <v>11.7982</v>
      </c>
      <c r="AK3289" s="4">
        <v>41282</v>
      </c>
      <c r="AL3289" s="3">
        <v>7.1605999999999996</v>
      </c>
      <c r="AM3289" s="4"/>
      <c r="AS3289" s="4"/>
    </row>
    <row r="3290" spans="1:45" x14ac:dyDescent="0.25">
      <c r="A3290" s="4"/>
      <c r="C3290" s="4"/>
      <c r="E3290" s="4"/>
      <c r="Q3290" s="4"/>
      <c r="S3290" s="4"/>
      <c r="U3290" s="4"/>
      <c r="AE3290" s="4">
        <v>41380</v>
      </c>
      <c r="AF3290" s="3">
        <v>53990.83</v>
      </c>
      <c r="AG3290" s="4">
        <v>41316</v>
      </c>
      <c r="AH3290" s="3">
        <v>97.03</v>
      </c>
      <c r="AI3290" s="4">
        <v>41919</v>
      </c>
      <c r="AJ3290" s="3">
        <v>11.599399999999999</v>
      </c>
      <c r="AK3290" s="4">
        <v>41283</v>
      </c>
      <c r="AL3290" s="3">
        <v>7.1429999999999998</v>
      </c>
      <c r="AM3290" s="4"/>
      <c r="AS3290" s="4"/>
    </row>
    <row r="3291" spans="1:45" x14ac:dyDescent="0.25">
      <c r="A3291" s="4"/>
      <c r="C3291" s="4"/>
      <c r="E3291" s="4"/>
      <c r="Q3291" s="4"/>
      <c r="S3291" s="4"/>
      <c r="U3291" s="4"/>
      <c r="AE3291" s="4">
        <v>41381</v>
      </c>
      <c r="AF3291" s="3">
        <v>52881.96</v>
      </c>
      <c r="AG3291" s="4">
        <v>41317</v>
      </c>
      <c r="AH3291" s="3">
        <v>97.51</v>
      </c>
      <c r="AI3291" s="4">
        <v>41920</v>
      </c>
      <c r="AJ3291" s="3">
        <v>11.5982</v>
      </c>
      <c r="AK3291" s="4">
        <v>41284</v>
      </c>
      <c r="AL3291" s="3">
        <v>7.1055999999999999</v>
      </c>
      <c r="AM3291" s="4"/>
      <c r="AS3291" s="4"/>
    </row>
    <row r="3292" spans="1:45" x14ac:dyDescent="0.25">
      <c r="A3292" s="4"/>
      <c r="C3292" s="4"/>
      <c r="E3292" s="4"/>
      <c r="Q3292" s="4"/>
      <c r="S3292" s="4"/>
      <c r="U3292" s="4"/>
      <c r="AE3292" s="4">
        <v>41382</v>
      </c>
      <c r="AF3292" s="3">
        <v>53165.91</v>
      </c>
      <c r="AG3292" s="4">
        <v>41318</v>
      </c>
      <c r="AH3292" s="3">
        <v>97.01</v>
      </c>
      <c r="AI3292" s="4">
        <v>41921</v>
      </c>
      <c r="AJ3292" s="3">
        <v>11.692600000000001</v>
      </c>
      <c r="AK3292" s="4">
        <v>41285</v>
      </c>
      <c r="AL3292" s="3">
        <v>7.0963000000000003</v>
      </c>
      <c r="AM3292" s="4"/>
      <c r="AS3292" s="4"/>
    </row>
    <row r="3293" spans="1:45" x14ac:dyDescent="0.25">
      <c r="A3293" s="4"/>
      <c r="C3293" s="4"/>
      <c r="E3293" s="4"/>
      <c r="Q3293" s="4"/>
      <c r="S3293" s="4"/>
      <c r="U3293" s="4"/>
      <c r="AE3293" s="4">
        <v>41383</v>
      </c>
      <c r="AF3293" s="3">
        <v>53928.92</v>
      </c>
      <c r="AG3293" s="4">
        <v>41319</v>
      </c>
      <c r="AH3293" s="3">
        <v>97.31</v>
      </c>
      <c r="AI3293" s="4">
        <v>41922</v>
      </c>
      <c r="AJ3293" s="3">
        <v>11.863199999999999</v>
      </c>
      <c r="AK3293" s="4">
        <v>41288</v>
      </c>
      <c r="AL3293" s="3">
        <v>7.0976999999999997</v>
      </c>
      <c r="AM3293" s="4"/>
      <c r="AS3293" s="4"/>
    </row>
    <row r="3294" spans="1:45" x14ac:dyDescent="0.25">
      <c r="A3294" s="4"/>
      <c r="C3294" s="4"/>
      <c r="E3294" s="4"/>
      <c r="Q3294" s="4"/>
      <c r="S3294" s="4"/>
      <c r="U3294" s="4"/>
      <c r="AE3294" s="4">
        <v>41386</v>
      </c>
      <c r="AF3294" s="3">
        <v>54297.73</v>
      </c>
      <c r="AG3294" s="4">
        <v>41320</v>
      </c>
      <c r="AH3294" s="3">
        <v>95.86</v>
      </c>
      <c r="AI3294" s="4">
        <v>41925</v>
      </c>
      <c r="AJ3294" s="3">
        <v>11.65</v>
      </c>
      <c r="AK3294" s="4">
        <v>41289</v>
      </c>
      <c r="AL3294" s="3">
        <v>7.1086</v>
      </c>
      <c r="AM3294" s="4"/>
      <c r="AS3294" s="4"/>
    </row>
    <row r="3295" spans="1:45" x14ac:dyDescent="0.25">
      <c r="A3295" s="4"/>
      <c r="C3295" s="4"/>
      <c r="E3295" s="4"/>
      <c r="Q3295" s="4"/>
      <c r="S3295" s="4"/>
      <c r="U3295" s="4"/>
      <c r="AE3295" s="4">
        <v>41387</v>
      </c>
      <c r="AF3295" s="3">
        <v>54884.75</v>
      </c>
      <c r="AG3295" s="4">
        <v>41324</v>
      </c>
      <c r="AH3295" s="3">
        <v>96.66</v>
      </c>
      <c r="AI3295" s="4">
        <v>41926</v>
      </c>
      <c r="AJ3295" s="3">
        <v>11.6317</v>
      </c>
      <c r="AK3295" s="4">
        <v>41290</v>
      </c>
      <c r="AL3295" s="3">
        <v>7.1595000000000004</v>
      </c>
      <c r="AM3295" s="4"/>
      <c r="AS3295" s="4"/>
    </row>
    <row r="3296" spans="1:45" x14ac:dyDescent="0.25">
      <c r="A3296" s="4"/>
      <c r="C3296" s="4"/>
      <c r="E3296" s="4"/>
      <c r="Q3296" s="4"/>
      <c r="S3296" s="4"/>
      <c r="U3296" s="4"/>
      <c r="AE3296" s="4">
        <v>41388</v>
      </c>
      <c r="AF3296" s="3">
        <v>54984.23</v>
      </c>
      <c r="AG3296" s="4">
        <v>41325</v>
      </c>
      <c r="AH3296" s="3">
        <v>94.46</v>
      </c>
      <c r="AI3296" s="4">
        <v>41927</v>
      </c>
      <c r="AJ3296" s="3">
        <v>11.820399999999999</v>
      </c>
      <c r="AK3296" s="4">
        <v>41291</v>
      </c>
      <c r="AL3296" s="3">
        <v>7.2018000000000004</v>
      </c>
      <c r="AM3296" s="4"/>
      <c r="AS3296" s="4"/>
    </row>
    <row r="3297" spans="1:45" x14ac:dyDescent="0.25">
      <c r="A3297" s="4"/>
      <c r="C3297" s="4"/>
      <c r="E3297" s="4"/>
      <c r="Q3297" s="4"/>
      <c r="S3297" s="4"/>
      <c r="U3297" s="4"/>
      <c r="AE3297" s="4">
        <v>41389</v>
      </c>
      <c r="AF3297" s="3">
        <v>54963.32</v>
      </c>
      <c r="AG3297" s="4">
        <v>41326</v>
      </c>
      <c r="AH3297" s="3">
        <v>92.84</v>
      </c>
      <c r="AI3297" s="4">
        <v>41928</v>
      </c>
      <c r="AJ3297" s="3">
        <v>12.06</v>
      </c>
      <c r="AK3297" s="4">
        <v>41292</v>
      </c>
      <c r="AL3297" s="3">
        <v>7.1814999999999998</v>
      </c>
      <c r="AM3297" s="4"/>
      <c r="AS3297" s="4"/>
    </row>
    <row r="3298" spans="1:45" x14ac:dyDescent="0.25">
      <c r="A3298" s="4"/>
      <c r="C3298" s="4"/>
      <c r="E3298" s="4"/>
      <c r="Q3298" s="4"/>
      <c r="S3298" s="4"/>
      <c r="U3298" s="4"/>
      <c r="AE3298" s="4">
        <v>41390</v>
      </c>
      <c r="AF3298" s="3">
        <v>54252.04</v>
      </c>
      <c r="AG3298" s="4">
        <v>41327</v>
      </c>
      <c r="AH3298" s="3">
        <v>93.13</v>
      </c>
      <c r="AI3298" s="4">
        <v>41929</v>
      </c>
      <c r="AJ3298" s="3">
        <v>11.7775</v>
      </c>
      <c r="AK3298" s="4">
        <v>41295</v>
      </c>
      <c r="AL3298" s="3">
        <v>7.1883999999999997</v>
      </c>
      <c r="AM3298" s="4"/>
      <c r="AS3298" s="4"/>
    </row>
    <row r="3299" spans="1:45" x14ac:dyDescent="0.25">
      <c r="A3299" s="4"/>
      <c r="C3299" s="4"/>
      <c r="E3299" s="4"/>
      <c r="Q3299" s="4"/>
      <c r="S3299" s="4"/>
      <c r="U3299" s="4"/>
      <c r="AE3299" s="4">
        <v>41393</v>
      </c>
      <c r="AF3299" s="3">
        <v>54887.25</v>
      </c>
      <c r="AG3299" s="4">
        <v>41330</v>
      </c>
      <c r="AH3299" s="3">
        <v>93.11</v>
      </c>
      <c r="AI3299" s="4">
        <v>41932</v>
      </c>
      <c r="AJ3299" s="3">
        <v>12.025</v>
      </c>
      <c r="AK3299" s="4">
        <v>41296</v>
      </c>
      <c r="AL3299" s="3">
        <v>7.1749999999999998</v>
      </c>
      <c r="AM3299" s="4"/>
      <c r="AS3299" s="4"/>
    </row>
    <row r="3300" spans="1:45" x14ac:dyDescent="0.25">
      <c r="A3300" s="4"/>
      <c r="C3300" s="4"/>
      <c r="E3300" s="4"/>
      <c r="Q3300" s="4"/>
      <c r="S3300" s="4"/>
      <c r="U3300" s="4"/>
      <c r="AE3300" s="4">
        <v>41394</v>
      </c>
      <c r="AF3300" s="3">
        <v>55910.37</v>
      </c>
      <c r="AG3300" s="4">
        <v>41331</v>
      </c>
      <c r="AH3300" s="3">
        <v>92.63</v>
      </c>
      <c r="AI3300" s="4">
        <v>41933</v>
      </c>
      <c r="AJ3300" s="3">
        <v>12.05</v>
      </c>
      <c r="AK3300" s="4">
        <v>41297</v>
      </c>
      <c r="AL3300" s="3">
        <v>7.1856</v>
      </c>
      <c r="AM3300" s="4"/>
      <c r="AS3300" s="4"/>
    </row>
    <row r="3301" spans="1:45" x14ac:dyDescent="0.25">
      <c r="A3301" s="4"/>
      <c r="C3301" s="4"/>
      <c r="E3301" s="4"/>
      <c r="Q3301" s="4"/>
      <c r="S3301" s="4"/>
      <c r="U3301" s="4"/>
      <c r="AE3301" s="4">
        <v>41396</v>
      </c>
      <c r="AF3301" s="3">
        <v>55321.93</v>
      </c>
      <c r="AG3301" s="4">
        <v>41332</v>
      </c>
      <c r="AH3301" s="3">
        <v>92.76</v>
      </c>
      <c r="AI3301" s="4">
        <v>41934</v>
      </c>
      <c r="AJ3301" s="3">
        <v>12.135</v>
      </c>
      <c r="AK3301" s="4">
        <v>41298</v>
      </c>
      <c r="AL3301" s="3">
        <v>7.2237999999999998</v>
      </c>
      <c r="AM3301" s="4"/>
      <c r="AS3301" s="4"/>
    </row>
    <row r="3302" spans="1:45" x14ac:dyDescent="0.25">
      <c r="A3302" s="4"/>
      <c r="C3302" s="4"/>
      <c r="E3302" s="4"/>
      <c r="Q3302" s="4"/>
      <c r="S3302" s="4"/>
      <c r="U3302" s="4"/>
      <c r="AE3302" s="4">
        <v>41397</v>
      </c>
      <c r="AF3302" s="3">
        <v>55488.08</v>
      </c>
      <c r="AG3302" s="4">
        <v>41333</v>
      </c>
      <c r="AH3302" s="3">
        <v>92.05</v>
      </c>
      <c r="AI3302" s="4">
        <v>41935</v>
      </c>
      <c r="AJ3302" s="3">
        <v>12.324999999999999</v>
      </c>
      <c r="AK3302" s="4">
        <v>41299</v>
      </c>
      <c r="AL3302" s="3">
        <v>7.31</v>
      </c>
      <c r="AM3302" s="4"/>
      <c r="AS3302" s="4"/>
    </row>
    <row r="3303" spans="1:45" x14ac:dyDescent="0.25">
      <c r="A3303" s="4"/>
      <c r="C3303" s="4"/>
      <c r="E3303" s="4"/>
      <c r="Q3303" s="4"/>
      <c r="S3303" s="4"/>
      <c r="U3303" s="4"/>
      <c r="AE3303" s="4">
        <v>41400</v>
      </c>
      <c r="AF3303" s="3">
        <v>55429.88</v>
      </c>
      <c r="AG3303" s="4">
        <v>41334</v>
      </c>
      <c r="AH3303" s="3">
        <v>90.68</v>
      </c>
      <c r="AI3303" s="4">
        <v>41936</v>
      </c>
      <c r="AJ3303" s="3">
        <v>12.098800000000001</v>
      </c>
      <c r="AK3303" s="4">
        <v>41302</v>
      </c>
      <c r="AL3303" s="3">
        <v>7.2592999999999996</v>
      </c>
      <c r="AM3303" s="4"/>
      <c r="AS3303" s="4"/>
    </row>
    <row r="3304" spans="1:45" x14ac:dyDescent="0.25">
      <c r="A3304" s="4"/>
      <c r="C3304" s="4"/>
      <c r="E3304" s="4"/>
      <c r="Q3304" s="4"/>
      <c r="S3304" s="4"/>
      <c r="U3304" s="4"/>
      <c r="AE3304" s="4">
        <v>41401</v>
      </c>
      <c r="AF3304" s="3">
        <v>56274.66</v>
      </c>
      <c r="AG3304" s="4">
        <v>41337</v>
      </c>
      <c r="AH3304" s="3">
        <v>90.12</v>
      </c>
      <c r="AI3304" s="4">
        <v>41939</v>
      </c>
      <c r="AJ3304" s="3">
        <v>12.164999999999999</v>
      </c>
      <c r="AK3304" s="4">
        <v>41303</v>
      </c>
      <c r="AL3304" s="3">
        <v>7.2172999999999998</v>
      </c>
      <c r="AM3304" s="4"/>
      <c r="AS3304" s="4"/>
    </row>
    <row r="3305" spans="1:45" x14ac:dyDescent="0.25">
      <c r="A3305" s="4"/>
      <c r="C3305" s="4"/>
      <c r="E3305" s="4"/>
      <c r="Q3305" s="4"/>
      <c r="S3305" s="4"/>
      <c r="U3305" s="4"/>
      <c r="AE3305" s="4">
        <v>41402</v>
      </c>
      <c r="AF3305" s="3">
        <v>55804.800000000003</v>
      </c>
      <c r="AG3305" s="4">
        <v>41338</v>
      </c>
      <c r="AH3305" s="3">
        <v>90.82</v>
      </c>
      <c r="AI3305" s="4">
        <v>41940</v>
      </c>
      <c r="AJ3305" s="3">
        <v>11.96</v>
      </c>
      <c r="AK3305" s="4">
        <v>41304</v>
      </c>
      <c r="AL3305" s="3">
        <v>7.2138</v>
      </c>
      <c r="AM3305" s="4"/>
      <c r="AS3305" s="4"/>
    </row>
    <row r="3306" spans="1:45" x14ac:dyDescent="0.25">
      <c r="A3306" s="4"/>
      <c r="C3306" s="4"/>
      <c r="E3306" s="4"/>
      <c r="Q3306" s="4"/>
      <c r="S3306" s="4"/>
      <c r="U3306" s="4"/>
      <c r="AE3306" s="4">
        <v>41403</v>
      </c>
      <c r="AF3306" s="3">
        <v>55447.56</v>
      </c>
      <c r="AG3306" s="4">
        <v>41339</v>
      </c>
      <c r="AH3306" s="3">
        <v>90.43</v>
      </c>
      <c r="AI3306" s="4">
        <v>41941</v>
      </c>
      <c r="AJ3306" s="3">
        <v>12.0076</v>
      </c>
      <c r="AK3306" s="4">
        <v>41305</v>
      </c>
      <c r="AL3306" s="3">
        <v>7.2161</v>
      </c>
      <c r="AM3306" s="4"/>
      <c r="AS3306" s="4"/>
    </row>
    <row r="3307" spans="1:45" x14ac:dyDescent="0.25">
      <c r="A3307" s="4"/>
      <c r="C3307" s="4"/>
      <c r="E3307" s="4"/>
      <c r="Q3307" s="4"/>
      <c r="S3307" s="4"/>
      <c r="U3307" s="4"/>
      <c r="AE3307" s="4">
        <v>41404</v>
      </c>
      <c r="AF3307" s="3">
        <v>55107.8</v>
      </c>
      <c r="AG3307" s="4">
        <v>41340</v>
      </c>
      <c r="AH3307" s="3">
        <v>91.56</v>
      </c>
      <c r="AI3307" s="4">
        <v>41942</v>
      </c>
      <c r="AJ3307" s="3">
        <v>12.158300000000001</v>
      </c>
      <c r="AK3307" s="4">
        <v>41306</v>
      </c>
      <c r="AL3307" s="3">
        <v>7.2805</v>
      </c>
      <c r="AM3307" s="4"/>
      <c r="AS3307" s="4"/>
    </row>
    <row r="3308" spans="1:45" x14ac:dyDescent="0.25">
      <c r="A3308" s="4"/>
      <c r="C3308" s="4"/>
      <c r="E3308" s="4"/>
      <c r="Q3308" s="4"/>
      <c r="S3308" s="4"/>
      <c r="U3308" s="4"/>
      <c r="AE3308" s="4">
        <v>41407</v>
      </c>
      <c r="AF3308" s="3">
        <v>54447.77</v>
      </c>
      <c r="AG3308" s="4">
        <v>41341</v>
      </c>
      <c r="AH3308" s="3">
        <v>91.95</v>
      </c>
      <c r="AI3308" s="4">
        <v>41943</v>
      </c>
      <c r="AJ3308" s="3">
        <v>12.27</v>
      </c>
      <c r="AK3308" s="4">
        <v>41309</v>
      </c>
      <c r="AL3308" s="3">
        <v>7.2782999999999998</v>
      </c>
      <c r="AM3308" s="4"/>
      <c r="AS3308" s="4"/>
    </row>
    <row r="3309" spans="1:45" x14ac:dyDescent="0.25">
      <c r="A3309" s="4"/>
      <c r="C3309" s="4"/>
      <c r="E3309" s="4"/>
      <c r="Q3309" s="4"/>
      <c r="S3309" s="4"/>
      <c r="U3309" s="4"/>
      <c r="AE3309" s="4">
        <v>41408</v>
      </c>
      <c r="AF3309" s="3">
        <v>54666.82</v>
      </c>
      <c r="AG3309" s="4">
        <v>41344</v>
      </c>
      <c r="AH3309" s="3">
        <v>92.06</v>
      </c>
      <c r="AI3309" s="4">
        <v>41946</v>
      </c>
      <c r="AJ3309" s="3">
        <v>12.246700000000001</v>
      </c>
      <c r="AK3309" s="4">
        <v>41310</v>
      </c>
      <c r="AL3309" s="3">
        <v>7.2851999999999997</v>
      </c>
      <c r="AM3309" s="4"/>
      <c r="AS3309" s="4"/>
    </row>
    <row r="3310" spans="1:45" x14ac:dyDescent="0.25">
      <c r="A3310" s="4"/>
      <c r="C3310" s="4"/>
      <c r="E3310" s="4"/>
      <c r="Q3310" s="4"/>
      <c r="S3310" s="4"/>
      <c r="U3310" s="4"/>
      <c r="AE3310" s="4">
        <v>41409</v>
      </c>
      <c r="AF3310" s="3">
        <v>54936.41</v>
      </c>
      <c r="AG3310" s="4">
        <v>41345</v>
      </c>
      <c r="AH3310" s="3">
        <v>92.54</v>
      </c>
      <c r="AI3310" s="4">
        <v>41947</v>
      </c>
      <c r="AJ3310" s="3">
        <v>12.332000000000001</v>
      </c>
      <c r="AK3310" s="4">
        <v>41311</v>
      </c>
      <c r="AL3310" s="3">
        <v>7.3307000000000002</v>
      </c>
      <c r="AM3310" s="4"/>
      <c r="AS3310" s="4"/>
    </row>
    <row r="3311" spans="1:45" x14ac:dyDescent="0.25">
      <c r="A3311" s="4"/>
      <c r="C3311" s="4"/>
      <c r="E3311" s="4"/>
      <c r="Q3311" s="4"/>
      <c r="S3311" s="4"/>
      <c r="U3311" s="4"/>
      <c r="AE3311" s="4">
        <v>41410</v>
      </c>
      <c r="AF3311" s="3">
        <v>54772.62</v>
      </c>
      <c r="AG3311" s="4">
        <v>41346</v>
      </c>
      <c r="AH3311" s="3">
        <v>92.52</v>
      </c>
      <c r="AI3311" s="4">
        <v>41948</v>
      </c>
      <c r="AJ3311" s="3">
        <v>12.292</v>
      </c>
      <c r="AK3311" s="4">
        <v>41312</v>
      </c>
      <c r="AL3311" s="3">
        <v>7.3883999999999999</v>
      </c>
      <c r="AM3311" s="4"/>
      <c r="AS3311" s="4"/>
    </row>
    <row r="3312" spans="1:45" x14ac:dyDescent="0.25">
      <c r="A3312" s="4"/>
      <c r="C3312" s="4"/>
      <c r="E3312" s="4"/>
      <c r="Q3312" s="4"/>
      <c r="S3312" s="4"/>
      <c r="U3312" s="4"/>
      <c r="AE3312" s="4">
        <v>41411</v>
      </c>
      <c r="AF3312" s="3">
        <v>55164.27</v>
      </c>
      <c r="AG3312" s="4">
        <v>41347</v>
      </c>
      <c r="AH3312" s="3">
        <v>93.03</v>
      </c>
      <c r="AI3312" s="4">
        <v>41949</v>
      </c>
      <c r="AJ3312" s="3">
        <v>12.6503</v>
      </c>
      <c r="AK3312" s="4">
        <v>41313</v>
      </c>
      <c r="AL3312" s="3">
        <v>7.4337999999999997</v>
      </c>
      <c r="AM3312" s="4"/>
      <c r="AS3312" s="4"/>
    </row>
    <row r="3313" spans="1:45" x14ac:dyDescent="0.25">
      <c r="A3313" s="4"/>
      <c r="C3313" s="4"/>
      <c r="E3313" s="4"/>
      <c r="Q3313" s="4"/>
      <c r="S3313" s="4"/>
      <c r="U3313" s="4"/>
      <c r="AE3313" s="4">
        <v>41414</v>
      </c>
      <c r="AF3313" s="3">
        <v>55700.77</v>
      </c>
      <c r="AG3313" s="4">
        <v>41348</v>
      </c>
      <c r="AH3313" s="3">
        <v>93.45</v>
      </c>
      <c r="AI3313" s="4">
        <v>41950</v>
      </c>
      <c r="AJ3313" s="3">
        <v>12.510300000000001</v>
      </c>
      <c r="AK3313" s="4">
        <v>41318</v>
      </c>
      <c r="AL3313" s="3">
        <v>7.4379</v>
      </c>
      <c r="AM3313" s="4"/>
      <c r="AS3313" s="4"/>
    </row>
    <row r="3314" spans="1:45" x14ac:dyDescent="0.25">
      <c r="A3314" s="4"/>
      <c r="C3314" s="4"/>
      <c r="E3314" s="4"/>
      <c r="Q3314" s="4"/>
      <c r="S3314" s="4"/>
      <c r="U3314" s="4"/>
      <c r="AE3314" s="4">
        <v>41415</v>
      </c>
      <c r="AF3314" s="3">
        <v>56265.32</v>
      </c>
      <c r="AG3314" s="4">
        <v>41351</v>
      </c>
      <c r="AH3314" s="3">
        <v>93.74</v>
      </c>
      <c r="AI3314" s="4">
        <v>41953</v>
      </c>
      <c r="AJ3314" s="3">
        <v>12.499700000000001</v>
      </c>
      <c r="AK3314" s="4">
        <v>41319</v>
      </c>
      <c r="AL3314" s="3">
        <v>7.4301000000000004</v>
      </c>
      <c r="AM3314" s="4"/>
      <c r="AS3314" s="4"/>
    </row>
    <row r="3315" spans="1:45" x14ac:dyDescent="0.25">
      <c r="A3315" s="4"/>
      <c r="C3315" s="4"/>
      <c r="E3315" s="4"/>
      <c r="Q3315" s="4"/>
      <c r="S3315" s="4"/>
      <c r="U3315" s="4"/>
      <c r="AE3315" s="4">
        <v>41416</v>
      </c>
      <c r="AF3315" s="3">
        <v>56429.27</v>
      </c>
      <c r="AG3315" s="4">
        <v>41352</v>
      </c>
      <c r="AH3315" s="3">
        <v>92.16</v>
      </c>
      <c r="AI3315" s="4">
        <v>41954</v>
      </c>
      <c r="AJ3315" s="3">
        <v>12.5939</v>
      </c>
      <c r="AK3315" s="4">
        <v>41320</v>
      </c>
      <c r="AL3315" s="3">
        <v>7.7027000000000001</v>
      </c>
      <c r="AM3315" s="4"/>
      <c r="AS3315" s="4"/>
    </row>
    <row r="3316" spans="1:45" x14ac:dyDescent="0.25">
      <c r="A3316" s="4"/>
      <c r="C3316" s="4"/>
      <c r="E3316" s="4"/>
      <c r="Q3316" s="4"/>
      <c r="S3316" s="4"/>
      <c r="U3316" s="4"/>
      <c r="AE3316" s="4">
        <v>41417</v>
      </c>
      <c r="AF3316" s="3">
        <v>56349.91</v>
      </c>
      <c r="AG3316" s="4">
        <v>41353</v>
      </c>
      <c r="AH3316" s="3">
        <v>92.96</v>
      </c>
      <c r="AI3316" s="4">
        <v>41955</v>
      </c>
      <c r="AJ3316" s="3">
        <v>12.7339</v>
      </c>
      <c r="AK3316" s="4">
        <v>41323</v>
      </c>
      <c r="AL3316" s="3">
        <v>7.8063000000000002</v>
      </c>
      <c r="AM3316" s="4"/>
      <c r="AS3316" s="4"/>
    </row>
    <row r="3317" spans="1:45" x14ac:dyDescent="0.25">
      <c r="A3317" s="4"/>
      <c r="C3317" s="4"/>
      <c r="E3317" s="4"/>
      <c r="Q3317" s="4"/>
      <c r="S3317" s="4"/>
      <c r="U3317" s="4"/>
      <c r="AE3317" s="4">
        <v>41418</v>
      </c>
      <c r="AF3317" s="3">
        <v>56406.21</v>
      </c>
      <c r="AG3317" s="4">
        <v>41354</v>
      </c>
      <c r="AH3317" s="3">
        <v>92.45</v>
      </c>
      <c r="AI3317" s="4">
        <v>41956</v>
      </c>
      <c r="AJ3317" s="3">
        <v>12.734999999999999</v>
      </c>
      <c r="AK3317" s="4">
        <v>41324</v>
      </c>
      <c r="AL3317" s="3">
        <v>7.8620999999999999</v>
      </c>
      <c r="AM3317" s="4"/>
      <c r="AS3317" s="4"/>
    </row>
    <row r="3318" spans="1:45" x14ac:dyDescent="0.25">
      <c r="A3318" s="4"/>
      <c r="C3318" s="4"/>
      <c r="E3318" s="4"/>
      <c r="Q3318" s="4"/>
      <c r="S3318" s="4"/>
      <c r="U3318" s="4"/>
      <c r="AE3318" s="4">
        <v>41421</v>
      </c>
      <c r="AF3318" s="3">
        <v>56395.94</v>
      </c>
      <c r="AG3318" s="4">
        <v>41355</v>
      </c>
      <c r="AH3318" s="3">
        <v>93.71</v>
      </c>
      <c r="AI3318" s="4">
        <v>41957</v>
      </c>
      <c r="AJ3318" s="3">
        <v>12.673299999999999</v>
      </c>
      <c r="AK3318" s="4">
        <v>41325</v>
      </c>
      <c r="AL3318" s="3">
        <v>7.7766999999999999</v>
      </c>
      <c r="AM3318" s="4"/>
      <c r="AS3318" s="4"/>
    </row>
    <row r="3319" spans="1:45" x14ac:dyDescent="0.25">
      <c r="A3319" s="4"/>
      <c r="C3319" s="4"/>
      <c r="E3319" s="4"/>
      <c r="Q3319" s="4"/>
      <c r="S3319" s="4"/>
      <c r="U3319" s="4"/>
      <c r="AE3319" s="4">
        <v>41422</v>
      </c>
      <c r="AF3319" s="3">
        <v>56036.26</v>
      </c>
      <c r="AG3319" s="4">
        <v>41358</v>
      </c>
      <c r="AH3319" s="3">
        <v>94.81</v>
      </c>
      <c r="AI3319" s="4">
        <v>41960</v>
      </c>
      <c r="AJ3319" s="3">
        <v>12.6639</v>
      </c>
      <c r="AK3319" s="4">
        <v>41326</v>
      </c>
      <c r="AL3319" s="3">
        <v>7.7590000000000003</v>
      </c>
      <c r="AM3319" s="4"/>
      <c r="AS3319" s="4"/>
    </row>
    <row r="3320" spans="1:45" x14ac:dyDescent="0.25">
      <c r="A3320" s="4"/>
      <c r="C3320" s="4"/>
      <c r="E3320" s="4"/>
      <c r="Q3320" s="4"/>
      <c r="S3320" s="4"/>
      <c r="U3320" s="4"/>
      <c r="AE3320" s="4">
        <v>41423</v>
      </c>
      <c r="AF3320" s="3">
        <v>54634.69</v>
      </c>
      <c r="AG3320" s="4">
        <v>41359</v>
      </c>
      <c r="AH3320" s="3">
        <v>96.34</v>
      </c>
      <c r="AI3320" s="4">
        <v>41961</v>
      </c>
      <c r="AJ3320" s="3">
        <v>12.515599999999999</v>
      </c>
      <c r="AK3320" s="4">
        <v>41327</v>
      </c>
      <c r="AL3320" s="3">
        <v>7.9074</v>
      </c>
      <c r="AM3320" s="4"/>
      <c r="AS3320" s="4"/>
    </row>
    <row r="3321" spans="1:45" x14ac:dyDescent="0.25">
      <c r="A3321" s="4"/>
      <c r="C3321" s="4"/>
      <c r="E3321" s="4"/>
      <c r="Q3321" s="4"/>
      <c r="S3321" s="4"/>
      <c r="U3321" s="4"/>
      <c r="AE3321" s="4">
        <v>41425</v>
      </c>
      <c r="AF3321" s="3">
        <v>53506.080000000002</v>
      </c>
      <c r="AG3321" s="4">
        <v>41360</v>
      </c>
      <c r="AH3321" s="3">
        <v>96.58</v>
      </c>
      <c r="AI3321" s="4">
        <v>41962</v>
      </c>
      <c r="AJ3321" s="3">
        <v>12.3667</v>
      </c>
      <c r="AK3321" s="4">
        <v>41330</v>
      </c>
      <c r="AL3321" s="3">
        <v>7.9031000000000002</v>
      </c>
      <c r="AM3321" s="4"/>
      <c r="AS3321" s="4"/>
    </row>
    <row r="3322" spans="1:45" x14ac:dyDescent="0.25">
      <c r="A3322" s="4"/>
      <c r="C3322" s="4"/>
      <c r="E3322" s="4"/>
      <c r="Q3322" s="4"/>
      <c r="S3322" s="4"/>
      <c r="U3322" s="4"/>
      <c r="AE3322" s="4">
        <v>41428</v>
      </c>
      <c r="AF3322" s="3">
        <v>53944.36</v>
      </c>
      <c r="AG3322" s="4">
        <v>41361</v>
      </c>
      <c r="AH3322" s="3">
        <v>97.23</v>
      </c>
      <c r="AI3322" s="4">
        <v>41963</v>
      </c>
      <c r="AJ3322" s="3">
        <v>12.586399999999999</v>
      </c>
      <c r="AK3322" s="4">
        <v>41331</v>
      </c>
      <c r="AL3322" s="3">
        <v>7.8963000000000001</v>
      </c>
      <c r="AM3322" s="4"/>
      <c r="AS3322" s="4"/>
    </row>
    <row r="3323" spans="1:45" x14ac:dyDescent="0.25">
      <c r="A3323" s="4"/>
      <c r="C3323" s="4"/>
      <c r="E3323" s="4"/>
      <c r="Q3323" s="4"/>
      <c r="S3323" s="4"/>
      <c r="U3323" s="4"/>
      <c r="AE3323" s="4">
        <v>41429</v>
      </c>
      <c r="AF3323" s="3">
        <v>54017.9</v>
      </c>
      <c r="AG3323" s="4">
        <v>41365</v>
      </c>
      <c r="AH3323" s="3">
        <v>97.07</v>
      </c>
      <c r="AI3323" s="4">
        <v>41964</v>
      </c>
      <c r="AJ3323" s="3">
        <v>11.9716</v>
      </c>
      <c r="AK3323" s="4">
        <v>41332</v>
      </c>
      <c r="AL3323" s="3">
        <v>7.8133999999999997</v>
      </c>
      <c r="AM3323" s="4"/>
      <c r="AS3323" s="4"/>
    </row>
    <row r="3324" spans="1:45" x14ac:dyDescent="0.25">
      <c r="A3324" s="4"/>
      <c r="C3324" s="4"/>
      <c r="E3324" s="4"/>
      <c r="Q3324" s="4"/>
      <c r="S3324" s="4"/>
      <c r="U3324" s="4"/>
      <c r="AE3324" s="4">
        <v>41430</v>
      </c>
      <c r="AF3324" s="3">
        <v>52798.63</v>
      </c>
      <c r="AG3324" s="4">
        <v>41366</v>
      </c>
      <c r="AH3324" s="3">
        <v>97.19</v>
      </c>
      <c r="AI3324" s="4">
        <v>41967</v>
      </c>
      <c r="AJ3324" s="3">
        <v>11.9734</v>
      </c>
      <c r="AK3324" s="4">
        <v>41333</v>
      </c>
      <c r="AL3324" s="3">
        <v>7.7065000000000001</v>
      </c>
      <c r="AM3324" s="4"/>
      <c r="AS3324" s="4"/>
    </row>
    <row r="3325" spans="1:45" x14ac:dyDescent="0.25">
      <c r="A3325" s="4"/>
      <c r="C3325" s="4"/>
      <c r="E3325" s="4"/>
      <c r="Q3325" s="4"/>
      <c r="S3325" s="4"/>
      <c r="U3325" s="4"/>
      <c r="AE3325" s="4">
        <v>41431</v>
      </c>
      <c r="AF3325" s="3">
        <v>52884.83</v>
      </c>
      <c r="AG3325" s="4">
        <v>41367</v>
      </c>
      <c r="AH3325" s="3">
        <v>94.45</v>
      </c>
      <c r="AI3325" s="4">
        <v>41968</v>
      </c>
      <c r="AJ3325" s="3">
        <v>11.9062</v>
      </c>
      <c r="AK3325" s="4">
        <v>41334</v>
      </c>
      <c r="AL3325" s="3">
        <v>7.7042999999999999</v>
      </c>
      <c r="AM3325" s="4"/>
      <c r="AS3325" s="4"/>
    </row>
    <row r="3326" spans="1:45" x14ac:dyDescent="0.25">
      <c r="A3326" s="4"/>
      <c r="C3326" s="4"/>
      <c r="E3326" s="4"/>
      <c r="Q3326" s="4"/>
      <c r="S3326" s="4"/>
      <c r="U3326" s="4"/>
      <c r="AE3326" s="4">
        <v>41432</v>
      </c>
      <c r="AF3326" s="3">
        <v>51618.63</v>
      </c>
      <c r="AG3326" s="4">
        <v>41368</v>
      </c>
      <c r="AH3326" s="3">
        <v>93.26</v>
      </c>
      <c r="AI3326" s="4">
        <v>41969</v>
      </c>
      <c r="AJ3326" s="3">
        <v>11.8179</v>
      </c>
      <c r="AK3326" s="4">
        <v>41337</v>
      </c>
      <c r="AL3326" s="3">
        <v>7.7259000000000002</v>
      </c>
      <c r="AM3326" s="4"/>
      <c r="AS3326" s="4"/>
    </row>
    <row r="3327" spans="1:45" x14ac:dyDescent="0.25">
      <c r="A3327" s="4"/>
      <c r="C3327" s="4"/>
      <c r="E3327" s="4"/>
      <c r="Q3327" s="4"/>
      <c r="S3327" s="4"/>
      <c r="U3327" s="4"/>
      <c r="AE3327" s="4">
        <v>41435</v>
      </c>
      <c r="AF3327" s="3">
        <v>51316.65</v>
      </c>
      <c r="AG3327" s="4">
        <v>41369</v>
      </c>
      <c r="AH3327" s="3">
        <v>92.7</v>
      </c>
      <c r="AI3327" s="4">
        <v>41970</v>
      </c>
      <c r="AJ3327" s="3">
        <v>11.782</v>
      </c>
      <c r="AK3327" s="4">
        <v>41338</v>
      </c>
      <c r="AL3327" s="3">
        <v>7.7495000000000003</v>
      </c>
      <c r="AM3327" s="4"/>
      <c r="AS3327" s="4"/>
    </row>
    <row r="3328" spans="1:45" x14ac:dyDescent="0.25">
      <c r="A3328" s="4"/>
      <c r="C3328" s="4"/>
      <c r="E3328" s="4"/>
      <c r="Q3328" s="4"/>
      <c r="S3328" s="4"/>
      <c r="U3328" s="4"/>
      <c r="AE3328" s="4">
        <v>41436</v>
      </c>
      <c r="AF3328" s="3">
        <v>49769.93</v>
      </c>
      <c r="AG3328" s="4">
        <v>41372</v>
      </c>
      <c r="AH3328" s="3">
        <v>93.36</v>
      </c>
      <c r="AI3328" s="4">
        <v>41971</v>
      </c>
      <c r="AJ3328" s="3">
        <v>11.9793</v>
      </c>
      <c r="AK3328" s="4">
        <v>41339</v>
      </c>
      <c r="AL3328" s="3">
        <v>7.7545000000000002</v>
      </c>
      <c r="AM3328" s="4"/>
      <c r="AS3328" s="4"/>
    </row>
    <row r="3329" spans="1:45" x14ac:dyDescent="0.25">
      <c r="A3329" s="4"/>
      <c r="C3329" s="4"/>
      <c r="E3329" s="4"/>
      <c r="Q3329" s="4"/>
      <c r="S3329" s="4"/>
      <c r="U3329" s="4"/>
      <c r="AE3329" s="4">
        <v>41437</v>
      </c>
      <c r="AF3329" s="3">
        <v>49180.58</v>
      </c>
      <c r="AG3329" s="4">
        <v>41373</v>
      </c>
      <c r="AH3329" s="3">
        <v>94.2</v>
      </c>
      <c r="AI3329" s="4">
        <v>41974</v>
      </c>
      <c r="AJ3329" s="3">
        <v>12.145199999999999</v>
      </c>
      <c r="AK3329" s="4">
        <v>41340</v>
      </c>
      <c r="AL3329" s="3">
        <v>7.8826000000000001</v>
      </c>
      <c r="AM3329" s="4"/>
      <c r="AS3329" s="4"/>
    </row>
    <row r="3330" spans="1:45" x14ac:dyDescent="0.25">
      <c r="A3330" s="4"/>
      <c r="C3330" s="4"/>
      <c r="E3330" s="4"/>
      <c r="Q3330" s="4"/>
      <c r="S3330" s="4"/>
      <c r="U3330" s="4"/>
      <c r="AE3330" s="4">
        <v>41438</v>
      </c>
      <c r="AF3330" s="3">
        <v>50414.89</v>
      </c>
      <c r="AG3330" s="4">
        <v>41374</v>
      </c>
      <c r="AH3330" s="3">
        <v>94.64</v>
      </c>
      <c r="AI3330" s="4">
        <v>41975</v>
      </c>
      <c r="AJ3330" s="3">
        <v>12.3</v>
      </c>
      <c r="AK3330" s="4">
        <v>41341</v>
      </c>
      <c r="AL3330" s="3">
        <v>8.0259999999999998</v>
      </c>
      <c r="AM3330" s="4"/>
      <c r="AS3330" s="4"/>
    </row>
    <row r="3331" spans="1:45" x14ac:dyDescent="0.25">
      <c r="A3331" s="4"/>
      <c r="C3331" s="4"/>
      <c r="E3331" s="4"/>
      <c r="Q3331" s="4"/>
      <c r="S3331" s="4"/>
      <c r="U3331" s="4"/>
      <c r="AE3331" s="4">
        <v>41439</v>
      </c>
      <c r="AF3331" s="3">
        <v>49332.34</v>
      </c>
      <c r="AG3331" s="4">
        <v>41375</v>
      </c>
      <c r="AH3331" s="3">
        <v>93.51</v>
      </c>
      <c r="AI3331" s="4">
        <v>41976</v>
      </c>
      <c r="AJ3331" s="3">
        <v>12.205</v>
      </c>
      <c r="AK3331" s="4">
        <v>41344</v>
      </c>
      <c r="AL3331" s="3">
        <v>7.9428000000000001</v>
      </c>
      <c r="AM3331" s="4"/>
      <c r="AS3331" s="4"/>
    </row>
    <row r="3332" spans="1:45" x14ac:dyDescent="0.25">
      <c r="A3332" s="4"/>
      <c r="C3332" s="4"/>
      <c r="E3332" s="4"/>
      <c r="Q3332" s="4"/>
      <c r="S3332" s="4"/>
      <c r="U3332" s="4"/>
      <c r="AE3332" s="4">
        <v>41442</v>
      </c>
      <c r="AF3332" s="3">
        <v>49088.65</v>
      </c>
      <c r="AG3332" s="4">
        <v>41376</v>
      </c>
      <c r="AH3332" s="3">
        <v>91.29</v>
      </c>
      <c r="AI3332" s="4">
        <v>41977</v>
      </c>
      <c r="AJ3332" s="3">
        <v>12.2194</v>
      </c>
      <c r="AK3332" s="4">
        <v>41345</v>
      </c>
      <c r="AL3332" s="3">
        <v>8.0134000000000007</v>
      </c>
      <c r="AM3332" s="4"/>
      <c r="AS3332" s="4"/>
    </row>
    <row r="3333" spans="1:45" x14ac:dyDescent="0.25">
      <c r="A3333" s="4"/>
      <c r="C3333" s="4"/>
      <c r="E3333" s="4"/>
      <c r="Q3333" s="4"/>
      <c r="S3333" s="4"/>
      <c r="U3333" s="4"/>
      <c r="AE3333" s="4">
        <v>41443</v>
      </c>
      <c r="AF3333" s="3">
        <v>49464.94</v>
      </c>
      <c r="AG3333" s="4">
        <v>41379</v>
      </c>
      <c r="AH3333" s="3">
        <v>88.71</v>
      </c>
      <c r="AI3333" s="4">
        <v>41978</v>
      </c>
      <c r="AJ3333" s="3">
        <v>12.2224</v>
      </c>
      <c r="AK3333" s="4">
        <v>41346</v>
      </c>
      <c r="AL3333" s="3">
        <v>8.0584000000000007</v>
      </c>
      <c r="AM3333" s="4"/>
      <c r="AS3333" s="4"/>
    </row>
    <row r="3334" spans="1:45" x14ac:dyDescent="0.25">
      <c r="A3334" s="4"/>
      <c r="C3334" s="4"/>
      <c r="E3334" s="4"/>
      <c r="Q3334" s="4"/>
      <c r="S3334" s="4"/>
      <c r="U3334" s="4"/>
      <c r="AE3334" s="4">
        <v>41444</v>
      </c>
      <c r="AF3334" s="3">
        <v>47893.06</v>
      </c>
      <c r="AG3334" s="4">
        <v>41380</v>
      </c>
      <c r="AH3334" s="3">
        <v>88.72</v>
      </c>
      <c r="AI3334" s="4">
        <v>41981</v>
      </c>
      <c r="AJ3334" s="3">
        <v>12.195</v>
      </c>
      <c r="AK3334" s="4">
        <v>41347</v>
      </c>
      <c r="AL3334" s="3">
        <v>8.0098000000000003</v>
      </c>
      <c r="AM3334" s="4"/>
      <c r="AS3334" s="4"/>
    </row>
    <row r="3335" spans="1:45" x14ac:dyDescent="0.25">
      <c r="A3335" s="4"/>
      <c r="C3335" s="4"/>
      <c r="E3335" s="4"/>
      <c r="Q3335" s="4"/>
      <c r="S3335" s="4"/>
      <c r="U3335" s="4"/>
      <c r="AE3335" s="4">
        <v>41445</v>
      </c>
      <c r="AF3335" s="3">
        <v>48214.43</v>
      </c>
      <c r="AG3335" s="4">
        <v>41381</v>
      </c>
      <c r="AH3335" s="3">
        <v>86.68</v>
      </c>
      <c r="AI3335" s="4">
        <v>41982</v>
      </c>
      <c r="AJ3335" s="3">
        <v>12.195</v>
      </c>
      <c r="AK3335" s="4">
        <v>41348</v>
      </c>
      <c r="AL3335" s="3">
        <v>7.9684999999999997</v>
      </c>
      <c r="AM3335" s="4"/>
      <c r="AS3335" s="4"/>
    </row>
    <row r="3336" spans="1:45" x14ac:dyDescent="0.25">
      <c r="A3336" s="4"/>
      <c r="C3336" s="4"/>
      <c r="E3336" s="4"/>
      <c r="Q3336" s="4"/>
      <c r="S3336" s="4"/>
      <c r="U3336" s="4"/>
      <c r="AE3336" s="4">
        <v>41446</v>
      </c>
      <c r="AF3336" s="3">
        <v>47056.04</v>
      </c>
      <c r="AG3336" s="4">
        <v>41382</v>
      </c>
      <c r="AH3336" s="3">
        <v>87.73</v>
      </c>
      <c r="AI3336" s="4">
        <v>41983</v>
      </c>
      <c r="AJ3336" s="3">
        <v>12.275</v>
      </c>
      <c r="AK3336" s="4">
        <v>41351</v>
      </c>
      <c r="AL3336" s="3">
        <v>7.9809000000000001</v>
      </c>
      <c r="AM3336" s="4"/>
      <c r="AS3336" s="4"/>
    </row>
    <row r="3337" spans="1:45" x14ac:dyDescent="0.25">
      <c r="A3337" s="4"/>
      <c r="C3337" s="4"/>
      <c r="E3337" s="4"/>
      <c r="Q3337" s="4"/>
      <c r="S3337" s="4"/>
      <c r="U3337" s="4"/>
      <c r="AE3337" s="4">
        <v>41449</v>
      </c>
      <c r="AF3337" s="3">
        <v>45965.05</v>
      </c>
      <c r="AG3337" s="4">
        <v>41383</v>
      </c>
      <c r="AH3337" s="3">
        <v>88.01</v>
      </c>
      <c r="AI3337" s="4">
        <v>41984</v>
      </c>
      <c r="AJ3337" s="3">
        <v>12.414999999999999</v>
      </c>
      <c r="AK3337" s="4">
        <v>41352</v>
      </c>
      <c r="AL3337" s="3">
        <v>7.9318</v>
      </c>
      <c r="AM3337" s="4"/>
      <c r="AS3337" s="4"/>
    </row>
    <row r="3338" spans="1:45" x14ac:dyDescent="0.25">
      <c r="A3338" s="4"/>
      <c r="C3338" s="4"/>
      <c r="E3338" s="4"/>
      <c r="Q3338" s="4"/>
      <c r="S3338" s="4"/>
      <c r="U3338" s="4"/>
      <c r="AE3338" s="4">
        <v>41450</v>
      </c>
      <c r="AF3338" s="3">
        <v>46893.04</v>
      </c>
      <c r="AG3338" s="4">
        <v>41386</v>
      </c>
      <c r="AH3338" s="3">
        <v>88.76</v>
      </c>
      <c r="AI3338" s="4">
        <v>41985</v>
      </c>
      <c r="AJ3338" s="3">
        <v>12.494999999999999</v>
      </c>
      <c r="AK3338" s="4">
        <v>41353</v>
      </c>
      <c r="AL3338" s="3">
        <v>7.9466000000000001</v>
      </c>
      <c r="AM3338" s="4"/>
      <c r="AS3338" s="4"/>
    </row>
    <row r="3339" spans="1:45" x14ac:dyDescent="0.25">
      <c r="A3339" s="4"/>
      <c r="C3339" s="4"/>
      <c r="E3339" s="4"/>
      <c r="Q3339" s="4"/>
      <c r="S3339" s="4"/>
      <c r="U3339" s="4"/>
      <c r="AE3339" s="4">
        <v>41451</v>
      </c>
      <c r="AF3339" s="3">
        <v>47171.98</v>
      </c>
      <c r="AG3339" s="4">
        <v>41387</v>
      </c>
      <c r="AH3339" s="3">
        <v>89.18</v>
      </c>
      <c r="AI3339" s="4">
        <v>41988</v>
      </c>
      <c r="AJ3339" s="3">
        <v>12.726599999999999</v>
      </c>
      <c r="AK3339" s="4">
        <v>41354</v>
      </c>
      <c r="AL3339" s="3">
        <v>7.9379999999999997</v>
      </c>
      <c r="AM3339" s="4"/>
      <c r="AS3339" s="4"/>
    </row>
    <row r="3340" spans="1:45" x14ac:dyDescent="0.25">
      <c r="A3340" s="4"/>
      <c r="C3340" s="4"/>
      <c r="E3340" s="4"/>
      <c r="Q3340" s="4"/>
      <c r="S3340" s="4"/>
      <c r="U3340" s="4"/>
      <c r="AE3340" s="4">
        <v>41452</v>
      </c>
      <c r="AF3340" s="3">
        <v>47609.46</v>
      </c>
      <c r="AG3340" s="4">
        <v>41388</v>
      </c>
      <c r="AH3340" s="3">
        <v>91.43</v>
      </c>
      <c r="AI3340" s="4">
        <v>41989</v>
      </c>
      <c r="AJ3340" s="3">
        <v>12.93</v>
      </c>
      <c r="AK3340" s="4">
        <v>41355</v>
      </c>
      <c r="AL3340" s="3">
        <v>7.9039000000000001</v>
      </c>
      <c r="AM3340" s="4"/>
      <c r="AS3340" s="4"/>
    </row>
    <row r="3341" spans="1:45" x14ac:dyDescent="0.25">
      <c r="A3341" s="4"/>
      <c r="C3341" s="4"/>
      <c r="E3341" s="4"/>
      <c r="Q3341" s="4"/>
      <c r="S3341" s="4"/>
      <c r="U3341" s="4"/>
      <c r="AE3341" s="4">
        <v>41453</v>
      </c>
      <c r="AF3341" s="3">
        <v>47457.13</v>
      </c>
      <c r="AG3341" s="4">
        <v>41389</v>
      </c>
      <c r="AH3341" s="3">
        <v>93.64</v>
      </c>
      <c r="AI3341" s="4">
        <v>41990</v>
      </c>
      <c r="AJ3341" s="3">
        <v>12.959300000000001</v>
      </c>
      <c r="AK3341" s="4">
        <v>41358</v>
      </c>
      <c r="AL3341" s="3">
        <v>7.9130000000000003</v>
      </c>
      <c r="AM3341" s="4"/>
      <c r="AS3341" s="4"/>
    </row>
    <row r="3342" spans="1:45" x14ac:dyDescent="0.25">
      <c r="A3342" s="4"/>
      <c r="C3342" s="4"/>
      <c r="E3342" s="4"/>
      <c r="Q3342" s="4"/>
      <c r="S3342" s="4"/>
      <c r="U3342" s="4"/>
      <c r="AE3342" s="4">
        <v>41456</v>
      </c>
      <c r="AF3342" s="3">
        <v>47229.59</v>
      </c>
      <c r="AG3342" s="4">
        <v>41390</v>
      </c>
      <c r="AH3342" s="3">
        <v>93</v>
      </c>
      <c r="AI3342" s="4">
        <v>41991</v>
      </c>
      <c r="AJ3342" s="3">
        <v>12.886200000000001</v>
      </c>
      <c r="AK3342" s="4">
        <v>41359</v>
      </c>
      <c r="AL3342" s="3">
        <v>7.9462000000000002</v>
      </c>
      <c r="AM3342" s="4"/>
      <c r="AS3342" s="4"/>
    </row>
    <row r="3343" spans="1:45" x14ac:dyDescent="0.25">
      <c r="A3343" s="4"/>
      <c r="C3343" s="4"/>
      <c r="E3343" s="4"/>
      <c r="Q3343" s="4"/>
      <c r="S3343" s="4"/>
      <c r="U3343" s="4"/>
      <c r="AE3343" s="4">
        <v>41457</v>
      </c>
      <c r="AF3343" s="3">
        <v>45228.95</v>
      </c>
      <c r="AG3343" s="4">
        <v>41393</v>
      </c>
      <c r="AH3343" s="3">
        <v>94.5</v>
      </c>
      <c r="AI3343" s="4">
        <v>41992</v>
      </c>
      <c r="AJ3343" s="3">
        <v>12.8978</v>
      </c>
      <c r="AK3343" s="4">
        <v>41360</v>
      </c>
      <c r="AL3343" s="3">
        <v>7.8948</v>
      </c>
      <c r="AM3343" s="4"/>
      <c r="AS3343" s="4"/>
    </row>
    <row r="3344" spans="1:45" x14ac:dyDescent="0.25">
      <c r="A3344" s="4"/>
      <c r="C3344" s="4"/>
      <c r="E3344" s="4"/>
      <c r="Q3344" s="4"/>
      <c r="S3344" s="4"/>
      <c r="U3344" s="4"/>
      <c r="AE3344" s="4">
        <v>41458</v>
      </c>
      <c r="AF3344" s="3">
        <v>45044.03</v>
      </c>
      <c r="AG3344" s="4">
        <v>41394</v>
      </c>
      <c r="AH3344" s="3">
        <v>93.46</v>
      </c>
      <c r="AI3344" s="4">
        <v>41995</v>
      </c>
      <c r="AJ3344" s="3">
        <v>12.764200000000001</v>
      </c>
      <c r="AK3344" s="4">
        <v>41361</v>
      </c>
      <c r="AL3344" s="3">
        <v>7.9348999999999998</v>
      </c>
      <c r="AM3344" s="4"/>
      <c r="AS3344" s="4"/>
    </row>
    <row r="3345" spans="1:45" x14ac:dyDescent="0.25">
      <c r="A3345" s="4"/>
      <c r="C3345" s="4"/>
      <c r="E3345" s="4"/>
      <c r="Q3345" s="4"/>
      <c r="S3345" s="4"/>
      <c r="U3345" s="4"/>
      <c r="AE3345" s="4">
        <v>41459</v>
      </c>
      <c r="AF3345" s="3">
        <v>45763.16</v>
      </c>
      <c r="AG3345" s="4">
        <v>41395</v>
      </c>
      <c r="AH3345" s="3">
        <v>91.03</v>
      </c>
      <c r="AI3345" s="4">
        <v>41996</v>
      </c>
      <c r="AJ3345" s="3">
        <v>12.793699999999999</v>
      </c>
      <c r="AK3345" s="4">
        <v>41362</v>
      </c>
      <c r="AL3345" s="3">
        <v>7.8902000000000001</v>
      </c>
      <c r="AM3345" s="4"/>
      <c r="AS3345" s="4"/>
    </row>
    <row r="3346" spans="1:45" x14ac:dyDescent="0.25">
      <c r="A3346" s="4"/>
      <c r="C3346" s="4"/>
      <c r="E3346" s="4"/>
      <c r="Q3346" s="4"/>
      <c r="S3346" s="4"/>
      <c r="U3346" s="4"/>
      <c r="AE3346" s="4">
        <v>41460</v>
      </c>
      <c r="AF3346" s="3">
        <v>45210.49</v>
      </c>
      <c r="AG3346" s="4">
        <v>41396</v>
      </c>
      <c r="AH3346" s="3">
        <v>93.99</v>
      </c>
      <c r="AI3346" s="4">
        <v>41999</v>
      </c>
      <c r="AJ3346" s="3">
        <v>12.794599999999999</v>
      </c>
      <c r="AK3346" s="4">
        <v>41365</v>
      </c>
      <c r="AL3346" s="3">
        <v>7.9312000000000005</v>
      </c>
      <c r="AM3346" s="4"/>
      <c r="AS3346" s="4"/>
    </row>
    <row r="3347" spans="1:45" x14ac:dyDescent="0.25">
      <c r="A3347" s="4"/>
      <c r="C3347" s="4"/>
      <c r="E3347" s="4"/>
      <c r="Q3347" s="4"/>
      <c r="S3347" s="4"/>
      <c r="U3347" s="4"/>
      <c r="AE3347" s="4">
        <v>41463</v>
      </c>
      <c r="AF3347" s="3">
        <v>45075.5</v>
      </c>
      <c r="AG3347" s="4">
        <v>41397</v>
      </c>
      <c r="AH3347" s="3">
        <v>95.61</v>
      </c>
      <c r="AI3347" s="4">
        <v>42002</v>
      </c>
      <c r="AJ3347" s="3">
        <v>12.875</v>
      </c>
      <c r="AK3347" s="4">
        <v>41366</v>
      </c>
      <c r="AL3347" s="3">
        <v>7.9191000000000003</v>
      </c>
      <c r="AM3347" s="4"/>
      <c r="AS3347" s="4"/>
    </row>
    <row r="3348" spans="1:45" x14ac:dyDescent="0.25">
      <c r="A3348" s="4"/>
      <c r="C3348" s="4"/>
      <c r="E3348" s="4"/>
      <c r="Q3348" s="4"/>
      <c r="S3348" s="4"/>
      <c r="U3348" s="4"/>
      <c r="AE3348" s="4">
        <v>41465</v>
      </c>
      <c r="AF3348" s="3">
        <v>45483.43</v>
      </c>
      <c r="AG3348" s="4">
        <v>41400</v>
      </c>
      <c r="AH3348" s="3">
        <v>96.16</v>
      </c>
      <c r="AI3348" s="4">
        <v>42003</v>
      </c>
      <c r="AJ3348" s="3">
        <v>12.761800000000001</v>
      </c>
      <c r="AK3348" s="4">
        <v>41367</v>
      </c>
      <c r="AL3348" s="3">
        <v>8.0091999999999999</v>
      </c>
      <c r="AM3348" s="4"/>
      <c r="AS3348" s="4"/>
    </row>
    <row r="3349" spans="1:45" x14ac:dyDescent="0.25">
      <c r="A3349" s="4"/>
      <c r="C3349" s="4"/>
      <c r="E3349" s="4"/>
      <c r="Q3349" s="4"/>
      <c r="S3349" s="4"/>
      <c r="U3349" s="4"/>
      <c r="AE3349" s="4">
        <v>41466</v>
      </c>
      <c r="AF3349" s="3">
        <v>46626.26</v>
      </c>
      <c r="AG3349" s="4">
        <v>41401</v>
      </c>
      <c r="AH3349" s="3">
        <v>95.62</v>
      </c>
      <c r="AI3349" s="4">
        <v>42004</v>
      </c>
      <c r="AJ3349" s="3">
        <v>12.7637</v>
      </c>
      <c r="AK3349" s="4">
        <v>41368</v>
      </c>
      <c r="AL3349" s="3">
        <v>7.9989999999999997</v>
      </c>
      <c r="AM3349" s="4"/>
      <c r="AS3349" s="4"/>
    </row>
    <row r="3350" spans="1:45" x14ac:dyDescent="0.25">
      <c r="A3350" s="4"/>
      <c r="C3350" s="4"/>
      <c r="E3350" s="4"/>
      <c r="Q3350" s="4"/>
      <c r="S3350" s="4"/>
      <c r="U3350" s="4"/>
      <c r="AE3350" s="4">
        <v>41467</v>
      </c>
      <c r="AF3350" s="3">
        <v>45533.24</v>
      </c>
      <c r="AG3350" s="4">
        <v>41402</v>
      </c>
      <c r="AH3350" s="3">
        <v>96.62</v>
      </c>
      <c r="AI3350" s="4">
        <v>42005</v>
      </c>
      <c r="AJ3350" s="3">
        <v>12.7637</v>
      </c>
      <c r="AK3350" s="4">
        <v>41369</v>
      </c>
      <c r="AL3350" s="3">
        <v>7.9172000000000002</v>
      </c>
      <c r="AM3350" s="4"/>
      <c r="AS3350" s="4"/>
    </row>
    <row r="3351" spans="1:45" x14ac:dyDescent="0.25">
      <c r="A3351" s="4"/>
      <c r="C3351" s="4"/>
      <c r="E3351" s="4"/>
      <c r="Q3351" s="4"/>
      <c r="S3351" s="4"/>
      <c r="U3351" s="4"/>
      <c r="AE3351" s="4">
        <v>41470</v>
      </c>
      <c r="AF3351" s="3">
        <v>46738.9</v>
      </c>
      <c r="AG3351" s="4">
        <v>41403</v>
      </c>
      <c r="AH3351" s="3">
        <v>96.39</v>
      </c>
      <c r="AI3351" s="4">
        <v>42006</v>
      </c>
      <c r="AJ3351" s="3">
        <v>12.741099999999999</v>
      </c>
      <c r="AK3351" s="4">
        <v>41372</v>
      </c>
      <c r="AL3351" s="3">
        <v>7.9706000000000001</v>
      </c>
      <c r="AM3351" s="4"/>
      <c r="AS3351" s="4"/>
    </row>
    <row r="3352" spans="1:45" x14ac:dyDescent="0.25">
      <c r="A3352" s="4"/>
      <c r="C3352" s="4"/>
      <c r="E3352" s="4"/>
      <c r="Q3352" s="4"/>
      <c r="S3352" s="4"/>
      <c r="U3352" s="4"/>
      <c r="AE3352" s="4">
        <v>41471</v>
      </c>
      <c r="AF3352" s="3">
        <v>46869.29</v>
      </c>
      <c r="AG3352" s="4">
        <v>41404</v>
      </c>
      <c r="AH3352" s="3">
        <v>96.04</v>
      </c>
      <c r="AI3352" s="4">
        <v>42009</v>
      </c>
      <c r="AJ3352" s="3">
        <v>12.640700000000001</v>
      </c>
      <c r="AK3352" s="4">
        <v>41373</v>
      </c>
      <c r="AL3352" s="3">
        <v>8.0234000000000005</v>
      </c>
      <c r="AM3352" s="4"/>
      <c r="AS3352" s="4"/>
    </row>
    <row r="3353" spans="1:45" x14ac:dyDescent="0.25">
      <c r="A3353" s="4"/>
      <c r="C3353" s="4"/>
      <c r="E3353" s="4"/>
      <c r="Q3353" s="4"/>
      <c r="S3353" s="4"/>
      <c r="U3353" s="4"/>
      <c r="AE3353" s="4">
        <v>41472</v>
      </c>
      <c r="AF3353" s="3">
        <v>47407.31</v>
      </c>
      <c r="AG3353" s="4">
        <v>41407</v>
      </c>
      <c r="AH3353" s="3">
        <v>95.17</v>
      </c>
      <c r="AI3353" s="4">
        <v>42010</v>
      </c>
      <c r="AJ3353" s="3">
        <v>12.46</v>
      </c>
      <c r="AK3353" s="4">
        <v>41374</v>
      </c>
      <c r="AL3353" s="3">
        <v>8.0684000000000005</v>
      </c>
      <c r="AM3353" s="4"/>
      <c r="AS3353" s="4"/>
    </row>
    <row r="3354" spans="1:45" x14ac:dyDescent="0.25">
      <c r="A3354" s="4"/>
      <c r="C3354" s="4"/>
      <c r="E3354" s="4"/>
      <c r="Q3354" s="4"/>
      <c r="S3354" s="4"/>
      <c r="U3354" s="4"/>
      <c r="AE3354" s="4">
        <v>41473</v>
      </c>
      <c r="AF3354" s="3">
        <v>47656.92</v>
      </c>
      <c r="AG3354" s="4">
        <v>41408</v>
      </c>
      <c r="AH3354" s="3">
        <v>94.21</v>
      </c>
      <c r="AI3354" s="4">
        <v>42011</v>
      </c>
      <c r="AJ3354" s="3">
        <v>12.5108</v>
      </c>
      <c r="AK3354" s="4">
        <v>41375</v>
      </c>
      <c r="AL3354" s="3">
        <v>8.0831999999999997</v>
      </c>
      <c r="AM3354" s="4"/>
      <c r="AS3354" s="4"/>
    </row>
    <row r="3355" spans="1:45" x14ac:dyDescent="0.25">
      <c r="A3355" s="4"/>
      <c r="C3355" s="4"/>
      <c r="E3355" s="4"/>
      <c r="Q3355" s="4"/>
      <c r="S3355" s="4"/>
      <c r="U3355" s="4"/>
      <c r="AE3355" s="4">
        <v>41474</v>
      </c>
      <c r="AF3355" s="3">
        <v>47400.23</v>
      </c>
      <c r="AG3355" s="4">
        <v>41409</v>
      </c>
      <c r="AH3355" s="3">
        <v>94.3</v>
      </c>
      <c r="AI3355" s="4">
        <v>42012</v>
      </c>
      <c r="AJ3355" s="3">
        <v>12.5108</v>
      </c>
      <c r="AK3355" s="4">
        <v>41376</v>
      </c>
      <c r="AL3355" s="3">
        <v>8.3069000000000006</v>
      </c>
      <c r="AM3355" s="4"/>
      <c r="AS3355" s="4"/>
    </row>
    <row r="3356" spans="1:45" x14ac:dyDescent="0.25">
      <c r="A3356" s="4"/>
      <c r="C3356" s="4"/>
      <c r="E3356" s="4"/>
      <c r="Q3356" s="4"/>
      <c r="S3356" s="4"/>
      <c r="U3356" s="4"/>
      <c r="AE3356" s="4">
        <v>41477</v>
      </c>
      <c r="AF3356" s="3">
        <v>48574.09</v>
      </c>
      <c r="AG3356" s="4">
        <v>41410</v>
      </c>
      <c r="AH3356" s="3">
        <v>95.16</v>
      </c>
      <c r="AI3356" s="4">
        <v>42013</v>
      </c>
      <c r="AJ3356" s="3">
        <v>12.333399999999999</v>
      </c>
      <c r="AK3356" s="4">
        <v>41379</v>
      </c>
      <c r="AL3356" s="3">
        <v>8.2850000000000001</v>
      </c>
      <c r="AM3356" s="4"/>
      <c r="AS3356" s="4"/>
    </row>
    <row r="3357" spans="1:45" x14ac:dyDescent="0.25">
      <c r="A3357" s="4"/>
      <c r="C3357" s="4"/>
      <c r="E3357" s="4"/>
      <c r="Q3357" s="4"/>
      <c r="S3357" s="4"/>
      <c r="U3357" s="4"/>
      <c r="AE3357" s="4">
        <v>41478</v>
      </c>
      <c r="AF3357" s="3">
        <v>48819.519999999997</v>
      </c>
      <c r="AG3357" s="4">
        <v>41411</v>
      </c>
      <c r="AH3357" s="3">
        <v>96.02</v>
      </c>
      <c r="AI3357" s="4">
        <v>42016</v>
      </c>
      <c r="AJ3357" s="3">
        <v>12.4618</v>
      </c>
      <c r="AK3357" s="4">
        <v>41380</v>
      </c>
      <c r="AL3357" s="3">
        <v>8.3596000000000004</v>
      </c>
      <c r="AM3357" s="4"/>
      <c r="AS3357" s="4"/>
    </row>
    <row r="3358" spans="1:45" x14ac:dyDescent="0.25">
      <c r="A3358" s="4"/>
      <c r="C3358" s="4"/>
      <c r="E3358" s="4"/>
      <c r="Q3358" s="4"/>
      <c r="S3358" s="4"/>
      <c r="U3358" s="4"/>
      <c r="AE3358" s="4">
        <v>41479</v>
      </c>
      <c r="AF3358" s="3">
        <v>48374.23</v>
      </c>
      <c r="AG3358" s="4">
        <v>41414</v>
      </c>
      <c r="AH3358" s="3">
        <v>96.71</v>
      </c>
      <c r="AI3358" s="4">
        <v>42017</v>
      </c>
      <c r="AJ3358" s="3">
        <v>12.341200000000001</v>
      </c>
      <c r="AK3358" s="4">
        <v>41381</v>
      </c>
      <c r="AL3358" s="3">
        <v>8.3039000000000005</v>
      </c>
      <c r="AM3358" s="4"/>
      <c r="AS3358" s="4"/>
    </row>
    <row r="3359" spans="1:45" x14ac:dyDescent="0.25">
      <c r="A3359" s="4"/>
      <c r="C3359" s="4"/>
      <c r="E3359" s="4"/>
      <c r="Q3359" s="4"/>
      <c r="S3359" s="4"/>
      <c r="U3359" s="4"/>
      <c r="AE3359" s="4">
        <v>41480</v>
      </c>
      <c r="AF3359" s="3">
        <v>49066.75</v>
      </c>
      <c r="AG3359" s="4">
        <v>41415</v>
      </c>
      <c r="AH3359" s="3">
        <v>96.16</v>
      </c>
      <c r="AI3359" s="4">
        <v>42018</v>
      </c>
      <c r="AJ3359" s="3">
        <v>12.320399999999999</v>
      </c>
      <c r="AK3359" s="4">
        <v>41382</v>
      </c>
      <c r="AL3359" s="3">
        <v>7.9644000000000004</v>
      </c>
      <c r="AM3359" s="4"/>
      <c r="AS3359" s="4"/>
    </row>
    <row r="3360" spans="1:45" x14ac:dyDescent="0.25">
      <c r="A3360" s="4"/>
      <c r="C3360" s="4"/>
      <c r="E3360" s="4"/>
      <c r="Q3360" s="4"/>
      <c r="S3360" s="4"/>
      <c r="U3360" s="4"/>
      <c r="AE3360" s="4">
        <v>41481</v>
      </c>
      <c r="AF3360" s="3">
        <v>49422.05</v>
      </c>
      <c r="AG3360" s="4">
        <v>41416</v>
      </c>
      <c r="AH3360" s="3">
        <v>94.28</v>
      </c>
      <c r="AI3360" s="4">
        <v>42019</v>
      </c>
      <c r="AJ3360" s="3">
        <v>12.22</v>
      </c>
      <c r="AK3360" s="4">
        <v>41383</v>
      </c>
      <c r="AL3360" s="3">
        <v>7.9923000000000002</v>
      </c>
      <c r="AM3360" s="4"/>
      <c r="AS3360" s="4"/>
    </row>
    <row r="3361" spans="1:45" x14ac:dyDescent="0.25">
      <c r="A3361" s="4"/>
      <c r="C3361" s="4"/>
      <c r="E3361" s="4"/>
      <c r="Q3361" s="4"/>
      <c r="S3361" s="4"/>
      <c r="U3361" s="4"/>
      <c r="AE3361" s="4">
        <v>41484</v>
      </c>
      <c r="AF3361" s="3">
        <v>49212.33</v>
      </c>
      <c r="AG3361" s="4">
        <v>41417</v>
      </c>
      <c r="AH3361" s="3">
        <v>94.25</v>
      </c>
      <c r="AI3361" s="4">
        <v>42020</v>
      </c>
      <c r="AJ3361" s="3">
        <v>12.135300000000001</v>
      </c>
      <c r="AK3361" s="4">
        <v>41386</v>
      </c>
      <c r="AL3361" s="3">
        <v>7.9444999999999997</v>
      </c>
      <c r="AM3361" s="4"/>
      <c r="AS3361" s="4"/>
    </row>
    <row r="3362" spans="1:45" x14ac:dyDescent="0.25">
      <c r="A3362" s="4"/>
      <c r="C3362" s="4"/>
      <c r="E3362" s="4"/>
      <c r="Q3362" s="4"/>
      <c r="S3362" s="4"/>
      <c r="U3362" s="4"/>
      <c r="AE3362" s="4">
        <v>41485</v>
      </c>
      <c r="AF3362" s="3">
        <v>48561.78</v>
      </c>
      <c r="AG3362" s="4">
        <v>41418</v>
      </c>
      <c r="AH3362" s="3">
        <v>94.15</v>
      </c>
      <c r="AI3362" s="4">
        <v>42023</v>
      </c>
      <c r="AJ3362" s="3">
        <v>12.22</v>
      </c>
      <c r="AK3362" s="4">
        <v>41387</v>
      </c>
      <c r="AL3362" s="3">
        <v>7.9437999999999995</v>
      </c>
      <c r="AM3362" s="4"/>
      <c r="AS3362" s="4"/>
    </row>
    <row r="3363" spans="1:45" x14ac:dyDescent="0.25">
      <c r="A3363" s="4"/>
      <c r="C3363" s="4"/>
      <c r="E3363" s="4"/>
      <c r="Q3363" s="4"/>
      <c r="S3363" s="4"/>
      <c r="U3363" s="4"/>
      <c r="AE3363" s="4">
        <v>41486</v>
      </c>
      <c r="AF3363" s="3">
        <v>48234.49</v>
      </c>
      <c r="AG3363" s="4">
        <v>41422</v>
      </c>
      <c r="AH3363" s="3">
        <v>95.01</v>
      </c>
      <c r="AI3363" s="4">
        <v>42024</v>
      </c>
      <c r="AJ3363" s="3">
        <v>12.099600000000001</v>
      </c>
      <c r="AK3363" s="4">
        <v>41388</v>
      </c>
      <c r="AL3363" s="3">
        <v>7.9763999999999999</v>
      </c>
      <c r="AM3363" s="4"/>
      <c r="AS3363" s="4"/>
    </row>
    <row r="3364" spans="1:45" x14ac:dyDescent="0.25">
      <c r="A3364" s="4"/>
      <c r="C3364" s="4"/>
      <c r="E3364" s="4"/>
      <c r="Q3364" s="4"/>
      <c r="S3364" s="4"/>
      <c r="U3364" s="4"/>
      <c r="AE3364" s="4">
        <v>41487</v>
      </c>
      <c r="AF3364" s="3">
        <v>49140.78</v>
      </c>
      <c r="AG3364" s="4">
        <v>41423</v>
      </c>
      <c r="AH3364" s="3">
        <v>93.13</v>
      </c>
      <c r="AI3364" s="4">
        <v>42025</v>
      </c>
      <c r="AJ3364" s="3">
        <v>11.97</v>
      </c>
      <c r="AK3364" s="4">
        <v>41389</v>
      </c>
      <c r="AL3364" s="3">
        <v>8.0579000000000001</v>
      </c>
      <c r="AM3364" s="4"/>
      <c r="AS3364" s="4"/>
    </row>
    <row r="3365" spans="1:45" x14ac:dyDescent="0.25">
      <c r="A3365" s="4"/>
      <c r="C3365" s="4"/>
      <c r="E3365" s="4"/>
      <c r="Q3365" s="4"/>
      <c r="S3365" s="4"/>
      <c r="U3365" s="4"/>
      <c r="AE3365" s="4">
        <v>41488</v>
      </c>
      <c r="AF3365" s="3">
        <v>48474.04</v>
      </c>
      <c r="AG3365" s="4">
        <v>41424</v>
      </c>
      <c r="AH3365" s="3">
        <v>93.61</v>
      </c>
      <c r="AI3365" s="4">
        <v>42026</v>
      </c>
      <c r="AJ3365" s="3">
        <v>12.108599999999999</v>
      </c>
      <c r="AK3365" s="4">
        <v>41390</v>
      </c>
      <c r="AL3365" s="3">
        <v>8.0020000000000007</v>
      </c>
      <c r="AM3365" s="4"/>
      <c r="AS3365" s="4"/>
    </row>
    <row r="3366" spans="1:45" x14ac:dyDescent="0.25">
      <c r="A3366" s="4"/>
      <c r="C3366" s="4"/>
      <c r="E3366" s="4"/>
      <c r="Q3366" s="4"/>
      <c r="S3366" s="4"/>
      <c r="U3366" s="4"/>
      <c r="AE3366" s="4">
        <v>41491</v>
      </c>
      <c r="AF3366" s="3">
        <v>48436.44</v>
      </c>
      <c r="AG3366" s="4">
        <v>41425</v>
      </c>
      <c r="AH3366" s="3">
        <v>91.97</v>
      </c>
      <c r="AI3366" s="4">
        <v>42027</v>
      </c>
      <c r="AJ3366" s="3">
        <v>11.994999999999999</v>
      </c>
      <c r="AK3366" s="4">
        <v>41393</v>
      </c>
      <c r="AL3366" s="3">
        <v>8.0114000000000001</v>
      </c>
      <c r="AM3366" s="4"/>
      <c r="AS3366" s="4"/>
    </row>
    <row r="3367" spans="1:45" x14ac:dyDescent="0.25">
      <c r="A3367" s="4"/>
      <c r="C3367" s="4"/>
      <c r="E3367" s="4"/>
      <c r="Q3367" s="4"/>
      <c r="S3367" s="4"/>
      <c r="U3367" s="4"/>
      <c r="AE3367" s="4">
        <v>41492</v>
      </c>
      <c r="AF3367" s="3">
        <v>47421.85</v>
      </c>
      <c r="AG3367" s="4">
        <v>41428</v>
      </c>
      <c r="AH3367" s="3">
        <v>93.45</v>
      </c>
      <c r="AI3367" s="4">
        <v>42030</v>
      </c>
      <c r="AJ3367" s="3">
        <v>12.0564</v>
      </c>
      <c r="AK3367" s="4">
        <v>41394</v>
      </c>
      <c r="AL3367" s="3">
        <v>8.02</v>
      </c>
      <c r="AM3367" s="4"/>
      <c r="AS3367" s="4"/>
    </row>
    <row r="3368" spans="1:45" x14ac:dyDescent="0.25">
      <c r="A3368" s="4"/>
      <c r="C3368" s="4"/>
      <c r="E3368" s="4"/>
      <c r="Q3368" s="4"/>
      <c r="S3368" s="4"/>
      <c r="U3368" s="4"/>
      <c r="AE3368" s="4">
        <v>41493</v>
      </c>
      <c r="AF3368" s="3">
        <v>47446.71</v>
      </c>
      <c r="AG3368" s="4">
        <v>41429</v>
      </c>
      <c r="AH3368" s="3">
        <v>93.31</v>
      </c>
      <c r="AI3368" s="4">
        <v>42031</v>
      </c>
      <c r="AJ3368" s="3">
        <v>12.035</v>
      </c>
      <c r="AK3368" s="4">
        <v>41396</v>
      </c>
      <c r="AL3368" s="3">
        <v>7.9748999999999999</v>
      </c>
      <c r="AM3368" s="4"/>
      <c r="AS3368" s="4"/>
    </row>
    <row r="3369" spans="1:45" x14ac:dyDescent="0.25">
      <c r="A3369" s="4"/>
      <c r="C3369" s="4"/>
      <c r="E3369" s="4"/>
      <c r="Q3369" s="4"/>
      <c r="S3369" s="4"/>
      <c r="U3369" s="4"/>
      <c r="AE3369" s="4">
        <v>41494</v>
      </c>
      <c r="AF3369" s="3">
        <v>48928.82</v>
      </c>
      <c r="AG3369" s="4">
        <v>41430</v>
      </c>
      <c r="AH3369" s="3">
        <v>93.74</v>
      </c>
      <c r="AI3369" s="4">
        <v>42032</v>
      </c>
      <c r="AJ3369" s="3">
        <v>12.072900000000001</v>
      </c>
      <c r="AK3369" s="4">
        <v>41397</v>
      </c>
      <c r="AL3369" s="3">
        <v>8.0320999999999998</v>
      </c>
      <c r="AM3369" s="4"/>
      <c r="AS3369" s="4"/>
    </row>
    <row r="3370" spans="1:45" x14ac:dyDescent="0.25">
      <c r="A3370" s="4"/>
      <c r="C3370" s="4"/>
      <c r="E3370" s="4"/>
      <c r="Q3370" s="4"/>
      <c r="S3370" s="4"/>
      <c r="U3370" s="4"/>
      <c r="AE3370" s="4">
        <v>41495</v>
      </c>
      <c r="AF3370" s="3">
        <v>49874.9</v>
      </c>
      <c r="AG3370" s="4">
        <v>41431</v>
      </c>
      <c r="AH3370" s="3">
        <v>94.76</v>
      </c>
      <c r="AI3370" s="4">
        <v>42033</v>
      </c>
      <c r="AJ3370" s="3">
        <v>12.087</v>
      </c>
      <c r="AK3370" s="4">
        <v>41400</v>
      </c>
      <c r="AL3370" s="3">
        <v>8.0032999999999994</v>
      </c>
      <c r="AM3370" s="4"/>
      <c r="AS3370" s="4"/>
    </row>
    <row r="3371" spans="1:45" x14ac:dyDescent="0.25">
      <c r="A3371" s="4"/>
      <c r="C3371" s="4"/>
      <c r="E3371" s="4"/>
      <c r="Q3371" s="4"/>
      <c r="S3371" s="4"/>
      <c r="U3371" s="4"/>
      <c r="AE3371" s="4">
        <v>41498</v>
      </c>
      <c r="AF3371" s="3">
        <v>50299.49</v>
      </c>
      <c r="AG3371" s="4">
        <v>41432</v>
      </c>
      <c r="AH3371" s="3">
        <v>96.03</v>
      </c>
      <c r="AI3371" s="4">
        <v>42034</v>
      </c>
      <c r="AJ3371" s="3">
        <v>12.226599999999999</v>
      </c>
      <c r="AK3371" s="4">
        <v>41401</v>
      </c>
      <c r="AL3371" s="3">
        <v>7.9465000000000003</v>
      </c>
      <c r="AM3371" s="4"/>
      <c r="AS3371" s="4"/>
    </row>
    <row r="3372" spans="1:45" x14ac:dyDescent="0.25">
      <c r="A3372" s="4"/>
      <c r="C3372" s="4"/>
      <c r="E3372" s="4"/>
      <c r="Q3372" s="4"/>
      <c r="S3372" s="4"/>
      <c r="U3372" s="4"/>
      <c r="AE3372" s="4">
        <v>41499</v>
      </c>
      <c r="AF3372" s="3">
        <v>50600.55</v>
      </c>
      <c r="AG3372" s="4">
        <v>41435</v>
      </c>
      <c r="AH3372" s="3">
        <v>95.77</v>
      </c>
      <c r="AI3372" s="4">
        <v>42037</v>
      </c>
      <c r="AJ3372" s="3">
        <v>12.404999999999999</v>
      </c>
      <c r="AK3372" s="4">
        <v>41402</v>
      </c>
      <c r="AL3372" s="3">
        <v>7.9706000000000001</v>
      </c>
      <c r="AM3372" s="4"/>
      <c r="AS3372" s="4"/>
    </row>
    <row r="3373" spans="1:45" x14ac:dyDescent="0.25">
      <c r="A3373" s="4"/>
      <c r="C3373" s="4"/>
      <c r="E3373" s="4"/>
      <c r="Q3373" s="4"/>
      <c r="S3373" s="4"/>
      <c r="U3373" s="4"/>
      <c r="AE3373" s="4">
        <v>41500</v>
      </c>
      <c r="AF3373" s="3">
        <v>50895.92</v>
      </c>
      <c r="AG3373" s="4">
        <v>41436</v>
      </c>
      <c r="AH3373" s="3">
        <v>95.38</v>
      </c>
      <c r="AI3373" s="4">
        <v>42038</v>
      </c>
      <c r="AJ3373" s="3">
        <v>12.265000000000001</v>
      </c>
      <c r="AK3373" s="4">
        <v>41403</v>
      </c>
      <c r="AL3373" s="3">
        <v>7.9960000000000004</v>
      </c>
      <c r="AM3373" s="4"/>
      <c r="AS3373" s="4"/>
    </row>
    <row r="3374" spans="1:45" x14ac:dyDescent="0.25">
      <c r="A3374" s="4"/>
      <c r="C3374" s="4"/>
      <c r="E3374" s="4"/>
      <c r="Q3374" s="4"/>
      <c r="S3374" s="4"/>
      <c r="U3374" s="4"/>
      <c r="AE3374" s="4">
        <v>41501</v>
      </c>
      <c r="AF3374" s="3">
        <v>50908.34</v>
      </c>
      <c r="AG3374" s="4">
        <v>41437</v>
      </c>
      <c r="AH3374" s="3">
        <v>95.88</v>
      </c>
      <c r="AI3374" s="4">
        <v>42039</v>
      </c>
      <c r="AJ3374" s="3">
        <v>12.3566</v>
      </c>
      <c r="AK3374" s="4">
        <v>41404</v>
      </c>
      <c r="AL3374" s="3">
        <v>8.0810999999999993</v>
      </c>
      <c r="AM3374" s="4"/>
      <c r="AS3374" s="4"/>
    </row>
    <row r="3375" spans="1:45" x14ac:dyDescent="0.25">
      <c r="A3375" s="4"/>
      <c r="C3375" s="4"/>
      <c r="E3375" s="4"/>
      <c r="Q3375" s="4"/>
      <c r="S3375" s="4"/>
      <c r="U3375" s="4"/>
      <c r="AE3375" s="4">
        <v>41502</v>
      </c>
      <c r="AF3375" s="3">
        <v>51538.78</v>
      </c>
      <c r="AG3375" s="4">
        <v>41438</v>
      </c>
      <c r="AH3375" s="3">
        <v>96.69</v>
      </c>
      <c r="AI3375" s="4">
        <v>42040</v>
      </c>
      <c r="AJ3375" s="3">
        <v>12.49</v>
      </c>
      <c r="AK3375" s="4">
        <v>41407</v>
      </c>
      <c r="AL3375" s="3">
        <v>8.0511999999999997</v>
      </c>
      <c r="AM3375" s="4"/>
      <c r="AS3375" s="4"/>
    </row>
    <row r="3376" spans="1:45" x14ac:dyDescent="0.25">
      <c r="A3376" s="4"/>
      <c r="C3376" s="4"/>
      <c r="E3376" s="4"/>
      <c r="Q3376" s="4"/>
      <c r="S3376" s="4"/>
      <c r="U3376" s="4"/>
      <c r="AE3376" s="4">
        <v>41505</v>
      </c>
      <c r="AF3376" s="3">
        <v>51574.09</v>
      </c>
      <c r="AG3376" s="4">
        <v>41439</v>
      </c>
      <c r="AH3376" s="3">
        <v>97.85</v>
      </c>
      <c r="AI3376" s="4">
        <v>42041</v>
      </c>
      <c r="AJ3376" s="3">
        <v>12.499000000000001</v>
      </c>
      <c r="AK3376" s="4">
        <v>41408</v>
      </c>
      <c r="AL3376" s="3">
        <v>8.1320999999999994</v>
      </c>
      <c r="AM3376" s="4"/>
      <c r="AS3376" s="4"/>
    </row>
    <row r="3377" spans="1:45" x14ac:dyDescent="0.25">
      <c r="A3377" s="4"/>
      <c r="C3377" s="4"/>
      <c r="E3377" s="4"/>
      <c r="Q3377" s="4"/>
      <c r="S3377" s="4"/>
      <c r="U3377" s="4"/>
      <c r="AE3377" s="4">
        <v>41506</v>
      </c>
      <c r="AF3377" s="3">
        <v>50507.02</v>
      </c>
      <c r="AG3377" s="4">
        <v>41442</v>
      </c>
      <c r="AH3377" s="3">
        <v>97.77</v>
      </c>
      <c r="AI3377" s="4">
        <v>42044</v>
      </c>
      <c r="AJ3377" s="3">
        <v>12.664999999999999</v>
      </c>
      <c r="AK3377" s="4">
        <v>41409</v>
      </c>
      <c r="AL3377" s="3">
        <v>8.1211000000000002</v>
      </c>
      <c r="AM3377" s="4"/>
      <c r="AS3377" s="4"/>
    </row>
    <row r="3378" spans="1:45" x14ac:dyDescent="0.25">
      <c r="A3378" s="4"/>
      <c r="C3378" s="4"/>
      <c r="E3378" s="4"/>
      <c r="Q3378" s="4"/>
      <c r="S3378" s="4"/>
      <c r="U3378" s="4"/>
      <c r="AE3378" s="4">
        <v>41507</v>
      </c>
      <c r="AF3378" s="3">
        <v>50405.2</v>
      </c>
      <c r="AG3378" s="4">
        <v>41443</v>
      </c>
      <c r="AH3378" s="3">
        <v>98.44</v>
      </c>
      <c r="AI3378" s="4">
        <v>42045</v>
      </c>
      <c r="AJ3378" s="3">
        <v>12.82</v>
      </c>
      <c r="AK3378" s="4">
        <v>41410</v>
      </c>
      <c r="AL3378" s="3">
        <v>8.2078000000000007</v>
      </c>
      <c r="AM3378" s="4"/>
      <c r="AS3378" s="4"/>
    </row>
    <row r="3379" spans="1:45" x14ac:dyDescent="0.25">
      <c r="A3379" s="4"/>
      <c r="C3379" s="4"/>
      <c r="E3379" s="4"/>
      <c r="Q3379" s="4"/>
      <c r="S3379" s="4"/>
      <c r="U3379" s="4"/>
      <c r="AE3379" s="4">
        <v>41508</v>
      </c>
      <c r="AF3379" s="3">
        <v>51397.66</v>
      </c>
      <c r="AG3379" s="4">
        <v>41444</v>
      </c>
      <c r="AH3379" s="3">
        <v>98.24</v>
      </c>
      <c r="AI3379" s="4">
        <v>42046</v>
      </c>
      <c r="AJ3379" s="3">
        <v>12.94</v>
      </c>
      <c r="AK3379" s="4">
        <v>41411</v>
      </c>
      <c r="AL3379" s="3">
        <v>8.2265999999999995</v>
      </c>
      <c r="AM3379" s="4"/>
      <c r="AS3379" s="4"/>
    </row>
    <row r="3380" spans="1:45" x14ac:dyDescent="0.25">
      <c r="A3380" s="4"/>
      <c r="C3380" s="4"/>
      <c r="E3380" s="4"/>
      <c r="Q3380" s="4"/>
      <c r="S3380" s="4"/>
      <c r="U3380" s="4"/>
      <c r="AE3380" s="4">
        <v>41509</v>
      </c>
      <c r="AF3380" s="3">
        <v>52197.06</v>
      </c>
      <c r="AG3380" s="4">
        <v>41445</v>
      </c>
      <c r="AH3380" s="3">
        <v>95.4</v>
      </c>
      <c r="AI3380" s="4">
        <v>42047</v>
      </c>
      <c r="AJ3380" s="3">
        <v>12.78</v>
      </c>
      <c r="AK3380" s="4">
        <v>41414</v>
      </c>
      <c r="AL3380" s="3">
        <v>8.31</v>
      </c>
      <c r="AM3380" s="4"/>
      <c r="AS3380" s="4"/>
    </row>
    <row r="3381" spans="1:45" x14ac:dyDescent="0.25">
      <c r="A3381" s="4"/>
      <c r="C3381" s="4"/>
      <c r="E3381" s="4"/>
      <c r="Q3381" s="4"/>
      <c r="S3381" s="4"/>
      <c r="U3381" s="4"/>
      <c r="AE3381" s="4">
        <v>41512</v>
      </c>
      <c r="AF3381" s="3">
        <v>51429.48</v>
      </c>
      <c r="AG3381" s="4">
        <v>41446</v>
      </c>
      <c r="AH3381" s="3">
        <v>93.69</v>
      </c>
      <c r="AI3381" s="4">
        <v>42053</v>
      </c>
      <c r="AJ3381" s="3">
        <v>12.824999999999999</v>
      </c>
      <c r="AK3381" s="4">
        <v>41415</v>
      </c>
      <c r="AL3381" s="3">
        <v>8.2749000000000006</v>
      </c>
      <c r="AM3381" s="4"/>
      <c r="AS3381" s="4"/>
    </row>
    <row r="3382" spans="1:45" x14ac:dyDescent="0.25">
      <c r="A3382" s="4"/>
      <c r="C3382" s="4"/>
      <c r="E3382" s="4"/>
      <c r="Q3382" s="4"/>
      <c r="S3382" s="4"/>
      <c r="U3382" s="4"/>
      <c r="AE3382" s="4">
        <v>41513</v>
      </c>
      <c r="AF3382" s="3">
        <v>50091.55</v>
      </c>
      <c r="AG3382" s="4">
        <v>41449</v>
      </c>
      <c r="AH3382" s="3">
        <v>95.18</v>
      </c>
      <c r="AI3382" s="4">
        <v>42054</v>
      </c>
      <c r="AJ3382" s="3">
        <v>12.965199999999999</v>
      </c>
      <c r="AK3382" s="4">
        <v>41416</v>
      </c>
      <c r="AL3382" s="3">
        <v>8.3004999999999995</v>
      </c>
      <c r="AM3382" s="4"/>
      <c r="AS3382" s="4"/>
    </row>
    <row r="3383" spans="1:45" x14ac:dyDescent="0.25">
      <c r="A3383" s="4"/>
      <c r="C3383" s="4"/>
      <c r="E3383" s="4"/>
      <c r="Q3383" s="4"/>
      <c r="S3383" s="4"/>
      <c r="U3383" s="4"/>
      <c r="AE3383" s="4">
        <v>41514</v>
      </c>
      <c r="AF3383" s="3">
        <v>49866.92</v>
      </c>
      <c r="AG3383" s="4">
        <v>41450</v>
      </c>
      <c r="AH3383" s="3">
        <v>95.32</v>
      </c>
      <c r="AI3383" s="4">
        <v>42055</v>
      </c>
      <c r="AJ3383" s="3">
        <v>13.03</v>
      </c>
      <c r="AK3383" s="4">
        <v>41417</v>
      </c>
      <c r="AL3383" s="3">
        <v>8.2888000000000002</v>
      </c>
      <c r="AM3383" s="4"/>
      <c r="AS3383" s="4"/>
    </row>
    <row r="3384" spans="1:45" x14ac:dyDescent="0.25">
      <c r="A3384" s="4"/>
      <c r="C3384" s="4"/>
      <c r="E3384" s="4"/>
      <c r="Q3384" s="4"/>
      <c r="S3384" s="4"/>
      <c r="U3384" s="4"/>
      <c r="AE3384" s="4">
        <v>41515</v>
      </c>
      <c r="AF3384" s="3">
        <v>49921.88</v>
      </c>
      <c r="AG3384" s="4">
        <v>41451</v>
      </c>
      <c r="AH3384" s="3">
        <v>95.5</v>
      </c>
      <c r="AI3384" s="4">
        <v>42058</v>
      </c>
      <c r="AJ3384" s="3">
        <v>12.925000000000001</v>
      </c>
      <c r="AK3384" s="4">
        <v>41418</v>
      </c>
      <c r="AL3384" s="3">
        <v>8.3313000000000006</v>
      </c>
      <c r="AM3384" s="4"/>
      <c r="AS3384" s="4"/>
    </row>
    <row r="3385" spans="1:45" x14ac:dyDescent="0.25">
      <c r="A3385" s="4"/>
      <c r="C3385" s="4"/>
      <c r="E3385" s="4"/>
      <c r="Q3385" s="4"/>
      <c r="S3385" s="4"/>
      <c r="U3385" s="4"/>
      <c r="AE3385" s="4">
        <v>41516</v>
      </c>
      <c r="AF3385" s="3">
        <v>50011.75</v>
      </c>
      <c r="AG3385" s="4">
        <v>41452</v>
      </c>
      <c r="AH3385" s="3">
        <v>97.05</v>
      </c>
      <c r="AI3385" s="4">
        <v>42059</v>
      </c>
      <c r="AJ3385" s="3">
        <v>12.755000000000001</v>
      </c>
      <c r="AK3385" s="4">
        <v>41421</v>
      </c>
      <c r="AL3385" s="3">
        <v>8.3255999999999997</v>
      </c>
      <c r="AM3385" s="4"/>
      <c r="AS3385" s="4"/>
    </row>
    <row r="3386" spans="1:45" x14ac:dyDescent="0.25">
      <c r="A3386" s="4"/>
      <c r="C3386" s="4"/>
      <c r="E3386" s="4"/>
      <c r="Q3386" s="4"/>
      <c r="S3386" s="4"/>
      <c r="U3386" s="4"/>
      <c r="AE3386" s="4">
        <v>41519</v>
      </c>
      <c r="AF3386" s="3">
        <v>51835.15</v>
      </c>
      <c r="AG3386" s="4">
        <v>41453</v>
      </c>
      <c r="AH3386" s="3">
        <v>96.56</v>
      </c>
      <c r="AI3386" s="4">
        <v>42060</v>
      </c>
      <c r="AJ3386" s="3">
        <v>12.715</v>
      </c>
      <c r="AK3386" s="4">
        <v>41422</v>
      </c>
      <c r="AL3386" s="3">
        <v>8.3370999999999995</v>
      </c>
      <c r="AM3386" s="4"/>
      <c r="AS3386" s="4"/>
    </row>
    <row r="3387" spans="1:45" x14ac:dyDescent="0.25">
      <c r="A3387" s="4"/>
      <c r="C3387" s="4"/>
      <c r="E3387" s="4"/>
      <c r="Q3387" s="4"/>
      <c r="S3387" s="4"/>
      <c r="U3387" s="4"/>
      <c r="AE3387" s="4">
        <v>41520</v>
      </c>
      <c r="AF3387" s="3">
        <v>51625.5</v>
      </c>
      <c r="AG3387" s="4">
        <v>41456</v>
      </c>
      <c r="AH3387" s="3">
        <v>97.99</v>
      </c>
      <c r="AI3387" s="4">
        <v>42061</v>
      </c>
      <c r="AJ3387" s="3">
        <v>12.754200000000001</v>
      </c>
      <c r="AK3387" s="4">
        <v>41423</v>
      </c>
      <c r="AL3387" s="3">
        <v>8.2568000000000001</v>
      </c>
      <c r="AM3387" s="4"/>
      <c r="AS3387" s="4"/>
    </row>
    <row r="3388" spans="1:45" x14ac:dyDescent="0.25">
      <c r="A3388" s="4"/>
      <c r="C3388" s="4"/>
      <c r="E3388" s="4"/>
      <c r="Q3388" s="4"/>
      <c r="S3388" s="4"/>
      <c r="U3388" s="4"/>
      <c r="AE3388" s="4">
        <v>41521</v>
      </c>
      <c r="AF3388" s="3">
        <v>51716.160000000003</v>
      </c>
      <c r="AG3388" s="4">
        <v>41457</v>
      </c>
      <c r="AH3388" s="3">
        <v>99.6</v>
      </c>
      <c r="AI3388" s="4">
        <v>42062</v>
      </c>
      <c r="AJ3388" s="3">
        <v>12.5198</v>
      </c>
      <c r="AK3388" s="4">
        <v>41425</v>
      </c>
      <c r="AL3388" s="3">
        <v>8.6710999999999991</v>
      </c>
      <c r="AM3388" s="4"/>
      <c r="AS3388" s="4"/>
    </row>
    <row r="3389" spans="1:45" x14ac:dyDescent="0.25">
      <c r="A3389" s="4"/>
      <c r="C3389" s="4"/>
      <c r="E3389" s="4"/>
      <c r="Q3389" s="4"/>
      <c r="S3389" s="4"/>
      <c r="U3389" s="4"/>
      <c r="AE3389" s="4">
        <v>41522</v>
      </c>
      <c r="AF3389" s="3">
        <v>52351.86</v>
      </c>
      <c r="AG3389" s="4">
        <v>41458</v>
      </c>
      <c r="AH3389" s="3">
        <v>101.24</v>
      </c>
      <c r="AI3389" s="4">
        <v>42065</v>
      </c>
      <c r="AJ3389" s="3">
        <v>12.6553</v>
      </c>
      <c r="AK3389" s="4">
        <v>41428</v>
      </c>
      <c r="AL3389" s="3">
        <v>8.7033000000000005</v>
      </c>
      <c r="AM3389" s="4"/>
      <c r="AS3389" s="4"/>
    </row>
    <row r="3390" spans="1:45" x14ac:dyDescent="0.25">
      <c r="A3390" s="4"/>
      <c r="C3390" s="4"/>
      <c r="E3390" s="4"/>
      <c r="Q3390" s="4"/>
      <c r="S3390" s="4"/>
      <c r="U3390" s="4"/>
      <c r="AE3390" s="4">
        <v>41523</v>
      </c>
      <c r="AF3390" s="3">
        <v>53749.42</v>
      </c>
      <c r="AG3390" s="4">
        <v>41460</v>
      </c>
      <c r="AH3390" s="3">
        <v>103.22</v>
      </c>
      <c r="AI3390" s="4">
        <v>42066</v>
      </c>
      <c r="AJ3390" s="3">
        <v>12.6607</v>
      </c>
      <c r="AK3390" s="4">
        <v>41429</v>
      </c>
      <c r="AL3390" s="3">
        <v>8.6875999999999998</v>
      </c>
      <c r="AM3390" s="4"/>
      <c r="AS3390" s="4"/>
    </row>
    <row r="3391" spans="1:45" x14ac:dyDescent="0.25">
      <c r="A3391" s="4"/>
      <c r="C3391" s="4"/>
      <c r="E3391" s="4"/>
      <c r="Q3391" s="4"/>
      <c r="S3391" s="4"/>
      <c r="U3391" s="4"/>
      <c r="AE3391" s="4">
        <v>41526</v>
      </c>
      <c r="AF3391" s="3">
        <v>54251.85</v>
      </c>
      <c r="AG3391" s="4">
        <v>41463</v>
      </c>
      <c r="AH3391" s="3">
        <v>103.14</v>
      </c>
      <c r="AI3391" s="4">
        <v>42067</v>
      </c>
      <c r="AJ3391" s="3">
        <v>12.762</v>
      </c>
      <c r="AK3391" s="4">
        <v>41430</v>
      </c>
      <c r="AL3391" s="3">
        <v>8.7767999999999997</v>
      </c>
      <c r="AM3391" s="4"/>
      <c r="AS3391" s="4"/>
    </row>
    <row r="3392" spans="1:45" x14ac:dyDescent="0.25">
      <c r="A3392" s="4"/>
      <c r="C3392" s="4"/>
      <c r="E3392" s="4"/>
      <c r="Q3392" s="4"/>
      <c r="S3392" s="4"/>
      <c r="U3392" s="4"/>
      <c r="AE3392" s="4">
        <v>41527</v>
      </c>
      <c r="AF3392" s="3">
        <v>53979.03</v>
      </c>
      <c r="AG3392" s="4">
        <v>41464</v>
      </c>
      <c r="AH3392" s="3">
        <v>103.53</v>
      </c>
      <c r="AI3392" s="4">
        <v>42068</v>
      </c>
      <c r="AJ3392" s="3">
        <v>12.885</v>
      </c>
      <c r="AK3392" s="4">
        <v>41431</v>
      </c>
      <c r="AL3392" s="3">
        <v>8.8986999999999998</v>
      </c>
      <c r="AM3392" s="4"/>
      <c r="AS3392" s="4"/>
    </row>
    <row r="3393" spans="1:45" x14ac:dyDescent="0.25">
      <c r="A3393" s="4"/>
      <c r="C3393" s="4"/>
      <c r="E3393" s="4"/>
      <c r="Q3393" s="4"/>
      <c r="S3393" s="4"/>
      <c r="U3393" s="4"/>
      <c r="AE3393" s="4">
        <v>41528</v>
      </c>
      <c r="AF3393" s="3">
        <v>53570.46</v>
      </c>
      <c r="AG3393" s="4">
        <v>41465</v>
      </c>
      <c r="AH3393" s="3">
        <v>106.52</v>
      </c>
      <c r="AI3393" s="4">
        <v>42069</v>
      </c>
      <c r="AJ3393" s="3">
        <v>13.125</v>
      </c>
      <c r="AK3393" s="4">
        <v>41432</v>
      </c>
      <c r="AL3393" s="3">
        <v>8.9047000000000001</v>
      </c>
      <c r="AM3393" s="4"/>
      <c r="AS3393" s="4"/>
    </row>
    <row r="3394" spans="1:45" x14ac:dyDescent="0.25">
      <c r="A3394" s="4"/>
      <c r="C3394" s="4"/>
      <c r="E3394" s="4"/>
      <c r="Q3394" s="4"/>
      <c r="S3394" s="4"/>
      <c r="U3394" s="4"/>
      <c r="AE3394" s="4">
        <v>41529</v>
      </c>
      <c r="AF3394" s="3">
        <v>53307.09</v>
      </c>
      <c r="AG3394" s="4">
        <v>41466</v>
      </c>
      <c r="AH3394" s="3">
        <v>104.91</v>
      </c>
      <c r="AI3394" s="4">
        <v>42072</v>
      </c>
      <c r="AJ3394" s="3">
        <v>13.5524</v>
      </c>
      <c r="AK3394" s="4">
        <v>41435</v>
      </c>
      <c r="AL3394" s="3">
        <v>9.032</v>
      </c>
      <c r="AM3394" s="4"/>
      <c r="AS3394" s="4"/>
    </row>
    <row r="3395" spans="1:45" x14ac:dyDescent="0.25">
      <c r="A3395" s="4"/>
      <c r="C3395" s="4"/>
      <c r="E3395" s="4"/>
      <c r="Q3395" s="4"/>
      <c r="S3395" s="4"/>
      <c r="U3395" s="4"/>
      <c r="AE3395" s="4">
        <v>41530</v>
      </c>
      <c r="AF3395" s="3">
        <v>53797.51</v>
      </c>
      <c r="AG3395" s="4">
        <v>41467</v>
      </c>
      <c r="AH3395" s="3">
        <v>105.95</v>
      </c>
      <c r="AI3395" s="4">
        <v>42073</v>
      </c>
      <c r="AJ3395" s="3">
        <v>13.345000000000001</v>
      </c>
      <c r="AK3395" s="4">
        <v>41436</v>
      </c>
      <c r="AL3395" s="3">
        <v>9.0484000000000009</v>
      </c>
      <c r="AM3395" s="4"/>
      <c r="AS3395" s="4"/>
    </row>
    <row r="3396" spans="1:45" x14ac:dyDescent="0.25">
      <c r="A3396" s="4"/>
      <c r="C3396" s="4"/>
      <c r="E3396" s="4"/>
      <c r="Q3396" s="4"/>
      <c r="S3396" s="4"/>
      <c r="U3396" s="4"/>
      <c r="AE3396" s="4">
        <v>41533</v>
      </c>
      <c r="AF3396" s="3">
        <v>53821.63</v>
      </c>
      <c r="AG3396" s="4">
        <v>41470</v>
      </c>
      <c r="AH3396" s="3">
        <v>106.32</v>
      </c>
      <c r="AI3396" s="4">
        <v>42074</v>
      </c>
      <c r="AJ3396" s="3">
        <v>13.3514</v>
      </c>
      <c r="AK3396" s="4">
        <v>41437</v>
      </c>
      <c r="AL3396" s="3">
        <v>9.2754999999999992</v>
      </c>
      <c r="AM3396" s="4"/>
      <c r="AS3396" s="4"/>
    </row>
    <row r="3397" spans="1:45" x14ac:dyDescent="0.25">
      <c r="A3397" s="4"/>
      <c r="C3397" s="4"/>
      <c r="E3397" s="4"/>
      <c r="Q3397" s="4"/>
      <c r="S3397" s="4"/>
      <c r="U3397" s="4"/>
      <c r="AE3397" s="4">
        <v>41534</v>
      </c>
      <c r="AF3397" s="3">
        <v>54271.25</v>
      </c>
      <c r="AG3397" s="4">
        <v>41471</v>
      </c>
      <c r="AH3397" s="3">
        <v>106</v>
      </c>
      <c r="AI3397" s="4">
        <v>42075</v>
      </c>
      <c r="AJ3397" s="3">
        <v>13.605</v>
      </c>
      <c r="AK3397" s="4">
        <v>41438</v>
      </c>
      <c r="AL3397" s="3">
        <v>9.0867000000000004</v>
      </c>
      <c r="AM3397" s="4"/>
      <c r="AS3397" s="4"/>
    </row>
    <row r="3398" spans="1:45" x14ac:dyDescent="0.25">
      <c r="A3398" s="4"/>
      <c r="C3398" s="4"/>
      <c r="E3398" s="4"/>
      <c r="Q3398" s="4"/>
      <c r="S3398" s="4"/>
      <c r="U3398" s="4"/>
      <c r="AE3398" s="4">
        <v>41535</v>
      </c>
      <c r="AF3398" s="3">
        <v>55702.9</v>
      </c>
      <c r="AG3398" s="4">
        <v>41472</v>
      </c>
      <c r="AH3398" s="3">
        <v>106.48</v>
      </c>
      <c r="AI3398" s="4">
        <v>42076</v>
      </c>
      <c r="AJ3398" s="3">
        <v>13.5451</v>
      </c>
      <c r="AK3398" s="4">
        <v>41439</v>
      </c>
      <c r="AL3398" s="3">
        <v>9.2406000000000006</v>
      </c>
      <c r="AM3398" s="4"/>
      <c r="AS3398" s="4"/>
    </row>
    <row r="3399" spans="1:45" x14ac:dyDescent="0.25">
      <c r="A3399" s="4"/>
      <c r="C3399" s="4"/>
      <c r="E3399" s="4"/>
      <c r="Q3399" s="4"/>
      <c r="S3399" s="4"/>
      <c r="U3399" s="4"/>
      <c r="AE3399" s="4">
        <v>41536</v>
      </c>
      <c r="AF3399" s="3">
        <v>55095.69</v>
      </c>
      <c r="AG3399" s="4">
        <v>41473</v>
      </c>
      <c r="AH3399" s="3">
        <v>108.04</v>
      </c>
      <c r="AI3399" s="4">
        <v>42079</v>
      </c>
      <c r="AJ3399" s="3">
        <v>13.596</v>
      </c>
      <c r="AK3399" s="4">
        <v>41442</v>
      </c>
      <c r="AL3399" s="3">
        <v>9.3956</v>
      </c>
      <c r="AM3399" s="4"/>
      <c r="AS3399" s="4"/>
    </row>
    <row r="3400" spans="1:45" x14ac:dyDescent="0.25">
      <c r="A3400" s="4"/>
      <c r="C3400" s="4"/>
      <c r="E3400" s="4"/>
      <c r="Q3400" s="4"/>
      <c r="S3400" s="4"/>
      <c r="U3400" s="4"/>
      <c r="AE3400" s="4">
        <v>41537</v>
      </c>
      <c r="AF3400" s="3">
        <v>54110.03</v>
      </c>
      <c r="AG3400" s="4">
        <v>41474</v>
      </c>
      <c r="AH3400" s="3">
        <v>108.05</v>
      </c>
      <c r="AI3400" s="4">
        <v>42080</v>
      </c>
      <c r="AJ3400" s="3">
        <v>13.3384</v>
      </c>
      <c r="AK3400" s="4">
        <v>41443</v>
      </c>
      <c r="AL3400" s="3">
        <v>9.5859000000000005</v>
      </c>
      <c r="AM3400" s="4"/>
      <c r="AS3400" s="4"/>
    </row>
    <row r="3401" spans="1:45" x14ac:dyDescent="0.25">
      <c r="A3401" s="4"/>
      <c r="C3401" s="4"/>
      <c r="E3401" s="4"/>
      <c r="Q3401" s="4"/>
      <c r="S3401" s="4"/>
      <c r="U3401" s="4"/>
      <c r="AE3401" s="4">
        <v>41540</v>
      </c>
      <c r="AF3401" s="3">
        <v>54602.38</v>
      </c>
      <c r="AG3401" s="4">
        <v>41477</v>
      </c>
      <c r="AH3401" s="3">
        <v>106.91</v>
      </c>
      <c r="AI3401" s="4">
        <v>42081</v>
      </c>
      <c r="AJ3401" s="3">
        <v>13.085000000000001</v>
      </c>
      <c r="AK3401" s="4">
        <v>41444</v>
      </c>
      <c r="AL3401" s="3">
        <v>9.7771000000000008</v>
      </c>
      <c r="AM3401" s="4"/>
      <c r="AS3401" s="4"/>
    </row>
    <row r="3402" spans="1:45" x14ac:dyDescent="0.25">
      <c r="A3402" s="4"/>
      <c r="C3402" s="4"/>
      <c r="E3402" s="4"/>
      <c r="Q3402" s="4"/>
      <c r="S3402" s="4"/>
      <c r="U3402" s="4"/>
      <c r="AE3402" s="4">
        <v>41541</v>
      </c>
      <c r="AF3402" s="3">
        <v>54431.05</v>
      </c>
      <c r="AG3402" s="4">
        <v>41478</v>
      </c>
      <c r="AH3402" s="3">
        <v>107.23</v>
      </c>
      <c r="AI3402" s="4">
        <v>42082</v>
      </c>
      <c r="AJ3402" s="3">
        <v>13.468999999999999</v>
      </c>
      <c r="AK3402" s="4">
        <v>41445</v>
      </c>
      <c r="AL3402" s="3">
        <v>9.7812999999999999</v>
      </c>
      <c r="AM3402" s="4"/>
      <c r="AS3402" s="4"/>
    </row>
    <row r="3403" spans="1:45" x14ac:dyDescent="0.25">
      <c r="A3403" s="4"/>
      <c r="C3403" s="4"/>
      <c r="E3403" s="4"/>
      <c r="Q3403" s="4"/>
      <c r="S3403" s="4"/>
      <c r="U3403" s="4"/>
      <c r="AE3403" s="4">
        <v>41542</v>
      </c>
      <c r="AF3403" s="3">
        <v>54261.11</v>
      </c>
      <c r="AG3403" s="4">
        <v>41479</v>
      </c>
      <c r="AH3403" s="3">
        <v>105.39</v>
      </c>
      <c r="AI3403" s="4">
        <v>42083</v>
      </c>
      <c r="AJ3403" s="3">
        <v>13.359</v>
      </c>
      <c r="AK3403" s="4">
        <v>41446</v>
      </c>
      <c r="AL3403" s="3">
        <v>9.8567999999999998</v>
      </c>
      <c r="AM3403" s="4"/>
      <c r="AS3403" s="4"/>
    </row>
    <row r="3404" spans="1:45" x14ac:dyDescent="0.25">
      <c r="A3404" s="4"/>
      <c r="C3404" s="4"/>
      <c r="E3404" s="4"/>
      <c r="Q3404" s="4"/>
      <c r="S3404" s="4"/>
      <c r="U3404" s="4"/>
      <c r="AE3404" s="4">
        <v>41543</v>
      </c>
      <c r="AF3404" s="3">
        <v>53782.97</v>
      </c>
      <c r="AG3404" s="4">
        <v>41480</v>
      </c>
      <c r="AH3404" s="3">
        <v>105.49</v>
      </c>
      <c r="AI3404" s="4">
        <v>42086</v>
      </c>
      <c r="AJ3404" s="3">
        <v>13.238200000000001</v>
      </c>
      <c r="AK3404" s="4">
        <v>41449</v>
      </c>
      <c r="AL3404" s="3">
        <v>9.5957000000000008</v>
      </c>
      <c r="AM3404" s="4"/>
      <c r="AS3404" s="4"/>
    </row>
    <row r="3405" spans="1:45" x14ac:dyDescent="0.25">
      <c r="A3405" s="4"/>
      <c r="C3405" s="4"/>
      <c r="E3405" s="4"/>
      <c r="Q3405" s="4"/>
      <c r="S3405" s="4"/>
      <c r="U3405" s="4"/>
      <c r="AE3405" s="4">
        <v>41544</v>
      </c>
      <c r="AF3405" s="3">
        <v>53738.92</v>
      </c>
      <c r="AG3405" s="4">
        <v>41481</v>
      </c>
      <c r="AH3405" s="3">
        <v>104.7</v>
      </c>
      <c r="AI3405" s="4">
        <v>42087</v>
      </c>
      <c r="AJ3405" s="3">
        <v>13.3018</v>
      </c>
      <c r="AK3405" s="4">
        <v>41450</v>
      </c>
      <c r="AL3405" s="3">
        <v>9.4406999999999996</v>
      </c>
      <c r="AM3405" s="4"/>
      <c r="AS3405" s="4"/>
    </row>
    <row r="3406" spans="1:45" x14ac:dyDescent="0.25">
      <c r="A3406" s="4"/>
      <c r="C3406" s="4"/>
      <c r="E3406" s="4"/>
      <c r="Q3406" s="4"/>
      <c r="S3406" s="4"/>
      <c r="U3406" s="4"/>
      <c r="AE3406" s="4">
        <v>41547</v>
      </c>
      <c r="AF3406" s="3">
        <v>52338.19</v>
      </c>
      <c r="AG3406" s="4">
        <v>41484</v>
      </c>
      <c r="AH3406" s="3">
        <v>104.55</v>
      </c>
      <c r="AI3406" s="4">
        <v>42088</v>
      </c>
      <c r="AJ3406" s="3">
        <v>13.195</v>
      </c>
      <c r="AK3406" s="4">
        <v>41451</v>
      </c>
      <c r="AL3406" s="3">
        <v>9.4215999999999998</v>
      </c>
      <c r="AM3406" s="4"/>
      <c r="AS3406" s="4"/>
    </row>
    <row r="3407" spans="1:45" x14ac:dyDescent="0.25">
      <c r="A3407" s="4"/>
      <c r="C3407" s="4"/>
      <c r="E3407" s="4"/>
      <c r="Q3407" s="4"/>
      <c r="S3407" s="4"/>
      <c r="U3407" s="4"/>
      <c r="AE3407" s="4">
        <v>41548</v>
      </c>
      <c r="AF3407" s="3">
        <v>53179.46</v>
      </c>
      <c r="AG3407" s="4">
        <v>41485</v>
      </c>
      <c r="AH3407" s="3">
        <v>103.08</v>
      </c>
      <c r="AI3407" s="4">
        <v>42089</v>
      </c>
      <c r="AJ3407" s="3">
        <v>13.2918</v>
      </c>
      <c r="AK3407" s="4">
        <v>41452</v>
      </c>
      <c r="AL3407" s="3">
        <v>9.3148</v>
      </c>
      <c r="AM3407" s="4"/>
      <c r="AS3407" s="4"/>
    </row>
    <row r="3408" spans="1:45" x14ac:dyDescent="0.25">
      <c r="A3408" s="4"/>
      <c r="C3408" s="4"/>
      <c r="E3408" s="4"/>
      <c r="Q3408" s="4"/>
      <c r="S3408" s="4"/>
      <c r="U3408" s="4"/>
      <c r="AE3408" s="4">
        <v>41549</v>
      </c>
      <c r="AF3408" s="3">
        <v>53100.18</v>
      </c>
      <c r="AG3408" s="4">
        <v>41486</v>
      </c>
      <c r="AH3408" s="3">
        <v>105.03</v>
      </c>
      <c r="AI3408" s="4">
        <v>42090</v>
      </c>
      <c r="AJ3408" s="3">
        <v>13.367699999999999</v>
      </c>
      <c r="AK3408" s="4">
        <v>41453</v>
      </c>
      <c r="AL3408" s="3">
        <v>9.3666999999999998</v>
      </c>
      <c r="AM3408" s="4"/>
      <c r="AS3408" s="4"/>
    </row>
    <row r="3409" spans="1:45" x14ac:dyDescent="0.25">
      <c r="A3409" s="4"/>
      <c r="C3409" s="4"/>
      <c r="E3409" s="4"/>
      <c r="Q3409" s="4"/>
      <c r="S3409" s="4"/>
      <c r="U3409" s="4"/>
      <c r="AE3409" s="4">
        <v>41550</v>
      </c>
      <c r="AF3409" s="3">
        <v>52489.86</v>
      </c>
      <c r="AG3409" s="4">
        <v>41487</v>
      </c>
      <c r="AH3409" s="3">
        <v>107.89</v>
      </c>
      <c r="AI3409" s="4">
        <v>42093</v>
      </c>
      <c r="AJ3409" s="3">
        <v>13.301299999999999</v>
      </c>
      <c r="AK3409" s="4">
        <v>41456</v>
      </c>
      <c r="AL3409" s="3">
        <v>9.3741000000000003</v>
      </c>
      <c r="AM3409" s="4"/>
      <c r="AS3409" s="4"/>
    </row>
    <row r="3410" spans="1:45" x14ac:dyDescent="0.25">
      <c r="A3410" s="4"/>
      <c r="C3410" s="4"/>
      <c r="E3410" s="4"/>
      <c r="Q3410" s="4"/>
      <c r="S3410" s="4"/>
      <c r="U3410" s="4"/>
      <c r="AE3410" s="4">
        <v>41551</v>
      </c>
      <c r="AF3410" s="3">
        <v>52848.97</v>
      </c>
      <c r="AG3410" s="4">
        <v>41488</v>
      </c>
      <c r="AH3410" s="3">
        <v>106.94</v>
      </c>
      <c r="AI3410" s="4">
        <v>42094</v>
      </c>
      <c r="AJ3410" s="3">
        <v>13.207800000000001</v>
      </c>
      <c r="AK3410" s="4">
        <v>41457</v>
      </c>
      <c r="AL3410" s="3">
        <v>9.2540999999999993</v>
      </c>
      <c r="AM3410" s="4"/>
      <c r="AS3410" s="4"/>
    </row>
    <row r="3411" spans="1:45" x14ac:dyDescent="0.25">
      <c r="A3411" s="4"/>
      <c r="C3411" s="4"/>
      <c r="E3411" s="4"/>
      <c r="Q3411" s="4"/>
      <c r="S3411" s="4"/>
      <c r="U3411" s="4"/>
      <c r="AE3411" s="4">
        <v>41554</v>
      </c>
      <c r="AF3411" s="3">
        <v>52417.1</v>
      </c>
      <c r="AG3411" s="4">
        <v>41491</v>
      </c>
      <c r="AH3411" s="3">
        <v>106.56</v>
      </c>
      <c r="AI3411" s="4">
        <v>42095</v>
      </c>
      <c r="AJ3411" s="3">
        <v>13.016400000000001</v>
      </c>
      <c r="AK3411" s="4">
        <v>41458</v>
      </c>
      <c r="AL3411" s="3">
        <v>9.2283000000000008</v>
      </c>
      <c r="AM3411" s="4"/>
      <c r="AS3411" s="4"/>
    </row>
    <row r="3412" spans="1:45" x14ac:dyDescent="0.25">
      <c r="A3412" s="4"/>
      <c r="C3412" s="4"/>
      <c r="E3412" s="4"/>
      <c r="Q3412" s="4"/>
      <c r="S3412" s="4"/>
      <c r="U3412" s="4"/>
      <c r="AE3412" s="4">
        <v>41555</v>
      </c>
      <c r="AF3412" s="3">
        <v>52312.44</v>
      </c>
      <c r="AG3412" s="4">
        <v>41492</v>
      </c>
      <c r="AH3412" s="3">
        <v>105.3</v>
      </c>
      <c r="AI3412" s="4">
        <v>42096</v>
      </c>
      <c r="AJ3412" s="3">
        <v>13.025</v>
      </c>
      <c r="AK3412" s="4">
        <v>41459</v>
      </c>
      <c r="AL3412" s="3">
        <v>9.2143999999999995</v>
      </c>
      <c r="AM3412" s="4"/>
      <c r="AS3412" s="4"/>
    </row>
    <row r="3413" spans="1:45" x14ac:dyDescent="0.25">
      <c r="A3413" s="4"/>
      <c r="C3413" s="4"/>
      <c r="E3413" s="4"/>
      <c r="Q3413" s="4"/>
      <c r="S3413" s="4"/>
      <c r="U3413" s="4"/>
      <c r="AE3413" s="4">
        <v>41556</v>
      </c>
      <c r="AF3413" s="3">
        <v>52547.71</v>
      </c>
      <c r="AG3413" s="4">
        <v>41493</v>
      </c>
      <c r="AH3413" s="3">
        <v>104.37</v>
      </c>
      <c r="AI3413" s="4">
        <v>42100</v>
      </c>
      <c r="AJ3413" s="3">
        <v>12.9857</v>
      </c>
      <c r="AK3413" s="4">
        <v>41460</v>
      </c>
      <c r="AL3413" s="3">
        <v>9.2218</v>
      </c>
      <c r="AM3413" s="4"/>
      <c r="AS3413" s="4"/>
    </row>
    <row r="3414" spans="1:45" x14ac:dyDescent="0.25">
      <c r="A3414" s="4"/>
      <c r="C3414" s="4"/>
      <c r="E3414" s="4"/>
      <c r="Q3414" s="4"/>
      <c r="S3414" s="4"/>
      <c r="U3414" s="4"/>
      <c r="AE3414" s="4">
        <v>41557</v>
      </c>
      <c r="AF3414" s="3">
        <v>52996.639999999999</v>
      </c>
      <c r="AG3414" s="4">
        <v>41494</v>
      </c>
      <c r="AH3414" s="3">
        <v>103.4</v>
      </c>
      <c r="AI3414" s="4">
        <v>42101</v>
      </c>
      <c r="AJ3414" s="3">
        <v>12.9406</v>
      </c>
      <c r="AK3414" s="4">
        <v>41463</v>
      </c>
      <c r="AL3414" s="3">
        <v>9.1816999999999993</v>
      </c>
      <c r="AM3414" s="4"/>
      <c r="AS3414" s="4"/>
    </row>
    <row r="3415" spans="1:45" x14ac:dyDescent="0.25">
      <c r="A3415" s="4"/>
      <c r="C3415" s="4"/>
      <c r="E3415" s="4"/>
      <c r="Q3415" s="4"/>
      <c r="S3415" s="4"/>
      <c r="U3415" s="4"/>
      <c r="AE3415" s="4">
        <v>41558</v>
      </c>
      <c r="AF3415" s="3">
        <v>53149.62</v>
      </c>
      <c r="AG3415" s="4">
        <v>41495</v>
      </c>
      <c r="AH3415" s="3">
        <v>105.97</v>
      </c>
      <c r="AI3415" s="4">
        <v>42102</v>
      </c>
      <c r="AJ3415" s="3">
        <v>12.7751</v>
      </c>
      <c r="AK3415" s="4">
        <v>41464</v>
      </c>
      <c r="AL3415" s="3">
        <v>9.1701999999999995</v>
      </c>
      <c r="AM3415" s="4"/>
      <c r="AS3415" s="4"/>
    </row>
    <row r="3416" spans="1:45" x14ac:dyDescent="0.25">
      <c r="A3416" s="4"/>
      <c r="C3416" s="4"/>
      <c r="E3416" s="4"/>
      <c r="Q3416" s="4"/>
      <c r="S3416" s="4"/>
      <c r="U3416" s="4"/>
      <c r="AE3416" s="4">
        <v>41561</v>
      </c>
      <c r="AF3416" s="3">
        <v>54170.6</v>
      </c>
      <c r="AG3416" s="4">
        <v>41498</v>
      </c>
      <c r="AH3416" s="3">
        <v>106.11</v>
      </c>
      <c r="AI3416" s="4">
        <v>42103</v>
      </c>
      <c r="AJ3416" s="3">
        <v>12.855</v>
      </c>
      <c r="AK3416" s="4">
        <v>41465</v>
      </c>
      <c r="AL3416" s="3">
        <v>9.1080000000000005</v>
      </c>
      <c r="AM3416" s="4"/>
      <c r="AS3416" s="4"/>
    </row>
    <row r="3417" spans="1:45" x14ac:dyDescent="0.25">
      <c r="A3417" s="4"/>
      <c r="C3417" s="4"/>
      <c r="E3417" s="4"/>
      <c r="Q3417" s="4"/>
      <c r="S3417" s="4"/>
      <c r="U3417" s="4"/>
      <c r="AE3417" s="4">
        <v>41562</v>
      </c>
      <c r="AF3417" s="3">
        <v>54980.639999999999</v>
      </c>
      <c r="AG3417" s="4">
        <v>41499</v>
      </c>
      <c r="AH3417" s="3">
        <v>106.83</v>
      </c>
      <c r="AI3417" s="4">
        <v>42104</v>
      </c>
      <c r="AJ3417" s="3">
        <v>12.755000000000001</v>
      </c>
      <c r="AK3417" s="4">
        <v>41466</v>
      </c>
      <c r="AL3417" s="3">
        <v>9.1752000000000002</v>
      </c>
      <c r="AM3417" s="4"/>
      <c r="AS3417" s="4"/>
    </row>
    <row r="3418" spans="1:45" x14ac:dyDescent="0.25">
      <c r="A3418" s="4"/>
      <c r="C3418" s="4"/>
      <c r="E3418" s="4"/>
      <c r="Q3418" s="4"/>
      <c r="S3418" s="4"/>
      <c r="U3418" s="4"/>
      <c r="AE3418" s="4">
        <v>41563</v>
      </c>
      <c r="AF3418" s="3">
        <v>55973.03</v>
      </c>
      <c r="AG3418" s="4">
        <v>41500</v>
      </c>
      <c r="AH3418" s="3">
        <v>106.85</v>
      </c>
      <c r="AI3418" s="4">
        <v>42107</v>
      </c>
      <c r="AJ3418" s="3">
        <v>12.864100000000001</v>
      </c>
      <c r="AK3418" s="4">
        <v>41467</v>
      </c>
      <c r="AL3418" s="3">
        <v>9.2185000000000006</v>
      </c>
      <c r="AM3418" s="4"/>
      <c r="AS3418" s="4"/>
    </row>
    <row r="3419" spans="1:45" x14ac:dyDescent="0.25">
      <c r="A3419" s="4"/>
      <c r="C3419" s="4"/>
      <c r="E3419" s="4"/>
      <c r="Q3419" s="4"/>
      <c r="S3419" s="4"/>
      <c r="U3419" s="4"/>
      <c r="AE3419" s="4">
        <v>41564</v>
      </c>
      <c r="AF3419" s="3">
        <v>55358.13</v>
      </c>
      <c r="AG3419" s="4">
        <v>41501</v>
      </c>
      <c r="AH3419" s="3">
        <v>107.33</v>
      </c>
      <c r="AI3419" s="4">
        <v>42108</v>
      </c>
      <c r="AJ3419" s="3">
        <v>12.71</v>
      </c>
      <c r="AK3419" s="4">
        <v>41470</v>
      </c>
      <c r="AL3419" s="3">
        <v>9.2463999999999995</v>
      </c>
      <c r="AM3419" s="4"/>
      <c r="AS3419" s="4"/>
    </row>
    <row r="3420" spans="1:45" x14ac:dyDescent="0.25">
      <c r="A3420" s="4"/>
      <c r="C3420" s="4"/>
      <c r="E3420" s="4"/>
      <c r="Q3420" s="4"/>
      <c r="S3420" s="4"/>
      <c r="U3420" s="4"/>
      <c r="AE3420" s="4">
        <v>41565</v>
      </c>
      <c r="AF3420" s="3">
        <v>55378.46</v>
      </c>
      <c r="AG3420" s="4">
        <v>41502</v>
      </c>
      <c r="AH3420" s="3">
        <v>107.46</v>
      </c>
      <c r="AI3420" s="4">
        <v>42109</v>
      </c>
      <c r="AJ3420" s="3">
        <v>12.705</v>
      </c>
      <c r="AK3420" s="4">
        <v>41471</v>
      </c>
      <c r="AL3420" s="3">
        <v>9.1378000000000004</v>
      </c>
      <c r="AM3420" s="4"/>
      <c r="AS3420" s="4"/>
    </row>
    <row r="3421" spans="1:45" x14ac:dyDescent="0.25">
      <c r="A3421" s="4"/>
      <c r="C3421" s="4"/>
      <c r="E3421" s="4"/>
      <c r="Q3421" s="4"/>
      <c r="S3421" s="4"/>
      <c r="U3421" s="4"/>
      <c r="AE3421" s="4">
        <v>41568</v>
      </c>
      <c r="AF3421" s="3">
        <v>56077.43</v>
      </c>
      <c r="AG3421" s="4">
        <v>41505</v>
      </c>
      <c r="AH3421" s="3">
        <v>107.1</v>
      </c>
      <c r="AI3421" s="4">
        <v>42110</v>
      </c>
      <c r="AJ3421" s="3">
        <v>12.769</v>
      </c>
      <c r="AK3421" s="4">
        <v>41472</v>
      </c>
      <c r="AL3421" s="3">
        <v>9.0907</v>
      </c>
      <c r="AM3421" s="4"/>
      <c r="AS3421" s="4"/>
    </row>
    <row r="3422" spans="1:45" x14ac:dyDescent="0.25">
      <c r="A3422" s="4"/>
      <c r="C3422" s="4"/>
      <c r="E3422" s="4"/>
      <c r="Q3422" s="4"/>
      <c r="S3422" s="4"/>
      <c r="U3422" s="4"/>
      <c r="AE3422" s="4">
        <v>41569</v>
      </c>
      <c r="AF3422" s="3">
        <v>56460.38</v>
      </c>
      <c r="AG3422" s="4">
        <v>41506</v>
      </c>
      <c r="AH3422" s="3">
        <v>104.96</v>
      </c>
      <c r="AI3422" s="4">
        <v>42111</v>
      </c>
      <c r="AJ3422" s="3">
        <v>12.945</v>
      </c>
      <c r="AK3422" s="4">
        <v>41473</v>
      </c>
      <c r="AL3422" s="3">
        <v>9.0443999999999996</v>
      </c>
      <c r="AM3422" s="4"/>
      <c r="AS3422" s="4"/>
    </row>
    <row r="3423" spans="1:45" x14ac:dyDescent="0.25">
      <c r="A3423" s="4"/>
      <c r="C3423" s="4"/>
      <c r="E3423" s="4"/>
      <c r="Q3423" s="4"/>
      <c r="S3423" s="4"/>
      <c r="U3423" s="4"/>
      <c r="AE3423" s="4">
        <v>41570</v>
      </c>
      <c r="AF3423" s="3">
        <v>55440.03</v>
      </c>
      <c r="AG3423" s="4">
        <v>41507</v>
      </c>
      <c r="AH3423" s="3">
        <v>103.85</v>
      </c>
      <c r="AI3423" s="4">
        <v>42114</v>
      </c>
      <c r="AJ3423" s="3">
        <v>13.005000000000001</v>
      </c>
      <c r="AK3423" s="4">
        <v>41474</v>
      </c>
      <c r="AL3423" s="3">
        <v>9.0815000000000001</v>
      </c>
      <c r="AM3423" s="4"/>
      <c r="AS3423" s="4"/>
    </row>
    <row r="3424" spans="1:45" x14ac:dyDescent="0.25">
      <c r="A3424" s="4"/>
      <c r="C3424" s="4"/>
      <c r="E3424" s="4"/>
      <c r="Q3424" s="4"/>
      <c r="S3424" s="4"/>
      <c r="U3424" s="4"/>
      <c r="AE3424" s="4">
        <v>41571</v>
      </c>
      <c r="AF3424" s="3">
        <v>54877.15</v>
      </c>
      <c r="AG3424" s="4">
        <v>41508</v>
      </c>
      <c r="AH3424" s="3">
        <v>105.03</v>
      </c>
      <c r="AI3424" s="4">
        <v>42116</v>
      </c>
      <c r="AJ3424" s="3">
        <v>12.98</v>
      </c>
      <c r="AK3424" s="4">
        <v>41477</v>
      </c>
      <c r="AL3424" s="3">
        <v>9.0764999999999993</v>
      </c>
      <c r="AM3424" s="4"/>
      <c r="AS3424" s="4"/>
    </row>
    <row r="3425" spans="1:45" x14ac:dyDescent="0.25">
      <c r="A3425" s="4"/>
      <c r="C3425" s="4"/>
      <c r="E3425" s="4"/>
      <c r="Q3425" s="4"/>
      <c r="S3425" s="4"/>
      <c r="U3425" s="4"/>
      <c r="AE3425" s="4">
        <v>41572</v>
      </c>
      <c r="AF3425" s="3">
        <v>54154.15</v>
      </c>
      <c r="AG3425" s="4">
        <v>41509</v>
      </c>
      <c r="AH3425" s="3">
        <v>106.42</v>
      </c>
      <c r="AI3425" s="4">
        <v>42117</v>
      </c>
      <c r="AJ3425" s="3">
        <v>13.005000000000001</v>
      </c>
      <c r="AK3425" s="4">
        <v>41478</v>
      </c>
      <c r="AL3425" s="3">
        <v>9.0025999999999993</v>
      </c>
      <c r="AM3425" s="4"/>
      <c r="AS3425" s="4"/>
    </row>
    <row r="3426" spans="1:45" x14ac:dyDescent="0.25">
      <c r="A3426" s="4"/>
      <c r="C3426" s="4"/>
      <c r="E3426" s="4"/>
      <c r="Q3426" s="4"/>
      <c r="S3426" s="4"/>
      <c r="U3426" s="4"/>
      <c r="AE3426" s="4">
        <v>41575</v>
      </c>
      <c r="AF3426" s="3">
        <v>55073.37</v>
      </c>
      <c r="AG3426" s="4">
        <v>41512</v>
      </c>
      <c r="AH3426" s="3">
        <v>105.92</v>
      </c>
      <c r="AI3426" s="4">
        <v>42118</v>
      </c>
      <c r="AJ3426" s="3">
        <v>13.06</v>
      </c>
      <c r="AK3426" s="4">
        <v>41479</v>
      </c>
      <c r="AL3426" s="3">
        <v>9.0478000000000005</v>
      </c>
      <c r="AM3426" s="4"/>
      <c r="AS3426" s="4"/>
    </row>
    <row r="3427" spans="1:45" x14ac:dyDescent="0.25">
      <c r="A3427" s="4"/>
      <c r="C3427" s="4"/>
      <c r="E3427" s="4"/>
      <c r="Q3427" s="4"/>
      <c r="S3427" s="4"/>
      <c r="U3427" s="4"/>
      <c r="AE3427" s="4">
        <v>41576</v>
      </c>
      <c r="AF3427" s="3">
        <v>54538.8</v>
      </c>
      <c r="AG3427" s="4">
        <v>41513</v>
      </c>
      <c r="AH3427" s="3">
        <v>109.01</v>
      </c>
      <c r="AI3427" s="4">
        <v>42121</v>
      </c>
      <c r="AJ3427" s="3">
        <v>12.895</v>
      </c>
      <c r="AK3427" s="4">
        <v>41480</v>
      </c>
      <c r="AL3427" s="3">
        <v>9.0711999999999993</v>
      </c>
      <c r="AM3427" s="4"/>
      <c r="AS3427" s="4"/>
    </row>
    <row r="3428" spans="1:45" x14ac:dyDescent="0.25">
      <c r="A3428" s="4"/>
      <c r="C3428" s="4"/>
      <c r="E3428" s="4"/>
      <c r="Q3428" s="4"/>
      <c r="S3428" s="4"/>
      <c r="U3428" s="4"/>
      <c r="AE3428" s="4">
        <v>41577</v>
      </c>
      <c r="AF3428" s="3">
        <v>54172.82</v>
      </c>
      <c r="AG3428" s="4">
        <v>41514</v>
      </c>
      <c r="AH3428" s="3">
        <v>110.1</v>
      </c>
      <c r="AI3428" s="4">
        <v>42122</v>
      </c>
      <c r="AJ3428" s="3">
        <v>12.935</v>
      </c>
      <c r="AK3428" s="4">
        <v>41481</v>
      </c>
      <c r="AL3428" s="3">
        <v>9.1341000000000001</v>
      </c>
      <c r="AM3428" s="4"/>
      <c r="AS3428" s="4"/>
    </row>
    <row r="3429" spans="1:45" x14ac:dyDescent="0.25">
      <c r="A3429" s="4"/>
      <c r="C3429" s="4"/>
      <c r="E3429" s="4"/>
      <c r="Q3429" s="4"/>
      <c r="S3429" s="4"/>
      <c r="U3429" s="4"/>
      <c r="AE3429" s="4">
        <v>41578</v>
      </c>
      <c r="AF3429" s="3">
        <v>54256.2</v>
      </c>
      <c r="AG3429" s="4">
        <v>41515</v>
      </c>
      <c r="AH3429" s="3">
        <v>108.8</v>
      </c>
      <c r="AI3429" s="4">
        <v>42123</v>
      </c>
      <c r="AJ3429" s="3">
        <v>12.885</v>
      </c>
      <c r="AK3429" s="4">
        <v>41484</v>
      </c>
      <c r="AL3429" s="3">
        <v>9.1997</v>
      </c>
      <c r="AM3429" s="4"/>
      <c r="AS3429" s="4"/>
    </row>
    <row r="3430" spans="1:45" x14ac:dyDescent="0.25">
      <c r="A3430" s="4"/>
      <c r="C3430" s="4"/>
      <c r="E3430" s="4"/>
      <c r="Q3430" s="4"/>
      <c r="S3430" s="4"/>
      <c r="U3430" s="4"/>
      <c r="AE3430" s="4">
        <v>41579</v>
      </c>
      <c r="AF3430" s="3">
        <v>54013.24</v>
      </c>
      <c r="AG3430" s="4">
        <v>41516</v>
      </c>
      <c r="AH3430" s="3">
        <v>107.65</v>
      </c>
      <c r="AI3430" s="4">
        <v>42124</v>
      </c>
      <c r="AJ3430" s="3">
        <v>13.105</v>
      </c>
      <c r="AK3430" s="4">
        <v>41485</v>
      </c>
      <c r="AL3430" s="3">
        <v>9.2468000000000004</v>
      </c>
      <c r="AM3430" s="4"/>
      <c r="AS3430" s="4"/>
    </row>
    <row r="3431" spans="1:45" x14ac:dyDescent="0.25">
      <c r="A3431" s="4"/>
      <c r="C3431" s="4"/>
      <c r="E3431" s="4"/>
      <c r="Q3431" s="4"/>
      <c r="S3431" s="4"/>
      <c r="U3431" s="4"/>
      <c r="AE3431" s="4">
        <v>41582</v>
      </c>
      <c r="AF3431" s="3">
        <v>54436.92</v>
      </c>
      <c r="AG3431" s="4">
        <v>41520</v>
      </c>
      <c r="AH3431" s="3">
        <v>108.54</v>
      </c>
      <c r="AI3431" s="4">
        <v>42128</v>
      </c>
      <c r="AJ3431" s="3">
        <v>13.18</v>
      </c>
      <c r="AK3431" s="4">
        <v>41486</v>
      </c>
      <c r="AL3431" s="3">
        <v>9.2347999999999999</v>
      </c>
      <c r="AM3431" s="4"/>
      <c r="AS3431" s="4"/>
    </row>
    <row r="3432" spans="1:45" x14ac:dyDescent="0.25">
      <c r="A3432" s="4"/>
      <c r="C3432" s="4"/>
      <c r="E3432" s="4"/>
      <c r="Q3432" s="4"/>
      <c r="S3432" s="4"/>
      <c r="U3432" s="4"/>
      <c r="AE3432" s="4">
        <v>41583</v>
      </c>
      <c r="AF3432" s="3">
        <v>53831.85</v>
      </c>
      <c r="AG3432" s="4">
        <v>41521</v>
      </c>
      <c r="AH3432" s="3">
        <v>107.23</v>
      </c>
      <c r="AI3432" s="4">
        <v>42129</v>
      </c>
      <c r="AJ3432" s="3">
        <v>13.135</v>
      </c>
      <c r="AK3432" s="4">
        <v>41487</v>
      </c>
      <c r="AL3432" s="3">
        <v>9.4756</v>
      </c>
      <c r="AM3432" s="4"/>
      <c r="AS3432" s="4"/>
    </row>
    <row r="3433" spans="1:45" x14ac:dyDescent="0.25">
      <c r="A3433" s="4"/>
      <c r="C3433" s="4"/>
      <c r="E3433" s="4"/>
      <c r="Q3433" s="4"/>
      <c r="S3433" s="4"/>
      <c r="U3433" s="4"/>
      <c r="AE3433" s="4">
        <v>41584</v>
      </c>
      <c r="AF3433" s="3">
        <v>53384.6</v>
      </c>
      <c r="AG3433" s="4">
        <v>41522</v>
      </c>
      <c r="AH3433" s="3">
        <v>108.37</v>
      </c>
      <c r="AI3433" s="4">
        <v>42130</v>
      </c>
      <c r="AJ3433" s="3">
        <v>13.158799999999999</v>
      </c>
      <c r="AK3433" s="4">
        <v>41488</v>
      </c>
      <c r="AL3433" s="3">
        <v>9.3999000000000006</v>
      </c>
      <c r="AM3433" s="4"/>
      <c r="AS3433" s="4"/>
    </row>
    <row r="3434" spans="1:45" x14ac:dyDescent="0.25">
      <c r="A3434" s="4"/>
      <c r="C3434" s="4"/>
      <c r="E3434" s="4"/>
      <c r="Q3434" s="4"/>
      <c r="S3434" s="4"/>
      <c r="U3434" s="4"/>
      <c r="AE3434" s="4">
        <v>41585</v>
      </c>
      <c r="AF3434" s="3">
        <v>52740.79</v>
      </c>
      <c r="AG3434" s="4">
        <v>41523</v>
      </c>
      <c r="AH3434" s="3">
        <v>110.53</v>
      </c>
      <c r="AI3434" s="4">
        <v>42131</v>
      </c>
      <c r="AJ3434" s="3">
        <v>13.252800000000001</v>
      </c>
      <c r="AK3434" s="4">
        <v>41491</v>
      </c>
      <c r="AL3434" s="3">
        <v>9.3942999999999994</v>
      </c>
      <c r="AM3434" s="4"/>
      <c r="AS3434" s="4"/>
    </row>
    <row r="3435" spans="1:45" x14ac:dyDescent="0.25">
      <c r="A3435" s="4"/>
      <c r="C3435" s="4"/>
      <c r="E3435" s="4"/>
      <c r="Q3435" s="4"/>
      <c r="S3435" s="4"/>
      <c r="U3435" s="4"/>
      <c r="AE3435" s="4">
        <v>41586</v>
      </c>
      <c r="AF3435" s="3">
        <v>52248.86</v>
      </c>
      <c r="AG3435" s="4">
        <v>41526</v>
      </c>
      <c r="AH3435" s="3">
        <v>109.52</v>
      </c>
      <c r="AI3435" s="4">
        <v>42132</v>
      </c>
      <c r="AJ3435" s="3">
        <v>13.045</v>
      </c>
      <c r="AK3435" s="4">
        <v>41492</v>
      </c>
      <c r="AL3435" s="3">
        <v>9.41</v>
      </c>
      <c r="AM3435" s="4"/>
      <c r="AS3435" s="4"/>
    </row>
    <row r="3436" spans="1:45" x14ac:dyDescent="0.25">
      <c r="A3436" s="4"/>
      <c r="C3436" s="4"/>
      <c r="E3436" s="4"/>
      <c r="Q3436" s="4"/>
      <c r="S3436" s="4"/>
      <c r="U3436" s="4"/>
      <c r="AE3436" s="4">
        <v>41589</v>
      </c>
      <c r="AF3436" s="3">
        <v>52623.87</v>
      </c>
      <c r="AG3436" s="4">
        <v>41527</v>
      </c>
      <c r="AH3436" s="3">
        <v>107.39</v>
      </c>
      <c r="AI3436" s="4">
        <v>42135</v>
      </c>
      <c r="AJ3436" s="3">
        <v>13.1564</v>
      </c>
      <c r="AK3436" s="4">
        <v>41493</v>
      </c>
      <c r="AL3436" s="3">
        <v>9.3973999999999993</v>
      </c>
      <c r="AM3436" s="4"/>
      <c r="AS3436" s="4"/>
    </row>
    <row r="3437" spans="1:45" x14ac:dyDescent="0.25">
      <c r="A3437" s="4"/>
      <c r="C3437" s="4"/>
      <c r="E3437" s="4"/>
      <c r="Q3437" s="4"/>
      <c r="S3437" s="4"/>
      <c r="U3437" s="4"/>
      <c r="AE3437" s="4">
        <v>41590</v>
      </c>
      <c r="AF3437" s="3">
        <v>51804.33</v>
      </c>
      <c r="AG3437" s="4">
        <v>41528</v>
      </c>
      <c r="AH3437" s="3">
        <v>107.56</v>
      </c>
      <c r="AI3437" s="4">
        <v>42136</v>
      </c>
      <c r="AJ3437" s="3">
        <v>13.141400000000001</v>
      </c>
      <c r="AK3437" s="4">
        <v>41494</v>
      </c>
      <c r="AL3437" s="3">
        <v>9.3836999999999993</v>
      </c>
      <c r="AM3437" s="4"/>
      <c r="AS3437" s="4"/>
    </row>
    <row r="3438" spans="1:45" x14ac:dyDescent="0.25">
      <c r="A3438" s="4"/>
      <c r="C3438" s="4"/>
      <c r="E3438" s="4"/>
      <c r="Q3438" s="4"/>
      <c r="S3438" s="4"/>
      <c r="U3438" s="4"/>
      <c r="AE3438" s="4">
        <v>41591</v>
      </c>
      <c r="AF3438" s="3">
        <v>52230.29</v>
      </c>
      <c r="AG3438" s="4">
        <v>41529</v>
      </c>
      <c r="AH3438" s="3">
        <v>108.6</v>
      </c>
      <c r="AI3438" s="4">
        <v>42137</v>
      </c>
      <c r="AJ3438" s="3">
        <v>13.086600000000001</v>
      </c>
      <c r="AK3438" s="4">
        <v>41495</v>
      </c>
      <c r="AL3438" s="3">
        <v>9.3339999999999996</v>
      </c>
      <c r="AM3438" s="4"/>
      <c r="AS3438" s="4"/>
    </row>
    <row r="3439" spans="1:45" x14ac:dyDescent="0.25">
      <c r="A3439" s="4"/>
      <c r="C3439" s="4"/>
      <c r="E3439" s="4"/>
      <c r="Q3439" s="4"/>
      <c r="S3439" s="4"/>
      <c r="U3439" s="4"/>
      <c r="AE3439" s="4">
        <v>41592</v>
      </c>
      <c r="AF3439" s="3">
        <v>53451.6</v>
      </c>
      <c r="AG3439" s="4">
        <v>41530</v>
      </c>
      <c r="AH3439" s="3">
        <v>108.21</v>
      </c>
      <c r="AI3439" s="4">
        <v>42138</v>
      </c>
      <c r="AJ3439" s="3">
        <v>12.939399999999999</v>
      </c>
      <c r="AK3439" s="4">
        <v>41498</v>
      </c>
      <c r="AL3439" s="3">
        <v>9.4540000000000006</v>
      </c>
      <c r="AM3439" s="4"/>
      <c r="AS3439" s="4"/>
    </row>
    <row r="3440" spans="1:45" x14ac:dyDescent="0.25">
      <c r="A3440" s="4"/>
      <c r="C3440" s="4"/>
      <c r="E3440" s="4"/>
      <c r="Q3440" s="4"/>
      <c r="S3440" s="4"/>
      <c r="U3440" s="4"/>
      <c r="AE3440" s="4">
        <v>41596</v>
      </c>
      <c r="AF3440" s="3">
        <v>54307.040000000001</v>
      </c>
      <c r="AG3440" s="4">
        <v>41533</v>
      </c>
      <c r="AH3440" s="3">
        <v>106.59</v>
      </c>
      <c r="AI3440" s="4">
        <v>42139</v>
      </c>
      <c r="AJ3440" s="3">
        <v>12.857099999999999</v>
      </c>
      <c r="AK3440" s="4">
        <v>41499</v>
      </c>
      <c r="AL3440" s="3">
        <v>9.5662000000000003</v>
      </c>
      <c r="AM3440" s="4"/>
      <c r="AS3440" s="4"/>
    </row>
    <row r="3441" spans="1:45" x14ac:dyDescent="0.25">
      <c r="A3441" s="4"/>
      <c r="C3441" s="4"/>
      <c r="E3441" s="4"/>
      <c r="Q3441" s="4"/>
      <c r="S3441" s="4"/>
      <c r="U3441" s="4"/>
      <c r="AE3441" s="4">
        <v>41597</v>
      </c>
      <c r="AF3441" s="3">
        <v>53032.91</v>
      </c>
      <c r="AG3441" s="4">
        <v>41534</v>
      </c>
      <c r="AH3441" s="3">
        <v>105.42</v>
      </c>
      <c r="AI3441" s="4">
        <v>42142</v>
      </c>
      <c r="AJ3441" s="3">
        <v>12.987</v>
      </c>
      <c r="AK3441" s="4">
        <v>41500</v>
      </c>
      <c r="AL3441" s="3">
        <v>9.6606000000000005</v>
      </c>
      <c r="AM3441" s="4"/>
      <c r="AS3441" s="4"/>
    </row>
    <row r="3442" spans="1:45" x14ac:dyDescent="0.25">
      <c r="A3442" s="4"/>
      <c r="C3442" s="4"/>
      <c r="E3442" s="4"/>
      <c r="Q3442" s="4"/>
      <c r="S3442" s="4"/>
      <c r="U3442" s="4"/>
      <c r="AE3442" s="4">
        <v>41599</v>
      </c>
      <c r="AF3442" s="3">
        <v>52688.02</v>
      </c>
      <c r="AG3442" s="4">
        <v>41535</v>
      </c>
      <c r="AH3442" s="3">
        <v>108.07</v>
      </c>
      <c r="AI3442" s="4">
        <v>42143</v>
      </c>
      <c r="AJ3442" s="3">
        <v>12.925000000000001</v>
      </c>
      <c r="AK3442" s="4">
        <v>41501</v>
      </c>
      <c r="AL3442" s="3">
        <v>9.6872000000000007</v>
      </c>
      <c r="AM3442" s="4"/>
      <c r="AS3442" s="4"/>
    </row>
    <row r="3443" spans="1:45" x14ac:dyDescent="0.25">
      <c r="A3443" s="4"/>
      <c r="C3443" s="4"/>
      <c r="E3443" s="4"/>
      <c r="Q3443" s="4"/>
      <c r="S3443" s="4"/>
      <c r="U3443" s="4"/>
      <c r="AE3443" s="4">
        <v>41600</v>
      </c>
      <c r="AF3443" s="3">
        <v>52800.74</v>
      </c>
      <c r="AG3443" s="4">
        <v>41536</v>
      </c>
      <c r="AH3443" s="3">
        <v>106.39</v>
      </c>
      <c r="AI3443" s="4">
        <v>42144</v>
      </c>
      <c r="AJ3443" s="3">
        <v>12.8406</v>
      </c>
      <c r="AK3443" s="4">
        <v>41502</v>
      </c>
      <c r="AL3443" s="3">
        <v>9.9480000000000004</v>
      </c>
      <c r="AM3443" s="4"/>
      <c r="AS3443" s="4"/>
    </row>
    <row r="3444" spans="1:45" x14ac:dyDescent="0.25">
      <c r="A3444" s="4"/>
      <c r="C3444" s="4"/>
      <c r="E3444" s="4"/>
      <c r="Q3444" s="4"/>
      <c r="S3444" s="4"/>
      <c r="U3444" s="4"/>
      <c r="AE3444" s="4">
        <v>41603</v>
      </c>
      <c r="AF3444" s="3">
        <v>52263.51</v>
      </c>
      <c r="AG3444" s="4">
        <v>41537</v>
      </c>
      <c r="AH3444" s="3">
        <v>104.67</v>
      </c>
      <c r="AI3444" s="4">
        <v>42145</v>
      </c>
      <c r="AJ3444" s="3">
        <v>12.805</v>
      </c>
      <c r="AK3444" s="4">
        <v>41505</v>
      </c>
      <c r="AL3444" s="3">
        <v>10.2316</v>
      </c>
      <c r="AM3444" s="4"/>
      <c r="AS3444" s="4"/>
    </row>
    <row r="3445" spans="1:45" x14ac:dyDescent="0.25">
      <c r="A3445" s="4"/>
      <c r="C3445" s="4"/>
      <c r="E3445" s="4"/>
      <c r="Q3445" s="4"/>
      <c r="S3445" s="4"/>
      <c r="U3445" s="4"/>
      <c r="AE3445" s="4">
        <v>41604</v>
      </c>
      <c r="AF3445" s="3">
        <v>51446.91</v>
      </c>
      <c r="AG3445" s="4">
        <v>41540</v>
      </c>
      <c r="AH3445" s="3">
        <v>103.59</v>
      </c>
      <c r="AI3445" s="4">
        <v>42146</v>
      </c>
      <c r="AJ3445" s="3">
        <v>12.6717</v>
      </c>
      <c r="AK3445" s="4">
        <v>41506</v>
      </c>
      <c r="AL3445" s="3">
        <v>9.9586000000000006</v>
      </c>
      <c r="AM3445" s="4"/>
      <c r="AS3445" s="4"/>
    </row>
    <row r="3446" spans="1:45" x14ac:dyDescent="0.25">
      <c r="A3446" s="4"/>
      <c r="C3446" s="4"/>
      <c r="E3446" s="4"/>
      <c r="Q3446" s="4"/>
      <c r="S3446" s="4"/>
      <c r="U3446" s="4"/>
      <c r="AE3446" s="4">
        <v>41605</v>
      </c>
      <c r="AF3446" s="3">
        <v>51861.21</v>
      </c>
      <c r="AG3446" s="4">
        <v>41541</v>
      </c>
      <c r="AH3446" s="3">
        <v>103.13</v>
      </c>
      <c r="AI3446" s="4">
        <v>42149</v>
      </c>
      <c r="AJ3446" s="3">
        <v>12.7491</v>
      </c>
      <c r="AK3446" s="4">
        <v>41507</v>
      </c>
      <c r="AL3446" s="3">
        <v>10.1732</v>
      </c>
      <c r="AM3446" s="4"/>
      <c r="AS3446" s="4"/>
    </row>
    <row r="3447" spans="1:45" x14ac:dyDescent="0.25">
      <c r="A3447" s="4"/>
      <c r="C3447" s="4"/>
      <c r="E3447" s="4"/>
      <c r="Q3447" s="4"/>
      <c r="S3447" s="4"/>
      <c r="U3447" s="4"/>
      <c r="AE3447" s="4">
        <v>41606</v>
      </c>
      <c r="AF3447" s="3">
        <v>51846.83</v>
      </c>
      <c r="AG3447" s="4">
        <v>41542</v>
      </c>
      <c r="AH3447" s="3">
        <v>102.66</v>
      </c>
      <c r="AI3447" s="4">
        <v>42150</v>
      </c>
      <c r="AJ3447" s="3">
        <v>12.8102</v>
      </c>
      <c r="AK3447" s="4">
        <v>41508</v>
      </c>
      <c r="AL3447" s="3">
        <v>10.186500000000001</v>
      </c>
      <c r="AM3447" s="4"/>
      <c r="AS3447" s="4"/>
    </row>
    <row r="3448" spans="1:45" x14ac:dyDescent="0.25">
      <c r="A3448" s="4"/>
      <c r="C3448" s="4"/>
      <c r="E3448" s="4"/>
      <c r="Q3448" s="4"/>
      <c r="S3448" s="4"/>
      <c r="U3448" s="4"/>
      <c r="AE3448" s="4">
        <v>41607</v>
      </c>
      <c r="AF3448" s="3">
        <v>52482.49</v>
      </c>
      <c r="AG3448" s="4">
        <v>41543</v>
      </c>
      <c r="AH3448" s="3">
        <v>103.03</v>
      </c>
      <c r="AI3448" s="4">
        <v>42151</v>
      </c>
      <c r="AJ3448" s="3">
        <v>12.818999999999999</v>
      </c>
      <c r="AK3448" s="4">
        <v>41509</v>
      </c>
      <c r="AL3448" s="3">
        <v>9.8834999999999997</v>
      </c>
      <c r="AM3448" s="4"/>
      <c r="AS3448" s="4"/>
    </row>
    <row r="3449" spans="1:45" x14ac:dyDescent="0.25">
      <c r="A3449" s="4"/>
      <c r="C3449" s="4"/>
      <c r="E3449" s="4"/>
      <c r="Q3449" s="4"/>
      <c r="S3449" s="4"/>
      <c r="U3449" s="4"/>
      <c r="AE3449" s="4">
        <v>41610</v>
      </c>
      <c r="AF3449" s="3">
        <v>51244.87</v>
      </c>
      <c r="AG3449" s="4">
        <v>41544</v>
      </c>
      <c r="AH3449" s="3">
        <v>102.87</v>
      </c>
      <c r="AI3449" s="4">
        <v>42152</v>
      </c>
      <c r="AJ3449" s="3">
        <v>12.6988</v>
      </c>
      <c r="AK3449" s="4">
        <v>41512</v>
      </c>
      <c r="AL3449" s="3">
        <v>9.9666999999999994</v>
      </c>
      <c r="AM3449" s="4"/>
      <c r="AS3449" s="4"/>
    </row>
    <row r="3450" spans="1:45" x14ac:dyDescent="0.25">
      <c r="A3450" s="4"/>
      <c r="C3450" s="4"/>
      <c r="E3450" s="4"/>
      <c r="Q3450" s="4"/>
      <c r="S3450" s="4"/>
      <c r="U3450" s="4"/>
      <c r="AE3450" s="4">
        <v>41611</v>
      </c>
      <c r="AF3450" s="3">
        <v>50348.89</v>
      </c>
      <c r="AG3450" s="4">
        <v>41547</v>
      </c>
      <c r="AH3450" s="3">
        <v>102.33</v>
      </c>
      <c r="AI3450" s="4">
        <v>42153</v>
      </c>
      <c r="AJ3450" s="3">
        <v>12.699199999999999</v>
      </c>
      <c r="AK3450" s="4">
        <v>41513</v>
      </c>
      <c r="AL3450" s="3">
        <v>10.004799999999999</v>
      </c>
      <c r="AM3450" s="4"/>
      <c r="AS3450" s="4"/>
    </row>
    <row r="3451" spans="1:45" x14ac:dyDescent="0.25">
      <c r="A3451" s="4"/>
      <c r="C3451" s="4"/>
      <c r="E3451" s="4"/>
      <c r="Q3451" s="4"/>
      <c r="S3451" s="4"/>
      <c r="U3451" s="4"/>
      <c r="AE3451" s="4">
        <v>41612</v>
      </c>
      <c r="AF3451" s="3">
        <v>50215.79</v>
      </c>
      <c r="AG3451" s="4">
        <v>41548</v>
      </c>
      <c r="AH3451" s="3">
        <v>102.04</v>
      </c>
      <c r="AI3451" s="4">
        <v>42156</v>
      </c>
      <c r="AJ3451" s="3">
        <v>12.788600000000001</v>
      </c>
      <c r="AK3451" s="4">
        <v>41514</v>
      </c>
      <c r="AL3451" s="3">
        <v>9.9362999999999992</v>
      </c>
      <c r="AM3451" s="4"/>
      <c r="AS3451" s="4"/>
    </row>
    <row r="3452" spans="1:45" x14ac:dyDescent="0.25">
      <c r="A3452" s="4"/>
      <c r="C3452" s="4"/>
      <c r="E3452" s="4"/>
      <c r="Q3452" s="4"/>
      <c r="S3452" s="4"/>
      <c r="U3452" s="4"/>
      <c r="AE3452" s="4">
        <v>41613</v>
      </c>
      <c r="AF3452" s="3">
        <v>50787.63</v>
      </c>
      <c r="AG3452" s="4">
        <v>41549</v>
      </c>
      <c r="AH3452" s="3">
        <v>104.1</v>
      </c>
      <c r="AI3452" s="4">
        <v>42157</v>
      </c>
      <c r="AJ3452" s="3">
        <v>12.924300000000001</v>
      </c>
      <c r="AK3452" s="4">
        <v>41515</v>
      </c>
      <c r="AL3452" s="3">
        <v>10.116099999999999</v>
      </c>
      <c r="AM3452" s="4"/>
      <c r="AS3452" s="4"/>
    </row>
    <row r="3453" spans="1:45" x14ac:dyDescent="0.25">
      <c r="A3453" s="4"/>
      <c r="C3453" s="4"/>
      <c r="E3453" s="4"/>
      <c r="Q3453" s="4"/>
      <c r="S3453" s="4"/>
      <c r="U3453" s="4"/>
      <c r="AE3453" s="4">
        <v>41614</v>
      </c>
      <c r="AF3453" s="3">
        <v>50944.27</v>
      </c>
      <c r="AG3453" s="4">
        <v>41550</v>
      </c>
      <c r="AH3453" s="3">
        <v>103.31</v>
      </c>
      <c r="AI3453" s="4">
        <v>42158</v>
      </c>
      <c r="AJ3453" s="3">
        <v>12.961500000000001</v>
      </c>
      <c r="AK3453" s="4">
        <v>41516</v>
      </c>
      <c r="AL3453" s="3">
        <v>10.190300000000001</v>
      </c>
      <c r="AM3453" s="4"/>
      <c r="AS3453" s="4"/>
    </row>
    <row r="3454" spans="1:45" x14ac:dyDescent="0.25">
      <c r="A3454" s="4"/>
      <c r="C3454" s="4"/>
      <c r="E3454" s="4"/>
      <c r="Q3454" s="4"/>
      <c r="S3454" s="4"/>
      <c r="U3454" s="4"/>
      <c r="AE3454" s="4">
        <v>41617</v>
      </c>
      <c r="AF3454" s="3">
        <v>51165.38</v>
      </c>
      <c r="AG3454" s="4">
        <v>41551</v>
      </c>
      <c r="AH3454" s="3">
        <v>103.84</v>
      </c>
      <c r="AI3454" s="4">
        <v>42160</v>
      </c>
      <c r="AJ3454" s="3">
        <v>12.979200000000001</v>
      </c>
      <c r="AK3454" s="4">
        <v>41519</v>
      </c>
      <c r="AL3454" s="3">
        <v>10.194800000000001</v>
      </c>
      <c r="AM3454" s="4"/>
      <c r="AS3454" s="4"/>
    </row>
    <row r="3455" spans="1:45" x14ac:dyDescent="0.25">
      <c r="A3455" s="4"/>
      <c r="C3455" s="4"/>
      <c r="E3455" s="4"/>
      <c r="Q3455" s="4"/>
      <c r="S3455" s="4"/>
      <c r="U3455" s="4"/>
      <c r="AE3455" s="4">
        <v>41618</v>
      </c>
      <c r="AF3455" s="3">
        <v>50993.02</v>
      </c>
      <c r="AG3455" s="4">
        <v>41554</v>
      </c>
      <c r="AH3455" s="3">
        <v>103.03</v>
      </c>
      <c r="AI3455" s="4">
        <v>42163</v>
      </c>
      <c r="AJ3455" s="3">
        <v>12.8718</v>
      </c>
      <c r="AK3455" s="4">
        <v>41520</v>
      </c>
      <c r="AL3455" s="3">
        <v>10.173299999999999</v>
      </c>
      <c r="AM3455" s="4"/>
      <c r="AS3455" s="4"/>
    </row>
    <row r="3456" spans="1:45" x14ac:dyDescent="0.25">
      <c r="A3456" s="4"/>
      <c r="C3456" s="4"/>
      <c r="E3456" s="4"/>
      <c r="Q3456" s="4"/>
      <c r="S3456" s="4"/>
      <c r="U3456" s="4"/>
      <c r="AE3456" s="4">
        <v>41619</v>
      </c>
      <c r="AF3456" s="3">
        <v>50067.99</v>
      </c>
      <c r="AG3456" s="4">
        <v>41555</v>
      </c>
      <c r="AH3456" s="3">
        <v>103.49</v>
      </c>
      <c r="AI3456" s="4">
        <v>42164</v>
      </c>
      <c r="AJ3456" s="3">
        <v>12.8729</v>
      </c>
      <c r="AK3456" s="4">
        <v>41521</v>
      </c>
      <c r="AL3456" s="3">
        <v>10.2013</v>
      </c>
      <c r="AM3456" s="4"/>
      <c r="AS3456" s="4"/>
    </row>
    <row r="3457" spans="1:45" x14ac:dyDescent="0.25">
      <c r="A3457" s="4"/>
      <c r="C3457" s="4"/>
      <c r="E3457" s="4"/>
      <c r="Q3457" s="4"/>
      <c r="S3457" s="4"/>
      <c r="U3457" s="4"/>
      <c r="AE3457" s="4">
        <v>41620</v>
      </c>
      <c r="AF3457" s="3">
        <v>50121.61</v>
      </c>
      <c r="AG3457" s="4">
        <v>41556</v>
      </c>
      <c r="AH3457" s="3">
        <v>101.61</v>
      </c>
      <c r="AI3457" s="4">
        <v>42165</v>
      </c>
      <c r="AJ3457" s="3">
        <v>13.127700000000001</v>
      </c>
      <c r="AK3457" s="4">
        <v>41522</v>
      </c>
      <c r="AL3457" s="3">
        <v>10.1577</v>
      </c>
      <c r="AM3457" s="4"/>
      <c r="AS3457" s="4"/>
    </row>
    <row r="3458" spans="1:45" x14ac:dyDescent="0.25">
      <c r="A3458" s="4"/>
      <c r="C3458" s="4"/>
      <c r="E3458" s="4"/>
      <c r="Q3458" s="4"/>
      <c r="S3458" s="4"/>
      <c r="U3458" s="4"/>
      <c r="AE3458" s="4">
        <v>41621</v>
      </c>
      <c r="AF3458" s="3">
        <v>50051.18</v>
      </c>
      <c r="AG3458" s="4">
        <v>41557</v>
      </c>
      <c r="AH3458" s="3">
        <v>103.01</v>
      </c>
      <c r="AI3458" s="4">
        <v>42166</v>
      </c>
      <c r="AJ3458" s="3">
        <v>13.229699999999999</v>
      </c>
      <c r="AK3458" s="4">
        <v>41523</v>
      </c>
      <c r="AL3458" s="3">
        <v>9.9748999999999999</v>
      </c>
      <c r="AM3458" s="4"/>
      <c r="AS3458" s="4"/>
    </row>
    <row r="3459" spans="1:45" x14ac:dyDescent="0.25">
      <c r="A3459" s="4"/>
      <c r="C3459" s="4"/>
      <c r="E3459" s="4"/>
      <c r="Q3459" s="4"/>
      <c r="S3459" s="4"/>
      <c r="U3459" s="4"/>
      <c r="AE3459" s="4">
        <v>41624</v>
      </c>
      <c r="AF3459" s="3">
        <v>50279.61</v>
      </c>
      <c r="AG3459" s="4">
        <v>41558</v>
      </c>
      <c r="AH3459" s="3">
        <v>102.02</v>
      </c>
      <c r="AI3459" s="4">
        <v>42167</v>
      </c>
      <c r="AJ3459" s="3">
        <v>13.2159</v>
      </c>
      <c r="AK3459" s="4">
        <v>41526</v>
      </c>
      <c r="AL3459" s="3">
        <v>10.0222</v>
      </c>
      <c r="AM3459" s="4"/>
      <c r="AS3459" s="4"/>
    </row>
    <row r="3460" spans="1:45" x14ac:dyDescent="0.25">
      <c r="A3460" s="4"/>
      <c r="C3460" s="4"/>
      <c r="E3460" s="4"/>
      <c r="Q3460" s="4"/>
      <c r="S3460" s="4"/>
      <c r="U3460" s="4"/>
      <c r="AE3460" s="4">
        <v>41625</v>
      </c>
      <c r="AF3460" s="3">
        <v>50090.35</v>
      </c>
      <c r="AG3460" s="4">
        <v>41561</v>
      </c>
      <c r="AH3460" s="3">
        <v>102.41</v>
      </c>
      <c r="AI3460" s="4">
        <v>42170</v>
      </c>
      <c r="AJ3460" s="3">
        <v>13.3636</v>
      </c>
      <c r="AK3460" s="4">
        <v>41527</v>
      </c>
      <c r="AL3460" s="3">
        <v>10.0314</v>
      </c>
      <c r="AM3460" s="4"/>
      <c r="AS3460" s="4"/>
    </row>
    <row r="3461" spans="1:45" x14ac:dyDescent="0.25">
      <c r="A3461" s="4"/>
      <c r="C3461" s="4"/>
      <c r="E3461" s="4"/>
      <c r="Q3461" s="4"/>
      <c r="S3461" s="4"/>
      <c r="U3461" s="4"/>
      <c r="AE3461" s="4">
        <v>41626</v>
      </c>
      <c r="AF3461" s="3">
        <v>50563.43</v>
      </c>
      <c r="AG3461" s="4">
        <v>41562</v>
      </c>
      <c r="AH3461" s="3">
        <v>101.21</v>
      </c>
      <c r="AI3461" s="4">
        <v>42171</v>
      </c>
      <c r="AJ3461" s="3">
        <v>13.3231</v>
      </c>
      <c r="AK3461" s="4">
        <v>41528</v>
      </c>
      <c r="AL3461" s="3">
        <v>10.091200000000001</v>
      </c>
      <c r="AM3461" s="4"/>
      <c r="AS3461" s="4"/>
    </row>
    <row r="3462" spans="1:45" x14ac:dyDescent="0.25">
      <c r="A3462" s="4"/>
      <c r="C3462" s="4"/>
      <c r="E3462" s="4"/>
      <c r="Q3462" s="4"/>
      <c r="S3462" s="4"/>
      <c r="U3462" s="4"/>
      <c r="AE3462" s="4">
        <v>41627</v>
      </c>
      <c r="AF3462" s="3">
        <v>51633.43</v>
      </c>
      <c r="AG3462" s="4">
        <v>41563</v>
      </c>
      <c r="AH3462" s="3">
        <v>102.29</v>
      </c>
      <c r="AI3462" s="4">
        <v>42172</v>
      </c>
      <c r="AJ3462" s="3">
        <v>13.2193</v>
      </c>
      <c r="AK3462" s="4">
        <v>41529</v>
      </c>
      <c r="AL3462" s="3">
        <v>10.1882</v>
      </c>
      <c r="AM3462" s="4"/>
      <c r="AS3462" s="4"/>
    </row>
    <row r="3463" spans="1:45" x14ac:dyDescent="0.25">
      <c r="A3463" s="4"/>
      <c r="C3463" s="4"/>
      <c r="E3463" s="4"/>
      <c r="Q3463" s="4"/>
      <c r="S3463" s="4"/>
      <c r="U3463" s="4"/>
      <c r="AE3463" s="4">
        <v>41628</v>
      </c>
      <c r="AF3463" s="3">
        <v>51185.74</v>
      </c>
      <c r="AG3463" s="4">
        <v>41564</v>
      </c>
      <c r="AH3463" s="3">
        <v>100.67</v>
      </c>
      <c r="AI3463" s="4">
        <v>42173</v>
      </c>
      <c r="AJ3463" s="3">
        <v>13.2338</v>
      </c>
      <c r="AK3463" s="4">
        <v>41530</v>
      </c>
      <c r="AL3463" s="3">
        <v>10.172000000000001</v>
      </c>
      <c r="AM3463" s="4"/>
      <c r="AS3463" s="4"/>
    </row>
    <row r="3464" spans="1:45" x14ac:dyDescent="0.25">
      <c r="A3464" s="4"/>
      <c r="C3464" s="4"/>
      <c r="E3464" s="4"/>
      <c r="Q3464" s="4"/>
      <c r="S3464" s="4"/>
      <c r="U3464" s="4"/>
      <c r="AE3464" s="4">
        <v>41631</v>
      </c>
      <c r="AF3464" s="3">
        <v>51356.1</v>
      </c>
      <c r="AG3464" s="4">
        <v>41565</v>
      </c>
      <c r="AH3464" s="3">
        <v>100.81</v>
      </c>
      <c r="AI3464" s="4">
        <v>42174</v>
      </c>
      <c r="AJ3464" s="3">
        <v>13.3315</v>
      </c>
      <c r="AK3464" s="4">
        <v>41533</v>
      </c>
      <c r="AL3464" s="3">
        <v>10.209099999999999</v>
      </c>
      <c r="AM3464" s="4"/>
      <c r="AS3464" s="4"/>
    </row>
    <row r="3465" spans="1:45" x14ac:dyDescent="0.25">
      <c r="A3465" s="4"/>
      <c r="C3465" s="4"/>
      <c r="E3465" s="4"/>
      <c r="Q3465" s="4"/>
      <c r="S3465" s="4"/>
      <c r="U3465" s="4"/>
      <c r="AE3465" s="4">
        <v>41634</v>
      </c>
      <c r="AF3465" s="3">
        <v>51221.01</v>
      </c>
      <c r="AG3465" s="4">
        <v>41568</v>
      </c>
      <c r="AH3465" s="3">
        <v>99.22</v>
      </c>
      <c r="AI3465" s="4">
        <v>42177</v>
      </c>
      <c r="AJ3465" s="3">
        <v>13.1234</v>
      </c>
      <c r="AK3465" s="4">
        <v>41534</v>
      </c>
      <c r="AL3465" s="3">
        <v>10.123100000000001</v>
      </c>
      <c r="AM3465" s="4"/>
      <c r="AS3465" s="4"/>
    </row>
    <row r="3466" spans="1:45" x14ac:dyDescent="0.25">
      <c r="A3466" s="4"/>
      <c r="C3466" s="4"/>
      <c r="E3466" s="4"/>
      <c r="Q3466" s="4"/>
      <c r="S3466" s="4"/>
      <c r="U3466" s="4"/>
      <c r="AE3466" s="4">
        <v>41635</v>
      </c>
      <c r="AF3466" s="3">
        <v>51266.559999999998</v>
      </c>
      <c r="AG3466" s="4">
        <v>41569</v>
      </c>
      <c r="AH3466" s="3">
        <v>97.8</v>
      </c>
      <c r="AI3466" s="4">
        <v>42178</v>
      </c>
      <c r="AJ3466" s="3">
        <v>13.077400000000001</v>
      </c>
      <c r="AK3466" s="4">
        <v>41535</v>
      </c>
      <c r="AL3466" s="3">
        <v>9.9075000000000006</v>
      </c>
      <c r="AM3466" s="4"/>
      <c r="AS3466" s="4"/>
    </row>
    <row r="3467" spans="1:45" x14ac:dyDescent="0.25">
      <c r="A3467" s="4"/>
      <c r="C3467" s="4"/>
      <c r="E3467" s="4"/>
      <c r="Q3467" s="4"/>
      <c r="S3467" s="4"/>
      <c r="U3467" s="4"/>
      <c r="AE3467" s="4">
        <v>41638</v>
      </c>
      <c r="AF3467" s="3">
        <v>51507.16</v>
      </c>
      <c r="AG3467" s="4">
        <v>41570</v>
      </c>
      <c r="AH3467" s="3">
        <v>96.86</v>
      </c>
      <c r="AI3467" s="4">
        <v>42179</v>
      </c>
      <c r="AJ3467" s="3">
        <v>13.155200000000001</v>
      </c>
      <c r="AK3467" s="4">
        <v>41536</v>
      </c>
      <c r="AL3467" s="3">
        <v>9.94</v>
      </c>
      <c r="AM3467" s="4"/>
      <c r="AS3467" s="4"/>
    </row>
    <row r="3468" spans="1:45" x14ac:dyDescent="0.25">
      <c r="A3468" s="4"/>
      <c r="C3468" s="4"/>
      <c r="E3468" s="4"/>
      <c r="Q3468" s="4"/>
      <c r="S3468" s="4"/>
      <c r="U3468" s="4"/>
      <c r="AE3468" s="4">
        <v>41641</v>
      </c>
      <c r="AF3468" s="3">
        <v>50341.25</v>
      </c>
      <c r="AG3468" s="4">
        <v>41571</v>
      </c>
      <c r="AH3468" s="3">
        <v>97.11</v>
      </c>
      <c r="AI3468" s="4">
        <v>42180</v>
      </c>
      <c r="AJ3468" s="3">
        <v>13.2906</v>
      </c>
      <c r="AK3468" s="4">
        <v>41537</v>
      </c>
      <c r="AL3468" s="3">
        <v>9.8856999999999999</v>
      </c>
      <c r="AM3468" s="4"/>
      <c r="AS3468" s="4"/>
    </row>
    <row r="3469" spans="1:45" x14ac:dyDescent="0.25">
      <c r="A3469" s="4"/>
      <c r="C3469" s="4"/>
      <c r="E3469" s="4"/>
      <c r="Q3469" s="4"/>
      <c r="S3469" s="4"/>
      <c r="U3469" s="4"/>
      <c r="AE3469" s="4">
        <v>41642</v>
      </c>
      <c r="AF3469" s="3">
        <v>50981.09</v>
      </c>
      <c r="AG3469" s="4">
        <v>41572</v>
      </c>
      <c r="AH3469" s="3">
        <v>97.85</v>
      </c>
      <c r="AI3469" s="4">
        <v>42181</v>
      </c>
      <c r="AJ3469" s="3">
        <v>13.2027</v>
      </c>
      <c r="AK3469" s="4">
        <v>41540</v>
      </c>
      <c r="AL3469" s="3">
        <v>9.9184000000000001</v>
      </c>
      <c r="AM3469" s="4"/>
      <c r="AS3469" s="4"/>
    </row>
    <row r="3470" spans="1:45" x14ac:dyDescent="0.25">
      <c r="A3470" s="4"/>
      <c r="C3470" s="4"/>
      <c r="E3470" s="4"/>
      <c r="Q3470" s="4"/>
      <c r="S3470" s="4"/>
      <c r="U3470" s="4"/>
      <c r="AE3470" s="4">
        <v>41645</v>
      </c>
      <c r="AF3470" s="3">
        <v>50973.62</v>
      </c>
      <c r="AG3470" s="4">
        <v>41575</v>
      </c>
      <c r="AH3470" s="3">
        <v>98.68</v>
      </c>
      <c r="AI3470" s="4">
        <v>42184</v>
      </c>
      <c r="AJ3470" s="3">
        <v>13.2133</v>
      </c>
      <c r="AK3470" s="4">
        <v>41541</v>
      </c>
      <c r="AL3470" s="3">
        <v>9.8500999999999994</v>
      </c>
      <c r="AM3470" s="4"/>
      <c r="AS3470" s="4"/>
    </row>
    <row r="3471" spans="1:45" x14ac:dyDescent="0.25">
      <c r="A3471" s="4"/>
      <c r="C3471" s="4"/>
      <c r="E3471" s="4"/>
      <c r="Q3471" s="4"/>
      <c r="S3471" s="4"/>
      <c r="U3471" s="4"/>
      <c r="AE3471" s="4">
        <v>41646</v>
      </c>
      <c r="AF3471" s="3">
        <v>50430.02</v>
      </c>
      <c r="AG3471" s="4">
        <v>41576</v>
      </c>
      <c r="AH3471" s="3">
        <v>98.2</v>
      </c>
      <c r="AI3471" s="4">
        <v>42185</v>
      </c>
      <c r="AJ3471" s="3">
        <v>13.101800000000001</v>
      </c>
      <c r="AK3471" s="4">
        <v>41542</v>
      </c>
      <c r="AL3471" s="3">
        <v>9.8613</v>
      </c>
      <c r="AM3471" s="4"/>
      <c r="AS3471" s="4"/>
    </row>
    <row r="3472" spans="1:45" x14ac:dyDescent="0.25">
      <c r="A3472" s="4"/>
      <c r="C3472" s="4"/>
      <c r="E3472" s="4"/>
      <c r="Q3472" s="4"/>
      <c r="S3472" s="4"/>
      <c r="U3472" s="4"/>
      <c r="AE3472" s="4">
        <v>41647</v>
      </c>
      <c r="AF3472" s="3">
        <v>50576.639999999999</v>
      </c>
      <c r="AG3472" s="4">
        <v>41577</v>
      </c>
      <c r="AH3472" s="3">
        <v>96.77</v>
      </c>
      <c r="AI3472" s="4">
        <v>42186</v>
      </c>
      <c r="AJ3472" s="3">
        <v>13.1715</v>
      </c>
      <c r="AK3472" s="4">
        <v>41543</v>
      </c>
      <c r="AL3472" s="3">
        <v>9.9779999999999998</v>
      </c>
      <c r="AM3472" s="4"/>
      <c r="AS3472" s="4"/>
    </row>
    <row r="3473" spans="1:45" x14ac:dyDescent="0.25">
      <c r="A3473" s="4"/>
      <c r="C3473" s="4"/>
      <c r="E3473" s="4"/>
      <c r="Q3473" s="4"/>
      <c r="S3473" s="4"/>
      <c r="U3473" s="4"/>
      <c r="AE3473" s="4">
        <v>41648</v>
      </c>
      <c r="AF3473" s="3">
        <v>49321.68</v>
      </c>
      <c r="AG3473" s="4">
        <v>41578</v>
      </c>
      <c r="AH3473" s="3">
        <v>96.38</v>
      </c>
      <c r="AI3473" s="4">
        <v>42187</v>
      </c>
      <c r="AJ3473" s="3">
        <v>12.9549</v>
      </c>
      <c r="AK3473" s="4">
        <v>41544</v>
      </c>
      <c r="AL3473" s="3">
        <v>9.9476999999999993</v>
      </c>
      <c r="AM3473" s="4"/>
      <c r="AS3473" s="4"/>
    </row>
    <row r="3474" spans="1:45" x14ac:dyDescent="0.25">
      <c r="A3474" s="4"/>
      <c r="C3474" s="4"/>
      <c r="E3474" s="4"/>
      <c r="Q3474" s="4"/>
      <c r="S3474" s="4"/>
      <c r="U3474" s="4"/>
      <c r="AE3474" s="4">
        <v>41649</v>
      </c>
      <c r="AF3474" s="3">
        <v>49696.45</v>
      </c>
      <c r="AG3474" s="4">
        <v>41579</v>
      </c>
      <c r="AH3474" s="3">
        <v>94.61</v>
      </c>
      <c r="AI3474" s="4">
        <v>42188</v>
      </c>
      <c r="AJ3474" s="3">
        <v>12.8972</v>
      </c>
      <c r="AK3474" s="4">
        <v>41547</v>
      </c>
      <c r="AL3474" s="3">
        <v>10.080500000000001</v>
      </c>
      <c r="AM3474" s="4"/>
      <c r="AS3474" s="4"/>
    </row>
    <row r="3475" spans="1:45" x14ac:dyDescent="0.25">
      <c r="A3475" s="4"/>
      <c r="C3475" s="4"/>
      <c r="E3475" s="4"/>
      <c r="Q3475" s="4"/>
      <c r="S3475" s="4"/>
      <c r="U3475" s="4"/>
      <c r="AE3475" s="4">
        <v>41652</v>
      </c>
      <c r="AF3475" s="3">
        <v>49426.9</v>
      </c>
      <c r="AG3475" s="4">
        <v>41582</v>
      </c>
      <c r="AH3475" s="3">
        <v>94.62</v>
      </c>
      <c r="AI3475" s="4">
        <v>42191</v>
      </c>
      <c r="AJ3475" s="3">
        <v>12.9071</v>
      </c>
      <c r="AK3475" s="4">
        <v>41548</v>
      </c>
      <c r="AL3475" s="3">
        <v>10.1066</v>
      </c>
      <c r="AM3475" s="4"/>
      <c r="AS3475" s="4"/>
    </row>
    <row r="3476" spans="1:45" x14ac:dyDescent="0.25">
      <c r="A3476" s="4"/>
      <c r="C3476" s="4"/>
      <c r="E3476" s="4"/>
      <c r="Q3476" s="4"/>
      <c r="S3476" s="4"/>
      <c r="U3476" s="4"/>
      <c r="AE3476" s="4">
        <v>41653</v>
      </c>
      <c r="AF3476" s="3">
        <v>49703.1</v>
      </c>
      <c r="AG3476" s="4">
        <v>41583</v>
      </c>
      <c r="AH3476" s="3">
        <v>93.37</v>
      </c>
      <c r="AI3476" s="4">
        <v>42192</v>
      </c>
      <c r="AJ3476" s="3">
        <v>12.899900000000001</v>
      </c>
      <c r="AK3476" s="4">
        <v>41549</v>
      </c>
      <c r="AL3476" s="3">
        <v>10.138</v>
      </c>
      <c r="AM3476" s="4"/>
      <c r="AS3476" s="4"/>
    </row>
    <row r="3477" spans="1:45" x14ac:dyDescent="0.25">
      <c r="A3477" s="4"/>
      <c r="C3477" s="4"/>
      <c r="E3477" s="4"/>
      <c r="Q3477" s="4"/>
      <c r="S3477" s="4"/>
      <c r="U3477" s="4"/>
      <c r="AE3477" s="4">
        <v>41654</v>
      </c>
      <c r="AF3477" s="3">
        <v>50105.37</v>
      </c>
      <c r="AG3477" s="4">
        <v>41584</v>
      </c>
      <c r="AH3477" s="3">
        <v>94.8</v>
      </c>
      <c r="AI3477" s="4">
        <v>42193</v>
      </c>
      <c r="AJ3477" s="3">
        <v>12.911899999999999</v>
      </c>
      <c r="AK3477" s="4">
        <v>41550</v>
      </c>
      <c r="AL3477" s="3">
        <v>10.0139</v>
      </c>
      <c r="AM3477" s="4"/>
      <c r="AS3477" s="4"/>
    </row>
    <row r="3478" spans="1:45" x14ac:dyDescent="0.25">
      <c r="A3478" s="4"/>
      <c r="C3478" s="4"/>
      <c r="E3478" s="4"/>
      <c r="Q3478" s="4"/>
      <c r="S3478" s="4"/>
      <c r="U3478" s="4"/>
      <c r="AE3478" s="4">
        <v>41655</v>
      </c>
      <c r="AF3478" s="3">
        <v>49696.28</v>
      </c>
      <c r="AG3478" s="4">
        <v>41585</v>
      </c>
      <c r="AH3478" s="3">
        <v>94.2</v>
      </c>
      <c r="AI3478" s="4">
        <v>42194</v>
      </c>
      <c r="AJ3478" s="3">
        <v>12.9503</v>
      </c>
      <c r="AK3478" s="4">
        <v>41551</v>
      </c>
      <c r="AL3478" s="3">
        <v>9.9863999999999997</v>
      </c>
      <c r="AM3478" s="4"/>
      <c r="AS3478" s="4"/>
    </row>
    <row r="3479" spans="1:45" x14ac:dyDescent="0.25">
      <c r="A3479" s="4"/>
      <c r="C3479" s="4"/>
      <c r="E3479" s="4"/>
      <c r="Q3479" s="4"/>
      <c r="S3479" s="4"/>
      <c r="U3479" s="4"/>
      <c r="AE3479" s="4">
        <v>41656</v>
      </c>
      <c r="AF3479" s="3">
        <v>49181.86</v>
      </c>
      <c r="AG3479" s="4">
        <v>41586</v>
      </c>
      <c r="AH3479" s="3">
        <v>94.6</v>
      </c>
      <c r="AI3479" s="4">
        <v>42195</v>
      </c>
      <c r="AJ3479" s="3">
        <v>12.7666</v>
      </c>
      <c r="AK3479" s="4">
        <v>41554</v>
      </c>
      <c r="AL3479" s="3">
        <v>9.9616000000000007</v>
      </c>
      <c r="AM3479" s="4"/>
      <c r="AS3479" s="4"/>
    </row>
    <row r="3480" spans="1:45" x14ac:dyDescent="0.25">
      <c r="A3480" s="4"/>
      <c r="C3480" s="4"/>
      <c r="E3480" s="4"/>
      <c r="Q3480" s="4"/>
      <c r="S3480" s="4"/>
      <c r="U3480" s="4"/>
      <c r="AE3480" s="4">
        <v>41659</v>
      </c>
      <c r="AF3480" s="3">
        <v>48708.41</v>
      </c>
      <c r="AG3480" s="4">
        <v>41589</v>
      </c>
      <c r="AH3480" s="3">
        <v>95.14</v>
      </c>
      <c r="AI3480" s="4">
        <v>42198</v>
      </c>
      <c r="AJ3480" s="3">
        <v>12.8271</v>
      </c>
      <c r="AK3480" s="4">
        <v>41555</v>
      </c>
      <c r="AL3480" s="3">
        <v>9.9829000000000008</v>
      </c>
      <c r="AM3480" s="4"/>
      <c r="AS3480" s="4"/>
    </row>
    <row r="3481" spans="1:45" x14ac:dyDescent="0.25">
      <c r="A3481" s="4"/>
      <c r="C3481" s="4"/>
      <c r="E3481" s="4"/>
      <c r="Q3481" s="4"/>
      <c r="S3481" s="4"/>
      <c r="U3481" s="4"/>
      <c r="AE3481" s="4">
        <v>41660</v>
      </c>
      <c r="AF3481" s="3">
        <v>48542.07</v>
      </c>
      <c r="AG3481" s="4">
        <v>41590</v>
      </c>
      <c r="AH3481" s="3">
        <v>93.04</v>
      </c>
      <c r="AI3481" s="4">
        <v>42199</v>
      </c>
      <c r="AJ3481" s="3">
        <v>12.806100000000001</v>
      </c>
      <c r="AK3481" s="4">
        <v>41556</v>
      </c>
      <c r="AL3481" s="3">
        <v>9.9540000000000006</v>
      </c>
      <c r="AM3481" s="4"/>
      <c r="AS3481" s="4"/>
    </row>
    <row r="3482" spans="1:45" x14ac:dyDescent="0.25">
      <c r="A3482" s="4"/>
      <c r="C3482" s="4"/>
      <c r="E3482" s="4"/>
      <c r="Q3482" s="4"/>
      <c r="S3482" s="4"/>
      <c r="U3482" s="4"/>
      <c r="AE3482" s="4">
        <v>41661</v>
      </c>
      <c r="AF3482" s="3">
        <v>49299.66</v>
      </c>
      <c r="AG3482" s="4">
        <v>41591</v>
      </c>
      <c r="AH3482" s="3">
        <v>93.88</v>
      </c>
      <c r="AI3482" s="4">
        <v>42200</v>
      </c>
      <c r="AJ3482" s="3">
        <v>12.804500000000001</v>
      </c>
      <c r="AK3482" s="4">
        <v>41557</v>
      </c>
      <c r="AL3482" s="3">
        <v>10.153700000000001</v>
      </c>
      <c r="AM3482" s="4"/>
      <c r="AS3482" s="4"/>
    </row>
    <row r="3483" spans="1:45" x14ac:dyDescent="0.25">
      <c r="A3483" s="4"/>
      <c r="C3483" s="4"/>
      <c r="E3483" s="4"/>
      <c r="Q3483" s="4"/>
      <c r="S3483" s="4"/>
      <c r="U3483" s="4"/>
      <c r="AE3483" s="4">
        <v>41662</v>
      </c>
      <c r="AF3483" s="3">
        <v>48320.639999999999</v>
      </c>
      <c r="AG3483" s="4">
        <v>41592</v>
      </c>
      <c r="AH3483" s="3">
        <v>93.76</v>
      </c>
      <c r="AI3483" s="4">
        <v>42201</v>
      </c>
      <c r="AJ3483" s="3">
        <v>12.8169</v>
      </c>
      <c r="AK3483" s="4">
        <v>41558</v>
      </c>
      <c r="AL3483" s="3">
        <v>10.2424</v>
      </c>
      <c r="AM3483" s="4"/>
      <c r="AS3483" s="4"/>
    </row>
    <row r="3484" spans="1:45" x14ac:dyDescent="0.25">
      <c r="A3484" s="4"/>
      <c r="C3484" s="4"/>
      <c r="E3484" s="4"/>
      <c r="Q3484" s="4"/>
      <c r="S3484" s="4"/>
      <c r="U3484" s="4"/>
      <c r="AE3484" s="4">
        <v>41663</v>
      </c>
      <c r="AF3484" s="3">
        <v>47787.38</v>
      </c>
      <c r="AG3484" s="4">
        <v>41593</v>
      </c>
      <c r="AH3484" s="3">
        <v>93.84</v>
      </c>
      <c r="AI3484" s="4">
        <v>42202</v>
      </c>
      <c r="AJ3484" s="3">
        <v>12.8055</v>
      </c>
      <c r="AK3484" s="4">
        <v>41561</v>
      </c>
      <c r="AL3484" s="3">
        <v>10.2608</v>
      </c>
      <c r="AM3484" s="4"/>
      <c r="AS3484" s="4"/>
    </row>
    <row r="3485" spans="1:45" x14ac:dyDescent="0.25">
      <c r="A3485" s="4"/>
      <c r="C3485" s="4"/>
      <c r="E3485" s="4"/>
      <c r="Q3485" s="4"/>
      <c r="S3485" s="4"/>
      <c r="U3485" s="4"/>
      <c r="AE3485" s="4">
        <v>41666</v>
      </c>
      <c r="AF3485" s="3">
        <v>47701.05</v>
      </c>
      <c r="AG3485" s="4">
        <v>41596</v>
      </c>
      <c r="AH3485" s="3">
        <v>93.03</v>
      </c>
      <c r="AI3485" s="4">
        <v>42205</v>
      </c>
      <c r="AJ3485" s="3">
        <v>12.6343</v>
      </c>
      <c r="AK3485" s="4">
        <v>41562</v>
      </c>
      <c r="AL3485" s="3">
        <v>10.25</v>
      </c>
      <c r="AM3485" s="4"/>
      <c r="AS3485" s="4"/>
    </row>
    <row r="3486" spans="1:45" x14ac:dyDescent="0.25">
      <c r="A3486" s="4"/>
      <c r="C3486" s="4"/>
      <c r="E3486" s="4"/>
      <c r="Q3486" s="4"/>
      <c r="S3486" s="4"/>
      <c r="U3486" s="4"/>
      <c r="AE3486" s="4">
        <v>41667</v>
      </c>
      <c r="AF3486" s="3">
        <v>47840.93</v>
      </c>
      <c r="AG3486" s="4">
        <v>41597</v>
      </c>
      <c r="AH3486" s="3">
        <v>93.34</v>
      </c>
      <c r="AI3486" s="4">
        <v>42206</v>
      </c>
      <c r="AJ3486" s="3">
        <v>12.593299999999999</v>
      </c>
      <c r="AK3486" s="4">
        <v>41563</v>
      </c>
      <c r="AL3486" s="3">
        <v>10.2453</v>
      </c>
      <c r="AM3486" s="4"/>
      <c r="AS3486" s="4"/>
    </row>
    <row r="3487" spans="1:45" x14ac:dyDescent="0.25">
      <c r="A3487" s="4"/>
      <c r="C3487" s="4"/>
      <c r="E3487" s="4"/>
      <c r="Q3487" s="4"/>
      <c r="S3487" s="4"/>
      <c r="U3487" s="4"/>
      <c r="AE3487" s="4">
        <v>41668</v>
      </c>
      <c r="AF3487" s="3">
        <v>47556.78</v>
      </c>
      <c r="AG3487" s="4">
        <v>41598</v>
      </c>
      <c r="AH3487" s="3">
        <v>93.33</v>
      </c>
      <c r="AI3487" s="4">
        <v>42207</v>
      </c>
      <c r="AJ3487" s="3">
        <v>12.6532</v>
      </c>
      <c r="AK3487" s="4">
        <v>41564</v>
      </c>
      <c r="AL3487" s="3">
        <v>10.3026</v>
      </c>
      <c r="AM3487" s="4"/>
      <c r="AS3487" s="4"/>
    </row>
    <row r="3488" spans="1:45" x14ac:dyDescent="0.25">
      <c r="A3488" s="4"/>
      <c r="C3488" s="4"/>
      <c r="E3488" s="4"/>
      <c r="Q3488" s="4"/>
      <c r="S3488" s="4"/>
      <c r="U3488" s="4"/>
      <c r="AE3488" s="4">
        <v>41669</v>
      </c>
      <c r="AF3488" s="3">
        <v>47244.26</v>
      </c>
      <c r="AG3488" s="4">
        <v>41599</v>
      </c>
      <c r="AH3488" s="3">
        <v>95.44</v>
      </c>
      <c r="AI3488" s="4">
        <v>42208</v>
      </c>
      <c r="AJ3488" s="3">
        <v>13.159800000000001</v>
      </c>
      <c r="AK3488" s="4">
        <v>41565</v>
      </c>
      <c r="AL3488" s="3">
        <v>10.3874</v>
      </c>
      <c r="AM3488" s="4"/>
      <c r="AS3488" s="4"/>
    </row>
    <row r="3489" spans="1:45" x14ac:dyDescent="0.25">
      <c r="A3489" s="4"/>
      <c r="C3489" s="4"/>
      <c r="E3489" s="4"/>
      <c r="Q3489" s="4"/>
      <c r="S3489" s="4"/>
      <c r="U3489" s="4"/>
      <c r="AE3489" s="4">
        <v>41670</v>
      </c>
      <c r="AF3489" s="3">
        <v>47638.99</v>
      </c>
      <c r="AG3489" s="4">
        <v>41600</v>
      </c>
      <c r="AH3489" s="3">
        <v>94.84</v>
      </c>
      <c r="AI3489" s="4">
        <v>42209</v>
      </c>
      <c r="AJ3489" s="3">
        <v>13.223000000000001</v>
      </c>
      <c r="AK3489" s="4">
        <v>41568</v>
      </c>
      <c r="AL3489" s="3">
        <v>10.435700000000001</v>
      </c>
      <c r="AM3489" s="4"/>
      <c r="AS3489" s="4"/>
    </row>
    <row r="3490" spans="1:45" x14ac:dyDescent="0.25">
      <c r="A3490" s="4"/>
      <c r="C3490" s="4"/>
      <c r="E3490" s="4"/>
      <c r="Q3490" s="4"/>
      <c r="S3490" s="4"/>
      <c r="U3490" s="4"/>
      <c r="AE3490" s="4">
        <v>41673</v>
      </c>
      <c r="AF3490" s="3">
        <v>46147.519999999997</v>
      </c>
      <c r="AG3490" s="4">
        <v>41603</v>
      </c>
      <c r="AH3490" s="3">
        <v>94.09</v>
      </c>
      <c r="AI3490" s="4">
        <v>42212</v>
      </c>
      <c r="AJ3490" s="3">
        <v>13.2408</v>
      </c>
      <c r="AK3490" s="4">
        <v>41569</v>
      </c>
      <c r="AL3490" s="3">
        <v>10.413499999999999</v>
      </c>
      <c r="AM3490" s="4"/>
      <c r="AS3490" s="4"/>
    </row>
    <row r="3491" spans="1:45" x14ac:dyDescent="0.25">
      <c r="A3491" s="4"/>
      <c r="C3491" s="4"/>
      <c r="E3491" s="4"/>
      <c r="Q3491" s="4"/>
      <c r="S3491" s="4"/>
      <c r="U3491" s="4"/>
      <c r="AE3491" s="4">
        <v>41674</v>
      </c>
      <c r="AF3491" s="3">
        <v>46964.22</v>
      </c>
      <c r="AG3491" s="4">
        <v>41604</v>
      </c>
      <c r="AH3491" s="3">
        <v>93.68</v>
      </c>
      <c r="AI3491" s="4">
        <v>42213</v>
      </c>
      <c r="AJ3491" s="3">
        <v>13.289899999999999</v>
      </c>
      <c r="AK3491" s="4">
        <v>41570</v>
      </c>
      <c r="AL3491" s="3">
        <v>10.3735</v>
      </c>
      <c r="AM3491" s="4"/>
      <c r="AS3491" s="4"/>
    </row>
    <row r="3492" spans="1:45" x14ac:dyDescent="0.25">
      <c r="A3492" s="4"/>
      <c r="C3492" s="4"/>
      <c r="E3492" s="4"/>
      <c r="Q3492" s="4"/>
      <c r="S3492" s="4"/>
      <c r="U3492" s="4"/>
      <c r="AE3492" s="4">
        <v>41675</v>
      </c>
      <c r="AF3492" s="3">
        <v>46624.39</v>
      </c>
      <c r="AG3492" s="4">
        <v>41605</v>
      </c>
      <c r="AH3492" s="3">
        <v>92.3</v>
      </c>
      <c r="AI3492" s="4">
        <v>42214</v>
      </c>
      <c r="AJ3492" s="3">
        <v>13.273400000000001</v>
      </c>
      <c r="AK3492" s="4">
        <v>41571</v>
      </c>
      <c r="AL3492" s="3">
        <v>10.4208</v>
      </c>
      <c r="AM3492" s="4"/>
      <c r="AS3492" s="4"/>
    </row>
    <row r="3493" spans="1:45" x14ac:dyDescent="0.25">
      <c r="A3493" s="4"/>
      <c r="C3493" s="4"/>
      <c r="E3493" s="4"/>
      <c r="Q3493" s="4"/>
      <c r="S3493" s="4"/>
      <c r="U3493" s="4"/>
      <c r="AE3493" s="4">
        <v>41676</v>
      </c>
      <c r="AF3493" s="3">
        <v>47738.09</v>
      </c>
      <c r="AG3493" s="4">
        <v>41607</v>
      </c>
      <c r="AH3493" s="3">
        <v>92.72</v>
      </c>
      <c r="AI3493" s="4">
        <v>42215</v>
      </c>
      <c r="AJ3493" s="3">
        <v>12.8767</v>
      </c>
      <c r="AK3493" s="4">
        <v>41572</v>
      </c>
      <c r="AL3493" s="3">
        <v>10.380100000000001</v>
      </c>
      <c r="AM3493" s="4"/>
      <c r="AS3493" s="4"/>
    </row>
    <row r="3494" spans="1:45" x14ac:dyDescent="0.25">
      <c r="A3494" s="4"/>
      <c r="C3494" s="4"/>
      <c r="E3494" s="4"/>
      <c r="Q3494" s="4"/>
      <c r="S3494" s="4"/>
      <c r="U3494" s="4"/>
      <c r="AE3494" s="4">
        <v>41677</v>
      </c>
      <c r="AF3494" s="3">
        <v>48073.599999999999</v>
      </c>
      <c r="AG3494" s="4">
        <v>41610</v>
      </c>
      <c r="AH3494" s="3">
        <v>93.82</v>
      </c>
      <c r="AI3494" s="4">
        <v>42216</v>
      </c>
      <c r="AJ3494" s="3">
        <v>12.872400000000001</v>
      </c>
      <c r="AK3494" s="4">
        <v>41575</v>
      </c>
      <c r="AL3494" s="3">
        <v>10.410500000000001</v>
      </c>
      <c r="AM3494" s="4"/>
      <c r="AS3494" s="4"/>
    </row>
    <row r="3495" spans="1:45" x14ac:dyDescent="0.25">
      <c r="A3495" s="4"/>
      <c r="C3495" s="4"/>
      <c r="E3495" s="4"/>
      <c r="Q3495" s="4"/>
      <c r="S3495" s="4"/>
      <c r="U3495" s="4"/>
      <c r="AE3495" s="4">
        <v>41680</v>
      </c>
      <c r="AF3495" s="3">
        <v>47710.82</v>
      </c>
      <c r="AG3495" s="4">
        <v>41611</v>
      </c>
      <c r="AH3495" s="3">
        <v>96.04</v>
      </c>
      <c r="AI3495" s="4">
        <v>42219</v>
      </c>
      <c r="AJ3495" s="3">
        <v>13.0679</v>
      </c>
      <c r="AK3495" s="4">
        <v>41576</v>
      </c>
      <c r="AL3495" s="3">
        <v>10.4392</v>
      </c>
      <c r="AM3495" s="4"/>
      <c r="AS3495" s="4"/>
    </row>
    <row r="3496" spans="1:45" x14ac:dyDescent="0.25">
      <c r="A3496" s="4"/>
      <c r="C3496" s="4"/>
      <c r="E3496" s="4"/>
      <c r="Q3496" s="4"/>
      <c r="S3496" s="4"/>
      <c r="U3496" s="4"/>
      <c r="AE3496" s="4">
        <v>41681</v>
      </c>
      <c r="AF3496" s="3">
        <v>48462.79</v>
      </c>
      <c r="AG3496" s="4">
        <v>41612</v>
      </c>
      <c r="AH3496" s="3">
        <v>97.2</v>
      </c>
      <c r="AI3496" s="4">
        <v>42220</v>
      </c>
      <c r="AJ3496" s="3">
        <v>13.0677</v>
      </c>
      <c r="AK3496" s="4">
        <v>41577</v>
      </c>
      <c r="AL3496" s="3">
        <v>10.459899999999999</v>
      </c>
      <c r="AM3496" s="4"/>
      <c r="AS3496" s="4"/>
    </row>
    <row r="3497" spans="1:45" x14ac:dyDescent="0.25">
      <c r="A3497" s="4"/>
      <c r="C3497" s="4"/>
      <c r="E3497" s="4"/>
      <c r="Q3497" s="4"/>
      <c r="S3497" s="4"/>
      <c r="U3497" s="4"/>
      <c r="AE3497" s="4">
        <v>41682</v>
      </c>
      <c r="AF3497" s="3">
        <v>48216.89</v>
      </c>
      <c r="AG3497" s="4">
        <v>41613</v>
      </c>
      <c r="AH3497" s="3">
        <v>97.38</v>
      </c>
      <c r="AI3497" s="4">
        <v>42221</v>
      </c>
      <c r="AJ3497" s="3">
        <v>13.3215</v>
      </c>
      <c r="AK3497" s="4">
        <v>41578</v>
      </c>
      <c r="AL3497" s="3">
        <v>10.479699999999999</v>
      </c>
      <c r="AM3497" s="4"/>
      <c r="AS3497" s="4"/>
    </row>
    <row r="3498" spans="1:45" x14ac:dyDescent="0.25">
      <c r="A3498" s="4"/>
      <c r="C3498" s="4"/>
      <c r="E3498" s="4"/>
      <c r="Q3498" s="4"/>
      <c r="S3498" s="4"/>
      <c r="U3498" s="4"/>
      <c r="AE3498" s="4">
        <v>41683</v>
      </c>
      <c r="AF3498" s="3">
        <v>47812.83</v>
      </c>
      <c r="AG3498" s="4">
        <v>41614</v>
      </c>
      <c r="AH3498" s="3">
        <v>97.65</v>
      </c>
      <c r="AI3498" s="4">
        <v>42222</v>
      </c>
      <c r="AJ3498" s="3">
        <v>13.845800000000001</v>
      </c>
      <c r="AK3498" s="4">
        <v>41579</v>
      </c>
      <c r="AL3498" s="3">
        <v>10.561199999999999</v>
      </c>
      <c r="AM3498" s="4"/>
      <c r="AS3498" s="4"/>
    </row>
    <row r="3499" spans="1:45" x14ac:dyDescent="0.25">
      <c r="A3499" s="4"/>
      <c r="C3499" s="4"/>
      <c r="E3499" s="4"/>
      <c r="Q3499" s="4"/>
      <c r="S3499" s="4"/>
      <c r="U3499" s="4"/>
      <c r="AE3499" s="4">
        <v>41684</v>
      </c>
      <c r="AF3499" s="3">
        <v>48201.11</v>
      </c>
      <c r="AG3499" s="4">
        <v>41617</v>
      </c>
      <c r="AH3499" s="3">
        <v>97.34</v>
      </c>
      <c r="AI3499" s="4">
        <v>42223</v>
      </c>
      <c r="AJ3499" s="3">
        <v>14.07</v>
      </c>
      <c r="AK3499" s="4">
        <v>41582</v>
      </c>
      <c r="AL3499" s="3">
        <v>10.5237</v>
      </c>
      <c r="AM3499" s="4"/>
      <c r="AS3499" s="4"/>
    </row>
    <row r="3500" spans="1:45" x14ac:dyDescent="0.25">
      <c r="A3500" s="4"/>
      <c r="C3500" s="4"/>
      <c r="E3500" s="4"/>
      <c r="Q3500" s="4"/>
      <c r="S3500" s="4"/>
      <c r="U3500" s="4"/>
      <c r="AE3500" s="4">
        <v>41687</v>
      </c>
      <c r="AF3500" s="3">
        <v>47576.33</v>
      </c>
      <c r="AG3500" s="4">
        <v>41618</v>
      </c>
      <c r="AH3500" s="3">
        <v>98.51</v>
      </c>
      <c r="AI3500" s="4">
        <v>42226</v>
      </c>
      <c r="AJ3500" s="3">
        <v>13.76</v>
      </c>
      <c r="AK3500" s="4">
        <v>41583</v>
      </c>
      <c r="AL3500" s="3">
        <v>10.5915</v>
      </c>
      <c r="AM3500" s="4"/>
      <c r="AS3500" s="4"/>
    </row>
    <row r="3501" spans="1:45" x14ac:dyDescent="0.25">
      <c r="A3501" s="4"/>
      <c r="C3501" s="4"/>
      <c r="E3501" s="4"/>
      <c r="Q3501" s="4"/>
      <c r="S3501" s="4"/>
      <c r="U3501" s="4"/>
      <c r="AE3501" s="4">
        <v>41688</v>
      </c>
      <c r="AF3501" s="3">
        <v>46599.76</v>
      </c>
      <c r="AG3501" s="4">
        <v>41619</v>
      </c>
      <c r="AH3501" s="3">
        <v>97.44</v>
      </c>
      <c r="AI3501" s="4">
        <v>42227</v>
      </c>
      <c r="AJ3501" s="3">
        <v>13.653600000000001</v>
      </c>
      <c r="AK3501" s="4">
        <v>41584</v>
      </c>
      <c r="AL3501" s="3">
        <v>10.6555</v>
      </c>
      <c r="AM3501" s="4"/>
      <c r="AS3501" s="4"/>
    </row>
    <row r="3502" spans="1:45" x14ac:dyDescent="0.25">
      <c r="A3502" s="4"/>
      <c r="C3502" s="4"/>
      <c r="E3502" s="4"/>
      <c r="Q3502" s="4"/>
      <c r="S3502" s="4"/>
      <c r="U3502" s="4"/>
      <c r="AE3502" s="4">
        <v>41689</v>
      </c>
      <c r="AF3502" s="3">
        <v>47150.83</v>
      </c>
      <c r="AG3502" s="4">
        <v>41620</v>
      </c>
      <c r="AH3502" s="3">
        <v>97.5</v>
      </c>
      <c r="AI3502" s="4">
        <v>42228</v>
      </c>
      <c r="AJ3502" s="3">
        <v>13.555</v>
      </c>
      <c r="AK3502" s="4">
        <v>41585</v>
      </c>
      <c r="AL3502" s="3">
        <v>10.779500000000001</v>
      </c>
      <c r="AM3502" s="4"/>
      <c r="AS3502" s="4"/>
    </row>
    <row r="3503" spans="1:45" x14ac:dyDescent="0.25">
      <c r="A3503" s="4"/>
      <c r="C3503" s="4"/>
      <c r="E3503" s="4"/>
      <c r="Q3503" s="4"/>
      <c r="S3503" s="4"/>
      <c r="U3503" s="4"/>
      <c r="AE3503" s="4">
        <v>41690</v>
      </c>
      <c r="AF3503" s="3">
        <v>47288.61</v>
      </c>
      <c r="AG3503" s="4">
        <v>41621</v>
      </c>
      <c r="AH3503" s="3">
        <v>96.6</v>
      </c>
      <c r="AI3503" s="4">
        <v>42229</v>
      </c>
      <c r="AJ3503" s="3">
        <v>13.5867</v>
      </c>
      <c r="AK3503" s="4">
        <v>41586</v>
      </c>
      <c r="AL3503" s="3">
        <v>10.8383</v>
      </c>
      <c r="AM3503" s="4"/>
      <c r="AS3503" s="4"/>
    </row>
    <row r="3504" spans="1:45" x14ac:dyDescent="0.25">
      <c r="A3504" s="4"/>
      <c r="C3504" s="4"/>
      <c r="E3504" s="4"/>
      <c r="Q3504" s="4"/>
      <c r="S3504" s="4"/>
      <c r="U3504" s="4"/>
      <c r="AE3504" s="4">
        <v>41691</v>
      </c>
      <c r="AF3504" s="3">
        <v>47380.24</v>
      </c>
      <c r="AG3504" s="4">
        <v>41624</v>
      </c>
      <c r="AH3504" s="3">
        <v>97.48</v>
      </c>
      <c r="AI3504" s="4">
        <v>42230</v>
      </c>
      <c r="AJ3504" s="3">
        <v>13.574300000000001</v>
      </c>
      <c r="AK3504" s="4">
        <v>41589</v>
      </c>
      <c r="AL3504" s="3">
        <v>10.8802</v>
      </c>
      <c r="AM3504" s="4"/>
      <c r="AS3504" s="4"/>
    </row>
    <row r="3505" spans="1:45" x14ac:dyDescent="0.25">
      <c r="A3505" s="4"/>
      <c r="C3505" s="4"/>
      <c r="E3505" s="4"/>
      <c r="Q3505" s="4"/>
      <c r="S3505" s="4"/>
      <c r="U3505" s="4"/>
      <c r="AE3505" s="4">
        <v>41694</v>
      </c>
      <c r="AF3505" s="3">
        <v>47393.5</v>
      </c>
      <c r="AG3505" s="4">
        <v>41625</v>
      </c>
      <c r="AH3505" s="3">
        <v>97.22</v>
      </c>
      <c r="AI3505" s="4">
        <v>42233</v>
      </c>
      <c r="AJ3505" s="3">
        <v>13.6305</v>
      </c>
      <c r="AK3505" s="4">
        <v>41590</v>
      </c>
      <c r="AL3505" s="3">
        <v>10.833299999999999</v>
      </c>
      <c r="AM3505" s="4"/>
      <c r="AS3505" s="4"/>
    </row>
    <row r="3506" spans="1:45" x14ac:dyDescent="0.25">
      <c r="A3506" s="4"/>
      <c r="C3506" s="4"/>
      <c r="E3506" s="4"/>
      <c r="Q3506" s="4"/>
      <c r="S3506" s="4"/>
      <c r="U3506" s="4"/>
      <c r="AE3506" s="4">
        <v>41695</v>
      </c>
      <c r="AF3506" s="3">
        <v>46715.91</v>
      </c>
      <c r="AG3506" s="4">
        <v>41626</v>
      </c>
      <c r="AH3506" s="3">
        <v>97.8</v>
      </c>
      <c r="AI3506" s="4">
        <v>42234</v>
      </c>
      <c r="AJ3506" s="3">
        <v>13.591799999999999</v>
      </c>
      <c r="AK3506" s="4">
        <v>41591</v>
      </c>
      <c r="AL3506" s="3">
        <v>10.7438</v>
      </c>
      <c r="AM3506" s="4"/>
      <c r="AS3506" s="4"/>
    </row>
    <row r="3507" spans="1:45" x14ac:dyDescent="0.25">
      <c r="A3507" s="4"/>
      <c r="C3507" s="4"/>
      <c r="E3507" s="4"/>
      <c r="Q3507" s="4"/>
      <c r="S3507" s="4"/>
      <c r="U3507" s="4"/>
      <c r="AE3507" s="4">
        <v>41696</v>
      </c>
      <c r="AF3507" s="3">
        <v>46599.21</v>
      </c>
      <c r="AG3507" s="4">
        <v>41627</v>
      </c>
      <c r="AH3507" s="3">
        <v>98.77</v>
      </c>
      <c r="AI3507" s="4">
        <v>42235</v>
      </c>
      <c r="AJ3507" s="3">
        <v>13.6387</v>
      </c>
      <c r="AK3507" s="4">
        <v>41592</v>
      </c>
      <c r="AL3507" s="3">
        <v>10.694699999999999</v>
      </c>
      <c r="AM3507" s="4"/>
      <c r="AS3507" s="4"/>
    </row>
    <row r="3508" spans="1:45" x14ac:dyDescent="0.25">
      <c r="A3508" s="4"/>
      <c r="C3508" s="4"/>
      <c r="E3508" s="4"/>
      <c r="Q3508" s="4"/>
      <c r="S3508" s="4"/>
      <c r="U3508" s="4"/>
      <c r="AE3508" s="4">
        <v>41697</v>
      </c>
      <c r="AF3508" s="3">
        <v>47606.75</v>
      </c>
      <c r="AG3508" s="4">
        <v>41628</v>
      </c>
      <c r="AH3508" s="3">
        <v>99.32</v>
      </c>
      <c r="AI3508" s="4">
        <v>42236</v>
      </c>
      <c r="AJ3508" s="3">
        <v>13.544700000000001</v>
      </c>
      <c r="AK3508" s="4">
        <v>41593</v>
      </c>
      <c r="AL3508" s="3">
        <v>10.703099999999999</v>
      </c>
      <c r="AM3508" s="4"/>
      <c r="AS3508" s="4"/>
    </row>
    <row r="3509" spans="1:45" x14ac:dyDescent="0.25">
      <c r="A3509" s="4"/>
      <c r="C3509" s="4"/>
      <c r="E3509" s="4"/>
      <c r="Q3509" s="4"/>
      <c r="S3509" s="4"/>
      <c r="U3509" s="4"/>
      <c r="AE3509" s="4">
        <v>41698</v>
      </c>
      <c r="AF3509" s="3">
        <v>47094.400000000001</v>
      </c>
      <c r="AG3509" s="4">
        <v>41631</v>
      </c>
      <c r="AH3509" s="3">
        <v>98.91</v>
      </c>
      <c r="AI3509" s="4">
        <v>42237</v>
      </c>
      <c r="AJ3509" s="3">
        <v>13.726100000000001</v>
      </c>
      <c r="AK3509" s="4">
        <v>41596</v>
      </c>
      <c r="AL3509" s="3">
        <v>10.6439</v>
      </c>
      <c r="AM3509" s="4"/>
      <c r="AS3509" s="4"/>
    </row>
    <row r="3510" spans="1:45" x14ac:dyDescent="0.25">
      <c r="A3510" s="4"/>
      <c r="C3510" s="4"/>
      <c r="E3510" s="4"/>
      <c r="Q3510" s="4"/>
      <c r="S3510" s="4"/>
      <c r="U3510" s="4"/>
      <c r="AE3510" s="4">
        <v>41703</v>
      </c>
      <c r="AF3510" s="3">
        <v>46589</v>
      </c>
      <c r="AG3510" s="4">
        <v>41632</v>
      </c>
      <c r="AH3510" s="3">
        <v>99.22</v>
      </c>
      <c r="AI3510" s="4">
        <v>42240</v>
      </c>
      <c r="AJ3510" s="3">
        <v>14.0024</v>
      </c>
      <c r="AK3510" s="4">
        <v>41597</v>
      </c>
      <c r="AL3510" s="3">
        <v>10.672499999999999</v>
      </c>
      <c r="AM3510" s="4"/>
      <c r="AS3510" s="4"/>
    </row>
    <row r="3511" spans="1:45" x14ac:dyDescent="0.25">
      <c r="A3511" s="4"/>
      <c r="C3511" s="4"/>
      <c r="E3511" s="4"/>
      <c r="Q3511" s="4"/>
      <c r="S3511" s="4"/>
      <c r="U3511" s="4"/>
      <c r="AE3511" s="4">
        <v>41704</v>
      </c>
      <c r="AF3511" s="3">
        <v>47093.13</v>
      </c>
      <c r="AG3511" s="4">
        <v>41634</v>
      </c>
      <c r="AH3511" s="3">
        <v>99.55</v>
      </c>
      <c r="AI3511" s="4">
        <v>42241</v>
      </c>
      <c r="AJ3511" s="3">
        <v>14.1381</v>
      </c>
      <c r="AK3511" s="4">
        <v>41598</v>
      </c>
      <c r="AL3511" s="3">
        <v>10.6737</v>
      </c>
      <c r="AM3511" s="4"/>
      <c r="AS3511" s="4"/>
    </row>
    <row r="3512" spans="1:45" x14ac:dyDescent="0.25">
      <c r="A3512" s="4"/>
      <c r="C3512" s="4"/>
      <c r="E3512" s="4"/>
      <c r="Q3512" s="4"/>
      <c r="S3512" s="4"/>
      <c r="U3512" s="4"/>
      <c r="AE3512" s="4">
        <v>41705</v>
      </c>
      <c r="AF3512" s="3">
        <v>46244.07</v>
      </c>
      <c r="AG3512" s="4">
        <v>41635</v>
      </c>
      <c r="AH3512" s="3">
        <v>100.32</v>
      </c>
      <c r="AI3512" s="4">
        <v>42242</v>
      </c>
      <c r="AJ3512" s="3">
        <v>13.8375</v>
      </c>
      <c r="AK3512" s="4">
        <v>41599</v>
      </c>
      <c r="AL3512" s="3">
        <v>10.7782</v>
      </c>
      <c r="AM3512" s="4"/>
      <c r="AS3512" s="4"/>
    </row>
    <row r="3513" spans="1:45" x14ac:dyDescent="0.25">
      <c r="A3513" s="4"/>
      <c r="C3513" s="4"/>
      <c r="E3513" s="4"/>
      <c r="Q3513" s="4"/>
      <c r="S3513" s="4"/>
      <c r="U3513" s="4"/>
      <c r="AE3513" s="4">
        <v>41708</v>
      </c>
      <c r="AF3513" s="3">
        <v>45533.2</v>
      </c>
      <c r="AG3513" s="4">
        <v>41638</v>
      </c>
      <c r="AH3513" s="3">
        <v>99.29</v>
      </c>
      <c r="AI3513" s="4">
        <v>42243</v>
      </c>
      <c r="AJ3513" s="3">
        <v>13.736700000000001</v>
      </c>
      <c r="AK3513" s="4">
        <v>41600</v>
      </c>
      <c r="AL3513" s="3">
        <v>10.765499999999999</v>
      </c>
      <c r="AM3513" s="4"/>
      <c r="AS3513" s="4"/>
    </row>
    <row r="3514" spans="1:45" x14ac:dyDescent="0.25">
      <c r="A3514" s="4"/>
      <c r="C3514" s="4"/>
      <c r="E3514" s="4"/>
      <c r="Q3514" s="4"/>
      <c r="S3514" s="4"/>
      <c r="U3514" s="4"/>
      <c r="AE3514" s="4">
        <v>41709</v>
      </c>
      <c r="AF3514" s="3">
        <v>45697.62</v>
      </c>
      <c r="AG3514" s="4">
        <v>41639</v>
      </c>
      <c r="AH3514" s="3">
        <v>98.42</v>
      </c>
      <c r="AI3514" s="4">
        <v>42244</v>
      </c>
      <c r="AJ3514" s="3">
        <v>13.8089</v>
      </c>
      <c r="AK3514" s="4">
        <v>41603</v>
      </c>
      <c r="AL3514" s="3">
        <v>10.821</v>
      </c>
      <c r="AM3514" s="4"/>
      <c r="AS3514" s="4"/>
    </row>
    <row r="3515" spans="1:45" x14ac:dyDescent="0.25">
      <c r="A3515" s="4"/>
      <c r="C3515" s="4"/>
      <c r="E3515" s="4"/>
      <c r="Q3515" s="4"/>
      <c r="S3515" s="4"/>
      <c r="U3515" s="4"/>
      <c r="AE3515" s="4">
        <v>41710</v>
      </c>
      <c r="AF3515" s="3">
        <v>45861.81</v>
      </c>
      <c r="AG3515" s="4">
        <v>41641</v>
      </c>
      <c r="AH3515" s="3">
        <v>95.44</v>
      </c>
      <c r="AI3515" s="4">
        <v>42247</v>
      </c>
      <c r="AJ3515" s="3">
        <v>14.1518</v>
      </c>
      <c r="AK3515" s="4">
        <v>41604</v>
      </c>
      <c r="AL3515" s="3">
        <v>10.745699999999999</v>
      </c>
      <c r="AM3515" s="4"/>
      <c r="AS3515" s="4"/>
    </row>
    <row r="3516" spans="1:45" x14ac:dyDescent="0.25">
      <c r="A3516" s="4"/>
      <c r="C3516" s="4"/>
      <c r="E3516" s="4"/>
      <c r="Q3516" s="4"/>
      <c r="S3516" s="4"/>
      <c r="U3516" s="4"/>
      <c r="AE3516" s="4">
        <v>41711</v>
      </c>
      <c r="AF3516" s="3">
        <v>45443.83</v>
      </c>
      <c r="AG3516" s="4">
        <v>41642</v>
      </c>
      <c r="AH3516" s="3">
        <v>93.96</v>
      </c>
      <c r="AI3516" s="4">
        <v>42248</v>
      </c>
      <c r="AJ3516" s="3">
        <v>14.5176</v>
      </c>
      <c r="AK3516" s="4">
        <v>41605</v>
      </c>
      <c r="AL3516" s="3">
        <v>10.7362</v>
      </c>
      <c r="AM3516" s="4"/>
      <c r="AS3516" s="4"/>
    </row>
    <row r="3517" spans="1:45" x14ac:dyDescent="0.25">
      <c r="A3517" s="4"/>
      <c r="C3517" s="4"/>
      <c r="E3517" s="4"/>
      <c r="Q3517" s="4"/>
      <c r="S3517" s="4"/>
      <c r="U3517" s="4"/>
      <c r="AE3517" s="4">
        <v>41712</v>
      </c>
      <c r="AF3517" s="3">
        <v>44965.66</v>
      </c>
      <c r="AG3517" s="4">
        <v>41645</v>
      </c>
      <c r="AH3517" s="3">
        <v>93.43</v>
      </c>
      <c r="AI3517" s="4">
        <v>42249</v>
      </c>
      <c r="AJ3517" s="3">
        <v>14.822800000000001</v>
      </c>
      <c r="AK3517" s="4">
        <v>41606</v>
      </c>
      <c r="AL3517" s="3">
        <v>10.549900000000001</v>
      </c>
      <c r="AM3517" s="4"/>
      <c r="AS3517" s="4"/>
    </row>
    <row r="3518" spans="1:45" x14ac:dyDescent="0.25">
      <c r="A3518" s="4"/>
      <c r="C3518" s="4"/>
      <c r="E3518" s="4"/>
      <c r="Q3518" s="4"/>
      <c r="S3518" s="4"/>
      <c r="U3518" s="4"/>
      <c r="AE3518" s="4">
        <v>41715</v>
      </c>
      <c r="AF3518" s="3">
        <v>45117.8</v>
      </c>
      <c r="AG3518" s="4">
        <v>41646</v>
      </c>
      <c r="AH3518" s="3">
        <v>93.67</v>
      </c>
      <c r="AI3518" s="4">
        <v>42250</v>
      </c>
      <c r="AJ3518" s="3">
        <v>14.713799999999999</v>
      </c>
      <c r="AK3518" s="4">
        <v>41607</v>
      </c>
      <c r="AL3518" s="3">
        <v>10.589</v>
      </c>
      <c r="AM3518" s="4"/>
      <c r="AS3518" s="4"/>
    </row>
    <row r="3519" spans="1:45" x14ac:dyDescent="0.25">
      <c r="A3519" s="4"/>
      <c r="C3519" s="4"/>
      <c r="E3519" s="4"/>
      <c r="Q3519" s="4"/>
      <c r="S3519" s="4"/>
      <c r="U3519" s="4"/>
      <c r="AE3519" s="4">
        <v>41716</v>
      </c>
      <c r="AF3519" s="3">
        <v>46150.96</v>
      </c>
      <c r="AG3519" s="4">
        <v>41647</v>
      </c>
      <c r="AH3519" s="3">
        <v>92.33</v>
      </c>
      <c r="AI3519" s="4">
        <v>42251</v>
      </c>
      <c r="AJ3519" s="3">
        <v>15.0372</v>
      </c>
      <c r="AK3519" s="4">
        <v>41610</v>
      </c>
      <c r="AL3519" s="3">
        <v>10.664</v>
      </c>
      <c r="AM3519" s="4"/>
      <c r="AS3519" s="4"/>
    </row>
    <row r="3520" spans="1:45" x14ac:dyDescent="0.25">
      <c r="A3520" s="4"/>
      <c r="C3520" s="4"/>
      <c r="E3520" s="4"/>
      <c r="Q3520" s="4"/>
      <c r="S3520" s="4"/>
      <c r="U3520" s="4"/>
      <c r="AE3520" s="4">
        <v>41717</v>
      </c>
      <c r="AF3520" s="3">
        <v>46567.23</v>
      </c>
      <c r="AG3520" s="4">
        <v>41648</v>
      </c>
      <c r="AH3520" s="3">
        <v>91.66</v>
      </c>
      <c r="AI3520" s="4">
        <v>42255</v>
      </c>
      <c r="AJ3520" s="3">
        <v>14.915800000000001</v>
      </c>
      <c r="AK3520" s="4">
        <v>41611</v>
      </c>
      <c r="AL3520" s="3">
        <v>10.6639</v>
      </c>
      <c r="AM3520" s="4"/>
      <c r="AS3520" s="4"/>
    </row>
    <row r="3521" spans="1:45" x14ac:dyDescent="0.25">
      <c r="A3521" s="4"/>
      <c r="C3521" s="4"/>
      <c r="E3521" s="4"/>
      <c r="Q3521" s="4"/>
      <c r="S3521" s="4"/>
      <c r="U3521" s="4"/>
      <c r="AE3521" s="4">
        <v>41718</v>
      </c>
      <c r="AF3521" s="3">
        <v>47278.48</v>
      </c>
      <c r="AG3521" s="4">
        <v>41649</v>
      </c>
      <c r="AH3521" s="3">
        <v>92.72</v>
      </c>
      <c r="AI3521" s="4">
        <v>42256</v>
      </c>
      <c r="AJ3521" s="3">
        <v>14.7889</v>
      </c>
      <c r="AK3521" s="4">
        <v>41612</v>
      </c>
      <c r="AL3521" s="3">
        <v>10.6028</v>
      </c>
      <c r="AM3521" s="4"/>
      <c r="AS3521" s="4"/>
    </row>
    <row r="3522" spans="1:45" x14ac:dyDescent="0.25">
      <c r="A3522" s="4"/>
      <c r="C3522" s="4"/>
      <c r="E3522" s="4"/>
      <c r="Q3522" s="4"/>
      <c r="S3522" s="4"/>
      <c r="U3522" s="4"/>
      <c r="AE3522" s="4">
        <v>41719</v>
      </c>
      <c r="AF3522" s="3">
        <v>47380.94</v>
      </c>
      <c r="AG3522" s="4">
        <v>41652</v>
      </c>
      <c r="AH3522" s="3">
        <v>91.8</v>
      </c>
      <c r="AI3522" s="4">
        <v>42257</v>
      </c>
      <c r="AJ3522" s="3">
        <v>15.198600000000001</v>
      </c>
      <c r="AK3522" s="4">
        <v>41613</v>
      </c>
      <c r="AL3522" s="3">
        <v>10.5953</v>
      </c>
      <c r="AM3522" s="4"/>
      <c r="AS3522" s="4"/>
    </row>
    <row r="3523" spans="1:45" x14ac:dyDescent="0.25">
      <c r="A3523" s="4"/>
      <c r="C3523" s="4"/>
      <c r="E3523" s="4"/>
      <c r="Q3523" s="4"/>
      <c r="S3523" s="4"/>
      <c r="U3523" s="4"/>
      <c r="AE3523" s="4">
        <v>41722</v>
      </c>
      <c r="AF3523" s="3">
        <v>47993.42</v>
      </c>
      <c r="AG3523" s="4">
        <v>41653</v>
      </c>
      <c r="AH3523" s="3">
        <v>92.59</v>
      </c>
      <c r="AI3523" s="4">
        <v>42258</v>
      </c>
      <c r="AJ3523" s="3">
        <v>15.177099999999999</v>
      </c>
      <c r="AK3523" s="4">
        <v>41614</v>
      </c>
      <c r="AL3523" s="3">
        <v>10.565</v>
      </c>
      <c r="AM3523" s="4"/>
      <c r="AS3523" s="4"/>
    </row>
    <row r="3524" spans="1:45" x14ac:dyDescent="0.25">
      <c r="A3524" s="4"/>
      <c r="C3524" s="4"/>
      <c r="E3524" s="4"/>
      <c r="Q3524" s="4"/>
      <c r="S3524" s="4"/>
      <c r="U3524" s="4"/>
      <c r="AE3524" s="4">
        <v>41723</v>
      </c>
      <c r="AF3524" s="3">
        <v>48180.14</v>
      </c>
      <c r="AG3524" s="4">
        <v>41654</v>
      </c>
      <c r="AH3524" s="3">
        <v>94.17</v>
      </c>
      <c r="AI3524" s="4">
        <v>42261</v>
      </c>
      <c r="AJ3524" s="3">
        <v>15.019600000000001</v>
      </c>
      <c r="AK3524" s="4">
        <v>41617</v>
      </c>
      <c r="AL3524" s="3">
        <v>10.5374</v>
      </c>
      <c r="AM3524" s="4"/>
      <c r="AS3524" s="4"/>
    </row>
    <row r="3525" spans="1:45" x14ac:dyDescent="0.25">
      <c r="A3525" s="4"/>
      <c r="C3525" s="4"/>
      <c r="E3525" s="4"/>
      <c r="Q3525" s="4"/>
      <c r="S3525" s="4"/>
      <c r="U3525" s="4"/>
      <c r="AE3525" s="4">
        <v>41724</v>
      </c>
      <c r="AF3525" s="3">
        <v>47965.61</v>
      </c>
      <c r="AG3525" s="4">
        <v>41655</v>
      </c>
      <c r="AH3525" s="3">
        <v>93.96</v>
      </c>
      <c r="AI3525" s="4">
        <v>42262</v>
      </c>
      <c r="AJ3525" s="3">
        <v>15.043200000000001</v>
      </c>
      <c r="AK3525" s="4">
        <v>41618</v>
      </c>
      <c r="AL3525" s="3">
        <v>10.520199999999999</v>
      </c>
      <c r="AM3525" s="4"/>
      <c r="AS3525" s="4"/>
    </row>
    <row r="3526" spans="1:45" x14ac:dyDescent="0.25">
      <c r="A3526" s="4"/>
      <c r="C3526" s="4"/>
      <c r="E3526" s="4"/>
      <c r="Q3526" s="4"/>
      <c r="S3526" s="4"/>
      <c r="U3526" s="4"/>
      <c r="AE3526" s="4">
        <v>41725</v>
      </c>
      <c r="AF3526" s="3">
        <v>49646.79</v>
      </c>
      <c r="AG3526" s="4">
        <v>41656</v>
      </c>
      <c r="AH3526" s="3">
        <v>94.37</v>
      </c>
      <c r="AI3526" s="4">
        <v>42263</v>
      </c>
      <c r="AJ3526" s="3">
        <v>15.126799999999999</v>
      </c>
      <c r="AK3526" s="4">
        <v>41619</v>
      </c>
      <c r="AL3526" s="3">
        <v>10.431800000000001</v>
      </c>
      <c r="AM3526" s="4"/>
      <c r="AS3526" s="4"/>
    </row>
    <row r="3527" spans="1:45" x14ac:dyDescent="0.25">
      <c r="A3527" s="4"/>
      <c r="C3527" s="4"/>
      <c r="E3527" s="4"/>
      <c r="Q3527" s="4"/>
      <c r="S3527" s="4"/>
      <c r="U3527" s="4"/>
      <c r="AE3527" s="4">
        <v>41726</v>
      </c>
      <c r="AF3527" s="3">
        <v>49768.06</v>
      </c>
      <c r="AG3527" s="4">
        <v>41660</v>
      </c>
      <c r="AH3527" s="3">
        <v>94.99</v>
      </c>
      <c r="AI3527" s="4">
        <v>42264</v>
      </c>
      <c r="AJ3527" s="3">
        <v>15.3878</v>
      </c>
      <c r="AK3527" s="4">
        <v>41620</v>
      </c>
      <c r="AL3527" s="3">
        <v>10.4336</v>
      </c>
      <c r="AM3527" s="4"/>
      <c r="AS3527" s="4"/>
    </row>
    <row r="3528" spans="1:45" x14ac:dyDescent="0.25">
      <c r="A3528" s="4"/>
      <c r="C3528" s="4"/>
      <c r="E3528" s="4"/>
      <c r="Q3528" s="4"/>
      <c r="S3528" s="4"/>
      <c r="U3528" s="4"/>
      <c r="AE3528" s="4">
        <v>41729</v>
      </c>
      <c r="AF3528" s="3">
        <v>50414.92</v>
      </c>
      <c r="AG3528" s="4">
        <v>41661</v>
      </c>
      <c r="AH3528" s="3">
        <v>96.73</v>
      </c>
      <c r="AI3528" s="4">
        <v>42265</v>
      </c>
      <c r="AJ3528" s="3">
        <v>15.695</v>
      </c>
      <c r="AK3528" s="4">
        <v>41621</v>
      </c>
      <c r="AL3528" s="3">
        <v>10.4642</v>
      </c>
      <c r="AM3528" s="4"/>
      <c r="AS3528" s="4"/>
    </row>
    <row r="3529" spans="1:45" x14ac:dyDescent="0.25">
      <c r="A3529" s="4"/>
      <c r="C3529" s="4"/>
      <c r="E3529" s="4"/>
      <c r="Q3529" s="4"/>
      <c r="S3529" s="4"/>
      <c r="U3529" s="4"/>
      <c r="AE3529" s="4">
        <v>41730</v>
      </c>
      <c r="AF3529" s="3">
        <v>50270.37</v>
      </c>
      <c r="AG3529" s="4">
        <v>41662</v>
      </c>
      <c r="AH3529" s="3">
        <v>97.32</v>
      </c>
      <c r="AI3529" s="4">
        <v>42268</v>
      </c>
      <c r="AJ3529" s="3">
        <v>15.9444</v>
      </c>
      <c r="AK3529" s="4">
        <v>41624</v>
      </c>
      <c r="AL3529" s="3">
        <v>10.4527</v>
      </c>
      <c r="AM3529" s="4"/>
      <c r="AS3529" s="4"/>
    </row>
    <row r="3530" spans="1:45" x14ac:dyDescent="0.25">
      <c r="A3530" s="4"/>
      <c r="C3530" s="4"/>
      <c r="E3530" s="4"/>
      <c r="Q3530" s="4"/>
      <c r="S3530" s="4"/>
      <c r="U3530" s="4"/>
      <c r="AE3530" s="4">
        <v>41731</v>
      </c>
      <c r="AF3530" s="3">
        <v>51701.05</v>
      </c>
      <c r="AG3530" s="4">
        <v>41663</v>
      </c>
      <c r="AH3530" s="3">
        <v>96.64</v>
      </c>
      <c r="AI3530" s="4">
        <v>42269</v>
      </c>
      <c r="AJ3530" s="3">
        <v>16.244299999999999</v>
      </c>
      <c r="AK3530" s="4">
        <v>41625</v>
      </c>
      <c r="AL3530" s="3">
        <v>10.432700000000001</v>
      </c>
      <c r="AM3530" s="4"/>
      <c r="AS3530" s="4"/>
    </row>
    <row r="3531" spans="1:45" x14ac:dyDescent="0.25">
      <c r="A3531" s="4"/>
      <c r="C3531" s="4"/>
      <c r="E3531" s="4"/>
      <c r="Q3531" s="4"/>
      <c r="S3531" s="4"/>
      <c r="U3531" s="4"/>
      <c r="AE3531" s="4">
        <v>41732</v>
      </c>
      <c r="AF3531" s="3">
        <v>51408.21</v>
      </c>
      <c r="AG3531" s="4">
        <v>41666</v>
      </c>
      <c r="AH3531" s="3">
        <v>95.72</v>
      </c>
      <c r="AI3531" s="4">
        <v>42270</v>
      </c>
      <c r="AJ3531" s="3">
        <v>16.766500000000001</v>
      </c>
      <c r="AK3531" s="4">
        <v>41626</v>
      </c>
      <c r="AL3531" s="3">
        <v>10.4343</v>
      </c>
      <c r="AM3531" s="4"/>
      <c r="AS3531" s="4"/>
    </row>
    <row r="3532" spans="1:45" x14ac:dyDescent="0.25">
      <c r="A3532" s="4"/>
      <c r="C3532" s="4"/>
      <c r="E3532" s="4"/>
      <c r="Q3532" s="4"/>
      <c r="S3532" s="4"/>
      <c r="U3532" s="4"/>
      <c r="AE3532" s="4">
        <v>41733</v>
      </c>
      <c r="AF3532" s="3">
        <v>51081.78</v>
      </c>
      <c r="AG3532" s="4">
        <v>41667</v>
      </c>
      <c r="AH3532" s="3">
        <v>97.41</v>
      </c>
      <c r="AI3532" s="4">
        <v>42271</v>
      </c>
      <c r="AJ3532" s="3">
        <v>16.663900000000002</v>
      </c>
      <c r="AK3532" s="4">
        <v>41627</v>
      </c>
      <c r="AL3532" s="3">
        <v>10.5054</v>
      </c>
      <c r="AM3532" s="4"/>
      <c r="AS3532" s="4"/>
    </row>
    <row r="3533" spans="1:45" x14ac:dyDescent="0.25">
      <c r="A3533" s="4"/>
      <c r="C3533" s="4"/>
      <c r="E3533" s="4"/>
      <c r="Q3533" s="4"/>
      <c r="S3533" s="4"/>
      <c r="U3533" s="4"/>
      <c r="AE3533" s="4">
        <v>41736</v>
      </c>
      <c r="AF3533" s="3">
        <v>52155.28</v>
      </c>
      <c r="AG3533" s="4">
        <v>41668</v>
      </c>
      <c r="AH3533" s="3">
        <v>97.36</v>
      </c>
      <c r="AI3533" s="4">
        <v>42272</v>
      </c>
      <c r="AJ3533" s="3">
        <v>15.964</v>
      </c>
      <c r="AK3533" s="4">
        <v>41628</v>
      </c>
      <c r="AL3533" s="3">
        <v>10.610799999999999</v>
      </c>
      <c r="AM3533" s="4"/>
      <c r="AS3533" s="4"/>
    </row>
    <row r="3534" spans="1:45" x14ac:dyDescent="0.25">
      <c r="A3534" s="4"/>
      <c r="C3534" s="4"/>
      <c r="E3534" s="4"/>
      <c r="Q3534" s="4"/>
      <c r="S3534" s="4"/>
      <c r="U3534" s="4"/>
      <c r="AE3534" s="4">
        <v>41737</v>
      </c>
      <c r="AF3534" s="3">
        <v>51629.07</v>
      </c>
      <c r="AG3534" s="4">
        <v>41669</v>
      </c>
      <c r="AH3534" s="3">
        <v>98.23</v>
      </c>
      <c r="AI3534" s="4">
        <v>42275</v>
      </c>
      <c r="AJ3534" s="3">
        <v>16.536899999999999</v>
      </c>
      <c r="AK3534" s="4">
        <v>41631</v>
      </c>
      <c r="AL3534" s="3">
        <v>10.587899999999999</v>
      </c>
      <c r="AM3534" s="4"/>
      <c r="AS3534" s="4"/>
    </row>
    <row r="3535" spans="1:45" x14ac:dyDescent="0.25">
      <c r="A3535" s="4"/>
      <c r="C3535" s="4"/>
      <c r="E3535" s="4"/>
      <c r="Q3535" s="4"/>
      <c r="S3535" s="4"/>
      <c r="U3535" s="4"/>
      <c r="AE3535" s="4">
        <v>41738</v>
      </c>
      <c r="AF3535" s="3">
        <v>51185.4</v>
      </c>
      <c r="AG3535" s="4">
        <v>41670</v>
      </c>
      <c r="AH3535" s="3">
        <v>97.49</v>
      </c>
      <c r="AI3535" s="4">
        <v>42276</v>
      </c>
      <c r="AJ3535" s="3">
        <v>16.447299999999998</v>
      </c>
      <c r="AK3535" s="4">
        <v>41632</v>
      </c>
      <c r="AL3535" s="3">
        <v>10.5915</v>
      </c>
      <c r="AM3535" s="4"/>
      <c r="AS3535" s="4"/>
    </row>
    <row r="3536" spans="1:45" x14ac:dyDescent="0.25">
      <c r="A3536" s="4"/>
      <c r="C3536" s="4"/>
      <c r="E3536" s="4"/>
      <c r="Q3536" s="4"/>
      <c r="S3536" s="4"/>
      <c r="U3536" s="4"/>
      <c r="AE3536" s="4">
        <v>41739</v>
      </c>
      <c r="AF3536" s="3">
        <v>51127.48</v>
      </c>
      <c r="AG3536" s="4">
        <v>41673</v>
      </c>
      <c r="AH3536" s="3">
        <v>96.43</v>
      </c>
      <c r="AI3536" s="4">
        <v>42277</v>
      </c>
      <c r="AJ3536" s="3">
        <v>15.8218</v>
      </c>
      <c r="AK3536" s="4">
        <v>41634</v>
      </c>
      <c r="AL3536" s="3">
        <v>10.6174</v>
      </c>
      <c r="AM3536" s="4"/>
      <c r="AS3536" s="4"/>
    </row>
    <row r="3537" spans="1:45" x14ac:dyDescent="0.25">
      <c r="A3537" s="4"/>
      <c r="C3537" s="4"/>
      <c r="E3537" s="4"/>
      <c r="Q3537" s="4"/>
      <c r="S3537" s="4"/>
      <c r="U3537" s="4"/>
      <c r="AE3537" s="4">
        <v>41740</v>
      </c>
      <c r="AF3537" s="3">
        <v>51867.29</v>
      </c>
      <c r="AG3537" s="4">
        <v>41674</v>
      </c>
      <c r="AH3537" s="3">
        <v>97.19</v>
      </c>
      <c r="AI3537" s="4">
        <v>42278</v>
      </c>
      <c r="AJ3537" s="3">
        <v>15.9122</v>
      </c>
      <c r="AK3537" s="4">
        <v>41635</v>
      </c>
      <c r="AL3537" s="3">
        <v>10.561999999999999</v>
      </c>
      <c r="AM3537" s="4"/>
      <c r="AS3537" s="4"/>
    </row>
    <row r="3538" spans="1:45" x14ac:dyDescent="0.25">
      <c r="A3538" s="4"/>
      <c r="C3538" s="4"/>
      <c r="E3538" s="4"/>
      <c r="Q3538" s="4"/>
      <c r="S3538" s="4"/>
      <c r="U3538" s="4"/>
      <c r="AE3538" s="4">
        <v>41743</v>
      </c>
      <c r="AF3538" s="3">
        <v>51596.55</v>
      </c>
      <c r="AG3538" s="4">
        <v>41675</v>
      </c>
      <c r="AH3538" s="3">
        <v>97.38</v>
      </c>
      <c r="AI3538" s="4">
        <v>42279</v>
      </c>
      <c r="AJ3538" s="3">
        <v>15.4648</v>
      </c>
      <c r="AK3538" s="4">
        <v>41638</v>
      </c>
      <c r="AL3538" s="3">
        <v>10.556699999999999</v>
      </c>
      <c r="AM3538" s="4"/>
      <c r="AS3538" s="4"/>
    </row>
    <row r="3539" spans="1:45" x14ac:dyDescent="0.25">
      <c r="A3539" s="4"/>
      <c r="C3539" s="4"/>
      <c r="E3539" s="4"/>
      <c r="Q3539" s="4"/>
      <c r="S3539" s="4"/>
      <c r="U3539" s="4"/>
      <c r="AE3539" s="4">
        <v>41744</v>
      </c>
      <c r="AF3539" s="3">
        <v>50454.35</v>
      </c>
      <c r="AG3539" s="4">
        <v>41676</v>
      </c>
      <c r="AH3539" s="3">
        <v>97.84</v>
      </c>
      <c r="AI3539" s="4">
        <v>42282</v>
      </c>
      <c r="AJ3539" s="3">
        <v>15.5703</v>
      </c>
      <c r="AK3539" s="4">
        <v>41639</v>
      </c>
      <c r="AL3539" s="3">
        <v>10.558400000000001</v>
      </c>
      <c r="AM3539" s="4"/>
      <c r="AS3539" s="4"/>
    </row>
    <row r="3540" spans="1:45" x14ac:dyDescent="0.25">
      <c r="A3540" s="4"/>
      <c r="C3540" s="4"/>
      <c r="E3540" s="4"/>
      <c r="Q3540" s="4"/>
      <c r="S3540" s="4"/>
      <c r="U3540" s="4"/>
      <c r="AE3540" s="4">
        <v>41745</v>
      </c>
      <c r="AF3540" s="3">
        <v>51200.56</v>
      </c>
      <c r="AG3540" s="4">
        <v>41677</v>
      </c>
      <c r="AH3540" s="3">
        <v>99.88</v>
      </c>
      <c r="AI3540" s="4">
        <v>42283</v>
      </c>
      <c r="AJ3540" s="3">
        <v>15.403499999999999</v>
      </c>
      <c r="AK3540" s="4">
        <v>41641</v>
      </c>
      <c r="AL3540" s="3">
        <v>10.5481</v>
      </c>
      <c r="AM3540" s="4"/>
      <c r="AS3540" s="4"/>
    </row>
    <row r="3541" spans="1:45" x14ac:dyDescent="0.25">
      <c r="A3541" s="4"/>
      <c r="C3541" s="4"/>
      <c r="E3541" s="4"/>
      <c r="Q3541" s="4"/>
      <c r="S3541" s="4"/>
      <c r="U3541" s="4"/>
      <c r="AE3541" s="4">
        <v>41746</v>
      </c>
      <c r="AF3541" s="3">
        <v>52111.85</v>
      </c>
      <c r="AG3541" s="4">
        <v>41680</v>
      </c>
      <c r="AH3541" s="3">
        <v>100.06</v>
      </c>
      <c r="AI3541" s="4">
        <v>42284</v>
      </c>
      <c r="AJ3541" s="3">
        <v>15.6991</v>
      </c>
      <c r="AK3541" s="4">
        <v>41645</v>
      </c>
      <c r="AL3541" s="3">
        <v>10.5434</v>
      </c>
      <c r="AM3541" s="4"/>
      <c r="AS3541" s="4"/>
    </row>
    <row r="3542" spans="1:45" x14ac:dyDescent="0.25">
      <c r="A3542" s="4"/>
      <c r="C3542" s="4"/>
      <c r="E3542" s="4"/>
      <c r="Q3542" s="4"/>
      <c r="S3542" s="4"/>
      <c r="U3542" s="4"/>
      <c r="AE3542" s="4">
        <v>41751</v>
      </c>
      <c r="AF3542" s="3">
        <v>51976.86</v>
      </c>
      <c r="AG3542" s="4">
        <v>41681</v>
      </c>
      <c r="AH3542" s="3">
        <v>99.94</v>
      </c>
      <c r="AI3542" s="4">
        <v>42285</v>
      </c>
      <c r="AJ3542" s="3">
        <v>15.54</v>
      </c>
      <c r="AK3542" s="4">
        <v>41646</v>
      </c>
      <c r="AL3542" s="3">
        <v>10.522500000000001</v>
      </c>
      <c r="AM3542" s="4"/>
      <c r="AS3542" s="4"/>
    </row>
    <row r="3543" spans="1:45" x14ac:dyDescent="0.25">
      <c r="A3543" s="4"/>
      <c r="C3543" s="4"/>
      <c r="E3543" s="4"/>
      <c r="Q3543" s="4"/>
      <c r="S3543" s="4"/>
      <c r="U3543" s="4"/>
      <c r="AE3543" s="4">
        <v>41752</v>
      </c>
      <c r="AF3543" s="3">
        <v>51569.69</v>
      </c>
      <c r="AG3543" s="4">
        <v>41682</v>
      </c>
      <c r="AH3543" s="3">
        <v>100.37</v>
      </c>
      <c r="AI3543" s="4">
        <v>42286</v>
      </c>
      <c r="AJ3543" s="3">
        <v>15.9711</v>
      </c>
      <c r="AK3543" s="4">
        <v>41647</v>
      </c>
      <c r="AL3543" s="3">
        <v>10.565</v>
      </c>
      <c r="AM3543" s="4"/>
      <c r="AS3543" s="4"/>
    </row>
    <row r="3544" spans="1:45" x14ac:dyDescent="0.25">
      <c r="A3544" s="4"/>
      <c r="C3544" s="4"/>
      <c r="E3544" s="4"/>
      <c r="Q3544" s="4"/>
      <c r="S3544" s="4"/>
      <c r="U3544" s="4"/>
      <c r="AE3544" s="4">
        <v>41753</v>
      </c>
      <c r="AF3544" s="3">
        <v>51817.45</v>
      </c>
      <c r="AG3544" s="4">
        <v>41683</v>
      </c>
      <c r="AH3544" s="3">
        <v>100.35</v>
      </c>
      <c r="AI3544" s="4">
        <v>42290</v>
      </c>
      <c r="AJ3544" s="3">
        <v>16.260999999999999</v>
      </c>
      <c r="AK3544" s="4">
        <v>41648</v>
      </c>
      <c r="AL3544" s="3">
        <v>10.565</v>
      </c>
      <c r="AM3544" s="4"/>
      <c r="AS3544" s="4"/>
    </row>
    <row r="3545" spans="1:45" x14ac:dyDescent="0.25">
      <c r="A3545" s="4"/>
      <c r="C3545" s="4"/>
      <c r="E3545" s="4"/>
      <c r="Q3545" s="4"/>
      <c r="S3545" s="4"/>
      <c r="U3545" s="4"/>
      <c r="AE3545" s="4">
        <v>41754</v>
      </c>
      <c r="AF3545" s="3">
        <v>51399.35</v>
      </c>
      <c r="AG3545" s="4">
        <v>41684</v>
      </c>
      <c r="AH3545" s="3">
        <v>100.3</v>
      </c>
      <c r="AI3545" s="4">
        <v>42291</v>
      </c>
      <c r="AJ3545" s="3">
        <v>16.035299999999999</v>
      </c>
      <c r="AK3545" s="4">
        <v>41649</v>
      </c>
      <c r="AL3545" s="3">
        <v>10.645</v>
      </c>
      <c r="AM3545" s="4"/>
      <c r="AS3545" s="4"/>
    </row>
    <row r="3546" spans="1:45" x14ac:dyDescent="0.25">
      <c r="A3546" s="4"/>
      <c r="C3546" s="4"/>
      <c r="E3546" s="4"/>
      <c r="Q3546" s="4"/>
      <c r="S3546" s="4"/>
      <c r="U3546" s="4"/>
      <c r="AE3546" s="4">
        <v>41757</v>
      </c>
      <c r="AF3546" s="3">
        <v>51383.68</v>
      </c>
      <c r="AG3546" s="4">
        <v>41688</v>
      </c>
      <c r="AH3546" s="3">
        <v>102.43</v>
      </c>
      <c r="AI3546" s="4">
        <v>42292</v>
      </c>
      <c r="AJ3546" s="3">
        <v>15.799900000000001</v>
      </c>
      <c r="AK3546" s="4">
        <v>41652</v>
      </c>
      <c r="AL3546" s="3">
        <v>10.713100000000001</v>
      </c>
      <c r="AM3546" s="4"/>
      <c r="AS3546" s="4"/>
    </row>
    <row r="3547" spans="1:45" x14ac:dyDescent="0.25">
      <c r="A3547" s="4"/>
      <c r="C3547" s="4"/>
      <c r="E3547" s="4"/>
      <c r="Q3547" s="4"/>
      <c r="S3547" s="4"/>
      <c r="U3547" s="4"/>
      <c r="AE3547" s="4">
        <v>41758</v>
      </c>
      <c r="AF3547" s="3">
        <v>51838.61</v>
      </c>
      <c r="AG3547" s="4">
        <v>41689</v>
      </c>
      <c r="AH3547" s="3">
        <v>103.31</v>
      </c>
      <c r="AI3547" s="4">
        <v>42293</v>
      </c>
      <c r="AJ3547" s="3">
        <v>16.152000000000001</v>
      </c>
      <c r="AK3547" s="4">
        <v>41653</v>
      </c>
      <c r="AL3547" s="3">
        <v>10.7896</v>
      </c>
      <c r="AM3547" s="4"/>
      <c r="AS3547" s="4"/>
    </row>
    <row r="3548" spans="1:45" x14ac:dyDescent="0.25">
      <c r="A3548" s="4"/>
      <c r="C3548" s="4"/>
      <c r="E3548" s="4"/>
      <c r="Q3548" s="4"/>
      <c r="S3548" s="4"/>
      <c r="U3548" s="4"/>
      <c r="AE3548" s="4">
        <v>41759</v>
      </c>
      <c r="AF3548" s="3">
        <v>51626.69</v>
      </c>
      <c r="AG3548" s="4">
        <v>41690</v>
      </c>
      <c r="AH3548" s="3">
        <v>102.92</v>
      </c>
      <c r="AI3548" s="4">
        <v>42296</v>
      </c>
      <c r="AJ3548" s="3">
        <v>15.927199999999999</v>
      </c>
      <c r="AK3548" s="4">
        <v>41654</v>
      </c>
      <c r="AL3548" s="3">
        <v>10.76</v>
      </c>
      <c r="AM3548" s="4"/>
      <c r="AS3548" s="4"/>
    </row>
    <row r="3549" spans="1:45" x14ac:dyDescent="0.25">
      <c r="A3549" s="4"/>
      <c r="C3549" s="4"/>
      <c r="E3549" s="4"/>
      <c r="Q3549" s="4"/>
      <c r="S3549" s="4"/>
      <c r="U3549" s="4"/>
      <c r="AE3549" s="4">
        <v>41761</v>
      </c>
      <c r="AF3549" s="3">
        <v>52980.31</v>
      </c>
      <c r="AG3549" s="4">
        <v>41691</v>
      </c>
      <c r="AH3549" s="3">
        <v>102.2</v>
      </c>
      <c r="AI3549" s="4">
        <v>42297</v>
      </c>
      <c r="AJ3549" s="3">
        <v>15.884399999999999</v>
      </c>
      <c r="AK3549" s="4">
        <v>41655</v>
      </c>
      <c r="AL3549" s="3">
        <v>10.975</v>
      </c>
      <c r="AM3549" s="4"/>
      <c r="AS3549" s="4"/>
    </row>
    <row r="3550" spans="1:45" x14ac:dyDescent="0.25">
      <c r="A3550" s="4"/>
      <c r="C3550" s="4"/>
      <c r="E3550" s="4"/>
      <c r="Q3550" s="4"/>
      <c r="S3550" s="4"/>
      <c r="U3550" s="4"/>
      <c r="AE3550" s="4">
        <v>41764</v>
      </c>
      <c r="AF3550" s="3">
        <v>53446.17</v>
      </c>
      <c r="AG3550" s="4">
        <v>41694</v>
      </c>
      <c r="AH3550" s="3">
        <v>102.82</v>
      </c>
      <c r="AI3550" s="4">
        <v>42298</v>
      </c>
      <c r="AJ3550" s="3">
        <v>15.9368</v>
      </c>
      <c r="AK3550" s="4">
        <v>41656</v>
      </c>
      <c r="AL3550" s="3">
        <v>10.929600000000001</v>
      </c>
      <c r="AM3550" s="4"/>
      <c r="AS3550" s="4"/>
    </row>
    <row r="3551" spans="1:45" x14ac:dyDescent="0.25">
      <c r="A3551" s="4"/>
      <c r="C3551" s="4"/>
      <c r="E3551" s="4"/>
      <c r="Q3551" s="4"/>
      <c r="S3551" s="4"/>
      <c r="U3551" s="4"/>
      <c r="AE3551" s="4">
        <v>41765</v>
      </c>
      <c r="AF3551" s="3">
        <v>53779.74</v>
      </c>
      <c r="AG3551" s="4">
        <v>41695</v>
      </c>
      <c r="AH3551" s="3">
        <v>101.83</v>
      </c>
      <c r="AI3551" s="4">
        <v>42299</v>
      </c>
      <c r="AJ3551" s="3">
        <v>15.904500000000001</v>
      </c>
      <c r="AK3551" s="4">
        <v>41659</v>
      </c>
      <c r="AL3551" s="3">
        <v>11.031499999999999</v>
      </c>
      <c r="AM3551" s="4"/>
      <c r="AS3551" s="4"/>
    </row>
    <row r="3552" spans="1:45" x14ac:dyDescent="0.25">
      <c r="A3552" s="4"/>
      <c r="C3552" s="4"/>
      <c r="E3552" s="4"/>
      <c r="Q3552" s="4"/>
      <c r="S3552" s="4"/>
      <c r="U3552" s="4"/>
      <c r="AE3552" s="4">
        <v>41766</v>
      </c>
      <c r="AF3552" s="3">
        <v>54052.74</v>
      </c>
      <c r="AG3552" s="4">
        <v>41696</v>
      </c>
      <c r="AH3552" s="3">
        <v>102.59</v>
      </c>
      <c r="AI3552" s="4">
        <v>42300</v>
      </c>
      <c r="AJ3552" s="3">
        <v>16.021999999999998</v>
      </c>
      <c r="AK3552" s="4">
        <v>41660</v>
      </c>
      <c r="AL3552" s="3">
        <v>11.073499999999999</v>
      </c>
      <c r="AM3552" s="4"/>
      <c r="AS3552" s="4"/>
    </row>
    <row r="3553" spans="1:45" x14ac:dyDescent="0.25">
      <c r="A3553" s="4"/>
      <c r="C3553" s="4"/>
      <c r="E3553" s="4"/>
      <c r="Q3553" s="4"/>
      <c r="S3553" s="4"/>
      <c r="U3553" s="4"/>
      <c r="AE3553" s="4">
        <v>41767</v>
      </c>
      <c r="AF3553" s="3">
        <v>53422.37</v>
      </c>
      <c r="AG3553" s="4">
        <v>41697</v>
      </c>
      <c r="AH3553" s="3">
        <v>102.4</v>
      </c>
      <c r="AI3553" s="4">
        <v>42303</v>
      </c>
      <c r="AJ3553" s="3">
        <v>16.0017</v>
      </c>
      <c r="AK3553" s="4">
        <v>41661</v>
      </c>
      <c r="AL3553" s="3">
        <v>11.109500000000001</v>
      </c>
      <c r="AM3553" s="4"/>
      <c r="AS3553" s="4"/>
    </row>
    <row r="3554" spans="1:45" x14ac:dyDescent="0.25">
      <c r="A3554" s="4"/>
      <c r="C3554" s="4"/>
      <c r="E3554" s="4"/>
      <c r="Q3554" s="4"/>
      <c r="S3554" s="4"/>
      <c r="U3554" s="4"/>
      <c r="AE3554" s="4">
        <v>41768</v>
      </c>
      <c r="AF3554" s="3">
        <v>53100.34</v>
      </c>
      <c r="AG3554" s="4">
        <v>41698</v>
      </c>
      <c r="AH3554" s="3">
        <v>102.59</v>
      </c>
      <c r="AI3554" s="4">
        <v>42304</v>
      </c>
      <c r="AJ3554" s="3">
        <v>15.811</v>
      </c>
      <c r="AK3554" s="4">
        <v>41662</v>
      </c>
      <c r="AL3554" s="3">
        <v>11.185499999999999</v>
      </c>
      <c r="AM3554" s="4"/>
      <c r="AS3554" s="4"/>
    </row>
    <row r="3555" spans="1:45" x14ac:dyDescent="0.25">
      <c r="A3555" s="4"/>
      <c r="C3555" s="4"/>
      <c r="E3555" s="4"/>
      <c r="Q3555" s="4"/>
      <c r="S3555" s="4"/>
      <c r="U3555" s="4"/>
      <c r="AE3555" s="4">
        <v>41771</v>
      </c>
      <c r="AF3555" s="3">
        <v>54052.9</v>
      </c>
      <c r="AG3555" s="4">
        <v>41701</v>
      </c>
      <c r="AH3555" s="3">
        <v>104.92</v>
      </c>
      <c r="AI3555" s="4">
        <v>42305</v>
      </c>
      <c r="AJ3555" s="3">
        <v>15.8774</v>
      </c>
      <c r="AK3555" s="4">
        <v>41663</v>
      </c>
      <c r="AL3555" s="3">
        <v>11.147600000000001</v>
      </c>
      <c r="AM3555" s="4"/>
      <c r="AS3555" s="4"/>
    </row>
    <row r="3556" spans="1:45" x14ac:dyDescent="0.25">
      <c r="A3556" s="4"/>
      <c r="C3556" s="4"/>
      <c r="E3556" s="4"/>
      <c r="Q3556" s="4"/>
      <c r="S3556" s="4"/>
      <c r="U3556" s="4"/>
      <c r="AE3556" s="4">
        <v>41772</v>
      </c>
      <c r="AF3556" s="3">
        <v>53907.46</v>
      </c>
      <c r="AG3556" s="4">
        <v>41702</v>
      </c>
      <c r="AH3556" s="3">
        <v>103.33</v>
      </c>
      <c r="AI3556" s="4">
        <v>42306</v>
      </c>
      <c r="AJ3556" s="3">
        <v>15.999499999999999</v>
      </c>
      <c r="AK3556" s="4">
        <v>41666</v>
      </c>
      <c r="AL3556" s="3">
        <v>11.2563</v>
      </c>
      <c r="AM3556" s="4"/>
      <c r="AS3556" s="4"/>
    </row>
    <row r="3557" spans="1:45" x14ac:dyDescent="0.25">
      <c r="A3557" s="4"/>
      <c r="C3557" s="4"/>
      <c r="E3557" s="4"/>
      <c r="Q3557" s="4"/>
      <c r="S3557" s="4"/>
      <c r="U3557" s="4"/>
      <c r="AE3557" s="4">
        <v>41773</v>
      </c>
      <c r="AF3557" s="3">
        <v>54412.54</v>
      </c>
      <c r="AG3557" s="4">
        <v>41703</v>
      </c>
      <c r="AH3557" s="3">
        <v>101.45</v>
      </c>
      <c r="AI3557" s="4">
        <v>42307</v>
      </c>
      <c r="AJ3557" s="3">
        <v>15.989100000000001</v>
      </c>
      <c r="AK3557" s="4">
        <v>41667</v>
      </c>
      <c r="AL3557" s="3">
        <v>11.264699999999999</v>
      </c>
      <c r="AM3557" s="4"/>
      <c r="AS3557" s="4"/>
    </row>
    <row r="3558" spans="1:45" x14ac:dyDescent="0.25">
      <c r="A3558" s="4"/>
      <c r="C3558" s="4"/>
      <c r="E3558" s="4"/>
      <c r="Q3558" s="4"/>
      <c r="S3558" s="4"/>
      <c r="U3558" s="4"/>
      <c r="AE3558" s="4">
        <v>41774</v>
      </c>
      <c r="AF3558" s="3">
        <v>53855.54</v>
      </c>
      <c r="AG3558" s="4">
        <v>41704</v>
      </c>
      <c r="AH3558" s="3">
        <v>101.56</v>
      </c>
      <c r="AI3558" s="4">
        <v>42311</v>
      </c>
      <c r="AJ3558" s="3">
        <v>15.8019</v>
      </c>
      <c r="AK3558" s="4">
        <v>41668</v>
      </c>
      <c r="AL3558" s="3">
        <v>11.4892</v>
      </c>
      <c r="AM3558" s="4"/>
      <c r="AS3558" s="4"/>
    </row>
    <row r="3559" spans="1:45" x14ac:dyDescent="0.25">
      <c r="A3559" s="4"/>
      <c r="C3559" s="4"/>
      <c r="E3559" s="4"/>
      <c r="Q3559" s="4"/>
      <c r="S3559" s="4"/>
      <c r="U3559" s="4"/>
      <c r="AE3559" s="4">
        <v>41775</v>
      </c>
      <c r="AF3559" s="3">
        <v>53975.76</v>
      </c>
      <c r="AG3559" s="4">
        <v>41705</v>
      </c>
      <c r="AH3559" s="3">
        <v>102.58</v>
      </c>
      <c r="AI3559" s="4">
        <v>42312</v>
      </c>
      <c r="AJ3559" s="3">
        <v>15.657</v>
      </c>
      <c r="AK3559" s="4">
        <v>41669</v>
      </c>
      <c r="AL3559" s="3">
        <v>11.6935</v>
      </c>
      <c r="AM3559" s="4"/>
      <c r="AS3559" s="4"/>
    </row>
    <row r="3560" spans="1:45" x14ac:dyDescent="0.25">
      <c r="A3560" s="4"/>
      <c r="C3560" s="4"/>
      <c r="E3560" s="4"/>
      <c r="Q3560" s="4"/>
      <c r="S3560" s="4"/>
      <c r="U3560" s="4"/>
      <c r="AE3560" s="4">
        <v>41778</v>
      </c>
      <c r="AF3560" s="3">
        <v>53353.1</v>
      </c>
      <c r="AG3560" s="4">
        <v>41708</v>
      </c>
      <c r="AH3560" s="3">
        <v>101.12</v>
      </c>
      <c r="AI3560" s="4">
        <v>42313</v>
      </c>
      <c r="AJ3560" s="3">
        <v>15.725300000000001</v>
      </c>
      <c r="AK3560" s="4">
        <v>41670</v>
      </c>
      <c r="AL3560" s="3">
        <v>11.725</v>
      </c>
      <c r="AM3560" s="4"/>
      <c r="AS3560" s="4"/>
    </row>
    <row r="3561" spans="1:45" x14ac:dyDescent="0.25">
      <c r="A3561" s="4"/>
      <c r="C3561" s="4"/>
      <c r="E3561" s="4"/>
      <c r="Q3561" s="4"/>
      <c r="S3561" s="4"/>
      <c r="U3561" s="4"/>
      <c r="AE3561" s="4">
        <v>41779</v>
      </c>
      <c r="AF3561" s="3">
        <v>52366.19</v>
      </c>
      <c r="AG3561" s="4">
        <v>41709</v>
      </c>
      <c r="AH3561" s="3">
        <v>100.03</v>
      </c>
      <c r="AI3561" s="4">
        <v>42314</v>
      </c>
      <c r="AJ3561" s="3">
        <v>15.7956</v>
      </c>
      <c r="AK3561" s="4">
        <v>41673</v>
      </c>
      <c r="AL3561" s="3">
        <v>11.821300000000001</v>
      </c>
      <c r="AM3561" s="4"/>
      <c r="AS3561" s="4"/>
    </row>
    <row r="3562" spans="1:45" x14ac:dyDescent="0.25">
      <c r="A3562" s="4"/>
      <c r="C3562" s="4"/>
      <c r="E3562" s="4"/>
      <c r="Q3562" s="4"/>
      <c r="S3562" s="4"/>
      <c r="U3562" s="4"/>
      <c r="AE3562" s="4">
        <v>41780</v>
      </c>
      <c r="AF3562" s="3">
        <v>52203.37</v>
      </c>
      <c r="AG3562" s="4">
        <v>41710</v>
      </c>
      <c r="AH3562" s="3">
        <v>97.99</v>
      </c>
      <c r="AI3562" s="4">
        <v>42317</v>
      </c>
      <c r="AJ3562" s="3">
        <v>15.811999999999999</v>
      </c>
      <c r="AK3562" s="4">
        <v>41674</v>
      </c>
      <c r="AL3562" s="3">
        <v>11.668900000000001</v>
      </c>
      <c r="AM3562" s="4"/>
      <c r="AS3562" s="4"/>
    </row>
    <row r="3563" spans="1:45" x14ac:dyDescent="0.25">
      <c r="A3563" s="4"/>
      <c r="C3563" s="4"/>
      <c r="E3563" s="4"/>
      <c r="Q3563" s="4"/>
      <c r="S3563" s="4"/>
      <c r="U3563" s="4"/>
      <c r="AE3563" s="4">
        <v>41781</v>
      </c>
      <c r="AF3563" s="3">
        <v>52806.22</v>
      </c>
      <c r="AG3563" s="4">
        <v>41711</v>
      </c>
      <c r="AH3563" s="3">
        <v>98.2</v>
      </c>
      <c r="AI3563" s="4">
        <v>42318</v>
      </c>
      <c r="AJ3563" s="3">
        <v>15.7944</v>
      </c>
      <c r="AK3563" s="4">
        <v>41675</v>
      </c>
      <c r="AL3563" s="3">
        <v>11.543699999999999</v>
      </c>
      <c r="AM3563" s="4"/>
      <c r="AS3563" s="4"/>
    </row>
    <row r="3564" spans="1:45" x14ac:dyDescent="0.25">
      <c r="A3564" s="4"/>
      <c r="C3564" s="4"/>
      <c r="E3564" s="4"/>
      <c r="Q3564" s="4"/>
      <c r="S3564" s="4"/>
      <c r="U3564" s="4"/>
      <c r="AE3564" s="4">
        <v>41782</v>
      </c>
      <c r="AF3564" s="3">
        <v>52626.41</v>
      </c>
      <c r="AG3564" s="4">
        <v>41712</v>
      </c>
      <c r="AH3564" s="3">
        <v>98.89</v>
      </c>
      <c r="AI3564" s="4">
        <v>42319</v>
      </c>
      <c r="AJ3564" s="3">
        <v>15.7339</v>
      </c>
      <c r="AK3564" s="4">
        <v>41676</v>
      </c>
      <c r="AL3564" s="3">
        <v>11.567600000000001</v>
      </c>
      <c r="AM3564" s="4"/>
      <c r="AS3564" s="4"/>
    </row>
    <row r="3565" spans="1:45" x14ac:dyDescent="0.25">
      <c r="A3565" s="4"/>
      <c r="C3565" s="4"/>
      <c r="E3565" s="4"/>
      <c r="Q3565" s="4"/>
      <c r="S3565" s="4"/>
      <c r="U3565" s="4"/>
      <c r="AE3565" s="4">
        <v>41785</v>
      </c>
      <c r="AF3565" s="3">
        <v>52932.91</v>
      </c>
      <c r="AG3565" s="4">
        <v>41715</v>
      </c>
      <c r="AH3565" s="3">
        <v>98.08</v>
      </c>
      <c r="AI3565" s="4">
        <v>42320</v>
      </c>
      <c r="AJ3565" s="3">
        <v>15.761100000000001</v>
      </c>
      <c r="AK3565" s="4">
        <v>41677</v>
      </c>
      <c r="AL3565" s="3">
        <v>11.4619</v>
      </c>
      <c r="AM3565" s="4"/>
      <c r="AS3565" s="4"/>
    </row>
    <row r="3566" spans="1:45" x14ac:dyDescent="0.25">
      <c r="A3566" s="4"/>
      <c r="C3566" s="4"/>
      <c r="E3566" s="4"/>
      <c r="Q3566" s="4"/>
      <c r="S3566" s="4"/>
      <c r="U3566" s="4"/>
      <c r="AE3566" s="4">
        <v>41786</v>
      </c>
      <c r="AF3566" s="3">
        <v>52173.98</v>
      </c>
      <c r="AG3566" s="4">
        <v>41716</v>
      </c>
      <c r="AH3566" s="3">
        <v>99.7</v>
      </c>
      <c r="AI3566" s="4">
        <v>42321</v>
      </c>
      <c r="AJ3566" s="3">
        <v>15.8056</v>
      </c>
      <c r="AK3566" s="4">
        <v>41680</v>
      </c>
      <c r="AL3566" s="3">
        <v>11.4145</v>
      </c>
      <c r="AM3566" s="4"/>
      <c r="AS3566" s="4"/>
    </row>
    <row r="3567" spans="1:45" x14ac:dyDescent="0.25">
      <c r="A3567" s="4"/>
      <c r="C3567" s="4"/>
      <c r="E3567" s="4"/>
      <c r="Q3567" s="4"/>
      <c r="S3567" s="4"/>
      <c r="U3567" s="4"/>
      <c r="AE3567" s="4">
        <v>41787</v>
      </c>
      <c r="AF3567" s="3">
        <v>52639.75</v>
      </c>
      <c r="AG3567" s="4">
        <v>41717</v>
      </c>
      <c r="AH3567" s="3">
        <v>100.37</v>
      </c>
      <c r="AI3567" s="4">
        <v>42324</v>
      </c>
      <c r="AJ3567" s="3">
        <v>15.758800000000001</v>
      </c>
      <c r="AK3567" s="4">
        <v>41681</v>
      </c>
      <c r="AL3567" s="3">
        <v>11.428599999999999</v>
      </c>
      <c r="AM3567" s="4"/>
      <c r="AS3567" s="4"/>
    </row>
    <row r="3568" spans="1:45" x14ac:dyDescent="0.25">
      <c r="A3568" s="4"/>
      <c r="C3568" s="4"/>
      <c r="E3568" s="4"/>
      <c r="Q3568" s="4"/>
      <c r="S3568" s="4"/>
      <c r="U3568" s="4"/>
      <c r="AE3568" s="4">
        <v>41788</v>
      </c>
      <c r="AF3568" s="3">
        <v>52239.34</v>
      </c>
      <c r="AG3568" s="4">
        <v>41718</v>
      </c>
      <c r="AH3568" s="3">
        <v>99.43</v>
      </c>
      <c r="AI3568" s="4">
        <v>42325</v>
      </c>
      <c r="AJ3568" s="3">
        <v>15.7628</v>
      </c>
      <c r="AK3568" s="4">
        <v>41682</v>
      </c>
      <c r="AL3568" s="3">
        <v>11.498100000000001</v>
      </c>
      <c r="AM3568" s="4"/>
      <c r="AS3568" s="4"/>
    </row>
    <row r="3569" spans="1:45" x14ac:dyDescent="0.25">
      <c r="A3569" s="4"/>
      <c r="C3569" s="4"/>
      <c r="E3569" s="4"/>
      <c r="Q3569" s="4"/>
      <c r="S3569" s="4"/>
      <c r="U3569" s="4"/>
      <c r="AE3569" s="4">
        <v>41789</v>
      </c>
      <c r="AF3569" s="3">
        <v>51239.34</v>
      </c>
      <c r="AG3569" s="4">
        <v>41719</v>
      </c>
      <c r="AH3569" s="3">
        <v>99.46</v>
      </c>
      <c r="AI3569" s="4">
        <v>42326</v>
      </c>
      <c r="AJ3569" s="3">
        <v>15.6989</v>
      </c>
      <c r="AK3569" s="4">
        <v>41683</v>
      </c>
      <c r="AL3569" s="3">
        <v>11.4834</v>
      </c>
      <c r="AM3569" s="4"/>
      <c r="AS3569" s="4"/>
    </row>
    <row r="3570" spans="1:45" x14ac:dyDescent="0.25">
      <c r="A3570" s="4"/>
      <c r="C3570" s="4"/>
      <c r="E3570" s="4"/>
      <c r="Q3570" s="4"/>
      <c r="S3570" s="4"/>
      <c r="U3570" s="4"/>
      <c r="AE3570" s="4">
        <v>41792</v>
      </c>
      <c r="AF3570" s="3">
        <v>51605.83</v>
      </c>
      <c r="AG3570" s="4">
        <v>41722</v>
      </c>
      <c r="AH3570" s="3">
        <v>99.6</v>
      </c>
      <c r="AI3570" s="4">
        <v>42327</v>
      </c>
      <c r="AJ3570" s="3">
        <v>15.451499999999999</v>
      </c>
      <c r="AK3570" s="4">
        <v>41684</v>
      </c>
      <c r="AL3570" s="3">
        <v>11.44</v>
      </c>
      <c r="AM3570" s="4"/>
      <c r="AS3570" s="4"/>
    </row>
    <row r="3571" spans="1:45" x14ac:dyDescent="0.25">
      <c r="A3571" s="4"/>
      <c r="C3571" s="4"/>
      <c r="E3571" s="4"/>
      <c r="Q3571" s="4"/>
      <c r="S3571" s="4"/>
      <c r="U3571" s="4"/>
      <c r="AE3571" s="4">
        <v>41793</v>
      </c>
      <c r="AF3571" s="3">
        <v>52032.38</v>
      </c>
      <c r="AG3571" s="4">
        <v>41723</v>
      </c>
      <c r="AH3571" s="3">
        <v>99.19</v>
      </c>
      <c r="AI3571" s="4">
        <v>42331</v>
      </c>
      <c r="AJ3571" s="3">
        <v>15.39</v>
      </c>
      <c r="AK3571" s="4">
        <v>41687</v>
      </c>
      <c r="AL3571" s="3">
        <v>11.345000000000001</v>
      </c>
      <c r="AM3571" s="4"/>
      <c r="AS3571" s="4"/>
    </row>
    <row r="3572" spans="1:45" x14ac:dyDescent="0.25">
      <c r="A3572" s="4"/>
      <c r="C3572" s="4"/>
      <c r="E3572" s="4"/>
      <c r="Q3572" s="4"/>
      <c r="S3572" s="4"/>
      <c r="U3572" s="4"/>
      <c r="AE3572" s="4">
        <v>41794</v>
      </c>
      <c r="AF3572" s="3">
        <v>51832.98</v>
      </c>
      <c r="AG3572" s="4">
        <v>41724</v>
      </c>
      <c r="AH3572" s="3">
        <v>100.26</v>
      </c>
      <c r="AI3572" s="4">
        <v>42332</v>
      </c>
      <c r="AJ3572" s="3">
        <v>15.4474</v>
      </c>
      <c r="AK3572" s="4">
        <v>41688</v>
      </c>
      <c r="AL3572" s="3">
        <v>11.239000000000001</v>
      </c>
      <c r="AM3572" s="4"/>
      <c r="AS3572" s="4"/>
    </row>
    <row r="3573" spans="1:45" x14ac:dyDescent="0.25">
      <c r="A3573" s="4"/>
      <c r="C3573" s="4"/>
      <c r="E3573" s="4"/>
      <c r="Q3573" s="4"/>
      <c r="S3573" s="4"/>
      <c r="U3573" s="4"/>
      <c r="AE3573" s="4">
        <v>41795</v>
      </c>
      <c r="AF3573" s="3">
        <v>51558.79</v>
      </c>
      <c r="AG3573" s="4">
        <v>41725</v>
      </c>
      <c r="AH3573" s="3">
        <v>101.28</v>
      </c>
      <c r="AI3573" s="4">
        <v>42333</v>
      </c>
      <c r="AJ3573" s="3">
        <v>15.646800000000001</v>
      </c>
      <c r="AK3573" s="4">
        <v>41689</v>
      </c>
      <c r="AL3573" s="3">
        <v>11.238</v>
      </c>
      <c r="AM3573" s="4"/>
      <c r="AS3573" s="4"/>
    </row>
    <row r="3574" spans="1:45" x14ac:dyDescent="0.25">
      <c r="A3574" s="4"/>
      <c r="C3574" s="4"/>
      <c r="E3574" s="4"/>
      <c r="Q3574" s="4"/>
      <c r="S3574" s="4"/>
      <c r="U3574" s="4"/>
      <c r="AE3574" s="4">
        <v>41796</v>
      </c>
      <c r="AF3574" s="3">
        <v>53128.66</v>
      </c>
      <c r="AG3574" s="4">
        <v>41726</v>
      </c>
      <c r="AH3574" s="3">
        <v>101.67</v>
      </c>
      <c r="AI3574" s="4">
        <v>42334</v>
      </c>
      <c r="AJ3574" s="3">
        <v>15.846299999999999</v>
      </c>
      <c r="AK3574" s="4">
        <v>41690</v>
      </c>
      <c r="AL3574" s="3">
        <v>11.154999999999999</v>
      </c>
      <c r="AM3574" s="4"/>
      <c r="AS3574" s="4"/>
    </row>
    <row r="3575" spans="1:45" x14ac:dyDescent="0.25">
      <c r="A3575" s="4"/>
      <c r="C3575" s="4"/>
      <c r="E3575" s="4"/>
      <c r="Q3575" s="4"/>
      <c r="S3575" s="4"/>
      <c r="U3575" s="4"/>
      <c r="AE3575" s="4">
        <v>41799</v>
      </c>
      <c r="AF3575" s="3">
        <v>54273.16</v>
      </c>
      <c r="AG3575" s="4">
        <v>41729</v>
      </c>
      <c r="AH3575" s="3">
        <v>101.58</v>
      </c>
      <c r="AI3575" s="4">
        <v>42335</v>
      </c>
      <c r="AJ3575" s="3">
        <v>16.121300000000002</v>
      </c>
      <c r="AK3575" s="4">
        <v>41691</v>
      </c>
      <c r="AL3575" s="3">
        <v>11.146000000000001</v>
      </c>
      <c r="AM3575" s="4"/>
      <c r="AS3575" s="4"/>
    </row>
    <row r="3576" spans="1:45" x14ac:dyDescent="0.25">
      <c r="A3576" s="4"/>
      <c r="C3576" s="4"/>
      <c r="E3576" s="4"/>
      <c r="Q3576" s="4"/>
      <c r="S3576" s="4"/>
      <c r="U3576" s="4"/>
      <c r="AE3576" s="4">
        <v>41800</v>
      </c>
      <c r="AF3576" s="3">
        <v>54604.34</v>
      </c>
      <c r="AG3576" s="4">
        <v>41730</v>
      </c>
      <c r="AH3576" s="3">
        <v>99.74</v>
      </c>
      <c r="AI3576" s="4">
        <v>42338</v>
      </c>
      <c r="AJ3576" s="3">
        <v>16.238099999999999</v>
      </c>
      <c r="AK3576" s="4">
        <v>41694</v>
      </c>
      <c r="AL3576" s="3">
        <v>11.1578</v>
      </c>
      <c r="AM3576" s="4"/>
      <c r="AS3576" s="4"/>
    </row>
    <row r="3577" spans="1:45" x14ac:dyDescent="0.25">
      <c r="A3577" s="4"/>
      <c r="C3577" s="4"/>
      <c r="E3577" s="4"/>
      <c r="Q3577" s="4"/>
      <c r="S3577" s="4"/>
      <c r="U3577" s="4"/>
      <c r="AE3577" s="4">
        <v>41801</v>
      </c>
      <c r="AF3577" s="3">
        <v>55102.44</v>
      </c>
      <c r="AG3577" s="4">
        <v>41731</v>
      </c>
      <c r="AH3577" s="3">
        <v>99.62</v>
      </c>
      <c r="AI3577" s="4">
        <v>42339</v>
      </c>
      <c r="AJ3577" s="3">
        <v>16.0961</v>
      </c>
      <c r="AK3577" s="4">
        <v>41695</v>
      </c>
      <c r="AL3577" s="3">
        <v>11.120900000000001</v>
      </c>
      <c r="AM3577" s="4"/>
      <c r="AS3577" s="4"/>
    </row>
    <row r="3578" spans="1:45" x14ac:dyDescent="0.25">
      <c r="A3578" s="4"/>
      <c r="C3578" s="4"/>
      <c r="E3578" s="4"/>
      <c r="Q3578" s="4"/>
      <c r="S3578" s="4"/>
      <c r="U3578" s="4"/>
      <c r="AE3578" s="4">
        <v>41803</v>
      </c>
      <c r="AF3578" s="3">
        <v>54806.64</v>
      </c>
      <c r="AG3578" s="4">
        <v>41732</v>
      </c>
      <c r="AH3578" s="3">
        <v>100.29</v>
      </c>
      <c r="AI3578" s="4">
        <v>42340</v>
      </c>
      <c r="AJ3578" s="3">
        <v>15.9658</v>
      </c>
      <c r="AK3578" s="4">
        <v>41696</v>
      </c>
      <c r="AL3578" s="3">
        <v>11.154999999999999</v>
      </c>
      <c r="AM3578" s="4"/>
      <c r="AS3578" s="4"/>
    </row>
    <row r="3579" spans="1:45" x14ac:dyDescent="0.25">
      <c r="A3579" s="4"/>
      <c r="C3579" s="4"/>
      <c r="E3579" s="4"/>
      <c r="Q3579" s="4"/>
      <c r="S3579" s="4"/>
      <c r="U3579" s="4"/>
      <c r="AE3579" s="4">
        <v>41806</v>
      </c>
      <c r="AF3579" s="3">
        <v>54629.55</v>
      </c>
      <c r="AG3579" s="4">
        <v>41733</v>
      </c>
      <c r="AH3579" s="3">
        <v>101.14</v>
      </c>
      <c r="AI3579" s="4">
        <v>42341</v>
      </c>
      <c r="AJ3579" s="3">
        <v>16.0245</v>
      </c>
      <c r="AK3579" s="4">
        <v>41697</v>
      </c>
      <c r="AL3579" s="3">
        <v>11.083</v>
      </c>
      <c r="AM3579" s="4"/>
      <c r="AS3579" s="4"/>
    </row>
    <row r="3580" spans="1:45" x14ac:dyDescent="0.25">
      <c r="A3580" s="4"/>
      <c r="C3580" s="4"/>
      <c r="E3580" s="4"/>
      <c r="Q3580" s="4"/>
      <c r="S3580" s="4"/>
      <c r="U3580" s="4"/>
      <c r="AE3580" s="4">
        <v>41807</v>
      </c>
      <c r="AF3580" s="3">
        <v>54299.95</v>
      </c>
      <c r="AG3580" s="4">
        <v>41736</v>
      </c>
      <c r="AH3580" s="3">
        <v>100.44</v>
      </c>
      <c r="AI3580" s="4">
        <v>42342</v>
      </c>
      <c r="AJ3580" s="3">
        <v>15.991300000000001</v>
      </c>
      <c r="AK3580" s="4">
        <v>41698</v>
      </c>
      <c r="AL3580" s="3">
        <v>11.265000000000001</v>
      </c>
      <c r="AM3580" s="4"/>
      <c r="AS3580" s="4"/>
    </row>
    <row r="3581" spans="1:45" x14ac:dyDescent="0.25">
      <c r="A3581" s="4"/>
      <c r="C3581" s="4"/>
      <c r="E3581" s="4"/>
      <c r="Q3581" s="4"/>
      <c r="S3581" s="4"/>
      <c r="U3581" s="4"/>
      <c r="AE3581" s="4">
        <v>41808</v>
      </c>
      <c r="AF3581" s="3">
        <v>55202.54</v>
      </c>
      <c r="AG3581" s="4">
        <v>41737</v>
      </c>
      <c r="AH3581" s="3">
        <v>102.56</v>
      </c>
      <c r="AI3581" s="4">
        <v>42345</v>
      </c>
      <c r="AJ3581" s="3">
        <v>16.083300000000001</v>
      </c>
      <c r="AK3581" s="4">
        <v>41703</v>
      </c>
      <c r="AL3581" s="3">
        <v>11.205</v>
      </c>
      <c r="AM3581" s="4"/>
      <c r="AS3581" s="4"/>
    </row>
    <row r="3582" spans="1:45" x14ac:dyDescent="0.25">
      <c r="A3582" s="4"/>
      <c r="C3582" s="4"/>
      <c r="E3582" s="4"/>
      <c r="Q3582" s="4"/>
      <c r="S3582" s="4"/>
      <c r="U3582" s="4"/>
      <c r="AE3582" s="4">
        <v>41810</v>
      </c>
      <c r="AF3582" s="3">
        <v>54638.19</v>
      </c>
      <c r="AG3582" s="4">
        <v>41738</v>
      </c>
      <c r="AH3582" s="3">
        <v>103.6</v>
      </c>
      <c r="AI3582" s="4">
        <v>42346</v>
      </c>
      <c r="AJ3582" s="3">
        <v>16.068000000000001</v>
      </c>
      <c r="AK3582" s="4">
        <v>41704</v>
      </c>
      <c r="AL3582" s="3">
        <v>11.2096</v>
      </c>
      <c r="AM3582" s="4"/>
      <c r="AS3582" s="4"/>
    </row>
    <row r="3583" spans="1:45" x14ac:dyDescent="0.25">
      <c r="A3583" s="4"/>
      <c r="C3583" s="4"/>
      <c r="E3583" s="4"/>
      <c r="Q3583" s="4"/>
      <c r="S3583" s="4"/>
      <c r="U3583" s="4"/>
      <c r="AE3583" s="4">
        <v>41813</v>
      </c>
      <c r="AF3583" s="3">
        <v>54210.05</v>
      </c>
      <c r="AG3583" s="4">
        <v>41739</v>
      </c>
      <c r="AH3583" s="3">
        <v>103.4</v>
      </c>
      <c r="AI3583" s="4">
        <v>42347</v>
      </c>
      <c r="AJ3583" s="3">
        <v>16.055</v>
      </c>
      <c r="AK3583" s="4">
        <v>41705</v>
      </c>
      <c r="AL3583" s="3">
        <v>11.34</v>
      </c>
      <c r="AM3583" s="4"/>
      <c r="AS3583" s="4"/>
    </row>
    <row r="3584" spans="1:45" x14ac:dyDescent="0.25">
      <c r="A3584" s="4"/>
      <c r="C3584" s="4"/>
      <c r="E3584" s="4"/>
      <c r="Q3584" s="4"/>
      <c r="S3584" s="4"/>
      <c r="U3584" s="4"/>
      <c r="AE3584" s="4">
        <v>41814</v>
      </c>
      <c r="AF3584" s="3">
        <v>54280.78</v>
      </c>
      <c r="AG3584" s="4">
        <v>41740</v>
      </c>
      <c r="AH3584" s="3">
        <v>103.74</v>
      </c>
      <c r="AI3584" s="4">
        <v>42348</v>
      </c>
      <c r="AJ3584" s="3">
        <v>16.243200000000002</v>
      </c>
      <c r="AK3584" s="4">
        <v>41708</v>
      </c>
      <c r="AL3584" s="3">
        <v>11.365</v>
      </c>
      <c r="AM3584" s="4"/>
      <c r="AS3584" s="4"/>
    </row>
    <row r="3585" spans="1:45" x14ac:dyDescent="0.25">
      <c r="A3585" s="4"/>
      <c r="C3585" s="4"/>
      <c r="E3585" s="4"/>
      <c r="Q3585" s="4"/>
      <c r="S3585" s="4"/>
      <c r="U3585" s="4"/>
      <c r="AE3585" s="4">
        <v>41815</v>
      </c>
      <c r="AF3585" s="3">
        <v>53425.74</v>
      </c>
      <c r="AG3585" s="4">
        <v>41743</v>
      </c>
      <c r="AH3585" s="3">
        <v>104.05</v>
      </c>
      <c r="AI3585" s="4">
        <v>42349</v>
      </c>
      <c r="AJ3585" s="3">
        <v>16.374300000000002</v>
      </c>
      <c r="AK3585" s="4">
        <v>41709</v>
      </c>
      <c r="AL3585" s="3">
        <v>11.2841</v>
      </c>
      <c r="AM3585" s="4"/>
      <c r="AS3585" s="4"/>
    </row>
    <row r="3586" spans="1:45" x14ac:dyDescent="0.25">
      <c r="A3586" s="4"/>
      <c r="C3586" s="4"/>
      <c r="E3586" s="4"/>
      <c r="Q3586" s="4"/>
      <c r="S3586" s="4"/>
      <c r="U3586" s="4"/>
      <c r="AE3586" s="4">
        <v>41816</v>
      </c>
      <c r="AF3586" s="3">
        <v>53506.75</v>
      </c>
      <c r="AG3586" s="4">
        <v>41744</v>
      </c>
      <c r="AH3586" s="3">
        <v>103.75</v>
      </c>
      <c r="AI3586" s="4">
        <v>42352</v>
      </c>
      <c r="AJ3586" s="3">
        <v>16.427399999999999</v>
      </c>
      <c r="AK3586" s="4">
        <v>41710</v>
      </c>
      <c r="AL3586" s="3">
        <v>11.295</v>
      </c>
      <c r="AM3586" s="4"/>
      <c r="AS3586" s="4"/>
    </row>
    <row r="3587" spans="1:45" x14ac:dyDescent="0.25">
      <c r="A3587" s="4"/>
      <c r="C3587" s="4"/>
      <c r="E3587" s="4"/>
      <c r="Q3587" s="4"/>
      <c r="S3587" s="4"/>
      <c r="U3587" s="4"/>
      <c r="AE3587" s="4">
        <v>41817</v>
      </c>
      <c r="AF3587" s="3">
        <v>53157.3</v>
      </c>
      <c r="AG3587" s="4">
        <v>41745</v>
      </c>
      <c r="AH3587" s="3">
        <v>103.76</v>
      </c>
      <c r="AI3587" s="4">
        <v>42353</v>
      </c>
      <c r="AJ3587" s="3">
        <v>16.456800000000001</v>
      </c>
      <c r="AK3587" s="4">
        <v>41711</v>
      </c>
      <c r="AL3587" s="3">
        <v>11.365</v>
      </c>
      <c r="AM3587" s="4"/>
      <c r="AS3587" s="4"/>
    </row>
    <row r="3588" spans="1:45" x14ac:dyDescent="0.25">
      <c r="A3588" s="4"/>
      <c r="C3588" s="4"/>
      <c r="E3588" s="4"/>
      <c r="Q3588" s="4"/>
      <c r="S3588" s="4"/>
      <c r="U3588" s="4"/>
      <c r="AE3588" s="4">
        <v>41820</v>
      </c>
      <c r="AF3588" s="3">
        <v>53168.22</v>
      </c>
      <c r="AG3588" s="4">
        <v>41746</v>
      </c>
      <c r="AH3588" s="3">
        <v>104.3</v>
      </c>
      <c r="AI3588" s="4">
        <v>42354</v>
      </c>
      <c r="AJ3588" s="3">
        <v>16.5762</v>
      </c>
      <c r="AK3588" s="4">
        <v>41712</v>
      </c>
      <c r="AL3588" s="3">
        <v>11.321899999999999</v>
      </c>
      <c r="AM3588" s="4"/>
      <c r="AS3588" s="4"/>
    </row>
    <row r="3589" spans="1:45" x14ac:dyDescent="0.25">
      <c r="A3589" s="4"/>
      <c r="C3589" s="4"/>
      <c r="E3589" s="4"/>
      <c r="Q3589" s="4"/>
      <c r="S3589" s="4"/>
      <c r="U3589" s="4"/>
      <c r="AE3589" s="4">
        <v>41821</v>
      </c>
      <c r="AF3589" s="3">
        <v>53171.49</v>
      </c>
      <c r="AG3589" s="4">
        <v>41750</v>
      </c>
      <c r="AH3589" s="3">
        <v>104.37</v>
      </c>
      <c r="AI3589" s="4">
        <v>42355</v>
      </c>
      <c r="AJ3589" s="3">
        <v>16.47</v>
      </c>
      <c r="AK3589" s="4">
        <v>41715</v>
      </c>
      <c r="AL3589" s="3">
        <v>11.3323</v>
      </c>
      <c r="AM3589" s="4"/>
      <c r="AS3589" s="4"/>
    </row>
    <row r="3590" spans="1:45" x14ac:dyDescent="0.25">
      <c r="A3590" s="4"/>
      <c r="C3590" s="4"/>
      <c r="E3590" s="4"/>
      <c r="Q3590" s="4"/>
      <c r="S3590" s="4"/>
      <c r="U3590" s="4"/>
      <c r="AE3590" s="4">
        <v>41822</v>
      </c>
      <c r="AF3590" s="3">
        <v>53028.78</v>
      </c>
      <c r="AG3590" s="4">
        <v>41751</v>
      </c>
      <c r="AH3590" s="3">
        <v>102.13</v>
      </c>
      <c r="AI3590" s="4">
        <v>42356</v>
      </c>
      <c r="AJ3590" s="3">
        <v>16.664000000000001</v>
      </c>
      <c r="AK3590" s="4">
        <v>41716</v>
      </c>
      <c r="AL3590" s="3">
        <v>11.3757</v>
      </c>
      <c r="AM3590" s="4"/>
      <c r="AS3590" s="4"/>
    </row>
    <row r="3591" spans="1:45" x14ac:dyDescent="0.25">
      <c r="A3591" s="4"/>
      <c r="C3591" s="4"/>
      <c r="E3591" s="4"/>
      <c r="Q3591" s="4"/>
      <c r="S3591" s="4"/>
      <c r="U3591" s="4"/>
      <c r="AE3591" s="4">
        <v>41823</v>
      </c>
      <c r="AF3591" s="3">
        <v>53874.58</v>
      </c>
      <c r="AG3591" s="4">
        <v>41752</v>
      </c>
      <c r="AH3591" s="3">
        <v>101.44</v>
      </c>
      <c r="AI3591" s="4">
        <v>42359</v>
      </c>
      <c r="AJ3591" s="3">
        <v>16.8279</v>
      </c>
      <c r="AK3591" s="4">
        <v>41717</v>
      </c>
      <c r="AL3591" s="3">
        <v>11.433999999999999</v>
      </c>
      <c r="AM3591" s="4"/>
      <c r="AS3591" s="4"/>
    </row>
    <row r="3592" spans="1:45" x14ac:dyDescent="0.25">
      <c r="A3592" s="4"/>
      <c r="C3592" s="4"/>
      <c r="E3592" s="4"/>
      <c r="Q3592" s="4"/>
      <c r="S3592" s="4"/>
      <c r="U3592" s="4"/>
      <c r="AE3592" s="4">
        <v>41824</v>
      </c>
      <c r="AF3592" s="3">
        <v>54055.9</v>
      </c>
      <c r="AG3592" s="4">
        <v>41753</v>
      </c>
      <c r="AH3592" s="3">
        <v>101.94</v>
      </c>
      <c r="AI3592" s="4">
        <v>42360</v>
      </c>
      <c r="AJ3592" s="3">
        <v>16.757100000000001</v>
      </c>
      <c r="AK3592" s="4">
        <v>41718</v>
      </c>
      <c r="AL3592" s="3">
        <v>11.444100000000001</v>
      </c>
      <c r="AM3592" s="4"/>
      <c r="AS3592" s="4"/>
    </row>
    <row r="3593" spans="1:45" x14ac:dyDescent="0.25">
      <c r="A3593" s="4"/>
      <c r="C3593" s="4"/>
      <c r="E3593" s="4"/>
      <c r="Q3593" s="4"/>
      <c r="S3593" s="4"/>
      <c r="U3593" s="4"/>
      <c r="AE3593" s="4">
        <v>41827</v>
      </c>
      <c r="AF3593" s="3">
        <v>53801.83</v>
      </c>
      <c r="AG3593" s="4">
        <v>41754</v>
      </c>
      <c r="AH3593" s="3">
        <v>100.6</v>
      </c>
      <c r="AI3593" s="4">
        <v>42361</v>
      </c>
      <c r="AJ3593" s="3">
        <v>16.61</v>
      </c>
      <c r="AK3593" s="4">
        <v>41719</v>
      </c>
      <c r="AL3593" s="3">
        <v>11.4008</v>
      </c>
      <c r="AM3593" s="4"/>
      <c r="AS3593" s="4"/>
    </row>
    <row r="3594" spans="1:45" x14ac:dyDescent="0.25">
      <c r="A3594" s="4"/>
      <c r="C3594" s="4"/>
      <c r="E3594" s="4"/>
      <c r="Q3594" s="4"/>
      <c r="S3594" s="4"/>
      <c r="U3594" s="4"/>
      <c r="AE3594" s="4">
        <v>41828</v>
      </c>
      <c r="AF3594" s="3">
        <v>53634.69</v>
      </c>
      <c r="AG3594" s="4">
        <v>41757</v>
      </c>
      <c r="AH3594" s="3">
        <v>100.84</v>
      </c>
      <c r="AI3594" s="4">
        <v>42366</v>
      </c>
      <c r="AJ3594" s="3">
        <v>16.6387</v>
      </c>
      <c r="AK3594" s="4">
        <v>41722</v>
      </c>
      <c r="AL3594" s="3">
        <v>11.388</v>
      </c>
      <c r="AM3594" s="4"/>
      <c r="AS3594" s="4"/>
    </row>
    <row r="3595" spans="1:45" x14ac:dyDescent="0.25">
      <c r="A3595" s="4"/>
      <c r="C3595" s="4"/>
      <c r="E3595" s="4"/>
      <c r="Q3595" s="4"/>
      <c r="S3595" s="4"/>
      <c r="U3595" s="4"/>
      <c r="AE3595" s="4">
        <v>41830</v>
      </c>
      <c r="AF3595" s="3">
        <v>54592.75</v>
      </c>
      <c r="AG3595" s="4">
        <v>41758</v>
      </c>
      <c r="AH3595" s="3">
        <v>101.28</v>
      </c>
      <c r="AI3595" s="4">
        <v>42367</v>
      </c>
      <c r="AJ3595" s="3">
        <v>16.673500000000001</v>
      </c>
      <c r="AK3595" s="4">
        <v>41723</v>
      </c>
      <c r="AL3595" s="3">
        <v>11.38</v>
      </c>
      <c r="AM3595" s="4"/>
      <c r="AS3595" s="4"/>
    </row>
    <row r="3596" spans="1:45" x14ac:dyDescent="0.25">
      <c r="A3596" s="4"/>
      <c r="C3596" s="4"/>
      <c r="E3596" s="4"/>
      <c r="Q3596" s="4"/>
      <c r="S3596" s="4"/>
      <c r="U3596" s="4"/>
      <c r="AE3596" s="4">
        <v>41831</v>
      </c>
      <c r="AF3596" s="3">
        <v>54785.93</v>
      </c>
      <c r="AG3596" s="4">
        <v>41759</v>
      </c>
      <c r="AH3596" s="3">
        <v>99.74</v>
      </c>
      <c r="AI3596" s="4">
        <v>42368</v>
      </c>
      <c r="AJ3596" s="3">
        <v>16.745699999999999</v>
      </c>
      <c r="AK3596" s="4">
        <v>41724</v>
      </c>
      <c r="AL3596" s="3">
        <v>11.3614</v>
      </c>
      <c r="AM3596" s="4"/>
      <c r="AS3596" s="4"/>
    </row>
    <row r="3597" spans="1:45" x14ac:dyDescent="0.25">
      <c r="A3597" s="4"/>
      <c r="C3597" s="4"/>
      <c r="E3597" s="4"/>
      <c r="Q3597" s="4"/>
      <c r="S3597" s="4"/>
      <c r="U3597" s="4"/>
      <c r="AE3597" s="4">
        <v>41834</v>
      </c>
      <c r="AF3597" s="3">
        <v>55743.98</v>
      </c>
      <c r="AG3597" s="4">
        <v>41760</v>
      </c>
      <c r="AH3597" s="3">
        <v>99.42</v>
      </c>
      <c r="AI3597" s="4">
        <v>42373</v>
      </c>
      <c r="AJ3597" s="3">
        <v>16.688400000000001</v>
      </c>
      <c r="AK3597" s="4">
        <v>41725</v>
      </c>
      <c r="AL3597" s="3">
        <v>11.3225</v>
      </c>
      <c r="AM3597" s="4"/>
      <c r="AS3597" s="4"/>
    </row>
    <row r="3598" spans="1:45" x14ac:dyDescent="0.25">
      <c r="A3598" s="4"/>
      <c r="C3598" s="4"/>
      <c r="E3598" s="4"/>
      <c r="Q3598" s="4"/>
      <c r="S3598" s="4"/>
      <c r="U3598" s="4"/>
      <c r="AE3598" s="4">
        <v>41835</v>
      </c>
      <c r="AF3598" s="3">
        <v>55973.61</v>
      </c>
      <c r="AG3598" s="4">
        <v>41761</v>
      </c>
      <c r="AH3598" s="3">
        <v>99.76</v>
      </c>
      <c r="AI3598" s="4">
        <v>42374</v>
      </c>
      <c r="AJ3598" s="3">
        <v>16.4206</v>
      </c>
      <c r="AK3598" s="4">
        <v>41726</v>
      </c>
      <c r="AL3598" s="3">
        <v>11.3721</v>
      </c>
      <c r="AM3598" s="4"/>
      <c r="AS3598" s="4"/>
    </row>
    <row r="3599" spans="1:45" x14ac:dyDescent="0.25">
      <c r="A3599" s="4"/>
      <c r="C3599" s="4"/>
      <c r="E3599" s="4"/>
      <c r="Q3599" s="4"/>
      <c r="S3599" s="4"/>
      <c r="U3599" s="4"/>
      <c r="AE3599" s="4">
        <v>41836</v>
      </c>
      <c r="AF3599" s="3">
        <v>55717.36</v>
      </c>
      <c r="AG3599" s="4">
        <v>41764</v>
      </c>
      <c r="AH3599" s="3">
        <v>99.48</v>
      </c>
      <c r="AI3599" s="4">
        <v>42375</v>
      </c>
      <c r="AJ3599" s="3">
        <v>16.267900000000001</v>
      </c>
      <c r="AK3599" s="4">
        <v>41729</v>
      </c>
      <c r="AL3599" s="3">
        <v>11.395</v>
      </c>
      <c r="AM3599" s="4"/>
      <c r="AS3599" s="4"/>
    </row>
    <row r="3600" spans="1:45" x14ac:dyDescent="0.25">
      <c r="A3600" s="4"/>
      <c r="C3600" s="4"/>
      <c r="E3600" s="4"/>
      <c r="Q3600" s="4"/>
      <c r="S3600" s="4"/>
      <c r="U3600" s="4"/>
      <c r="AE3600" s="4">
        <v>41837</v>
      </c>
      <c r="AF3600" s="3">
        <v>55637.51</v>
      </c>
      <c r="AG3600" s="4">
        <v>41765</v>
      </c>
      <c r="AH3600" s="3">
        <v>99.5</v>
      </c>
      <c r="AI3600" s="4">
        <v>42376</v>
      </c>
      <c r="AJ3600" s="3">
        <v>16.452200000000001</v>
      </c>
      <c r="AK3600" s="4">
        <v>41730</v>
      </c>
      <c r="AL3600" s="3">
        <v>11.3934</v>
      </c>
      <c r="AM3600" s="4"/>
      <c r="AS3600" s="4"/>
    </row>
    <row r="3601" spans="1:45" x14ac:dyDescent="0.25">
      <c r="A3601" s="4"/>
      <c r="C3601" s="4"/>
      <c r="E3601" s="4"/>
      <c r="Q3601" s="4"/>
      <c r="S3601" s="4"/>
      <c r="U3601" s="4"/>
      <c r="AE3601" s="4">
        <v>41838</v>
      </c>
      <c r="AF3601" s="3">
        <v>57012.9</v>
      </c>
      <c r="AG3601" s="4">
        <v>41766</v>
      </c>
      <c r="AH3601" s="3">
        <v>100.77</v>
      </c>
      <c r="AI3601" s="4">
        <v>42377</v>
      </c>
      <c r="AJ3601" s="3">
        <v>16.3992</v>
      </c>
      <c r="AK3601" s="4">
        <v>41731</v>
      </c>
      <c r="AL3601" s="3">
        <v>11.3383</v>
      </c>
      <c r="AM3601" s="4"/>
      <c r="AS3601" s="4"/>
    </row>
    <row r="3602" spans="1:45" x14ac:dyDescent="0.25">
      <c r="A3602" s="4"/>
      <c r="C3602" s="4"/>
      <c r="E3602" s="4"/>
      <c r="Q3602" s="4"/>
      <c r="S3602" s="4"/>
      <c r="U3602" s="4"/>
      <c r="AE3602" s="4">
        <v>41841</v>
      </c>
      <c r="AF3602" s="3">
        <v>57633.919999999998</v>
      </c>
      <c r="AG3602" s="4">
        <v>41767</v>
      </c>
      <c r="AH3602" s="3">
        <v>100.26</v>
      </c>
      <c r="AI3602" s="4">
        <v>42380</v>
      </c>
      <c r="AJ3602" s="3">
        <v>16.488099999999999</v>
      </c>
      <c r="AK3602" s="4">
        <v>41732</v>
      </c>
      <c r="AL3602" s="3">
        <v>11.288399999999999</v>
      </c>
      <c r="AM3602" s="4"/>
      <c r="AS3602" s="4"/>
    </row>
    <row r="3603" spans="1:45" x14ac:dyDescent="0.25">
      <c r="A3603" s="4"/>
      <c r="C3603" s="4"/>
      <c r="E3603" s="4"/>
      <c r="Q3603" s="4"/>
      <c r="S3603" s="4"/>
      <c r="U3603" s="4"/>
      <c r="AE3603" s="4">
        <v>41842</v>
      </c>
      <c r="AF3603" s="3">
        <v>57983.32</v>
      </c>
      <c r="AG3603" s="4">
        <v>41768</v>
      </c>
      <c r="AH3603" s="3">
        <v>99.99</v>
      </c>
      <c r="AI3603" s="4">
        <v>42381</v>
      </c>
      <c r="AJ3603" s="3">
        <v>16.395800000000001</v>
      </c>
      <c r="AK3603" s="4">
        <v>41733</v>
      </c>
      <c r="AL3603" s="3">
        <v>11.3012</v>
      </c>
      <c r="AM3603" s="4"/>
      <c r="AS3603" s="4"/>
    </row>
    <row r="3604" spans="1:45" x14ac:dyDescent="0.25">
      <c r="A3604" s="4"/>
      <c r="C3604" s="4"/>
      <c r="E3604" s="4"/>
      <c r="Q3604" s="4"/>
      <c r="S3604" s="4"/>
      <c r="U3604" s="4"/>
      <c r="AE3604" s="4">
        <v>41843</v>
      </c>
      <c r="AF3604" s="3">
        <v>57419.96</v>
      </c>
      <c r="AG3604" s="4">
        <v>41771</v>
      </c>
      <c r="AH3604" s="3">
        <v>100.59</v>
      </c>
      <c r="AI3604" s="4">
        <v>42382</v>
      </c>
      <c r="AJ3604" s="3">
        <v>16.4465</v>
      </c>
      <c r="AK3604" s="4">
        <v>41736</v>
      </c>
      <c r="AL3604" s="3">
        <v>11.345000000000001</v>
      </c>
      <c r="AM3604" s="4"/>
      <c r="AS3604" s="4"/>
    </row>
    <row r="3605" spans="1:45" x14ac:dyDescent="0.25">
      <c r="A3605" s="4"/>
      <c r="C3605" s="4"/>
      <c r="E3605" s="4"/>
      <c r="Q3605" s="4"/>
      <c r="S3605" s="4"/>
      <c r="U3605" s="4"/>
      <c r="AE3605" s="4">
        <v>41844</v>
      </c>
      <c r="AF3605" s="3">
        <v>57977.56</v>
      </c>
      <c r="AG3605" s="4">
        <v>41772</v>
      </c>
      <c r="AH3605" s="3">
        <v>101.7</v>
      </c>
      <c r="AI3605" s="4">
        <v>42383</v>
      </c>
      <c r="AJ3605" s="3">
        <v>16.524100000000001</v>
      </c>
      <c r="AK3605" s="4">
        <v>41737</v>
      </c>
      <c r="AL3605" s="3">
        <v>11.2926</v>
      </c>
      <c r="AM3605" s="4"/>
      <c r="AS3605" s="4"/>
    </row>
    <row r="3606" spans="1:45" x14ac:dyDescent="0.25">
      <c r="A3606" s="4"/>
      <c r="C3606" s="4"/>
      <c r="E3606" s="4"/>
      <c r="Q3606" s="4"/>
      <c r="S3606" s="4"/>
      <c r="U3606" s="4"/>
      <c r="AE3606" s="4">
        <v>41845</v>
      </c>
      <c r="AF3606" s="3">
        <v>57821.08</v>
      </c>
      <c r="AG3606" s="4">
        <v>41773</v>
      </c>
      <c r="AH3606" s="3">
        <v>102.37</v>
      </c>
      <c r="AI3606" s="4">
        <v>42384</v>
      </c>
      <c r="AJ3606" s="3">
        <v>16.658200000000001</v>
      </c>
      <c r="AK3606" s="4">
        <v>41738</v>
      </c>
      <c r="AL3606" s="3">
        <v>11.343</v>
      </c>
      <c r="AM3606" s="4"/>
      <c r="AS3606" s="4"/>
    </row>
    <row r="3607" spans="1:45" x14ac:dyDescent="0.25">
      <c r="A3607" s="4"/>
      <c r="C3607" s="4"/>
      <c r="E3607" s="4"/>
      <c r="Q3607" s="4"/>
      <c r="S3607" s="4"/>
      <c r="U3607" s="4"/>
      <c r="AE3607" s="4">
        <v>41848</v>
      </c>
      <c r="AF3607" s="3">
        <v>57695.72</v>
      </c>
      <c r="AG3607" s="4">
        <v>41774</v>
      </c>
      <c r="AH3607" s="3">
        <v>101.5</v>
      </c>
      <c r="AI3607" s="4">
        <v>42387</v>
      </c>
      <c r="AJ3607" s="3">
        <v>16.581399999999999</v>
      </c>
      <c r="AK3607" s="4">
        <v>41739</v>
      </c>
      <c r="AL3607" s="3">
        <v>11.3028</v>
      </c>
      <c r="AM3607" s="4"/>
      <c r="AS3607" s="4"/>
    </row>
    <row r="3608" spans="1:45" x14ac:dyDescent="0.25">
      <c r="A3608" s="4"/>
      <c r="C3608" s="4"/>
      <c r="E3608" s="4"/>
      <c r="Q3608" s="4"/>
      <c r="S3608" s="4"/>
      <c r="U3608" s="4"/>
      <c r="AE3608" s="4">
        <v>41849</v>
      </c>
      <c r="AF3608" s="3">
        <v>57118.81</v>
      </c>
      <c r="AG3608" s="4">
        <v>41775</v>
      </c>
      <c r="AH3608" s="3">
        <v>102.02</v>
      </c>
      <c r="AI3608" s="4">
        <v>42388</v>
      </c>
      <c r="AJ3608" s="3">
        <v>16.7227</v>
      </c>
      <c r="AK3608" s="4">
        <v>41740</v>
      </c>
      <c r="AL3608" s="3">
        <v>11.318199999999999</v>
      </c>
      <c r="AM3608" s="4"/>
      <c r="AS3608" s="4"/>
    </row>
    <row r="3609" spans="1:45" x14ac:dyDescent="0.25">
      <c r="A3609" s="4"/>
      <c r="C3609" s="4"/>
      <c r="E3609" s="4"/>
      <c r="Q3609" s="4"/>
      <c r="S3609" s="4"/>
      <c r="U3609" s="4"/>
      <c r="AE3609" s="4">
        <v>41850</v>
      </c>
      <c r="AF3609" s="3">
        <v>56877.97</v>
      </c>
      <c r="AG3609" s="4">
        <v>41778</v>
      </c>
      <c r="AH3609" s="3">
        <v>102.61</v>
      </c>
      <c r="AI3609" s="4">
        <v>42389</v>
      </c>
      <c r="AJ3609" s="3">
        <v>16.877600000000001</v>
      </c>
      <c r="AK3609" s="4">
        <v>41743</v>
      </c>
      <c r="AL3609" s="3">
        <v>11.367800000000001</v>
      </c>
      <c r="AM3609" s="4"/>
      <c r="AS3609" s="4"/>
    </row>
    <row r="3610" spans="1:45" x14ac:dyDescent="0.25">
      <c r="A3610" s="4"/>
      <c r="C3610" s="4"/>
      <c r="E3610" s="4"/>
      <c r="Q3610" s="4"/>
      <c r="S3610" s="4"/>
      <c r="U3610" s="4"/>
      <c r="AE3610" s="4">
        <v>41851</v>
      </c>
      <c r="AF3610" s="3">
        <v>55829.41</v>
      </c>
      <c r="AG3610" s="4">
        <v>41779</v>
      </c>
      <c r="AH3610" s="3">
        <v>102.44</v>
      </c>
      <c r="AI3610" s="4">
        <v>42390</v>
      </c>
      <c r="AJ3610" s="3">
        <v>16.679400000000001</v>
      </c>
      <c r="AK3610" s="4">
        <v>41744</v>
      </c>
      <c r="AL3610" s="3">
        <v>11.395</v>
      </c>
      <c r="AM3610" s="4"/>
      <c r="AS3610" s="4"/>
    </row>
    <row r="3611" spans="1:45" x14ac:dyDescent="0.25">
      <c r="A3611" s="4"/>
      <c r="C3611" s="4"/>
      <c r="E3611" s="4"/>
      <c r="Q3611" s="4"/>
      <c r="S3611" s="4"/>
      <c r="U3611" s="4"/>
      <c r="AE3611" s="4">
        <v>41852</v>
      </c>
      <c r="AF3611" s="3">
        <v>55902.87</v>
      </c>
      <c r="AG3611" s="4">
        <v>41780</v>
      </c>
      <c r="AH3611" s="3">
        <v>104.07</v>
      </c>
      <c r="AI3611" s="4">
        <v>42391</v>
      </c>
      <c r="AJ3611" s="3">
        <v>16.409300000000002</v>
      </c>
      <c r="AK3611" s="4">
        <v>41745</v>
      </c>
      <c r="AL3611" s="3">
        <v>11.37</v>
      </c>
      <c r="AM3611" s="4"/>
      <c r="AS3611" s="4"/>
    </row>
    <row r="3612" spans="1:45" x14ac:dyDescent="0.25">
      <c r="A3612" s="4"/>
      <c r="C3612" s="4"/>
      <c r="E3612" s="4"/>
      <c r="Q3612" s="4"/>
      <c r="S3612" s="4"/>
      <c r="U3612" s="4"/>
      <c r="AE3612" s="4">
        <v>41855</v>
      </c>
      <c r="AF3612" s="3">
        <v>56616.33</v>
      </c>
      <c r="AG3612" s="4">
        <v>41781</v>
      </c>
      <c r="AH3612" s="3">
        <v>103.74</v>
      </c>
      <c r="AI3612" s="4">
        <v>42395</v>
      </c>
      <c r="AJ3612" s="3">
        <v>16.160599999999999</v>
      </c>
      <c r="AK3612" s="4">
        <v>41746</v>
      </c>
      <c r="AL3612" s="3">
        <v>11.280200000000001</v>
      </c>
      <c r="AM3612" s="4"/>
      <c r="AS3612" s="4"/>
    </row>
    <row r="3613" spans="1:45" x14ac:dyDescent="0.25">
      <c r="A3613" s="4"/>
      <c r="C3613" s="4"/>
      <c r="E3613" s="4"/>
      <c r="Q3613" s="4"/>
      <c r="S3613" s="4"/>
      <c r="U3613" s="4"/>
      <c r="AE3613" s="4">
        <v>41856</v>
      </c>
      <c r="AF3613" s="3">
        <v>56202.1</v>
      </c>
      <c r="AG3613" s="4">
        <v>41782</v>
      </c>
      <c r="AH3613" s="3">
        <v>104.35</v>
      </c>
      <c r="AI3613" s="4">
        <v>42396</v>
      </c>
      <c r="AJ3613" s="3">
        <v>16.127099999999999</v>
      </c>
      <c r="AK3613" s="4">
        <v>41747</v>
      </c>
      <c r="AL3613" s="3">
        <v>11.3142</v>
      </c>
      <c r="AM3613" s="4"/>
      <c r="AS3613" s="4"/>
    </row>
    <row r="3614" spans="1:45" x14ac:dyDescent="0.25">
      <c r="A3614" s="4"/>
      <c r="C3614" s="4"/>
      <c r="E3614" s="4"/>
      <c r="Q3614" s="4"/>
      <c r="S3614" s="4"/>
      <c r="U3614" s="4"/>
      <c r="AE3614" s="4">
        <v>41857</v>
      </c>
      <c r="AF3614" s="3">
        <v>56487.18</v>
      </c>
      <c r="AG3614" s="4">
        <v>41786</v>
      </c>
      <c r="AH3614" s="3">
        <v>104.11</v>
      </c>
      <c r="AI3614" s="4">
        <v>42397</v>
      </c>
      <c r="AJ3614" s="3">
        <v>15.841900000000001</v>
      </c>
      <c r="AK3614" s="4">
        <v>41751</v>
      </c>
      <c r="AL3614" s="3">
        <v>11.345000000000001</v>
      </c>
      <c r="AM3614" s="4"/>
      <c r="AS3614" s="4"/>
    </row>
    <row r="3615" spans="1:45" x14ac:dyDescent="0.25">
      <c r="A3615" s="4"/>
      <c r="C3615" s="4"/>
      <c r="E3615" s="4"/>
      <c r="Q3615" s="4"/>
      <c r="S3615" s="4"/>
      <c r="U3615" s="4"/>
      <c r="AE3615" s="4">
        <v>41858</v>
      </c>
      <c r="AF3615" s="3">
        <v>56188.05</v>
      </c>
      <c r="AG3615" s="4">
        <v>41787</v>
      </c>
      <c r="AH3615" s="3">
        <v>102.72</v>
      </c>
      <c r="AI3615" s="4">
        <v>42398</v>
      </c>
      <c r="AJ3615" s="3">
        <v>15.713100000000001</v>
      </c>
      <c r="AK3615" s="4">
        <v>41752</v>
      </c>
      <c r="AL3615" s="3">
        <v>11.266400000000001</v>
      </c>
      <c r="AM3615" s="4"/>
      <c r="AS3615" s="4"/>
    </row>
    <row r="3616" spans="1:45" x14ac:dyDescent="0.25">
      <c r="A3616" s="4"/>
      <c r="C3616" s="4"/>
      <c r="E3616" s="4"/>
      <c r="Q3616" s="4"/>
      <c r="S3616" s="4"/>
      <c r="U3616" s="4"/>
      <c r="AE3616" s="4">
        <v>41859</v>
      </c>
      <c r="AF3616" s="3">
        <v>55572.93</v>
      </c>
      <c r="AG3616" s="4">
        <v>41788</v>
      </c>
      <c r="AH3616" s="3">
        <v>103.58</v>
      </c>
      <c r="AI3616" s="4">
        <v>42401</v>
      </c>
      <c r="AJ3616" s="3">
        <v>15.406499999999999</v>
      </c>
      <c r="AK3616" s="4">
        <v>41753</v>
      </c>
      <c r="AL3616" s="3">
        <v>11.2821</v>
      </c>
      <c r="AM3616" s="4"/>
      <c r="AS3616" s="4"/>
    </row>
    <row r="3617" spans="1:45" x14ac:dyDescent="0.25">
      <c r="A3617" s="4"/>
      <c r="C3617" s="4"/>
      <c r="E3617" s="4"/>
      <c r="Q3617" s="4"/>
      <c r="S3617" s="4"/>
      <c r="U3617" s="4"/>
      <c r="AE3617" s="4">
        <v>41862</v>
      </c>
      <c r="AF3617" s="3">
        <v>56613.32</v>
      </c>
      <c r="AG3617" s="4">
        <v>41789</v>
      </c>
      <c r="AH3617" s="3">
        <v>102.71</v>
      </c>
      <c r="AI3617" s="4">
        <v>42402</v>
      </c>
      <c r="AJ3617" s="3">
        <v>15.648099999999999</v>
      </c>
      <c r="AK3617" s="4">
        <v>41754</v>
      </c>
      <c r="AL3617" s="3">
        <v>11.33</v>
      </c>
      <c r="AM3617" s="4"/>
      <c r="AS3617" s="4"/>
    </row>
    <row r="3618" spans="1:45" x14ac:dyDescent="0.25">
      <c r="A3618" s="4"/>
      <c r="C3618" s="4"/>
      <c r="E3618" s="4"/>
      <c r="Q3618" s="4"/>
      <c r="S3618" s="4"/>
      <c r="U3618" s="4"/>
      <c r="AE3618" s="4">
        <v>41863</v>
      </c>
      <c r="AF3618" s="3">
        <v>56442.34</v>
      </c>
      <c r="AG3618" s="4">
        <v>41792</v>
      </c>
      <c r="AH3618" s="3">
        <v>102.47</v>
      </c>
      <c r="AI3618" s="4">
        <v>42403</v>
      </c>
      <c r="AJ3618" s="3">
        <v>15.547599999999999</v>
      </c>
      <c r="AK3618" s="4">
        <v>41757</v>
      </c>
      <c r="AL3618" s="3">
        <v>11.3117</v>
      </c>
      <c r="AM3618" s="4"/>
      <c r="AS3618" s="4"/>
    </row>
    <row r="3619" spans="1:45" x14ac:dyDescent="0.25">
      <c r="A3619" s="4"/>
      <c r="C3619" s="4"/>
      <c r="E3619" s="4"/>
      <c r="Q3619" s="4"/>
      <c r="S3619" s="4"/>
      <c r="U3619" s="4"/>
      <c r="AE3619" s="4">
        <v>41864</v>
      </c>
      <c r="AF3619" s="3">
        <v>55581.19</v>
      </c>
      <c r="AG3619" s="4">
        <v>41793</v>
      </c>
      <c r="AH3619" s="3">
        <v>102.66</v>
      </c>
      <c r="AI3619" s="4">
        <v>42404</v>
      </c>
      <c r="AJ3619" s="3">
        <v>15.7873</v>
      </c>
      <c r="AK3619" s="4">
        <v>41758</v>
      </c>
      <c r="AL3619" s="3">
        <v>11.3268</v>
      </c>
      <c r="AM3619" s="4"/>
      <c r="AS3619" s="4"/>
    </row>
    <row r="3620" spans="1:45" x14ac:dyDescent="0.25">
      <c r="A3620" s="4"/>
      <c r="C3620" s="4"/>
      <c r="E3620" s="4"/>
      <c r="Q3620" s="4"/>
      <c r="S3620" s="4"/>
      <c r="U3620" s="4"/>
      <c r="AE3620" s="4">
        <v>41865</v>
      </c>
      <c r="AF3620" s="3">
        <v>55780.41</v>
      </c>
      <c r="AG3620" s="4">
        <v>41794</v>
      </c>
      <c r="AH3620" s="3">
        <v>102.64</v>
      </c>
      <c r="AI3620" s="4">
        <v>42405</v>
      </c>
      <c r="AJ3620" s="3">
        <v>15.720599999999999</v>
      </c>
      <c r="AK3620" s="4">
        <v>41759</v>
      </c>
      <c r="AL3620" s="3">
        <v>11.3026</v>
      </c>
      <c r="AM3620" s="4"/>
      <c r="AS3620" s="4"/>
    </row>
    <row r="3621" spans="1:45" x14ac:dyDescent="0.25">
      <c r="A3621" s="4"/>
      <c r="C3621" s="4"/>
      <c r="E3621" s="4"/>
      <c r="Q3621" s="4"/>
      <c r="S3621" s="4"/>
      <c r="U3621" s="4"/>
      <c r="AE3621" s="4">
        <v>41866</v>
      </c>
      <c r="AF3621" s="3">
        <v>56963.65</v>
      </c>
      <c r="AG3621" s="4">
        <v>41795</v>
      </c>
      <c r="AH3621" s="3">
        <v>102.48</v>
      </c>
      <c r="AI3621" s="4">
        <v>42410</v>
      </c>
      <c r="AJ3621" s="3">
        <v>15.708299999999999</v>
      </c>
      <c r="AK3621" s="4">
        <v>41760</v>
      </c>
      <c r="AL3621" s="3">
        <v>11.316800000000001</v>
      </c>
      <c r="AM3621" s="4"/>
      <c r="AS3621" s="4"/>
    </row>
    <row r="3622" spans="1:45" x14ac:dyDescent="0.25">
      <c r="A3622" s="4"/>
      <c r="C3622" s="4"/>
      <c r="E3622" s="4"/>
      <c r="Q3622" s="4"/>
      <c r="S3622" s="4"/>
      <c r="U3622" s="4"/>
      <c r="AE3622" s="4">
        <v>41869</v>
      </c>
      <c r="AF3622" s="3">
        <v>57560.72</v>
      </c>
      <c r="AG3622" s="4">
        <v>41796</v>
      </c>
      <c r="AH3622" s="3">
        <v>102.66</v>
      </c>
      <c r="AI3622" s="4">
        <v>42411</v>
      </c>
      <c r="AJ3622" s="3">
        <v>15.8127</v>
      </c>
      <c r="AK3622" s="4">
        <v>41761</v>
      </c>
      <c r="AL3622" s="3">
        <v>11.2887</v>
      </c>
      <c r="AM3622" s="4"/>
      <c r="AS3622" s="4"/>
    </row>
    <row r="3623" spans="1:45" x14ac:dyDescent="0.25">
      <c r="A3623" s="4"/>
      <c r="C3623" s="4"/>
      <c r="E3623" s="4"/>
      <c r="Q3623" s="4"/>
      <c r="S3623" s="4"/>
      <c r="U3623" s="4"/>
      <c r="AE3623" s="4">
        <v>41870</v>
      </c>
      <c r="AF3623" s="3">
        <v>58449.29</v>
      </c>
      <c r="AG3623" s="4">
        <v>41799</v>
      </c>
      <c r="AH3623" s="3">
        <v>104.41</v>
      </c>
      <c r="AI3623" s="4">
        <v>42412</v>
      </c>
      <c r="AJ3623" s="3">
        <v>15.7821</v>
      </c>
      <c r="AK3623" s="4">
        <v>41764</v>
      </c>
      <c r="AL3623" s="3">
        <v>11.3201</v>
      </c>
      <c r="AM3623" s="4"/>
      <c r="AS3623" s="4"/>
    </row>
    <row r="3624" spans="1:45" x14ac:dyDescent="0.25">
      <c r="A3624" s="4"/>
      <c r="C3624" s="4"/>
      <c r="E3624" s="4"/>
      <c r="Q3624" s="4"/>
      <c r="S3624" s="4"/>
      <c r="U3624" s="4"/>
      <c r="AE3624" s="4">
        <v>41871</v>
      </c>
      <c r="AF3624" s="3">
        <v>58878.239999999998</v>
      </c>
      <c r="AG3624" s="4">
        <v>41800</v>
      </c>
      <c r="AH3624" s="3">
        <v>104.35</v>
      </c>
      <c r="AI3624" s="4">
        <v>42415</v>
      </c>
      <c r="AJ3624" s="3">
        <v>15.728400000000001</v>
      </c>
      <c r="AK3624" s="4">
        <v>41765</v>
      </c>
      <c r="AL3624" s="3">
        <v>11.345000000000001</v>
      </c>
      <c r="AM3624" s="4"/>
      <c r="AS3624" s="4"/>
    </row>
    <row r="3625" spans="1:45" x14ac:dyDescent="0.25">
      <c r="A3625" s="4"/>
      <c r="C3625" s="4"/>
      <c r="E3625" s="4"/>
      <c r="Q3625" s="4"/>
      <c r="S3625" s="4"/>
      <c r="U3625" s="4"/>
      <c r="AE3625" s="4">
        <v>41872</v>
      </c>
      <c r="AF3625" s="3">
        <v>58992.11</v>
      </c>
      <c r="AG3625" s="4">
        <v>41801</v>
      </c>
      <c r="AH3625" s="3">
        <v>104.4</v>
      </c>
      <c r="AI3625" s="4">
        <v>42416</v>
      </c>
      <c r="AJ3625" s="3">
        <v>15.586</v>
      </c>
      <c r="AK3625" s="4">
        <v>41766</v>
      </c>
      <c r="AL3625" s="3">
        <v>11.299300000000001</v>
      </c>
      <c r="AM3625" s="4"/>
      <c r="AS3625" s="4"/>
    </row>
    <row r="3626" spans="1:45" x14ac:dyDescent="0.25">
      <c r="A3626" s="4"/>
      <c r="C3626" s="4"/>
      <c r="E3626" s="4"/>
      <c r="Q3626" s="4"/>
      <c r="S3626" s="4"/>
      <c r="U3626" s="4"/>
      <c r="AE3626" s="4">
        <v>41873</v>
      </c>
      <c r="AF3626" s="3">
        <v>58407.32</v>
      </c>
      <c r="AG3626" s="4">
        <v>41802</v>
      </c>
      <c r="AH3626" s="3">
        <v>106.53</v>
      </c>
      <c r="AI3626" s="4">
        <v>42417</v>
      </c>
      <c r="AJ3626" s="3">
        <v>15.4527</v>
      </c>
      <c r="AK3626" s="4">
        <v>41767</v>
      </c>
      <c r="AL3626" s="3">
        <v>11.350300000000001</v>
      </c>
      <c r="AM3626" s="4"/>
      <c r="AS3626" s="4"/>
    </row>
    <row r="3627" spans="1:45" x14ac:dyDescent="0.25">
      <c r="A3627" s="4"/>
      <c r="C3627" s="4"/>
      <c r="E3627" s="4"/>
      <c r="Q3627" s="4"/>
      <c r="S3627" s="4"/>
      <c r="U3627" s="4"/>
      <c r="AE3627" s="4">
        <v>41876</v>
      </c>
      <c r="AF3627" s="3">
        <v>59735.17</v>
      </c>
      <c r="AG3627" s="4">
        <v>41803</v>
      </c>
      <c r="AH3627" s="3">
        <v>106.91</v>
      </c>
      <c r="AI3627" s="4">
        <v>42418</v>
      </c>
      <c r="AJ3627" s="3">
        <v>15.531499999999999</v>
      </c>
      <c r="AK3627" s="4">
        <v>41768</v>
      </c>
      <c r="AL3627" s="3">
        <v>11.283899999999999</v>
      </c>
      <c r="AM3627" s="4"/>
      <c r="AS3627" s="4"/>
    </row>
    <row r="3628" spans="1:45" x14ac:dyDescent="0.25">
      <c r="A3628" s="4"/>
      <c r="C3628" s="4"/>
      <c r="E3628" s="4"/>
      <c r="Q3628" s="4"/>
      <c r="S3628" s="4"/>
      <c r="U3628" s="4"/>
      <c r="AE3628" s="4">
        <v>41877</v>
      </c>
      <c r="AF3628" s="3">
        <v>59821.45</v>
      </c>
      <c r="AG3628" s="4">
        <v>41806</v>
      </c>
      <c r="AH3628" s="3">
        <v>106.9</v>
      </c>
      <c r="AI3628" s="4">
        <v>42419</v>
      </c>
      <c r="AJ3628" s="3">
        <v>15.3469</v>
      </c>
      <c r="AK3628" s="4">
        <v>41771</v>
      </c>
      <c r="AL3628" s="3">
        <v>11.3171</v>
      </c>
      <c r="AM3628" s="4"/>
      <c r="AS3628" s="4"/>
    </row>
    <row r="3629" spans="1:45" x14ac:dyDescent="0.25">
      <c r="A3629" s="4"/>
      <c r="C3629" s="4"/>
      <c r="E3629" s="4"/>
      <c r="Q3629" s="4"/>
      <c r="S3629" s="4"/>
      <c r="U3629" s="4"/>
      <c r="AE3629" s="4">
        <v>41878</v>
      </c>
      <c r="AF3629" s="3">
        <v>60950.57</v>
      </c>
      <c r="AG3629" s="4">
        <v>41807</v>
      </c>
      <c r="AH3629" s="3">
        <v>106.36</v>
      </c>
      <c r="AI3629" s="4">
        <v>42422</v>
      </c>
      <c r="AJ3629" s="3">
        <v>15.2347</v>
      </c>
      <c r="AK3629" s="4">
        <v>41772</v>
      </c>
      <c r="AL3629" s="3">
        <v>11.33</v>
      </c>
      <c r="AM3629" s="4"/>
      <c r="AS3629" s="4"/>
    </row>
    <row r="3630" spans="1:45" x14ac:dyDescent="0.25">
      <c r="A3630" s="4"/>
      <c r="C3630" s="4"/>
      <c r="E3630" s="4"/>
      <c r="Q3630" s="4"/>
      <c r="S3630" s="4"/>
      <c r="U3630" s="4"/>
      <c r="AE3630" s="4">
        <v>41879</v>
      </c>
      <c r="AF3630" s="3">
        <v>60290.87</v>
      </c>
      <c r="AG3630" s="4">
        <v>41808</v>
      </c>
      <c r="AH3630" s="3">
        <v>105.97</v>
      </c>
      <c r="AI3630" s="4">
        <v>42423</v>
      </c>
      <c r="AJ3630" s="3">
        <v>15.343999999999999</v>
      </c>
      <c r="AK3630" s="4">
        <v>41773</v>
      </c>
      <c r="AL3630" s="3">
        <v>11.315</v>
      </c>
      <c r="AM3630" s="4"/>
      <c r="AS3630" s="4"/>
    </row>
    <row r="3631" spans="1:45" x14ac:dyDescent="0.25">
      <c r="A3631" s="4"/>
      <c r="C3631" s="4"/>
      <c r="E3631" s="4"/>
      <c r="Q3631" s="4"/>
      <c r="S3631" s="4"/>
      <c r="U3631" s="4"/>
      <c r="AE3631" s="4">
        <v>41880</v>
      </c>
      <c r="AF3631" s="3">
        <v>61288.15</v>
      </c>
      <c r="AG3631" s="4">
        <v>41809</v>
      </c>
      <c r="AH3631" s="3">
        <v>106.43</v>
      </c>
      <c r="AI3631" s="4">
        <v>42424</v>
      </c>
      <c r="AJ3631" s="3">
        <v>15.2499</v>
      </c>
      <c r="AK3631" s="4">
        <v>41774</v>
      </c>
      <c r="AL3631" s="3">
        <v>11.277100000000001</v>
      </c>
      <c r="AM3631" s="4"/>
      <c r="AS3631" s="4"/>
    </row>
    <row r="3632" spans="1:45" x14ac:dyDescent="0.25">
      <c r="A3632" s="4"/>
      <c r="C3632" s="4"/>
      <c r="E3632" s="4"/>
      <c r="Q3632" s="4"/>
      <c r="S3632" s="4"/>
      <c r="U3632" s="4"/>
      <c r="AE3632" s="4">
        <v>41883</v>
      </c>
      <c r="AF3632" s="3">
        <v>61141.27</v>
      </c>
      <c r="AG3632" s="4">
        <v>41810</v>
      </c>
      <c r="AH3632" s="3">
        <v>107.26</v>
      </c>
      <c r="AI3632" s="4">
        <v>42425</v>
      </c>
      <c r="AJ3632" s="3">
        <v>15.289300000000001</v>
      </c>
      <c r="AK3632" s="4">
        <v>41775</v>
      </c>
      <c r="AL3632" s="3">
        <v>11.2706</v>
      </c>
      <c r="AM3632" s="4"/>
      <c r="AS3632" s="4"/>
    </row>
    <row r="3633" spans="1:45" x14ac:dyDescent="0.25">
      <c r="A3633" s="4"/>
      <c r="C3633" s="4"/>
      <c r="E3633" s="4"/>
      <c r="Q3633" s="4"/>
      <c r="S3633" s="4"/>
      <c r="U3633" s="4"/>
      <c r="AE3633" s="4">
        <v>41884</v>
      </c>
      <c r="AF3633" s="3">
        <v>61895.98</v>
      </c>
      <c r="AG3633" s="4">
        <v>41813</v>
      </c>
      <c r="AH3633" s="3">
        <v>106.17</v>
      </c>
      <c r="AI3633" s="4">
        <v>42426</v>
      </c>
      <c r="AJ3633" s="3">
        <v>15.340299999999999</v>
      </c>
      <c r="AK3633" s="4">
        <v>41778</v>
      </c>
      <c r="AL3633" s="3">
        <v>11.258599999999999</v>
      </c>
      <c r="AM3633" s="4"/>
      <c r="AS3633" s="4"/>
    </row>
    <row r="3634" spans="1:45" x14ac:dyDescent="0.25">
      <c r="A3634" s="4"/>
      <c r="C3634" s="4"/>
      <c r="E3634" s="4"/>
      <c r="Q3634" s="4"/>
      <c r="S3634" s="4"/>
      <c r="U3634" s="4"/>
      <c r="AE3634" s="4">
        <v>41885</v>
      </c>
      <c r="AF3634" s="3">
        <v>61837.04</v>
      </c>
      <c r="AG3634" s="4">
        <v>41814</v>
      </c>
      <c r="AH3634" s="3">
        <v>106.03</v>
      </c>
      <c r="AI3634" s="4">
        <v>42429</v>
      </c>
      <c r="AJ3634" s="3">
        <v>15.2286</v>
      </c>
      <c r="AK3634" s="4">
        <v>41779</v>
      </c>
      <c r="AL3634" s="3">
        <v>11.252800000000001</v>
      </c>
      <c r="AM3634" s="4"/>
      <c r="AS3634" s="4"/>
    </row>
    <row r="3635" spans="1:45" x14ac:dyDescent="0.25">
      <c r="A3635" s="4"/>
      <c r="C3635" s="4"/>
      <c r="E3635" s="4"/>
      <c r="Q3635" s="4"/>
      <c r="S3635" s="4"/>
      <c r="U3635" s="4"/>
      <c r="AE3635" s="4">
        <v>41886</v>
      </c>
      <c r="AF3635" s="3">
        <v>60800.02</v>
      </c>
      <c r="AG3635" s="4">
        <v>41815</v>
      </c>
      <c r="AH3635" s="3">
        <v>106.5</v>
      </c>
      <c r="AI3635" s="4">
        <v>42430</v>
      </c>
      <c r="AJ3635" s="3">
        <v>14.9183</v>
      </c>
      <c r="AK3635" s="4">
        <v>41780</v>
      </c>
      <c r="AL3635" s="3">
        <v>11.232900000000001</v>
      </c>
      <c r="AM3635" s="4"/>
      <c r="AS3635" s="4"/>
    </row>
    <row r="3636" spans="1:45" x14ac:dyDescent="0.25">
      <c r="A3636" s="4"/>
      <c r="C3636" s="4"/>
      <c r="E3636" s="4"/>
      <c r="Q3636" s="4"/>
      <c r="S3636" s="4"/>
      <c r="U3636" s="4"/>
      <c r="AE3636" s="4">
        <v>41887</v>
      </c>
      <c r="AF3636" s="3">
        <v>60681.98</v>
      </c>
      <c r="AG3636" s="4">
        <v>41816</v>
      </c>
      <c r="AH3636" s="3">
        <v>105.84</v>
      </c>
      <c r="AI3636" s="4">
        <v>42431</v>
      </c>
      <c r="AJ3636" s="3">
        <v>14.8383</v>
      </c>
      <c r="AK3636" s="4">
        <v>41781</v>
      </c>
      <c r="AL3636" s="3">
        <v>11.151999999999999</v>
      </c>
      <c r="AM3636" s="4"/>
      <c r="AS3636" s="4"/>
    </row>
    <row r="3637" spans="1:45" x14ac:dyDescent="0.25">
      <c r="A3637" s="4"/>
      <c r="C3637" s="4"/>
      <c r="E3637" s="4"/>
      <c r="Q3637" s="4"/>
      <c r="S3637" s="4"/>
      <c r="U3637" s="4"/>
      <c r="AE3637" s="4">
        <v>41890</v>
      </c>
      <c r="AF3637" s="3">
        <v>59192.75</v>
      </c>
      <c r="AG3637" s="4">
        <v>41817</v>
      </c>
      <c r="AH3637" s="3">
        <v>105.74</v>
      </c>
      <c r="AI3637" s="4">
        <v>42432</v>
      </c>
      <c r="AJ3637" s="3">
        <v>14.782999999999999</v>
      </c>
      <c r="AK3637" s="4">
        <v>41782</v>
      </c>
      <c r="AL3637" s="3">
        <v>11.144</v>
      </c>
      <c r="AM3637" s="4"/>
      <c r="AS3637" s="4"/>
    </row>
    <row r="3638" spans="1:45" x14ac:dyDescent="0.25">
      <c r="A3638" s="4"/>
      <c r="C3638" s="4"/>
      <c r="E3638" s="4"/>
      <c r="Q3638" s="4"/>
      <c r="S3638" s="4"/>
      <c r="U3638" s="4"/>
      <c r="AE3638" s="4">
        <v>41891</v>
      </c>
      <c r="AF3638" s="3">
        <v>58676.34</v>
      </c>
      <c r="AG3638" s="4">
        <v>41820</v>
      </c>
      <c r="AH3638" s="3">
        <v>105.37</v>
      </c>
      <c r="AI3638" s="4">
        <v>42433</v>
      </c>
      <c r="AJ3638" s="3">
        <v>14.6501</v>
      </c>
      <c r="AK3638" s="4">
        <v>41785</v>
      </c>
      <c r="AL3638" s="3">
        <v>11.1553</v>
      </c>
      <c r="AM3638" s="4"/>
      <c r="AS3638" s="4"/>
    </row>
    <row r="3639" spans="1:45" x14ac:dyDescent="0.25">
      <c r="A3639" s="4"/>
      <c r="C3639" s="4"/>
      <c r="E3639" s="4"/>
      <c r="Q3639" s="4"/>
      <c r="S3639" s="4"/>
      <c r="U3639" s="4"/>
      <c r="AE3639" s="4">
        <v>41892</v>
      </c>
      <c r="AF3639" s="3">
        <v>58198.66</v>
      </c>
      <c r="AG3639" s="4">
        <v>41821</v>
      </c>
      <c r="AH3639" s="3">
        <v>105.34</v>
      </c>
      <c r="AI3639" s="4">
        <v>42436</v>
      </c>
      <c r="AJ3639" s="3">
        <v>14.8348</v>
      </c>
      <c r="AK3639" s="4">
        <v>41786</v>
      </c>
      <c r="AL3639" s="3">
        <v>11.186299999999999</v>
      </c>
      <c r="AM3639" s="4"/>
      <c r="AS3639" s="4"/>
    </row>
    <row r="3640" spans="1:45" x14ac:dyDescent="0.25">
      <c r="A3640" s="4"/>
      <c r="C3640" s="4"/>
      <c r="E3640" s="4"/>
      <c r="Q3640" s="4"/>
      <c r="S3640" s="4"/>
      <c r="U3640" s="4"/>
      <c r="AE3640" s="4">
        <v>41893</v>
      </c>
      <c r="AF3640" s="3">
        <v>58337.29</v>
      </c>
      <c r="AG3640" s="4">
        <v>41822</v>
      </c>
      <c r="AH3640" s="3">
        <v>104.48</v>
      </c>
      <c r="AI3640" s="4">
        <v>42437</v>
      </c>
      <c r="AJ3640" s="3">
        <v>14.542199999999999</v>
      </c>
      <c r="AK3640" s="4">
        <v>41787</v>
      </c>
      <c r="AL3640" s="3">
        <v>11.1402</v>
      </c>
      <c r="AM3640" s="4"/>
      <c r="AS3640" s="4"/>
    </row>
    <row r="3641" spans="1:45" x14ac:dyDescent="0.25">
      <c r="A3641" s="4"/>
      <c r="C3641" s="4"/>
      <c r="E3641" s="4"/>
      <c r="Q3641" s="4"/>
      <c r="S3641" s="4"/>
      <c r="U3641" s="4"/>
      <c r="AE3641" s="4">
        <v>41894</v>
      </c>
      <c r="AF3641" s="3">
        <v>56927.81</v>
      </c>
      <c r="AG3641" s="4">
        <v>41823</v>
      </c>
      <c r="AH3641" s="3">
        <v>104.06</v>
      </c>
      <c r="AI3641" s="4">
        <v>42438</v>
      </c>
      <c r="AJ3641" s="3">
        <v>14.220800000000001</v>
      </c>
      <c r="AK3641" s="4">
        <v>41788</v>
      </c>
      <c r="AL3641" s="3">
        <v>11.15</v>
      </c>
      <c r="AM3641" s="4"/>
      <c r="AS3641" s="4"/>
    </row>
    <row r="3642" spans="1:45" x14ac:dyDescent="0.25">
      <c r="A3642" s="4"/>
      <c r="C3642" s="4"/>
      <c r="E3642" s="4"/>
      <c r="Q3642" s="4"/>
      <c r="S3642" s="4"/>
      <c r="U3642" s="4"/>
      <c r="AE3642" s="4">
        <v>41897</v>
      </c>
      <c r="AF3642" s="3">
        <v>57948.76</v>
      </c>
      <c r="AG3642" s="4">
        <v>41827</v>
      </c>
      <c r="AH3642" s="3">
        <v>103.53</v>
      </c>
      <c r="AI3642" s="4">
        <v>42439</v>
      </c>
      <c r="AJ3642" s="3">
        <v>14.1113</v>
      </c>
      <c r="AK3642" s="4">
        <v>41789</v>
      </c>
      <c r="AL3642" s="3">
        <v>11.0768</v>
      </c>
      <c r="AM3642" s="4"/>
      <c r="AS3642" s="4"/>
    </row>
    <row r="3643" spans="1:45" x14ac:dyDescent="0.25">
      <c r="A3643" s="4"/>
      <c r="C3643" s="4"/>
      <c r="E3643" s="4"/>
      <c r="Q3643" s="4"/>
      <c r="S3643" s="4"/>
      <c r="U3643" s="4"/>
      <c r="AE3643" s="4">
        <v>41898</v>
      </c>
      <c r="AF3643" s="3">
        <v>59114.66</v>
      </c>
      <c r="AG3643" s="4">
        <v>41828</v>
      </c>
      <c r="AH3643" s="3">
        <v>103.4</v>
      </c>
      <c r="AI3643" s="4">
        <v>42440</v>
      </c>
      <c r="AJ3643" s="3">
        <v>13.893599999999999</v>
      </c>
      <c r="AK3643" s="4">
        <v>41792</v>
      </c>
      <c r="AL3643" s="3">
        <v>11.0848</v>
      </c>
      <c r="AM3643" s="4"/>
      <c r="AS3643" s="4"/>
    </row>
    <row r="3644" spans="1:45" x14ac:dyDescent="0.25">
      <c r="A3644" s="4"/>
      <c r="C3644" s="4"/>
      <c r="E3644" s="4"/>
      <c r="Q3644" s="4"/>
      <c r="S3644" s="4"/>
      <c r="U3644" s="4"/>
      <c r="AE3644" s="4">
        <v>41899</v>
      </c>
      <c r="AF3644" s="3">
        <v>59108.19</v>
      </c>
      <c r="AG3644" s="4">
        <v>41829</v>
      </c>
      <c r="AH3644" s="3">
        <v>102.29</v>
      </c>
      <c r="AI3644" s="4">
        <v>42443</v>
      </c>
      <c r="AJ3644" s="3">
        <v>13.9861</v>
      </c>
      <c r="AK3644" s="4">
        <v>41793</v>
      </c>
      <c r="AL3644" s="3">
        <v>11.0907</v>
      </c>
      <c r="AM3644" s="4"/>
      <c r="AS3644" s="4"/>
    </row>
    <row r="3645" spans="1:45" x14ac:dyDescent="0.25">
      <c r="A3645" s="4"/>
      <c r="C3645" s="4"/>
      <c r="E3645" s="4"/>
      <c r="Q3645" s="4"/>
      <c r="S3645" s="4"/>
      <c r="U3645" s="4"/>
      <c r="AE3645" s="4">
        <v>41900</v>
      </c>
      <c r="AF3645" s="3">
        <v>58374.48</v>
      </c>
      <c r="AG3645" s="4">
        <v>41830</v>
      </c>
      <c r="AH3645" s="3">
        <v>102.93</v>
      </c>
      <c r="AI3645" s="4">
        <v>42444</v>
      </c>
      <c r="AJ3645" s="3">
        <v>14.347899999999999</v>
      </c>
      <c r="AK3645" s="4">
        <v>41794</v>
      </c>
      <c r="AL3645" s="3">
        <v>11.067500000000001</v>
      </c>
      <c r="AM3645" s="4"/>
      <c r="AS3645" s="4"/>
    </row>
    <row r="3646" spans="1:45" x14ac:dyDescent="0.25">
      <c r="A3646" s="4"/>
      <c r="C3646" s="4"/>
      <c r="E3646" s="4"/>
      <c r="Q3646" s="4"/>
      <c r="S3646" s="4"/>
      <c r="U3646" s="4"/>
      <c r="AE3646" s="4">
        <v>41901</v>
      </c>
      <c r="AF3646" s="3">
        <v>57788.7</v>
      </c>
      <c r="AG3646" s="4">
        <v>41831</v>
      </c>
      <c r="AH3646" s="3">
        <v>100.83</v>
      </c>
      <c r="AI3646" s="4">
        <v>42445</v>
      </c>
      <c r="AJ3646" s="3">
        <v>14.296799999999999</v>
      </c>
      <c r="AK3646" s="4">
        <v>41795</v>
      </c>
      <c r="AL3646" s="3">
        <v>11.015000000000001</v>
      </c>
      <c r="AM3646" s="4"/>
      <c r="AS3646" s="4"/>
    </row>
    <row r="3647" spans="1:45" x14ac:dyDescent="0.25">
      <c r="A3647" s="4"/>
      <c r="C3647" s="4"/>
      <c r="E3647" s="4"/>
      <c r="Q3647" s="4"/>
      <c r="S3647" s="4"/>
      <c r="U3647" s="4"/>
      <c r="AE3647" s="4">
        <v>41904</v>
      </c>
      <c r="AF3647" s="3">
        <v>56818.11</v>
      </c>
      <c r="AG3647" s="4">
        <v>41834</v>
      </c>
      <c r="AH3647" s="3">
        <v>100.91</v>
      </c>
      <c r="AI3647" s="4">
        <v>42446</v>
      </c>
      <c r="AJ3647" s="3">
        <v>13.860900000000001</v>
      </c>
      <c r="AK3647" s="4">
        <v>41796</v>
      </c>
      <c r="AL3647" s="3">
        <v>10.9175</v>
      </c>
      <c r="AM3647" s="4"/>
      <c r="AS3647" s="4"/>
    </row>
    <row r="3648" spans="1:45" x14ac:dyDescent="0.25">
      <c r="A3648" s="4"/>
      <c r="C3648" s="4"/>
      <c r="E3648" s="4"/>
      <c r="Q3648" s="4"/>
      <c r="S3648" s="4"/>
      <c r="U3648" s="4"/>
      <c r="AE3648" s="4">
        <v>41905</v>
      </c>
      <c r="AF3648" s="3">
        <v>56540.5</v>
      </c>
      <c r="AG3648" s="4">
        <v>41835</v>
      </c>
      <c r="AH3648" s="3">
        <v>99.96</v>
      </c>
      <c r="AI3648" s="4">
        <v>42447</v>
      </c>
      <c r="AJ3648" s="3">
        <v>13.8127</v>
      </c>
      <c r="AK3648" s="4">
        <v>41799</v>
      </c>
      <c r="AL3648" s="3">
        <v>10.9457</v>
      </c>
      <c r="AM3648" s="4"/>
      <c r="AS3648" s="4"/>
    </row>
    <row r="3649" spans="1:45" x14ac:dyDescent="0.25">
      <c r="A3649" s="4"/>
      <c r="C3649" s="4"/>
      <c r="E3649" s="4"/>
      <c r="Q3649" s="4"/>
      <c r="S3649" s="4"/>
      <c r="U3649" s="4"/>
      <c r="AE3649" s="4">
        <v>41906</v>
      </c>
      <c r="AF3649" s="3">
        <v>56824.42</v>
      </c>
      <c r="AG3649" s="4">
        <v>41836</v>
      </c>
      <c r="AH3649" s="3">
        <v>101.2</v>
      </c>
      <c r="AI3649" s="4">
        <v>42450</v>
      </c>
      <c r="AJ3649" s="3">
        <v>13.7339</v>
      </c>
      <c r="AK3649" s="4">
        <v>41800</v>
      </c>
      <c r="AL3649" s="3">
        <v>11.005000000000001</v>
      </c>
      <c r="AM3649" s="4"/>
      <c r="AS3649" s="4"/>
    </row>
    <row r="3650" spans="1:45" x14ac:dyDescent="0.25">
      <c r="A3650" s="4"/>
      <c r="C3650" s="4"/>
      <c r="E3650" s="4"/>
      <c r="Q3650" s="4"/>
      <c r="S3650" s="4"/>
      <c r="U3650" s="4"/>
      <c r="AE3650" s="4">
        <v>41907</v>
      </c>
      <c r="AF3650" s="3">
        <v>55962.080000000002</v>
      </c>
      <c r="AG3650" s="4">
        <v>41837</v>
      </c>
      <c r="AH3650" s="3">
        <v>103.19</v>
      </c>
      <c r="AI3650" s="4">
        <v>42451</v>
      </c>
      <c r="AJ3650" s="3">
        <v>13.508699999999999</v>
      </c>
      <c r="AK3650" s="4">
        <v>41801</v>
      </c>
      <c r="AL3650" s="3">
        <v>10.9879</v>
      </c>
      <c r="AM3650" s="4"/>
      <c r="AS3650" s="4"/>
    </row>
    <row r="3651" spans="1:45" x14ac:dyDescent="0.25">
      <c r="A3651" s="4"/>
      <c r="C3651" s="4"/>
      <c r="E3651" s="4"/>
      <c r="Q3651" s="4"/>
      <c r="S3651" s="4"/>
      <c r="U3651" s="4"/>
      <c r="AE3651" s="4">
        <v>41908</v>
      </c>
      <c r="AF3651" s="3">
        <v>57212.38</v>
      </c>
      <c r="AG3651" s="4">
        <v>41838</v>
      </c>
      <c r="AH3651" s="3">
        <v>103.13</v>
      </c>
      <c r="AI3651" s="4">
        <v>42452</v>
      </c>
      <c r="AJ3651" s="3">
        <v>13.709099999999999</v>
      </c>
      <c r="AK3651" s="4">
        <v>41802</v>
      </c>
      <c r="AL3651" s="3">
        <v>10.9779</v>
      </c>
      <c r="AM3651" s="4"/>
      <c r="AS3651" s="4"/>
    </row>
    <row r="3652" spans="1:45" x14ac:dyDescent="0.25">
      <c r="A3652" s="4"/>
      <c r="C3652" s="4"/>
      <c r="E3652" s="4"/>
      <c r="Q3652" s="4"/>
      <c r="S3652" s="4"/>
      <c r="U3652" s="4"/>
      <c r="AE3652" s="4">
        <v>41911</v>
      </c>
      <c r="AF3652" s="3">
        <v>54625.35</v>
      </c>
      <c r="AG3652" s="4">
        <v>41841</v>
      </c>
      <c r="AH3652" s="3">
        <v>104.59</v>
      </c>
      <c r="AI3652" s="4">
        <v>42453</v>
      </c>
      <c r="AJ3652" s="3">
        <v>13.9208</v>
      </c>
      <c r="AK3652" s="4">
        <v>41803</v>
      </c>
      <c r="AL3652" s="3">
        <v>10.924200000000001</v>
      </c>
      <c r="AM3652" s="4"/>
      <c r="AS3652" s="4"/>
    </row>
    <row r="3653" spans="1:45" x14ac:dyDescent="0.25">
      <c r="A3653" s="4"/>
      <c r="C3653" s="4"/>
      <c r="E3653" s="4"/>
      <c r="Q3653" s="4"/>
      <c r="S3653" s="4"/>
      <c r="U3653" s="4"/>
      <c r="AE3653" s="4">
        <v>41912</v>
      </c>
      <c r="AF3653" s="3">
        <v>54115.98</v>
      </c>
      <c r="AG3653" s="4">
        <v>41842</v>
      </c>
      <c r="AH3653" s="3">
        <v>104.42</v>
      </c>
      <c r="AI3653" s="4">
        <v>42457</v>
      </c>
      <c r="AJ3653" s="3">
        <v>13.58</v>
      </c>
      <c r="AK3653" s="4">
        <v>41806</v>
      </c>
      <c r="AL3653" s="3">
        <v>10.955299999999999</v>
      </c>
      <c r="AM3653" s="4"/>
      <c r="AS3653" s="4"/>
    </row>
    <row r="3654" spans="1:45" x14ac:dyDescent="0.25">
      <c r="A3654" s="4"/>
      <c r="C3654" s="4"/>
      <c r="E3654" s="4"/>
      <c r="Q3654" s="4"/>
      <c r="S3654" s="4"/>
      <c r="U3654" s="4"/>
      <c r="AE3654" s="4">
        <v>41913</v>
      </c>
      <c r="AF3654" s="3">
        <v>52858.43</v>
      </c>
      <c r="AG3654" s="4">
        <v>41843</v>
      </c>
      <c r="AH3654" s="3">
        <v>103.12</v>
      </c>
      <c r="AI3654" s="4">
        <v>42458</v>
      </c>
      <c r="AJ3654" s="3">
        <v>13.47</v>
      </c>
      <c r="AK3654" s="4">
        <v>41807</v>
      </c>
      <c r="AL3654" s="3">
        <v>10.945499999999999</v>
      </c>
      <c r="AM3654" s="4"/>
      <c r="AS3654" s="4"/>
    </row>
    <row r="3655" spans="1:45" x14ac:dyDescent="0.25">
      <c r="A3655" s="4"/>
      <c r="C3655" s="4"/>
      <c r="E3655" s="4"/>
      <c r="Q3655" s="4"/>
      <c r="S3655" s="4"/>
      <c r="U3655" s="4"/>
      <c r="AE3655" s="4">
        <v>41914</v>
      </c>
      <c r="AF3655" s="3">
        <v>53518.57</v>
      </c>
      <c r="AG3655" s="4">
        <v>41844</v>
      </c>
      <c r="AH3655" s="3">
        <v>102.07</v>
      </c>
      <c r="AI3655" s="4">
        <v>42459</v>
      </c>
      <c r="AJ3655" s="3">
        <v>13.5959</v>
      </c>
      <c r="AK3655" s="4">
        <v>41808</v>
      </c>
      <c r="AL3655" s="3">
        <v>10.955</v>
      </c>
      <c r="AM3655" s="4"/>
      <c r="AS3655" s="4"/>
    </row>
    <row r="3656" spans="1:45" x14ac:dyDescent="0.25">
      <c r="A3656" s="4"/>
      <c r="C3656" s="4"/>
      <c r="E3656" s="4"/>
      <c r="Q3656" s="4"/>
      <c r="S3656" s="4"/>
      <c r="U3656" s="4"/>
      <c r="AE3656" s="4">
        <v>41915</v>
      </c>
      <c r="AF3656" s="3">
        <v>54539.55</v>
      </c>
      <c r="AG3656" s="4">
        <v>41845</v>
      </c>
      <c r="AH3656" s="3">
        <v>102.09</v>
      </c>
      <c r="AI3656" s="4">
        <v>42460</v>
      </c>
      <c r="AJ3656" s="3">
        <v>13.860900000000001</v>
      </c>
      <c r="AK3656" s="4">
        <v>41809</v>
      </c>
      <c r="AL3656" s="3">
        <v>10.9191</v>
      </c>
      <c r="AM3656" s="4"/>
      <c r="AS3656" s="4"/>
    </row>
    <row r="3657" spans="1:45" x14ac:dyDescent="0.25">
      <c r="A3657" s="4"/>
      <c r="C3657" s="4"/>
      <c r="E3657" s="4"/>
      <c r="Q3657" s="4"/>
      <c r="S3657" s="4"/>
      <c r="U3657" s="4"/>
      <c r="AE3657" s="4">
        <v>41918</v>
      </c>
      <c r="AF3657" s="3">
        <v>57115.9</v>
      </c>
      <c r="AG3657" s="4">
        <v>41848</v>
      </c>
      <c r="AH3657" s="3">
        <v>101.67</v>
      </c>
      <c r="AI3657" s="4">
        <v>42461</v>
      </c>
      <c r="AJ3657" s="3">
        <v>13.651199999999999</v>
      </c>
      <c r="AK3657" s="4">
        <v>41810</v>
      </c>
      <c r="AL3657" s="3">
        <v>10.9375</v>
      </c>
      <c r="AM3657" s="4"/>
      <c r="AS3657" s="4"/>
    </row>
    <row r="3658" spans="1:45" x14ac:dyDescent="0.25">
      <c r="A3658" s="4"/>
      <c r="C3658" s="4"/>
      <c r="E3658" s="4"/>
      <c r="Q3658" s="4"/>
      <c r="S3658" s="4"/>
      <c r="U3658" s="4"/>
      <c r="AE3658" s="4">
        <v>41919</v>
      </c>
      <c r="AF3658" s="3">
        <v>57436.33</v>
      </c>
      <c r="AG3658" s="4">
        <v>41849</v>
      </c>
      <c r="AH3658" s="3">
        <v>100.97</v>
      </c>
      <c r="AI3658" s="4">
        <v>42464</v>
      </c>
      <c r="AJ3658" s="3">
        <v>13.9084</v>
      </c>
      <c r="AK3658" s="4">
        <v>41813</v>
      </c>
      <c r="AL3658" s="3">
        <v>10.9163</v>
      </c>
      <c r="AM3658" s="4"/>
      <c r="AS3658" s="4"/>
    </row>
    <row r="3659" spans="1:45" x14ac:dyDescent="0.25">
      <c r="A3659" s="4"/>
      <c r="C3659" s="4"/>
      <c r="E3659" s="4"/>
      <c r="Q3659" s="4"/>
      <c r="S3659" s="4"/>
      <c r="U3659" s="4"/>
      <c r="AE3659" s="4">
        <v>41920</v>
      </c>
      <c r="AF3659" s="3">
        <v>57058.48</v>
      </c>
      <c r="AG3659" s="4">
        <v>41850</v>
      </c>
      <c r="AH3659" s="3">
        <v>100.27</v>
      </c>
      <c r="AI3659" s="4">
        <v>42465</v>
      </c>
      <c r="AJ3659" s="3">
        <v>13.9481</v>
      </c>
      <c r="AK3659" s="4">
        <v>41814</v>
      </c>
      <c r="AL3659" s="3">
        <v>10.9084</v>
      </c>
      <c r="AM3659" s="4"/>
      <c r="AS3659" s="4"/>
    </row>
    <row r="3660" spans="1:45" x14ac:dyDescent="0.25">
      <c r="A3660" s="4"/>
      <c r="C3660" s="4"/>
      <c r="E3660" s="4"/>
      <c r="Q3660" s="4"/>
      <c r="S3660" s="4"/>
      <c r="U3660" s="4"/>
      <c r="AE3660" s="4">
        <v>41921</v>
      </c>
      <c r="AF3660" s="3">
        <v>57267.53</v>
      </c>
      <c r="AG3660" s="4">
        <v>41851</v>
      </c>
      <c r="AH3660" s="3">
        <v>98.17</v>
      </c>
      <c r="AI3660" s="4">
        <v>42466</v>
      </c>
      <c r="AJ3660" s="3">
        <v>13.966799999999999</v>
      </c>
      <c r="AK3660" s="4">
        <v>41815</v>
      </c>
      <c r="AL3660" s="3">
        <v>10.862500000000001</v>
      </c>
      <c r="AM3660" s="4"/>
      <c r="AS3660" s="4"/>
    </row>
    <row r="3661" spans="1:45" x14ac:dyDescent="0.25">
      <c r="A3661" s="4"/>
      <c r="C3661" s="4"/>
      <c r="E3661" s="4"/>
      <c r="Q3661" s="4"/>
      <c r="S3661" s="4"/>
      <c r="U3661" s="4"/>
      <c r="AE3661" s="4">
        <v>41922</v>
      </c>
      <c r="AF3661" s="3">
        <v>55311.59</v>
      </c>
      <c r="AG3661" s="4">
        <v>41852</v>
      </c>
      <c r="AH3661" s="3">
        <v>97.88</v>
      </c>
      <c r="AI3661" s="4">
        <v>42467</v>
      </c>
      <c r="AJ3661" s="3">
        <v>14.0503</v>
      </c>
      <c r="AK3661" s="4">
        <v>41816</v>
      </c>
      <c r="AL3661" s="3">
        <v>10.890499999999999</v>
      </c>
      <c r="AM3661" s="4"/>
      <c r="AS3661" s="4"/>
    </row>
    <row r="3662" spans="1:45" x14ac:dyDescent="0.25">
      <c r="A3662" s="4"/>
      <c r="C3662" s="4"/>
      <c r="E3662" s="4"/>
      <c r="Q3662" s="4"/>
      <c r="S3662" s="4"/>
      <c r="U3662" s="4"/>
      <c r="AE3662" s="4">
        <v>41925</v>
      </c>
      <c r="AF3662" s="3">
        <v>57956.53</v>
      </c>
      <c r="AG3662" s="4">
        <v>41855</v>
      </c>
      <c r="AH3662" s="3">
        <v>98.29</v>
      </c>
      <c r="AI3662" s="4">
        <v>42468</v>
      </c>
      <c r="AJ3662" s="3">
        <v>13.7316</v>
      </c>
      <c r="AK3662" s="4">
        <v>41817</v>
      </c>
      <c r="AL3662" s="3">
        <v>10.8826</v>
      </c>
      <c r="AM3662" s="4"/>
      <c r="AS3662" s="4"/>
    </row>
    <row r="3663" spans="1:45" x14ac:dyDescent="0.25">
      <c r="A3663" s="4"/>
      <c r="C3663" s="4"/>
      <c r="E3663" s="4"/>
      <c r="Q3663" s="4"/>
      <c r="S3663" s="4"/>
      <c r="U3663" s="4"/>
      <c r="AE3663" s="4">
        <v>41926</v>
      </c>
      <c r="AF3663" s="3">
        <v>58015.46</v>
      </c>
      <c r="AG3663" s="4">
        <v>41856</v>
      </c>
      <c r="AH3663" s="3">
        <v>97.38</v>
      </c>
      <c r="AI3663" s="4">
        <v>42471</v>
      </c>
      <c r="AJ3663" s="3">
        <v>13.5863</v>
      </c>
      <c r="AK3663" s="4">
        <v>41820</v>
      </c>
      <c r="AL3663" s="3">
        <v>10.8878</v>
      </c>
      <c r="AM3663" s="4"/>
      <c r="AS3663" s="4"/>
    </row>
    <row r="3664" spans="1:45" x14ac:dyDescent="0.25">
      <c r="A3664" s="4"/>
      <c r="C3664" s="4"/>
      <c r="E3664" s="4"/>
      <c r="Q3664" s="4"/>
      <c r="S3664" s="4"/>
      <c r="U3664" s="4"/>
      <c r="AE3664" s="4">
        <v>41927</v>
      </c>
      <c r="AF3664" s="3">
        <v>56135.27</v>
      </c>
      <c r="AG3664" s="4">
        <v>41857</v>
      </c>
      <c r="AH3664" s="3">
        <v>96.92</v>
      </c>
      <c r="AI3664" s="4">
        <v>42472</v>
      </c>
      <c r="AJ3664" s="3">
        <v>13.4802</v>
      </c>
      <c r="AK3664" s="4">
        <v>41821</v>
      </c>
      <c r="AL3664" s="3">
        <v>10.8398</v>
      </c>
      <c r="AM3664" s="4"/>
      <c r="AS3664" s="4"/>
    </row>
    <row r="3665" spans="1:45" x14ac:dyDescent="0.25">
      <c r="A3665" s="4"/>
      <c r="C3665" s="4"/>
      <c r="E3665" s="4"/>
      <c r="Q3665" s="4"/>
      <c r="S3665" s="4"/>
      <c r="U3665" s="4"/>
      <c r="AE3665" s="4">
        <v>41928</v>
      </c>
      <c r="AF3665" s="3">
        <v>54298.33</v>
      </c>
      <c r="AG3665" s="4">
        <v>41858</v>
      </c>
      <c r="AH3665" s="3">
        <v>97.34</v>
      </c>
      <c r="AI3665" s="4">
        <v>42473</v>
      </c>
      <c r="AJ3665" s="3">
        <v>13.1996</v>
      </c>
      <c r="AK3665" s="4">
        <v>41822</v>
      </c>
      <c r="AL3665" s="3">
        <v>10.8498</v>
      </c>
      <c r="AM3665" s="4"/>
      <c r="AS3665" s="4"/>
    </row>
    <row r="3666" spans="1:45" x14ac:dyDescent="0.25">
      <c r="A3666" s="4"/>
      <c r="C3666" s="4"/>
      <c r="E3666" s="4"/>
      <c r="Q3666" s="4"/>
      <c r="S3666" s="4"/>
      <c r="U3666" s="4"/>
      <c r="AE3666" s="4">
        <v>41929</v>
      </c>
      <c r="AF3666" s="3">
        <v>55723.79</v>
      </c>
      <c r="AG3666" s="4">
        <v>41859</v>
      </c>
      <c r="AH3666" s="3">
        <v>97.65</v>
      </c>
      <c r="AI3666" s="4">
        <v>42474</v>
      </c>
      <c r="AJ3666" s="3">
        <v>13.136699999999999</v>
      </c>
      <c r="AK3666" s="4">
        <v>41823</v>
      </c>
      <c r="AL3666" s="3">
        <v>10.859</v>
      </c>
      <c r="AM3666" s="4"/>
      <c r="AS3666" s="4"/>
    </row>
    <row r="3667" spans="1:45" x14ac:dyDescent="0.25">
      <c r="A3667" s="4"/>
      <c r="C3667" s="4"/>
      <c r="E3667" s="4"/>
      <c r="Q3667" s="4"/>
      <c r="S3667" s="4"/>
      <c r="U3667" s="4"/>
      <c r="AE3667" s="4">
        <v>41932</v>
      </c>
      <c r="AF3667" s="3">
        <v>54302.57</v>
      </c>
      <c r="AG3667" s="4">
        <v>41862</v>
      </c>
      <c r="AH3667" s="3">
        <v>98.08</v>
      </c>
      <c r="AI3667" s="4">
        <v>42475</v>
      </c>
      <c r="AJ3667" s="3">
        <v>13.0867</v>
      </c>
      <c r="AK3667" s="4">
        <v>41824</v>
      </c>
      <c r="AL3667" s="3">
        <v>10.8649</v>
      </c>
      <c r="AM3667" s="4"/>
      <c r="AS3667" s="4"/>
    </row>
    <row r="3668" spans="1:45" x14ac:dyDescent="0.25">
      <c r="A3668" s="4"/>
      <c r="C3668" s="4"/>
      <c r="E3668" s="4"/>
      <c r="Q3668" s="4"/>
      <c r="S3668" s="4"/>
      <c r="U3668" s="4"/>
      <c r="AE3668" s="4">
        <v>41933</v>
      </c>
      <c r="AF3668" s="3">
        <v>52432.43</v>
      </c>
      <c r="AG3668" s="4">
        <v>41863</v>
      </c>
      <c r="AH3668" s="3">
        <v>97.37</v>
      </c>
      <c r="AI3668" s="4">
        <v>42478</v>
      </c>
      <c r="AJ3668" s="3">
        <v>12.8683</v>
      </c>
      <c r="AK3668" s="4">
        <v>41827</v>
      </c>
      <c r="AL3668" s="3">
        <v>10.8443</v>
      </c>
      <c r="AM3668" s="4"/>
      <c r="AS3668" s="4"/>
    </row>
    <row r="3669" spans="1:45" x14ac:dyDescent="0.25">
      <c r="A3669" s="4"/>
      <c r="C3669" s="4"/>
      <c r="E3669" s="4"/>
      <c r="Q3669" s="4"/>
      <c r="S3669" s="4"/>
      <c r="U3669" s="4"/>
      <c r="AE3669" s="4">
        <v>41934</v>
      </c>
      <c r="AF3669" s="3">
        <v>52411.03</v>
      </c>
      <c r="AG3669" s="4">
        <v>41864</v>
      </c>
      <c r="AH3669" s="3">
        <v>97.59</v>
      </c>
      <c r="AI3669" s="4">
        <v>42479</v>
      </c>
      <c r="AJ3669" s="3">
        <v>12.8855</v>
      </c>
      <c r="AK3669" s="4">
        <v>41828</v>
      </c>
      <c r="AL3669" s="3">
        <v>10.847200000000001</v>
      </c>
      <c r="AM3669" s="4"/>
      <c r="AS3669" s="4"/>
    </row>
    <row r="3670" spans="1:45" x14ac:dyDescent="0.25">
      <c r="A3670" s="4"/>
      <c r="C3670" s="4"/>
      <c r="E3670" s="4"/>
      <c r="Q3670" s="4"/>
      <c r="S3670" s="4"/>
      <c r="U3670" s="4"/>
      <c r="AE3670" s="4">
        <v>41935</v>
      </c>
      <c r="AF3670" s="3">
        <v>50713.26</v>
      </c>
      <c r="AG3670" s="4">
        <v>41865</v>
      </c>
      <c r="AH3670" s="3">
        <v>95.58</v>
      </c>
      <c r="AI3670" s="4">
        <v>42480</v>
      </c>
      <c r="AJ3670" s="3">
        <v>12.824999999999999</v>
      </c>
      <c r="AK3670" s="4">
        <v>41830</v>
      </c>
      <c r="AL3670" s="3">
        <v>10.8872</v>
      </c>
      <c r="AM3670" s="4"/>
      <c r="AS3670" s="4"/>
    </row>
    <row r="3671" spans="1:45" x14ac:dyDescent="0.25">
      <c r="A3671" s="4"/>
      <c r="C3671" s="4"/>
      <c r="E3671" s="4"/>
      <c r="Q3671" s="4"/>
      <c r="S3671" s="4"/>
      <c r="U3671" s="4"/>
      <c r="AE3671" s="4">
        <v>41936</v>
      </c>
      <c r="AF3671" s="3">
        <v>51940.73</v>
      </c>
      <c r="AG3671" s="4">
        <v>41866</v>
      </c>
      <c r="AH3671" s="3">
        <v>97.35</v>
      </c>
      <c r="AI3671" s="4">
        <v>42482</v>
      </c>
      <c r="AJ3671" s="3">
        <v>12.840400000000001</v>
      </c>
      <c r="AK3671" s="4">
        <v>41831</v>
      </c>
      <c r="AL3671" s="3">
        <v>10.879799999999999</v>
      </c>
      <c r="AM3671" s="4"/>
      <c r="AS3671" s="4"/>
    </row>
    <row r="3672" spans="1:45" x14ac:dyDescent="0.25">
      <c r="A3672" s="4"/>
      <c r="C3672" s="4"/>
      <c r="E3672" s="4"/>
      <c r="Q3672" s="4"/>
      <c r="S3672" s="4"/>
      <c r="U3672" s="4"/>
      <c r="AE3672" s="4">
        <v>41939</v>
      </c>
      <c r="AF3672" s="3">
        <v>50503.66</v>
      </c>
      <c r="AG3672" s="4">
        <v>41869</v>
      </c>
      <c r="AH3672" s="3">
        <v>96.41</v>
      </c>
      <c r="AI3672" s="4">
        <v>42485</v>
      </c>
      <c r="AJ3672" s="3">
        <v>12.706799999999999</v>
      </c>
      <c r="AK3672" s="4">
        <v>41834</v>
      </c>
      <c r="AL3672" s="3">
        <v>10.866199999999999</v>
      </c>
      <c r="AM3672" s="4"/>
      <c r="AS3672" s="4"/>
    </row>
    <row r="3673" spans="1:45" x14ac:dyDescent="0.25">
      <c r="A3673" s="4"/>
      <c r="C3673" s="4"/>
      <c r="E3673" s="4"/>
      <c r="Q3673" s="4"/>
      <c r="S3673" s="4"/>
      <c r="U3673" s="4"/>
      <c r="AE3673" s="4">
        <v>41940</v>
      </c>
      <c r="AF3673" s="3">
        <v>52330.03</v>
      </c>
      <c r="AG3673" s="4">
        <v>41870</v>
      </c>
      <c r="AH3673" s="3">
        <v>94.48</v>
      </c>
      <c r="AI3673" s="4">
        <v>42486</v>
      </c>
      <c r="AJ3673" s="3">
        <v>12.7776</v>
      </c>
      <c r="AK3673" s="4">
        <v>41835</v>
      </c>
      <c r="AL3673" s="3">
        <v>10.8774</v>
      </c>
      <c r="AM3673" s="4"/>
      <c r="AS3673" s="4"/>
    </row>
    <row r="3674" spans="1:45" x14ac:dyDescent="0.25">
      <c r="A3674" s="4"/>
      <c r="C3674" s="4"/>
      <c r="E3674" s="4"/>
      <c r="Q3674" s="4"/>
      <c r="S3674" s="4"/>
      <c r="U3674" s="4"/>
      <c r="AE3674" s="4">
        <v>41941</v>
      </c>
      <c r="AF3674" s="3">
        <v>51049.32</v>
      </c>
      <c r="AG3674" s="4">
        <v>41871</v>
      </c>
      <c r="AH3674" s="3">
        <v>96.07</v>
      </c>
      <c r="AI3674" s="4">
        <v>42487</v>
      </c>
      <c r="AJ3674" s="3">
        <v>12.542400000000001</v>
      </c>
      <c r="AK3674" s="4">
        <v>41836</v>
      </c>
      <c r="AL3674" s="3">
        <v>10.885</v>
      </c>
      <c r="AM3674" s="4"/>
      <c r="AS3674" s="4"/>
    </row>
    <row r="3675" spans="1:45" x14ac:dyDescent="0.25">
      <c r="A3675" s="4"/>
      <c r="C3675" s="4"/>
      <c r="E3675" s="4"/>
      <c r="Q3675" s="4"/>
      <c r="S3675" s="4"/>
      <c r="U3675" s="4"/>
      <c r="AE3675" s="4">
        <v>41942</v>
      </c>
      <c r="AF3675" s="3">
        <v>52336.83</v>
      </c>
      <c r="AG3675" s="4">
        <v>41872</v>
      </c>
      <c r="AH3675" s="3">
        <v>93.96</v>
      </c>
      <c r="AI3675" s="4">
        <v>42488</v>
      </c>
      <c r="AJ3675" s="3">
        <v>12.6655</v>
      </c>
      <c r="AK3675" s="4">
        <v>41837</v>
      </c>
      <c r="AL3675" s="3">
        <v>10.79</v>
      </c>
      <c r="AM3675" s="4"/>
      <c r="AS3675" s="4"/>
    </row>
    <row r="3676" spans="1:45" x14ac:dyDescent="0.25">
      <c r="A3676" s="4"/>
      <c r="C3676" s="4"/>
      <c r="E3676" s="4"/>
      <c r="Q3676" s="4"/>
      <c r="S3676" s="4"/>
      <c r="U3676" s="4"/>
      <c r="AE3676" s="4">
        <v>41943</v>
      </c>
      <c r="AF3676" s="3">
        <v>54628.6</v>
      </c>
      <c r="AG3676" s="4">
        <v>41873</v>
      </c>
      <c r="AH3676" s="3">
        <v>93.65</v>
      </c>
      <c r="AI3676" s="4">
        <v>42489</v>
      </c>
      <c r="AJ3676" s="3">
        <v>12.486499999999999</v>
      </c>
      <c r="AK3676" s="4">
        <v>41838</v>
      </c>
      <c r="AL3676" s="3">
        <v>10.824999999999999</v>
      </c>
      <c r="AM3676" s="4"/>
      <c r="AS3676" s="4"/>
    </row>
    <row r="3677" spans="1:45" x14ac:dyDescent="0.25">
      <c r="A3677" s="4"/>
      <c r="C3677" s="4"/>
      <c r="E3677" s="4"/>
      <c r="Q3677" s="4"/>
      <c r="S3677" s="4"/>
      <c r="U3677" s="4"/>
      <c r="AE3677" s="4">
        <v>41946</v>
      </c>
      <c r="AF3677" s="3">
        <v>53947.21</v>
      </c>
      <c r="AG3677" s="4">
        <v>41876</v>
      </c>
      <c r="AH3677" s="3">
        <v>93.35</v>
      </c>
      <c r="AI3677" s="4">
        <v>42492</v>
      </c>
      <c r="AJ3677" s="3">
        <v>12.475199999999999</v>
      </c>
      <c r="AK3677" s="4">
        <v>41841</v>
      </c>
      <c r="AL3677" s="3">
        <v>10.817600000000001</v>
      </c>
      <c r="AM3677" s="4"/>
      <c r="AS3677" s="4"/>
    </row>
    <row r="3678" spans="1:45" x14ac:dyDescent="0.25">
      <c r="A3678" s="4"/>
      <c r="C3678" s="4"/>
      <c r="E3678" s="4"/>
      <c r="Q3678" s="4"/>
      <c r="S3678" s="4"/>
      <c r="U3678" s="4"/>
      <c r="AE3678" s="4">
        <v>41947</v>
      </c>
      <c r="AF3678" s="3">
        <v>54383.59</v>
      </c>
      <c r="AG3678" s="4">
        <v>41877</v>
      </c>
      <c r="AH3678" s="3">
        <v>93.86</v>
      </c>
      <c r="AI3678" s="4">
        <v>42493</v>
      </c>
      <c r="AJ3678" s="3">
        <v>12.5398</v>
      </c>
      <c r="AK3678" s="4">
        <v>41842</v>
      </c>
      <c r="AL3678" s="3">
        <v>10.786200000000001</v>
      </c>
      <c r="AM3678" s="4"/>
      <c r="AS3678" s="4"/>
    </row>
    <row r="3679" spans="1:45" x14ac:dyDescent="0.25">
      <c r="A3679" s="4"/>
      <c r="C3679" s="4"/>
      <c r="E3679" s="4"/>
      <c r="Q3679" s="4"/>
      <c r="S3679" s="4"/>
      <c r="U3679" s="4"/>
      <c r="AE3679" s="4">
        <v>41948</v>
      </c>
      <c r="AF3679" s="3">
        <v>53698.42</v>
      </c>
      <c r="AG3679" s="4">
        <v>41878</v>
      </c>
      <c r="AH3679" s="3">
        <v>93.88</v>
      </c>
      <c r="AI3679" s="4">
        <v>42494</v>
      </c>
      <c r="AJ3679" s="3">
        <v>12.666700000000001</v>
      </c>
      <c r="AK3679" s="4">
        <v>41843</v>
      </c>
      <c r="AL3679" s="3">
        <v>10.835000000000001</v>
      </c>
      <c r="AM3679" s="4"/>
      <c r="AS3679" s="4"/>
    </row>
    <row r="3680" spans="1:45" x14ac:dyDescent="0.25">
      <c r="A3680" s="4"/>
      <c r="C3680" s="4"/>
      <c r="E3680" s="4"/>
      <c r="Q3680" s="4"/>
      <c r="S3680" s="4"/>
      <c r="U3680" s="4"/>
      <c r="AE3680" s="4">
        <v>41949</v>
      </c>
      <c r="AF3680" s="3">
        <v>52637.06</v>
      </c>
      <c r="AG3680" s="4">
        <v>41879</v>
      </c>
      <c r="AH3680" s="3">
        <v>94.55</v>
      </c>
      <c r="AI3680" s="4">
        <v>42495</v>
      </c>
      <c r="AJ3680" s="3">
        <v>12.552</v>
      </c>
      <c r="AK3680" s="4">
        <v>41844</v>
      </c>
      <c r="AL3680" s="3">
        <v>10.9161</v>
      </c>
      <c r="AM3680" s="4"/>
      <c r="AS3680" s="4"/>
    </row>
    <row r="3681" spans="1:45" x14ac:dyDescent="0.25">
      <c r="A3681" s="4"/>
      <c r="C3681" s="4"/>
      <c r="E3681" s="4"/>
      <c r="Q3681" s="4"/>
      <c r="S3681" s="4"/>
      <c r="U3681" s="4"/>
      <c r="AE3681" s="4">
        <v>41950</v>
      </c>
      <c r="AF3681" s="3">
        <v>53222.85</v>
      </c>
      <c r="AG3681" s="4">
        <v>41880</v>
      </c>
      <c r="AH3681" s="3">
        <v>95.96</v>
      </c>
      <c r="AI3681" s="4">
        <v>42496</v>
      </c>
      <c r="AJ3681" s="3">
        <v>12.5753</v>
      </c>
      <c r="AK3681" s="4">
        <v>41845</v>
      </c>
      <c r="AL3681" s="3">
        <v>10.857699999999999</v>
      </c>
      <c r="AM3681" s="4"/>
      <c r="AS3681" s="4"/>
    </row>
    <row r="3682" spans="1:45" x14ac:dyDescent="0.25">
      <c r="A3682" s="4"/>
      <c r="C3682" s="4"/>
      <c r="E3682" s="4"/>
      <c r="Q3682" s="4"/>
      <c r="S3682" s="4"/>
      <c r="U3682" s="4"/>
      <c r="AE3682" s="4">
        <v>41953</v>
      </c>
      <c r="AF3682" s="3">
        <v>52725.38</v>
      </c>
      <c r="AG3682" s="4">
        <v>41884</v>
      </c>
      <c r="AH3682" s="3">
        <v>92.88</v>
      </c>
      <c r="AI3682" s="4">
        <v>42499</v>
      </c>
      <c r="AJ3682" s="3">
        <v>12.629300000000001</v>
      </c>
      <c r="AK3682" s="4">
        <v>41848</v>
      </c>
      <c r="AL3682" s="3">
        <v>10.900700000000001</v>
      </c>
      <c r="AM3682" s="4"/>
      <c r="AS3682" s="4"/>
    </row>
    <row r="3683" spans="1:45" x14ac:dyDescent="0.25">
      <c r="A3683" s="4"/>
      <c r="C3683" s="4"/>
      <c r="E3683" s="4"/>
      <c r="Q3683" s="4"/>
      <c r="S3683" s="4"/>
      <c r="U3683" s="4"/>
      <c r="AE3683" s="4">
        <v>41954</v>
      </c>
      <c r="AF3683" s="3">
        <v>52474.27</v>
      </c>
      <c r="AG3683" s="4">
        <v>41885</v>
      </c>
      <c r="AH3683" s="3">
        <v>95.54</v>
      </c>
      <c r="AI3683" s="4">
        <v>42500</v>
      </c>
      <c r="AJ3683" s="3">
        <v>12.427199999999999</v>
      </c>
      <c r="AK3683" s="4">
        <v>41849</v>
      </c>
      <c r="AL3683" s="3">
        <v>10.911799999999999</v>
      </c>
      <c r="AM3683" s="4"/>
      <c r="AS3683" s="4"/>
    </row>
    <row r="3684" spans="1:45" x14ac:dyDescent="0.25">
      <c r="A3684" s="4"/>
      <c r="C3684" s="4"/>
      <c r="E3684" s="4"/>
      <c r="Q3684" s="4"/>
      <c r="S3684" s="4"/>
      <c r="U3684" s="4"/>
      <c r="AE3684" s="4">
        <v>41955</v>
      </c>
      <c r="AF3684" s="3">
        <v>52978.89</v>
      </c>
      <c r="AG3684" s="4">
        <v>41886</v>
      </c>
      <c r="AH3684" s="3">
        <v>94.45</v>
      </c>
      <c r="AI3684" s="4">
        <v>42501</v>
      </c>
      <c r="AJ3684" s="3">
        <v>12.3193</v>
      </c>
      <c r="AK3684" s="4">
        <v>41850</v>
      </c>
      <c r="AL3684" s="3">
        <v>10.9558</v>
      </c>
      <c r="AM3684" s="4"/>
      <c r="AS3684" s="4"/>
    </row>
    <row r="3685" spans="1:45" x14ac:dyDescent="0.25">
      <c r="A3685" s="4"/>
      <c r="C3685" s="4"/>
      <c r="E3685" s="4"/>
      <c r="Q3685" s="4"/>
      <c r="S3685" s="4"/>
      <c r="U3685" s="4"/>
      <c r="AE3685" s="4">
        <v>41956</v>
      </c>
      <c r="AF3685" s="3">
        <v>51846.03</v>
      </c>
      <c r="AG3685" s="4">
        <v>41887</v>
      </c>
      <c r="AH3685" s="3">
        <v>93.29</v>
      </c>
      <c r="AI3685" s="4">
        <v>42502</v>
      </c>
      <c r="AJ3685" s="3">
        <v>12.243</v>
      </c>
      <c r="AK3685" s="4">
        <v>41851</v>
      </c>
      <c r="AL3685" s="3">
        <v>10.9598</v>
      </c>
      <c r="AM3685" s="4"/>
      <c r="AS3685" s="4"/>
    </row>
    <row r="3686" spans="1:45" x14ac:dyDescent="0.25">
      <c r="A3686" s="4"/>
      <c r="C3686" s="4"/>
      <c r="E3686" s="4"/>
      <c r="Q3686" s="4"/>
      <c r="S3686" s="4"/>
      <c r="U3686" s="4"/>
      <c r="AE3686" s="4">
        <v>41957</v>
      </c>
      <c r="AF3686" s="3">
        <v>51772.4</v>
      </c>
      <c r="AG3686" s="4">
        <v>41890</v>
      </c>
      <c r="AH3686" s="3">
        <v>92.66</v>
      </c>
      <c r="AI3686" s="4">
        <v>42503</v>
      </c>
      <c r="AJ3686" s="3">
        <v>12.331</v>
      </c>
      <c r="AK3686" s="4">
        <v>41852</v>
      </c>
      <c r="AL3686" s="3">
        <v>11.085000000000001</v>
      </c>
      <c r="AM3686" s="4"/>
      <c r="AS3686" s="4"/>
    </row>
    <row r="3687" spans="1:45" x14ac:dyDescent="0.25">
      <c r="A3687" s="4"/>
      <c r="C3687" s="4"/>
      <c r="E3687" s="4"/>
      <c r="Q3687" s="4"/>
      <c r="S3687" s="4"/>
      <c r="U3687" s="4"/>
      <c r="AE3687" s="4">
        <v>41960</v>
      </c>
      <c r="AF3687" s="3">
        <v>51256.99</v>
      </c>
      <c r="AG3687" s="4">
        <v>41891</v>
      </c>
      <c r="AH3687" s="3">
        <v>92.75</v>
      </c>
      <c r="AI3687" s="4">
        <v>42506</v>
      </c>
      <c r="AJ3687" s="3">
        <v>12.369899999999999</v>
      </c>
      <c r="AK3687" s="4">
        <v>41855</v>
      </c>
      <c r="AL3687" s="3">
        <v>11.085000000000001</v>
      </c>
      <c r="AM3687" s="4"/>
      <c r="AS3687" s="4"/>
    </row>
    <row r="3688" spans="1:45" x14ac:dyDescent="0.25">
      <c r="A3688" s="4"/>
      <c r="C3688" s="4"/>
      <c r="E3688" s="4"/>
      <c r="Q3688" s="4"/>
      <c r="S3688" s="4"/>
      <c r="U3688" s="4"/>
      <c r="AE3688" s="4">
        <v>41961</v>
      </c>
      <c r="AF3688" s="3">
        <v>52061.86</v>
      </c>
      <c r="AG3688" s="4">
        <v>41892</v>
      </c>
      <c r="AH3688" s="3">
        <v>91.67</v>
      </c>
      <c r="AI3688" s="4">
        <v>42507</v>
      </c>
      <c r="AJ3688" s="3">
        <v>12.4489</v>
      </c>
      <c r="AK3688" s="4">
        <v>41856</v>
      </c>
      <c r="AL3688" s="3">
        <v>11.285</v>
      </c>
      <c r="AM3688" s="4"/>
      <c r="AS3688" s="4"/>
    </row>
    <row r="3689" spans="1:45" x14ac:dyDescent="0.25">
      <c r="A3689" s="4"/>
      <c r="C3689" s="4"/>
      <c r="E3689" s="4"/>
      <c r="Q3689" s="4"/>
      <c r="S3689" s="4"/>
      <c r="U3689" s="4"/>
      <c r="AE3689" s="4">
        <v>41962</v>
      </c>
      <c r="AF3689" s="3">
        <v>53402.81</v>
      </c>
      <c r="AG3689" s="4">
        <v>41893</v>
      </c>
      <c r="AH3689" s="3">
        <v>92.83</v>
      </c>
      <c r="AI3689" s="4">
        <v>42508</v>
      </c>
      <c r="AJ3689" s="3">
        <v>12.663499999999999</v>
      </c>
      <c r="AK3689" s="4">
        <v>41857</v>
      </c>
      <c r="AL3689" s="3">
        <v>11.225</v>
      </c>
      <c r="AM3689" s="4"/>
      <c r="AS3689" s="4"/>
    </row>
    <row r="3690" spans="1:45" x14ac:dyDescent="0.25">
      <c r="A3690" s="4"/>
      <c r="C3690" s="4"/>
      <c r="E3690" s="4"/>
      <c r="Q3690" s="4"/>
      <c r="S3690" s="4"/>
      <c r="U3690" s="4"/>
      <c r="AE3690" s="4">
        <v>41964</v>
      </c>
      <c r="AF3690" s="3">
        <v>56084.04</v>
      </c>
      <c r="AG3690" s="4">
        <v>41894</v>
      </c>
      <c r="AH3690" s="3">
        <v>92.27</v>
      </c>
      <c r="AI3690" s="4">
        <v>42509</v>
      </c>
      <c r="AJ3690" s="3">
        <v>12.5266</v>
      </c>
      <c r="AK3690" s="4">
        <v>41858</v>
      </c>
      <c r="AL3690" s="3">
        <v>11.28</v>
      </c>
      <c r="AM3690" s="4"/>
      <c r="AS3690" s="4"/>
    </row>
    <row r="3691" spans="1:45" x14ac:dyDescent="0.25">
      <c r="A3691" s="4"/>
      <c r="C3691" s="4"/>
      <c r="E3691" s="4"/>
      <c r="Q3691" s="4"/>
      <c r="S3691" s="4"/>
      <c r="U3691" s="4"/>
      <c r="AE3691" s="4">
        <v>41967</v>
      </c>
      <c r="AF3691" s="3">
        <v>55406.91</v>
      </c>
      <c r="AG3691" s="4">
        <v>41897</v>
      </c>
      <c r="AH3691" s="3">
        <v>92.92</v>
      </c>
      <c r="AI3691" s="4">
        <v>42510</v>
      </c>
      <c r="AJ3691" s="3">
        <v>12.448700000000001</v>
      </c>
      <c r="AK3691" s="4">
        <v>41859</v>
      </c>
      <c r="AL3691" s="3">
        <v>11.225</v>
      </c>
      <c r="AM3691" s="4"/>
      <c r="AS3691" s="4"/>
    </row>
    <row r="3692" spans="1:45" x14ac:dyDescent="0.25">
      <c r="A3692" s="4"/>
      <c r="C3692" s="4"/>
      <c r="E3692" s="4"/>
      <c r="Q3692" s="4"/>
      <c r="S3692" s="4"/>
      <c r="U3692" s="4"/>
      <c r="AE3692" s="4">
        <v>41968</v>
      </c>
      <c r="AF3692" s="3">
        <v>55560.81</v>
      </c>
      <c r="AG3692" s="4">
        <v>41898</v>
      </c>
      <c r="AH3692" s="3">
        <v>94.88</v>
      </c>
      <c r="AI3692" s="4">
        <v>42513</v>
      </c>
      <c r="AJ3692" s="3">
        <v>12.6325</v>
      </c>
      <c r="AK3692" s="4">
        <v>41862</v>
      </c>
      <c r="AL3692" s="3">
        <v>11.230600000000001</v>
      </c>
      <c r="AM3692" s="4"/>
      <c r="AS3692" s="4"/>
    </row>
    <row r="3693" spans="1:45" x14ac:dyDescent="0.25">
      <c r="A3693" s="4"/>
      <c r="C3693" s="4"/>
      <c r="E3693" s="4"/>
      <c r="Q3693" s="4"/>
      <c r="S3693" s="4"/>
      <c r="U3693" s="4"/>
      <c r="AE3693" s="4">
        <v>41969</v>
      </c>
      <c r="AF3693" s="3">
        <v>55098.47</v>
      </c>
      <c r="AG3693" s="4">
        <v>41899</v>
      </c>
      <c r="AH3693" s="3">
        <v>94.42</v>
      </c>
      <c r="AI3693" s="4">
        <v>42514</v>
      </c>
      <c r="AJ3693" s="3">
        <v>12.6389</v>
      </c>
      <c r="AK3693" s="4">
        <v>41863</v>
      </c>
      <c r="AL3693" s="3">
        <v>11.2179</v>
      </c>
      <c r="AM3693" s="4"/>
      <c r="AS3693" s="4"/>
    </row>
    <row r="3694" spans="1:45" x14ac:dyDescent="0.25">
      <c r="A3694" s="4"/>
      <c r="C3694" s="4"/>
      <c r="E3694" s="4"/>
      <c r="Q3694" s="4"/>
      <c r="S3694" s="4"/>
      <c r="U3694" s="4"/>
      <c r="AE3694" s="4">
        <v>41970</v>
      </c>
      <c r="AF3694" s="3">
        <v>54721.32</v>
      </c>
      <c r="AG3694" s="4">
        <v>41900</v>
      </c>
      <c r="AH3694" s="3">
        <v>93.07</v>
      </c>
      <c r="AI3694" s="4">
        <v>42515</v>
      </c>
      <c r="AJ3694" s="3">
        <v>12.767200000000001</v>
      </c>
      <c r="AK3694" s="4">
        <v>41864</v>
      </c>
      <c r="AL3694" s="3">
        <v>11.2616</v>
      </c>
      <c r="AM3694" s="4"/>
      <c r="AS3694" s="4"/>
    </row>
    <row r="3695" spans="1:45" x14ac:dyDescent="0.25">
      <c r="A3695" s="4"/>
      <c r="C3695" s="4"/>
      <c r="E3695" s="4"/>
      <c r="Q3695" s="4"/>
      <c r="S3695" s="4"/>
      <c r="U3695" s="4"/>
      <c r="AE3695" s="4">
        <v>41971</v>
      </c>
      <c r="AF3695" s="3">
        <v>54724</v>
      </c>
      <c r="AG3695" s="4">
        <v>41901</v>
      </c>
      <c r="AH3695" s="3">
        <v>92.41</v>
      </c>
      <c r="AI3695" s="4">
        <v>42516</v>
      </c>
      <c r="AJ3695" s="3">
        <v>12.784700000000001</v>
      </c>
      <c r="AK3695" s="4">
        <v>41865</v>
      </c>
      <c r="AL3695" s="3">
        <v>11.209899999999999</v>
      </c>
      <c r="AM3695" s="4"/>
      <c r="AS3695" s="4"/>
    </row>
    <row r="3696" spans="1:45" x14ac:dyDescent="0.25">
      <c r="A3696" s="4"/>
      <c r="C3696" s="4"/>
      <c r="E3696" s="4"/>
      <c r="Q3696" s="4"/>
      <c r="S3696" s="4"/>
      <c r="U3696" s="4"/>
      <c r="AE3696" s="4">
        <v>41974</v>
      </c>
      <c r="AF3696" s="3">
        <v>52276.58</v>
      </c>
      <c r="AG3696" s="4">
        <v>41904</v>
      </c>
      <c r="AH3696" s="3">
        <v>91.52</v>
      </c>
      <c r="AI3696" s="4">
        <v>42517</v>
      </c>
      <c r="AJ3696" s="3">
        <v>12.9137</v>
      </c>
      <c r="AK3696" s="4">
        <v>41866</v>
      </c>
      <c r="AL3696" s="3">
        <v>11.161</v>
      </c>
      <c r="AM3696" s="4"/>
      <c r="AS3696" s="4"/>
    </row>
    <row r="3697" spans="1:45" x14ac:dyDescent="0.25">
      <c r="A3697" s="4"/>
      <c r="C3697" s="4"/>
      <c r="E3697" s="4"/>
      <c r="Q3697" s="4"/>
      <c r="S3697" s="4"/>
      <c r="U3697" s="4"/>
      <c r="AE3697" s="4">
        <v>41975</v>
      </c>
      <c r="AF3697" s="3">
        <v>51612.47</v>
      </c>
      <c r="AG3697" s="4">
        <v>41905</v>
      </c>
      <c r="AH3697" s="3">
        <v>91.56</v>
      </c>
      <c r="AI3697" s="4">
        <v>42520</v>
      </c>
      <c r="AJ3697" s="3">
        <v>12.7186</v>
      </c>
      <c r="AK3697" s="4">
        <v>41869</v>
      </c>
      <c r="AL3697" s="3">
        <v>11.113300000000001</v>
      </c>
      <c r="AM3697" s="4"/>
      <c r="AS3697" s="4"/>
    </row>
    <row r="3698" spans="1:45" x14ac:dyDescent="0.25">
      <c r="A3698" s="4"/>
      <c r="C3698" s="4"/>
      <c r="E3698" s="4"/>
      <c r="Q3698" s="4"/>
      <c r="S3698" s="4"/>
      <c r="U3698" s="4"/>
      <c r="AE3698" s="4">
        <v>41976</v>
      </c>
      <c r="AF3698" s="3">
        <v>52320.480000000003</v>
      </c>
      <c r="AG3698" s="4">
        <v>41906</v>
      </c>
      <c r="AH3698" s="3">
        <v>92.8</v>
      </c>
      <c r="AI3698" s="4">
        <v>42521</v>
      </c>
      <c r="AJ3698" s="3">
        <v>12.783099999999999</v>
      </c>
      <c r="AK3698" s="4">
        <v>41870</v>
      </c>
      <c r="AL3698" s="3">
        <v>11.0885</v>
      </c>
      <c r="AM3698" s="4"/>
      <c r="AS3698" s="4"/>
    </row>
    <row r="3699" spans="1:45" x14ac:dyDescent="0.25">
      <c r="A3699" s="4"/>
      <c r="C3699" s="4"/>
      <c r="E3699" s="4"/>
      <c r="Q3699" s="4"/>
      <c r="S3699" s="4"/>
      <c r="U3699" s="4"/>
      <c r="AE3699" s="4">
        <v>41977</v>
      </c>
      <c r="AF3699" s="3">
        <v>51426.87</v>
      </c>
      <c r="AG3699" s="4">
        <v>41907</v>
      </c>
      <c r="AH3699" s="3">
        <v>92.53</v>
      </c>
      <c r="AI3699" s="4">
        <v>42522</v>
      </c>
      <c r="AJ3699" s="3">
        <v>12.707000000000001</v>
      </c>
      <c r="AK3699" s="4">
        <v>41871</v>
      </c>
      <c r="AL3699" s="3">
        <v>11.1113</v>
      </c>
      <c r="AM3699" s="4"/>
      <c r="AS3699" s="4"/>
    </row>
    <row r="3700" spans="1:45" x14ac:dyDescent="0.25">
      <c r="A3700" s="4"/>
      <c r="C3700" s="4"/>
      <c r="E3700" s="4"/>
      <c r="Q3700" s="4"/>
      <c r="S3700" s="4"/>
      <c r="U3700" s="4"/>
      <c r="AE3700" s="4">
        <v>41978</v>
      </c>
      <c r="AF3700" s="3">
        <v>51992.89</v>
      </c>
      <c r="AG3700" s="4">
        <v>41908</v>
      </c>
      <c r="AH3700" s="3">
        <v>93.54</v>
      </c>
      <c r="AI3700" s="4">
        <v>42523</v>
      </c>
      <c r="AJ3700" s="3">
        <v>12.5847</v>
      </c>
      <c r="AK3700" s="4">
        <v>41872</v>
      </c>
      <c r="AL3700" s="3">
        <v>11.14</v>
      </c>
      <c r="AM3700" s="4"/>
      <c r="AS3700" s="4"/>
    </row>
    <row r="3701" spans="1:45" x14ac:dyDescent="0.25">
      <c r="A3701" s="4"/>
      <c r="C3701" s="4"/>
      <c r="E3701" s="4"/>
      <c r="Q3701" s="4"/>
      <c r="S3701" s="4"/>
      <c r="U3701" s="4"/>
      <c r="AE3701" s="4">
        <v>41981</v>
      </c>
      <c r="AF3701" s="3">
        <v>50274.07</v>
      </c>
      <c r="AG3701" s="4">
        <v>41911</v>
      </c>
      <c r="AH3701" s="3">
        <v>94.57</v>
      </c>
      <c r="AI3701" s="4">
        <v>42524</v>
      </c>
      <c r="AJ3701" s="3">
        <v>12.400700000000001</v>
      </c>
      <c r="AK3701" s="4">
        <v>41873</v>
      </c>
      <c r="AL3701" s="3">
        <v>11.112399999999999</v>
      </c>
      <c r="AM3701" s="4"/>
      <c r="AS3701" s="4"/>
    </row>
    <row r="3702" spans="1:45" x14ac:dyDescent="0.25">
      <c r="A3702" s="4"/>
      <c r="C3702" s="4"/>
      <c r="E3702" s="4"/>
      <c r="Q3702" s="4"/>
      <c r="S3702" s="4"/>
      <c r="U3702" s="4"/>
      <c r="AE3702" s="4">
        <v>41982</v>
      </c>
      <c r="AF3702" s="3">
        <v>50193.47</v>
      </c>
      <c r="AG3702" s="4">
        <v>41912</v>
      </c>
      <c r="AH3702" s="3">
        <v>91.16</v>
      </c>
      <c r="AI3702" s="4">
        <v>42527</v>
      </c>
      <c r="AJ3702" s="3">
        <v>12.305400000000001</v>
      </c>
      <c r="AK3702" s="4">
        <v>41876</v>
      </c>
      <c r="AL3702" s="3">
        <v>11.107900000000001</v>
      </c>
      <c r="AM3702" s="4"/>
      <c r="AS3702" s="4"/>
    </row>
    <row r="3703" spans="1:45" x14ac:dyDescent="0.25">
      <c r="A3703" s="4"/>
      <c r="C3703" s="4"/>
      <c r="E3703" s="4"/>
      <c r="Q3703" s="4"/>
      <c r="S3703" s="4"/>
      <c r="U3703" s="4"/>
      <c r="AE3703" s="4">
        <v>41983</v>
      </c>
      <c r="AF3703" s="3">
        <v>49548.08</v>
      </c>
      <c r="AG3703" s="4">
        <v>41913</v>
      </c>
      <c r="AH3703" s="3">
        <v>90.73</v>
      </c>
      <c r="AI3703" s="4">
        <v>42528</v>
      </c>
      <c r="AJ3703" s="3">
        <v>12.394399999999999</v>
      </c>
      <c r="AK3703" s="4">
        <v>41877</v>
      </c>
      <c r="AL3703" s="3">
        <v>11.108000000000001</v>
      </c>
      <c r="AM3703" s="4"/>
      <c r="AS3703" s="4"/>
    </row>
    <row r="3704" spans="1:45" x14ac:dyDescent="0.25">
      <c r="A3704" s="4"/>
      <c r="C3704" s="4"/>
      <c r="E3704" s="4"/>
      <c r="Q3704" s="4"/>
      <c r="S3704" s="4"/>
      <c r="U3704" s="4"/>
      <c r="AE3704" s="4">
        <v>41984</v>
      </c>
      <c r="AF3704" s="3">
        <v>49861.81</v>
      </c>
      <c r="AG3704" s="4">
        <v>41914</v>
      </c>
      <c r="AH3704" s="3">
        <v>91.01</v>
      </c>
      <c r="AI3704" s="4">
        <v>42529</v>
      </c>
      <c r="AJ3704" s="3">
        <v>12.255800000000001</v>
      </c>
      <c r="AK3704" s="4">
        <v>41878</v>
      </c>
      <c r="AL3704" s="3">
        <v>11.1181</v>
      </c>
      <c r="AM3704" s="4"/>
      <c r="AS3704" s="4"/>
    </row>
    <row r="3705" spans="1:45" x14ac:dyDescent="0.25">
      <c r="A3705" s="4"/>
      <c r="C3705" s="4"/>
      <c r="E3705" s="4"/>
      <c r="Q3705" s="4"/>
      <c r="S3705" s="4"/>
      <c r="U3705" s="4"/>
      <c r="AE3705" s="4">
        <v>41985</v>
      </c>
      <c r="AF3705" s="3">
        <v>48001.98</v>
      </c>
      <c r="AG3705" s="4">
        <v>41915</v>
      </c>
      <c r="AH3705" s="3">
        <v>89.74</v>
      </c>
      <c r="AI3705" s="4">
        <v>42530</v>
      </c>
      <c r="AJ3705" s="3">
        <v>12.335900000000001</v>
      </c>
      <c r="AK3705" s="4">
        <v>41879</v>
      </c>
      <c r="AL3705" s="3">
        <v>11.088200000000001</v>
      </c>
      <c r="AM3705" s="4"/>
      <c r="AS3705" s="4"/>
    </row>
    <row r="3706" spans="1:45" x14ac:dyDescent="0.25">
      <c r="A3706" s="4"/>
      <c r="C3706" s="4"/>
      <c r="E3706" s="4"/>
      <c r="Q3706" s="4"/>
      <c r="S3706" s="4"/>
      <c r="U3706" s="4"/>
      <c r="AE3706" s="4">
        <v>41988</v>
      </c>
      <c r="AF3706" s="3">
        <v>47018.68</v>
      </c>
      <c r="AG3706" s="4">
        <v>41918</v>
      </c>
      <c r="AH3706" s="3">
        <v>90.34</v>
      </c>
      <c r="AI3706" s="4">
        <v>42531</v>
      </c>
      <c r="AJ3706" s="3">
        <v>12.5276</v>
      </c>
      <c r="AK3706" s="4">
        <v>41880</v>
      </c>
      <c r="AL3706" s="3">
        <v>11.105</v>
      </c>
      <c r="AM3706" s="4"/>
      <c r="AS3706" s="4"/>
    </row>
    <row r="3707" spans="1:45" x14ac:dyDescent="0.25">
      <c r="A3707" s="4"/>
      <c r="C3707" s="4"/>
      <c r="E3707" s="4"/>
      <c r="Q3707" s="4"/>
      <c r="S3707" s="4"/>
      <c r="U3707" s="4"/>
      <c r="AE3707" s="4">
        <v>41989</v>
      </c>
      <c r="AF3707" s="3">
        <v>47007.51</v>
      </c>
      <c r="AG3707" s="4">
        <v>41919</v>
      </c>
      <c r="AH3707" s="3">
        <v>88.85</v>
      </c>
      <c r="AI3707" s="4">
        <v>42534</v>
      </c>
      <c r="AJ3707" s="3">
        <v>12.5139</v>
      </c>
      <c r="AK3707" s="4">
        <v>41883</v>
      </c>
      <c r="AL3707" s="3">
        <v>11.145</v>
      </c>
      <c r="AM3707" s="4"/>
      <c r="AS3707" s="4"/>
    </row>
    <row r="3708" spans="1:45" x14ac:dyDescent="0.25">
      <c r="A3708" s="4"/>
      <c r="C3708" s="4"/>
      <c r="E3708" s="4"/>
      <c r="Q3708" s="4"/>
      <c r="S3708" s="4"/>
      <c r="U3708" s="4"/>
      <c r="AE3708" s="4">
        <v>41990</v>
      </c>
      <c r="AF3708" s="3">
        <v>48713.64</v>
      </c>
      <c r="AG3708" s="4">
        <v>41920</v>
      </c>
      <c r="AH3708" s="3">
        <v>87.31</v>
      </c>
      <c r="AI3708" s="4">
        <v>42535</v>
      </c>
      <c r="AJ3708" s="3">
        <v>12.580299999999999</v>
      </c>
      <c r="AK3708" s="4">
        <v>41884</v>
      </c>
      <c r="AL3708" s="3">
        <v>11.175000000000001</v>
      </c>
      <c r="AM3708" s="4"/>
      <c r="AS3708" s="4"/>
    </row>
    <row r="3709" spans="1:45" x14ac:dyDescent="0.25">
      <c r="A3709" s="4"/>
      <c r="C3709" s="4"/>
      <c r="E3709" s="4"/>
      <c r="Q3709" s="4"/>
      <c r="S3709" s="4"/>
      <c r="U3709" s="4"/>
      <c r="AE3709" s="4">
        <v>41991</v>
      </c>
      <c r="AF3709" s="3">
        <v>48495.7</v>
      </c>
      <c r="AG3709" s="4">
        <v>41921</v>
      </c>
      <c r="AH3709" s="3">
        <v>85.77</v>
      </c>
      <c r="AI3709" s="4">
        <v>42536</v>
      </c>
      <c r="AJ3709" s="3">
        <v>12.638999999999999</v>
      </c>
      <c r="AK3709" s="4">
        <v>41885</v>
      </c>
      <c r="AL3709" s="3">
        <v>11.164999999999999</v>
      </c>
      <c r="AM3709" s="4"/>
      <c r="AS3709" s="4"/>
    </row>
    <row r="3710" spans="1:45" x14ac:dyDescent="0.25">
      <c r="A3710" s="4"/>
      <c r="C3710" s="4"/>
      <c r="E3710" s="4"/>
      <c r="Q3710" s="4"/>
      <c r="S3710" s="4"/>
      <c r="U3710" s="4"/>
      <c r="AE3710" s="4">
        <v>41992</v>
      </c>
      <c r="AF3710" s="3">
        <v>49650.98</v>
      </c>
      <c r="AG3710" s="4">
        <v>41922</v>
      </c>
      <c r="AH3710" s="3">
        <v>85.82</v>
      </c>
      <c r="AI3710" s="4">
        <v>42537</v>
      </c>
      <c r="AJ3710" s="3">
        <v>12.609299999999999</v>
      </c>
      <c r="AK3710" s="4">
        <v>41886</v>
      </c>
      <c r="AL3710" s="3">
        <v>11.2654</v>
      </c>
      <c r="AM3710" s="4"/>
      <c r="AS3710" s="4"/>
    </row>
    <row r="3711" spans="1:45" x14ac:dyDescent="0.25">
      <c r="A3711" s="4"/>
      <c r="C3711" s="4"/>
      <c r="E3711" s="4"/>
      <c r="Q3711" s="4"/>
      <c r="S3711" s="4"/>
      <c r="U3711" s="4"/>
      <c r="AE3711" s="4">
        <v>41995</v>
      </c>
      <c r="AF3711" s="3">
        <v>50120.86</v>
      </c>
      <c r="AG3711" s="4">
        <v>41925</v>
      </c>
      <c r="AH3711" s="3">
        <v>85.74</v>
      </c>
      <c r="AI3711" s="4">
        <v>42538</v>
      </c>
      <c r="AJ3711" s="3">
        <v>12.5723</v>
      </c>
      <c r="AK3711" s="4">
        <v>41887</v>
      </c>
      <c r="AL3711" s="3">
        <v>11.2593</v>
      </c>
      <c r="AM3711" s="4"/>
      <c r="AS3711" s="4"/>
    </row>
    <row r="3712" spans="1:45" x14ac:dyDescent="0.25">
      <c r="A3712" s="4"/>
      <c r="C3712" s="4"/>
      <c r="E3712" s="4"/>
      <c r="Q3712" s="4"/>
      <c r="S3712" s="4"/>
      <c r="U3712" s="4"/>
      <c r="AE3712" s="4">
        <v>41996</v>
      </c>
      <c r="AF3712" s="3">
        <v>50889.81</v>
      </c>
      <c r="AG3712" s="4">
        <v>41926</v>
      </c>
      <c r="AH3712" s="3">
        <v>81.84</v>
      </c>
      <c r="AI3712" s="4">
        <v>42541</v>
      </c>
      <c r="AJ3712" s="3">
        <v>12.5641</v>
      </c>
      <c r="AK3712" s="4">
        <v>41890</v>
      </c>
      <c r="AL3712" s="3">
        <v>11.2841</v>
      </c>
      <c r="AM3712" s="4"/>
      <c r="AS3712" s="4"/>
    </row>
    <row r="3713" spans="1:45" x14ac:dyDescent="0.25">
      <c r="A3713" s="4"/>
      <c r="C3713" s="4"/>
      <c r="E3713" s="4"/>
      <c r="Q3713" s="4"/>
      <c r="S3713" s="4"/>
      <c r="U3713" s="4"/>
      <c r="AE3713" s="4">
        <v>41999</v>
      </c>
      <c r="AF3713" s="3">
        <v>50144.63</v>
      </c>
      <c r="AG3713" s="4">
        <v>41927</v>
      </c>
      <c r="AH3713" s="3">
        <v>81.78</v>
      </c>
      <c r="AI3713" s="4">
        <v>42542</v>
      </c>
      <c r="AJ3713" s="3">
        <v>12.4237</v>
      </c>
      <c r="AK3713" s="4">
        <v>41891</v>
      </c>
      <c r="AL3713" s="3">
        <v>11.350899999999999</v>
      </c>
      <c r="AM3713" s="4"/>
      <c r="AS3713" s="4"/>
    </row>
    <row r="3714" spans="1:45" x14ac:dyDescent="0.25">
      <c r="A3714" s="4"/>
      <c r="C3714" s="4"/>
      <c r="E3714" s="4"/>
      <c r="Q3714" s="4"/>
      <c r="S3714" s="4"/>
      <c r="U3714" s="4"/>
      <c r="AE3714" s="4">
        <v>42002</v>
      </c>
      <c r="AF3714" s="3">
        <v>50593.82</v>
      </c>
      <c r="AG3714" s="4">
        <v>41928</v>
      </c>
      <c r="AH3714" s="3">
        <v>82.7</v>
      </c>
      <c r="AI3714" s="4">
        <v>42543</v>
      </c>
      <c r="AJ3714" s="3">
        <v>12.513400000000001</v>
      </c>
      <c r="AK3714" s="4">
        <v>41892</v>
      </c>
      <c r="AL3714" s="3">
        <v>11.330299999999999</v>
      </c>
      <c r="AM3714" s="4"/>
      <c r="AS3714" s="4"/>
    </row>
    <row r="3715" spans="1:45" x14ac:dyDescent="0.25">
      <c r="A3715" s="4"/>
      <c r="C3715" s="4"/>
      <c r="E3715" s="4"/>
      <c r="Q3715" s="4"/>
      <c r="S3715" s="4"/>
      <c r="U3715" s="4"/>
      <c r="AE3715" s="4">
        <v>42003</v>
      </c>
      <c r="AF3715" s="3">
        <v>50007.41</v>
      </c>
      <c r="AG3715" s="4">
        <v>41929</v>
      </c>
      <c r="AH3715" s="3">
        <v>82.75</v>
      </c>
      <c r="AI3715" s="4">
        <v>42544</v>
      </c>
      <c r="AJ3715" s="3">
        <v>12.3957</v>
      </c>
      <c r="AK3715" s="4">
        <v>41893</v>
      </c>
      <c r="AL3715" s="3">
        <v>11.2986</v>
      </c>
      <c r="AM3715" s="4"/>
      <c r="AS3715" s="4"/>
    </row>
    <row r="3716" spans="1:45" x14ac:dyDescent="0.25">
      <c r="A3716" s="4"/>
      <c r="C3716" s="4"/>
      <c r="E3716" s="4"/>
      <c r="Q3716" s="4"/>
      <c r="S3716" s="4"/>
      <c r="U3716" s="4"/>
      <c r="AE3716" s="4">
        <v>42006</v>
      </c>
      <c r="AF3716" s="3">
        <v>48512.22</v>
      </c>
      <c r="AG3716" s="4">
        <v>41932</v>
      </c>
      <c r="AH3716" s="3">
        <v>82.71</v>
      </c>
      <c r="AI3716" s="4">
        <v>42545</v>
      </c>
      <c r="AJ3716" s="3">
        <v>12.3986</v>
      </c>
      <c r="AK3716" s="4">
        <v>41894</v>
      </c>
      <c r="AL3716" s="3">
        <v>11.4445</v>
      </c>
      <c r="AM3716" s="4"/>
      <c r="AS3716" s="4"/>
    </row>
    <row r="3717" spans="1:45" x14ac:dyDescent="0.25">
      <c r="A3717" s="4"/>
      <c r="C3717" s="4"/>
      <c r="E3717" s="4"/>
      <c r="Q3717" s="4"/>
      <c r="S3717" s="4"/>
      <c r="U3717" s="4"/>
      <c r="AE3717" s="4">
        <v>42009</v>
      </c>
      <c r="AF3717" s="3">
        <v>47516.82</v>
      </c>
      <c r="AG3717" s="4">
        <v>41933</v>
      </c>
      <c r="AH3717" s="3">
        <v>82.81</v>
      </c>
      <c r="AI3717" s="4">
        <v>42548</v>
      </c>
      <c r="AJ3717" s="3">
        <v>12.196300000000001</v>
      </c>
      <c r="AK3717" s="4">
        <v>41897</v>
      </c>
      <c r="AL3717" s="3">
        <v>11.3713</v>
      </c>
      <c r="AM3717" s="4"/>
      <c r="AS3717" s="4"/>
    </row>
    <row r="3718" spans="1:45" x14ac:dyDescent="0.25">
      <c r="A3718" s="4"/>
      <c r="C3718" s="4"/>
      <c r="E3718" s="4"/>
      <c r="Q3718" s="4"/>
      <c r="S3718" s="4"/>
      <c r="U3718" s="4"/>
      <c r="AE3718" s="4">
        <v>42010</v>
      </c>
      <c r="AF3718" s="3">
        <v>48000.92</v>
      </c>
      <c r="AG3718" s="4">
        <v>41934</v>
      </c>
      <c r="AH3718" s="3">
        <v>80.52</v>
      </c>
      <c r="AI3718" s="4">
        <v>42549</v>
      </c>
      <c r="AJ3718" s="3">
        <v>12.1768</v>
      </c>
      <c r="AK3718" s="4">
        <v>41898</v>
      </c>
      <c r="AL3718" s="3">
        <v>11.3965</v>
      </c>
      <c r="AM3718" s="4"/>
      <c r="AS3718" s="4"/>
    </row>
    <row r="3719" spans="1:45" x14ac:dyDescent="0.25">
      <c r="A3719" s="4"/>
      <c r="C3719" s="4"/>
      <c r="E3719" s="4"/>
      <c r="Q3719" s="4"/>
      <c r="S3719" s="4"/>
      <c r="U3719" s="4"/>
      <c r="AE3719" s="4">
        <v>42011</v>
      </c>
      <c r="AF3719" s="3">
        <v>49462.91</v>
      </c>
      <c r="AG3719" s="4">
        <v>41935</v>
      </c>
      <c r="AH3719" s="3">
        <v>82.09</v>
      </c>
      <c r="AI3719" s="4">
        <v>42550</v>
      </c>
      <c r="AJ3719" s="3">
        <v>12.361499999999999</v>
      </c>
      <c r="AK3719" s="4">
        <v>41899</v>
      </c>
      <c r="AL3719" s="3">
        <v>11.4315</v>
      </c>
      <c r="AM3719" s="4"/>
      <c r="AS3719" s="4"/>
    </row>
    <row r="3720" spans="1:45" x14ac:dyDescent="0.25">
      <c r="A3720" s="4"/>
      <c r="C3720" s="4"/>
      <c r="E3720" s="4"/>
      <c r="Q3720" s="4"/>
      <c r="S3720" s="4"/>
      <c r="U3720" s="4"/>
      <c r="AE3720" s="4">
        <v>42012</v>
      </c>
      <c r="AF3720" s="3">
        <v>49943.3</v>
      </c>
      <c r="AG3720" s="4">
        <v>41936</v>
      </c>
      <c r="AH3720" s="3">
        <v>81.010000000000005</v>
      </c>
      <c r="AI3720" s="4">
        <v>42551</v>
      </c>
      <c r="AJ3720" s="3">
        <v>12.315</v>
      </c>
      <c r="AK3720" s="4">
        <v>41900</v>
      </c>
      <c r="AL3720" s="3">
        <v>11.467499999999999</v>
      </c>
      <c r="AM3720" s="4"/>
      <c r="AS3720" s="4"/>
    </row>
    <row r="3721" spans="1:45" x14ac:dyDescent="0.25">
      <c r="A3721" s="4"/>
      <c r="C3721" s="4"/>
      <c r="E3721" s="4"/>
      <c r="Q3721" s="4"/>
      <c r="S3721" s="4"/>
      <c r="U3721" s="4"/>
      <c r="AE3721" s="4">
        <v>42013</v>
      </c>
      <c r="AF3721" s="3">
        <v>48840.25</v>
      </c>
      <c r="AG3721" s="4">
        <v>41939</v>
      </c>
      <c r="AH3721" s="3">
        <v>81</v>
      </c>
      <c r="AI3721" s="4">
        <v>42552</v>
      </c>
      <c r="AJ3721" s="3">
        <v>12.233599999999999</v>
      </c>
      <c r="AK3721" s="4">
        <v>41901</v>
      </c>
      <c r="AL3721" s="3">
        <v>11.5221</v>
      </c>
      <c r="AM3721" s="4"/>
      <c r="AS3721" s="4"/>
    </row>
    <row r="3722" spans="1:45" x14ac:dyDescent="0.25">
      <c r="A3722" s="4"/>
      <c r="C3722" s="4"/>
      <c r="E3722" s="4"/>
      <c r="Q3722" s="4"/>
      <c r="S3722" s="4"/>
      <c r="U3722" s="4"/>
      <c r="AE3722" s="4">
        <v>42016</v>
      </c>
      <c r="AF3722" s="3">
        <v>48139.74</v>
      </c>
      <c r="AG3722" s="4">
        <v>41940</v>
      </c>
      <c r="AH3722" s="3">
        <v>81.42</v>
      </c>
      <c r="AI3722" s="4">
        <v>42555</v>
      </c>
      <c r="AJ3722" s="3">
        <v>12.156700000000001</v>
      </c>
      <c r="AK3722" s="4">
        <v>41904</v>
      </c>
      <c r="AL3722" s="3">
        <v>11.623799999999999</v>
      </c>
      <c r="AM3722" s="4"/>
      <c r="AS3722" s="4"/>
    </row>
    <row r="3723" spans="1:45" x14ac:dyDescent="0.25">
      <c r="A3723" s="4"/>
      <c r="C3723" s="4"/>
      <c r="E3723" s="4"/>
      <c r="Q3723" s="4"/>
      <c r="S3723" s="4"/>
      <c r="U3723" s="4"/>
      <c r="AE3723" s="4">
        <v>42017</v>
      </c>
      <c r="AF3723" s="3">
        <v>48041.67</v>
      </c>
      <c r="AG3723" s="4">
        <v>41941</v>
      </c>
      <c r="AH3723" s="3">
        <v>82.2</v>
      </c>
      <c r="AI3723" s="4">
        <v>42556</v>
      </c>
      <c r="AJ3723" s="3">
        <v>12.3057</v>
      </c>
      <c r="AK3723" s="4">
        <v>41905</v>
      </c>
      <c r="AL3723" s="3">
        <v>11.586</v>
      </c>
      <c r="AM3723" s="4"/>
      <c r="AS3723" s="4"/>
    </row>
    <row r="3724" spans="1:45" x14ac:dyDescent="0.25">
      <c r="A3724" s="4"/>
      <c r="C3724" s="4"/>
      <c r="E3724" s="4"/>
      <c r="Q3724" s="4"/>
      <c r="S3724" s="4"/>
      <c r="U3724" s="4"/>
      <c r="AE3724" s="4">
        <v>42018</v>
      </c>
      <c r="AF3724" s="3">
        <v>47645.87</v>
      </c>
      <c r="AG3724" s="4">
        <v>41942</v>
      </c>
      <c r="AH3724" s="3">
        <v>81.12</v>
      </c>
      <c r="AI3724" s="4">
        <v>42557</v>
      </c>
      <c r="AJ3724" s="3">
        <v>12.360300000000001</v>
      </c>
      <c r="AK3724" s="4">
        <v>41906</v>
      </c>
      <c r="AL3724" s="3">
        <v>11.492900000000001</v>
      </c>
      <c r="AM3724" s="4"/>
      <c r="AS3724" s="4"/>
    </row>
    <row r="3725" spans="1:45" x14ac:dyDescent="0.25">
      <c r="A3725" s="4"/>
      <c r="C3725" s="4"/>
      <c r="E3725" s="4"/>
      <c r="Q3725" s="4"/>
      <c r="S3725" s="4"/>
      <c r="U3725" s="4"/>
      <c r="AE3725" s="4">
        <v>42019</v>
      </c>
      <c r="AF3725" s="3">
        <v>48026.31</v>
      </c>
      <c r="AG3725" s="4">
        <v>41943</v>
      </c>
      <c r="AH3725" s="3">
        <v>80.540000000000006</v>
      </c>
      <c r="AI3725" s="4">
        <v>42558</v>
      </c>
      <c r="AJ3725" s="3">
        <v>12.330500000000001</v>
      </c>
      <c r="AK3725" s="4">
        <v>41907</v>
      </c>
      <c r="AL3725" s="3">
        <v>11.5701</v>
      </c>
      <c r="AM3725" s="4"/>
      <c r="AS3725" s="4"/>
    </row>
    <row r="3726" spans="1:45" x14ac:dyDescent="0.25">
      <c r="A3726" s="4"/>
      <c r="C3726" s="4"/>
      <c r="E3726" s="4"/>
      <c r="Q3726" s="4"/>
      <c r="S3726" s="4"/>
      <c r="U3726" s="4"/>
      <c r="AE3726" s="4">
        <v>42020</v>
      </c>
      <c r="AF3726" s="3">
        <v>49016.52</v>
      </c>
      <c r="AG3726" s="4">
        <v>41946</v>
      </c>
      <c r="AH3726" s="3">
        <v>78.78</v>
      </c>
      <c r="AI3726" s="4">
        <v>42559</v>
      </c>
      <c r="AJ3726" s="3">
        <v>12.1309</v>
      </c>
      <c r="AK3726" s="4">
        <v>41908</v>
      </c>
      <c r="AL3726" s="3">
        <v>11.542199999999999</v>
      </c>
      <c r="AM3726" s="4"/>
      <c r="AS3726" s="4"/>
    </row>
    <row r="3727" spans="1:45" x14ac:dyDescent="0.25">
      <c r="A3727" s="4"/>
      <c r="C3727" s="4"/>
      <c r="E3727" s="4"/>
      <c r="Q3727" s="4"/>
      <c r="S3727" s="4"/>
      <c r="U3727" s="4"/>
      <c r="AE3727" s="4">
        <v>42023</v>
      </c>
      <c r="AF3727" s="3">
        <v>47758.01</v>
      </c>
      <c r="AG3727" s="4">
        <v>41947</v>
      </c>
      <c r="AH3727" s="3">
        <v>77.19</v>
      </c>
      <c r="AI3727" s="4">
        <v>42562</v>
      </c>
      <c r="AJ3727" s="3">
        <v>12.120900000000001</v>
      </c>
      <c r="AK3727" s="4">
        <v>41911</v>
      </c>
      <c r="AL3727" s="3">
        <v>11.8264</v>
      </c>
      <c r="AM3727" s="4"/>
      <c r="AS3727" s="4"/>
    </row>
    <row r="3728" spans="1:45" x14ac:dyDescent="0.25">
      <c r="A3728" s="4"/>
      <c r="C3728" s="4"/>
      <c r="E3728" s="4"/>
      <c r="Q3728" s="4"/>
      <c r="S3728" s="4"/>
      <c r="U3728" s="4"/>
      <c r="AE3728" s="4">
        <v>42024</v>
      </c>
      <c r="AF3728" s="3">
        <v>47876.66</v>
      </c>
      <c r="AG3728" s="4">
        <v>41948</v>
      </c>
      <c r="AH3728" s="3">
        <v>78.680000000000007</v>
      </c>
      <c r="AI3728" s="4">
        <v>42563</v>
      </c>
      <c r="AJ3728" s="3">
        <v>12.1904</v>
      </c>
      <c r="AK3728" s="4">
        <v>41912</v>
      </c>
      <c r="AL3728" s="3">
        <v>11.7658</v>
      </c>
      <c r="AM3728" s="4"/>
      <c r="AS3728" s="4"/>
    </row>
    <row r="3729" spans="1:45" x14ac:dyDescent="0.25">
      <c r="A3729" s="4"/>
      <c r="C3729" s="4"/>
      <c r="E3729" s="4"/>
      <c r="Q3729" s="4"/>
      <c r="S3729" s="4"/>
      <c r="U3729" s="4"/>
      <c r="AE3729" s="4">
        <v>42025</v>
      </c>
      <c r="AF3729" s="3">
        <v>49224.08</v>
      </c>
      <c r="AG3729" s="4">
        <v>41949</v>
      </c>
      <c r="AH3729" s="3">
        <v>77.91</v>
      </c>
      <c r="AI3729" s="4">
        <v>42564</v>
      </c>
      <c r="AJ3729" s="3">
        <v>12.090199999999999</v>
      </c>
      <c r="AK3729" s="4">
        <v>41913</v>
      </c>
      <c r="AL3729" s="3">
        <v>11.8576</v>
      </c>
      <c r="AM3729" s="4"/>
      <c r="AS3729" s="4"/>
    </row>
    <row r="3730" spans="1:45" x14ac:dyDescent="0.25">
      <c r="A3730" s="4"/>
      <c r="C3730" s="4"/>
      <c r="E3730" s="4"/>
      <c r="Q3730" s="4"/>
      <c r="S3730" s="4"/>
      <c r="U3730" s="4"/>
      <c r="AE3730" s="4">
        <v>42026</v>
      </c>
      <c r="AF3730" s="3">
        <v>49442.62</v>
      </c>
      <c r="AG3730" s="4">
        <v>41950</v>
      </c>
      <c r="AH3730" s="3">
        <v>78.650000000000006</v>
      </c>
      <c r="AI3730" s="4">
        <v>42569</v>
      </c>
      <c r="AJ3730" s="3">
        <v>12.1143</v>
      </c>
      <c r="AK3730" s="4">
        <v>41914</v>
      </c>
      <c r="AL3730" s="3">
        <v>11.88</v>
      </c>
      <c r="AM3730" s="4"/>
      <c r="AS3730" s="4"/>
    </row>
    <row r="3731" spans="1:45" x14ac:dyDescent="0.25">
      <c r="A3731" s="4"/>
      <c r="C3731" s="4"/>
      <c r="E3731" s="4"/>
      <c r="Q3731" s="4"/>
      <c r="S3731" s="4"/>
      <c r="U3731" s="4"/>
      <c r="AE3731" s="4">
        <v>42027</v>
      </c>
      <c r="AF3731" s="3">
        <v>48775.3</v>
      </c>
      <c r="AG3731" s="4">
        <v>41953</v>
      </c>
      <c r="AH3731" s="3">
        <v>77.400000000000006</v>
      </c>
      <c r="AI3731" s="4">
        <v>42570</v>
      </c>
      <c r="AJ3731" s="3">
        <v>12.088900000000001</v>
      </c>
      <c r="AK3731" s="4">
        <v>41915</v>
      </c>
      <c r="AL3731" s="3">
        <v>11.7582</v>
      </c>
      <c r="AM3731" s="4"/>
      <c r="AS3731" s="4"/>
    </row>
    <row r="3732" spans="1:45" x14ac:dyDescent="0.25">
      <c r="A3732" s="4"/>
      <c r="C3732" s="4"/>
      <c r="E3732" s="4"/>
      <c r="Q3732" s="4"/>
      <c r="S3732" s="4"/>
      <c r="U3732" s="4"/>
      <c r="AE3732" s="4">
        <v>42030</v>
      </c>
      <c r="AF3732" s="3">
        <v>48576.55</v>
      </c>
      <c r="AG3732" s="4">
        <v>41954</v>
      </c>
      <c r="AH3732" s="3">
        <v>77.94</v>
      </c>
      <c r="AI3732" s="4">
        <v>42571</v>
      </c>
      <c r="AJ3732" s="3">
        <v>12.0533</v>
      </c>
      <c r="AK3732" s="4">
        <v>41918</v>
      </c>
      <c r="AL3732" s="3">
        <v>11.73</v>
      </c>
      <c r="AM3732" s="4"/>
      <c r="AS3732" s="4"/>
    </row>
    <row r="3733" spans="1:45" x14ac:dyDescent="0.25">
      <c r="A3733" s="4"/>
      <c r="C3733" s="4"/>
      <c r="E3733" s="4"/>
      <c r="Q3733" s="4"/>
      <c r="S3733" s="4"/>
      <c r="U3733" s="4"/>
      <c r="AE3733" s="4">
        <v>42031</v>
      </c>
      <c r="AF3733" s="3">
        <v>48591.23</v>
      </c>
      <c r="AG3733" s="4">
        <v>41955</v>
      </c>
      <c r="AH3733" s="3">
        <v>77.180000000000007</v>
      </c>
      <c r="AI3733" s="4">
        <v>42572</v>
      </c>
      <c r="AJ3733" s="3">
        <v>12.1601</v>
      </c>
      <c r="AK3733" s="4">
        <v>41919</v>
      </c>
      <c r="AL3733" s="3">
        <v>11.6752</v>
      </c>
      <c r="AM3733" s="4"/>
      <c r="AS3733" s="4"/>
    </row>
    <row r="3734" spans="1:45" x14ac:dyDescent="0.25">
      <c r="A3734" s="4"/>
      <c r="C3734" s="4"/>
      <c r="E3734" s="4"/>
      <c r="Q3734" s="4"/>
      <c r="S3734" s="4"/>
      <c r="U3734" s="4"/>
      <c r="AE3734" s="4">
        <v>42032</v>
      </c>
      <c r="AF3734" s="3">
        <v>47694.54</v>
      </c>
      <c r="AG3734" s="4">
        <v>41956</v>
      </c>
      <c r="AH3734" s="3">
        <v>74.209999999999994</v>
      </c>
      <c r="AI3734" s="4">
        <v>42573</v>
      </c>
      <c r="AJ3734" s="3">
        <v>12.228</v>
      </c>
      <c r="AK3734" s="4">
        <v>41920</v>
      </c>
      <c r="AL3734" s="3">
        <v>11.7302</v>
      </c>
      <c r="AM3734" s="4"/>
      <c r="AS3734" s="4"/>
    </row>
    <row r="3735" spans="1:45" x14ac:dyDescent="0.25">
      <c r="A3735" s="4"/>
      <c r="C3735" s="4"/>
      <c r="E3735" s="4"/>
      <c r="Q3735" s="4"/>
      <c r="S3735" s="4"/>
      <c r="U3735" s="4"/>
      <c r="AE3735" s="4">
        <v>42033</v>
      </c>
      <c r="AF3735" s="3">
        <v>47762.239999999998</v>
      </c>
      <c r="AG3735" s="4">
        <v>41957</v>
      </c>
      <c r="AH3735" s="3">
        <v>75.819999999999993</v>
      </c>
      <c r="AI3735" s="4">
        <v>42576</v>
      </c>
      <c r="AJ3735" s="3">
        <v>12.242000000000001</v>
      </c>
      <c r="AK3735" s="4">
        <v>41921</v>
      </c>
      <c r="AL3735" s="3">
        <v>11.783200000000001</v>
      </c>
      <c r="AM3735" s="4"/>
      <c r="AS3735" s="4"/>
    </row>
    <row r="3736" spans="1:45" x14ac:dyDescent="0.25">
      <c r="A3736" s="4"/>
      <c r="C3736" s="4"/>
      <c r="E3736" s="4"/>
      <c r="Q3736" s="4"/>
      <c r="S3736" s="4"/>
      <c r="U3736" s="4"/>
      <c r="AE3736" s="4">
        <v>42034</v>
      </c>
      <c r="AF3736" s="3">
        <v>46907.68</v>
      </c>
      <c r="AG3736" s="4">
        <v>41960</v>
      </c>
      <c r="AH3736" s="3">
        <v>75.64</v>
      </c>
      <c r="AI3736" s="4">
        <v>42577</v>
      </c>
      <c r="AJ3736" s="3">
        <v>12.2357</v>
      </c>
      <c r="AK3736" s="4">
        <v>41922</v>
      </c>
      <c r="AL3736" s="3">
        <v>11.893599999999999</v>
      </c>
      <c r="AM3736" s="4"/>
      <c r="AS3736" s="4"/>
    </row>
    <row r="3737" spans="1:45" x14ac:dyDescent="0.25">
      <c r="A3737" s="4"/>
      <c r="C3737" s="4"/>
      <c r="E3737" s="4"/>
      <c r="Q3737" s="4"/>
      <c r="S3737" s="4"/>
      <c r="U3737" s="4"/>
      <c r="AE3737" s="4">
        <v>42037</v>
      </c>
      <c r="AF3737" s="3">
        <v>47650.73</v>
      </c>
      <c r="AG3737" s="4">
        <v>41961</v>
      </c>
      <c r="AH3737" s="3">
        <v>74.61</v>
      </c>
      <c r="AI3737" s="4">
        <v>42578</v>
      </c>
      <c r="AJ3737" s="3">
        <v>12.2303</v>
      </c>
      <c r="AK3737" s="4">
        <v>41925</v>
      </c>
      <c r="AL3737" s="3">
        <v>11.8001</v>
      </c>
      <c r="AM3737" s="4"/>
      <c r="AS3737" s="4"/>
    </row>
    <row r="3738" spans="1:45" x14ac:dyDescent="0.25">
      <c r="A3738" s="4"/>
      <c r="C3738" s="4"/>
      <c r="E3738" s="4"/>
      <c r="Q3738" s="4"/>
      <c r="S3738" s="4"/>
      <c r="U3738" s="4"/>
      <c r="AE3738" s="4">
        <v>42038</v>
      </c>
      <c r="AF3738" s="3">
        <v>48963.66</v>
      </c>
      <c r="AG3738" s="4">
        <v>41962</v>
      </c>
      <c r="AH3738" s="3">
        <v>74.58</v>
      </c>
      <c r="AI3738" s="4">
        <v>42579</v>
      </c>
      <c r="AJ3738" s="3">
        <v>12.2592</v>
      </c>
      <c r="AK3738" s="4">
        <v>41926</v>
      </c>
      <c r="AL3738" s="3">
        <v>11.7674</v>
      </c>
      <c r="AM3738" s="4"/>
      <c r="AS3738" s="4"/>
    </row>
    <row r="3739" spans="1:45" x14ac:dyDescent="0.25">
      <c r="A3739" s="4"/>
      <c r="C3739" s="4"/>
      <c r="E3739" s="4"/>
      <c r="Q3739" s="4"/>
      <c r="S3739" s="4"/>
      <c r="U3739" s="4"/>
      <c r="AE3739" s="4">
        <v>42039</v>
      </c>
      <c r="AF3739" s="3">
        <v>49301.05</v>
      </c>
      <c r="AG3739" s="4">
        <v>41963</v>
      </c>
      <c r="AH3739" s="3">
        <v>75.58</v>
      </c>
      <c r="AI3739" s="4">
        <v>42580</v>
      </c>
      <c r="AJ3739" s="3">
        <v>12.180300000000001</v>
      </c>
      <c r="AK3739" s="4">
        <v>41927</v>
      </c>
      <c r="AL3739" s="3">
        <v>11.891500000000001</v>
      </c>
      <c r="AM3739" s="4"/>
      <c r="AS3739" s="4"/>
    </row>
    <row r="3740" spans="1:45" x14ac:dyDescent="0.25">
      <c r="A3740" s="4"/>
      <c r="C3740" s="4"/>
      <c r="E3740" s="4"/>
      <c r="Q3740" s="4"/>
      <c r="S3740" s="4"/>
      <c r="U3740" s="4"/>
      <c r="AE3740" s="4">
        <v>42040</v>
      </c>
      <c r="AF3740" s="3">
        <v>49233.85</v>
      </c>
      <c r="AG3740" s="4">
        <v>41964</v>
      </c>
      <c r="AH3740" s="3">
        <v>76.510000000000005</v>
      </c>
      <c r="AI3740" s="4">
        <v>42583</v>
      </c>
      <c r="AJ3740" s="3">
        <v>12.084099999999999</v>
      </c>
      <c r="AK3740" s="4">
        <v>41928</v>
      </c>
      <c r="AL3740" s="3">
        <v>11.9536</v>
      </c>
      <c r="AM3740" s="4"/>
      <c r="AS3740" s="4"/>
    </row>
    <row r="3741" spans="1:45" x14ac:dyDescent="0.25">
      <c r="A3741" s="4"/>
      <c r="C3741" s="4"/>
      <c r="E3741" s="4"/>
      <c r="Q3741" s="4"/>
      <c r="S3741" s="4"/>
      <c r="U3741" s="4"/>
      <c r="AE3741" s="4">
        <v>42041</v>
      </c>
      <c r="AF3741" s="3">
        <v>48792.27</v>
      </c>
      <c r="AG3741" s="4">
        <v>41967</v>
      </c>
      <c r="AH3741" s="3">
        <v>75.78</v>
      </c>
      <c r="AI3741" s="4">
        <v>42584</v>
      </c>
      <c r="AJ3741" s="3">
        <v>12.15</v>
      </c>
      <c r="AK3741" s="4">
        <v>41929</v>
      </c>
      <c r="AL3741" s="3">
        <v>11.845000000000001</v>
      </c>
      <c r="AM3741" s="4"/>
      <c r="AS3741" s="4"/>
    </row>
    <row r="3742" spans="1:45" x14ac:dyDescent="0.25">
      <c r="A3742" s="4"/>
      <c r="C3742" s="4"/>
      <c r="E3742" s="4"/>
      <c r="Q3742" s="4"/>
      <c r="S3742" s="4"/>
      <c r="U3742" s="4"/>
      <c r="AE3742" s="4">
        <v>42044</v>
      </c>
      <c r="AF3742" s="3">
        <v>49382.58</v>
      </c>
      <c r="AG3742" s="4">
        <v>41968</v>
      </c>
      <c r="AH3742" s="3">
        <v>74.09</v>
      </c>
      <c r="AI3742" s="4">
        <v>42585</v>
      </c>
      <c r="AJ3742" s="3">
        <v>12.184799999999999</v>
      </c>
      <c r="AK3742" s="4">
        <v>41932</v>
      </c>
      <c r="AL3742" s="3">
        <v>11.97</v>
      </c>
      <c r="AM3742" s="4"/>
      <c r="AS3742" s="4"/>
    </row>
    <row r="3743" spans="1:45" x14ac:dyDescent="0.25">
      <c r="A3743" s="4"/>
      <c r="C3743" s="4"/>
      <c r="E3743" s="4"/>
      <c r="Q3743" s="4"/>
      <c r="S3743" s="4"/>
      <c r="U3743" s="4"/>
      <c r="AE3743" s="4">
        <v>42045</v>
      </c>
      <c r="AF3743" s="3">
        <v>48510.28</v>
      </c>
      <c r="AG3743" s="4">
        <v>41969</v>
      </c>
      <c r="AH3743" s="3">
        <v>73.69</v>
      </c>
      <c r="AI3743" s="4">
        <v>42586</v>
      </c>
      <c r="AJ3743" s="3">
        <v>12.099500000000001</v>
      </c>
      <c r="AK3743" s="4">
        <v>41933</v>
      </c>
      <c r="AL3743" s="3">
        <v>11.949400000000001</v>
      </c>
      <c r="AM3743" s="4"/>
      <c r="AS3743" s="4"/>
    </row>
    <row r="3744" spans="1:45" x14ac:dyDescent="0.25">
      <c r="A3744" s="4"/>
      <c r="C3744" s="4"/>
      <c r="E3744" s="4"/>
      <c r="Q3744" s="4"/>
      <c r="S3744" s="4"/>
      <c r="U3744" s="4"/>
      <c r="AE3744" s="4">
        <v>42046</v>
      </c>
      <c r="AF3744" s="3">
        <v>48239.67</v>
      </c>
      <c r="AG3744" s="4">
        <v>41971</v>
      </c>
      <c r="AH3744" s="3">
        <v>66.150000000000006</v>
      </c>
      <c r="AI3744" s="4">
        <v>42587</v>
      </c>
      <c r="AJ3744" s="3">
        <v>11.9937</v>
      </c>
      <c r="AK3744" s="4">
        <v>41934</v>
      </c>
      <c r="AL3744" s="3">
        <v>11.8544</v>
      </c>
      <c r="AM3744" s="4"/>
      <c r="AS3744" s="4"/>
    </row>
    <row r="3745" spans="1:45" x14ac:dyDescent="0.25">
      <c r="A3745" s="4"/>
      <c r="C3745" s="4"/>
      <c r="E3745" s="4"/>
      <c r="Q3745" s="4"/>
      <c r="S3745" s="4"/>
      <c r="U3745" s="4"/>
      <c r="AE3745" s="4">
        <v>42047</v>
      </c>
      <c r="AF3745" s="3">
        <v>49532.72</v>
      </c>
      <c r="AG3745" s="4">
        <v>41974</v>
      </c>
      <c r="AH3745" s="3">
        <v>69</v>
      </c>
      <c r="AI3745" s="4">
        <v>42590</v>
      </c>
      <c r="AJ3745" s="3">
        <v>12.0596</v>
      </c>
      <c r="AK3745" s="4">
        <v>41935</v>
      </c>
      <c r="AL3745" s="3">
        <v>11.914999999999999</v>
      </c>
      <c r="AM3745" s="4"/>
      <c r="AS3745" s="4"/>
    </row>
    <row r="3746" spans="1:45" x14ac:dyDescent="0.25">
      <c r="A3746" s="4"/>
      <c r="C3746" s="4"/>
      <c r="E3746" s="4"/>
      <c r="Q3746" s="4"/>
      <c r="S3746" s="4"/>
      <c r="U3746" s="4"/>
      <c r="AE3746" s="4">
        <v>42048</v>
      </c>
      <c r="AF3746" s="3">
        <v>50635.92</v>
      </c>
      <c r="AG3746" s="4">
        <v>41975</v>
      </c>
      <c r="AH3746" s="3">
        <v>66.88</v>
      </c>
      <c r="AI3746" s="4">
        <v>42591</v>
      </c>
      <c r="AJ3746" s="3">
        <v>11.9718</v>
      </c>
      <c r="AK3746" s="4">
        <v>41936</v>
      </c>
      <c r="AL3746" s="3">
        <v>11.873100000000001</v>
      </c>
      <c r="AM3746" s="4"/>
      <c r="AS3746" s="4"/>
    </row>
    <row r="3747" spans="1:45" x14ac:dyDescent="0.25">
      <c r="A3747" s="4"/>
      <c r="C3747" s="4"/>
      <c r="E3747" s="4"/>
      <c r="Q3747" s="4"/>
      <c r="S3747" s="4"/>
      <c r="U3747" s="4"/>
      <c r="AE3747" s="4">
        <v>42053</v>
      </c>
      <c r="AF3747" s="3">
        <v>51280.36</v>
      </c>
      <c r="AG3747" s="4">
        <v>41976</v>
      </c>
      <c r="AH3747" s="3">
        <v>67.38</v>
      </c>
      <c r="AI3747" s="4">
        <v>42592</v>
      </c>
      <c r="AJ3747" s="3">
        <v>11.9977</v>
      </c>
      <c r="AK3747" s="4">
        <v>41939</v>
      </c>
      <c r="AL3747" s="3">
        <v>11.755000000000001</v>
      </c>
      <c r="AM3747" s="4"/>
      <c r="AS3747" s="4"/>
    </row>
    <row r="3748" spans="1:45" x14ac:dyDescent="0.25">
      <c r="A3748" s="4"/>
      <c r="C3748" s="4"/>
      <c r="E3748" s="4"/>
      <c r="Q3748" s="4"/>
      <c r="S3748" s="4"/>
      <c r="U3748" s="4"/>
      <c r="AE3748" s="4">
        <v>42054</v>
      </c>
      <c r="AF3748" s="3">
        <v>51294.03</v>
      </c>
      <c r="AG3748" s="4">
        <v>41977</v>
      </c>
      <c r="AH3748" s="3">
        <v>66.81</v>
      </c>
      <c r="AI3748" s="4">
        <v>42593</v>
      </c>
      <c r="AJ3748" s="3">
        <v>11.9832</v>
      </c>
      <c r="AK3748" s="4">
        <v>41940</v>
      </c>
      <c r="AL3748" s="3">
        <v>11.705</v>
      </c>
      <c r="AM3748" s="4"/>
      <c r="AS3748" s="4"/>
    </row>
    <row r="3749" spans="1:45" x14ac:dyDescent="0.25">
      <c r="A3749" s="4"/>
      <c r="C3749" s="4"/>
      <c r="E3749" s="4"/>
      <c r="Q3749" s="4"/>
      <c r="S3749" s="4"/>
      <c r="U3749" s="4"/>
      <c r="AE3749" s="4">
        <v>42055</v>
      </c>
      <c r="AF3749" s="3">
        <v>51237.7</v>
      </c>
      <c r="AG3749" s="4">
        <v>41978</v>
      </c>
      <c r="AH3749" s="3">
        <v>65.84</v>
      </c>
      <c r="AI3749" s="4">
        <v>42594</v>
      </c>
      <c r="AJ3749" s="3">
        <v>11.9938</v>
      </c>
      <c r="AK3749" s="4">
        <v>41941</v>
      </c>
      <c r="AL3749" s="3">
        <v>11.7201</v>
      </c>
      <c r="AM3749" s="4"/>
      <c r="AS3749" s="4"/>
    </row>
    <row r="3750" spans="1:45" x14ac:dyDescent="0.25">
      <c r="A3750" s="4"/>
      <c r="C3750" s="4"/>
      <c r="E3750" s="4"/>
      <c r="Q3750" s="4"/>
      <c r="S3750" s="4"/>
      <c r="U3750" s="4"/>
      <c r="AE3750" s="4">
        <v>42058</v>
      </c>
      <c r="AF3750" s="3">
        <v>51280.639999999999</v>
      </c>
      <c r="AG3750" s="4">
        <v>41981</v>
      </c>
      <c r="AH3750" s="3">
        <v>63.05</v>
      </c>
      <c r="AI3750" s="4">
        <v>42597</v>
      </c>
      <c r="AJ3750" s="3">
        <v>11.991899999999999</v>
      </c>
      <c r="AK3750" s="4">
        <v>41942</v>
      </c>
      <c r="AL3750" s="3">
        <v>12.0878</v>
      </c>
      <c r="AM3750" s="4"/>
      <c r="AS3750" s="4"/>
    </row>
    <row r="3751" spans="1:45" x14ac:dyDescent="0.25">
      <c r="A3751" s="4"/>
      <c r="C3751" s="4"/>
      <c r="E3751" s="4"/>
      <c r="Q3751" s="4"/>
      <c r="S3751" s="4"/>
      <c r="U3751" s="4"/>
      <c r="AE3751" s="4">
        <v>42059</v>
      </c>
      <c r="AF3751" s="3">
        <v>51874.17</v>
      </c>
      <c r="AG3751" s="4">
        <v>41982</v>
      </c>
      <c r="AH3751" s="3">
        <v>63.82</v>
      </c>
      <c r="AI3751" s="4">
        <v>42598</v>
      </c>
      <c r="AJ3751" s="3">
        <v>12.0039</v>
      </c>
      <c r="AK3751" s="4">
        <v>41943</v>
      </c>
      <c r="AL3751" s="3">
        <v>12.1358</v>
      </c>
      <c r="AM3751" s="4"/>
      <c r="AS3751" s="4"/>
    </row>
    <row r="3752" spans="1:45" x14ac:dyDescent="0.25">
      <c r="A3752" s="4"/>
      <c r="C3752" s="4"/>
      <c r="E3752" s="4"/>
      <c r="Q3752" s="4"/>
      <c r="S3752" s="4"/>
      <c r="U3752" s="4"/>
      <c r="AE3752" s="4">
        <v>42060</v>
      </c>
      <c r="AF3752" s="3">
        <v>51811.02</v>
      </c>
      <c r="AG3752" s="4">
        <v>41983</v>
      </c>
      <c r="AH3752" s="3">
        <v>60.94</v>
      </c>
      <c r="AI3752" s="4">
        <v>42599</v>
      </c>
      <c r="AJ3752" s="3">
        <v>11.984500000000001</v>
      </c>
      <c r="AK3752" s="4">
        <v>41946</v>
      </c>
      <c r="AL3752" s="3">
        <v>12.239699999999999</v>
      </c>
      <c r="AM3752" s="4"/>
      <c r="AS3752" s="4"/>
    </row>
    <row r="3753" spans="1:45" x14ac:dyDescent="0.25">
      <c r="A3753" s="4"/>
      <c r="C3753" s="4"/>
      <c r="E3753" s="4"/>
      <c r="Q3753" s="4"/>
      <c r="S3753" s="4"/>
      <c r="U3753" s="4"/>
      <c r="AE3753" s="4">
        <v>42061</v>
      </c>
      <c r="AF3753" s="3">
        <v>51760.54</v>
      </c>
      <c r="AG3753" s="4">
        <v>41984</v>
      </c>
      <c r="AH3753" s="3">
        <v>59.95</v>
      </c>
      <c r="AI3753" s="4">
        <v>42600</v>
      </c>
      <c r="AJ3753" s="3">
        <v>12.081200000000001</v>
      </c>
      <c r="AK3753" s="4">
        <v>41947</v>
      </c>
      <c r="AL3753" s="3">
        <v>12.258800000000001</v>
      </c>
      <c r="AM3753" s="4"/>
      <c r="AS3753" s="4"/>
    </row>
    <row r="3754" spans="1:45" x14ac:dyDescent="0.25">
      <c r="A3754" s="4"/>
      <c r="C3754" s="4"/>
      <c r="E3754" s="4"/>
      <c r="Q3754" s="4"/>
      <c r="S3754" s="4"/>
      <c r="U3754" s="4"/>
      <c r="AE3754" s="4">
        <v>42062</v>
      </c>
      <c r="AF3754" s="3">
        <v>51583.09</v>
      </c>
      <c r="AG3754" s="4">
        <v>41985</v>
      </c>
      <c r="AH3754" s="3">
        <v>57.81</v>
      </c>
      <c r="AI3754" s="4">
        <v>42601</v>
      </c>
      <c r="AJ3754" s="3">
        <v>11.9946</v>
      </c>
      <c r="AK3754" s="4">
        <v>41948</v>
      </c>
      <c r="AL3754" s="3">
        <v>12.2478</v>
      </c>
      <c r="AM3754" s="4"/>
      <c r="AS3754" s="4"/>
    </row>
    <row r="3755" spans="1:45" x14ac:dyDescent="0.25">
      <c r="A3755" s="4"/>
      <c r="C3755" s="4"/>
      <c r="E3755" s="4"/>
      <c r="Q3755" s="4"/>
      <c r="S3755" s="4"/>
      <c r="U3755" s="4"/>
      <c r="AE3755" s="4">
        <v>42065</v>
      </c>
      <c r="AF3755" s="3">
        <v>51020.81</v>
      </c>
      <c r="AG3755" s="4">
        <v>41988</v>
      </c>
      <c r="AH3755" s="3">
        <v>55.91</v>
      </c>
      <c r="AI3755" s="4">
        <v>42604</v>
      </c>
      <c r="AJ3755" s="3">
        <v>12.022399999999999</v>
      </c>
      <c r="AK3755" s="4">
        <v>41949</v>
      </c>
      <c r="AL3755" s="3">
        <v>12.357900000000001</v>
      </c>
      <c r="AM3755" s="4"/>
      <c r="AS3755" s="4"/>
    </row>
    <row r="3756" spans="1:45" x14ac:dyDescent="0.25">
      <c r="A3756" s="4"/>
      <c r="C3756" s="4"/>
      <c r="E3756" s="4"/>
      <c r="Q3756" s="4"/>
      <c r="S3756" s="4"/>
      <c r="U3756" s="4"/>
      <c r="AE3756" s="4">
        <v>42066</v>
      </c>
      <c r="AF3756" s="3">
        <v>51304.1</v>
      </c>
      <c r="AG3756" s="4">
        <v>41989</v>
      </c>
      <c r="AH3756" s="3">
        <v>55.93</v>
      </c>
      <c r="AI3756" s="4">
        <v>42605</v>
      </c>
      <c r="AJ3756" s="3">
        <v>12.060499999999999</v>
      </c>
      <c r="AK3756" s="4">
        <v>41950</v>
      </c>
      <c r="AL3756" s="3">
        <v>12.290100000000001</v>
      </c>
      <c r="AM3756" s="4"/>
      <c r="AS3756" s="4"/>
    </row>
    <row r="3757" spans="1:45" x14ac:dyDescent="0.25">
      <c r="A3757" s="4"/>
      <c r="C3757" s="4"/>
      <c r="E3757" s="4"/>
      <c r="Q3757" s="4"/>
      <c r="S3757" s="4"/>
      <c r="U3757" s="4"/>
      <c r="AE3757" s="4">
        <v>42067</v>
      </c>
      <c r="AF3757" s="3">
        <v>50468.05</v>
      </c>
      <c r="AG3757" s="4">
        <v>41990</v>
      </c>
      <c r="AH3757" s="3">
        <v>56.47</v>
      </c>
      <c r="AI3757" s="4">
        <v>42606</v>
      </c>
      <c r="AJ3757" s="3">
        <v>12.075699999999999</v>
      </c>
      <c r="AK3757" s="4">
        <v>41953</v>
      </c>
      <c r="AL3757" s="3">
        <v>12.3101</v>
      </c>
      <c r="AM3757" s="4"/>
      <c r="AS3757" s="4"/>
    </row>
    <row r="3758" spans="1:45" x14ac:dyDescent="0.25">
      <c r="A3758" s="4"/>
      <c r="C3758" s="4"/>
      <c r="E3758" s="4"/>
      <c r="Q3758" s="4"/>
      <c r="S3758" s="4"/>
      <c r="U3758" s="4"/>
      <c r="AE3758" s="4">
        <v>42068</v>
      </c>
      <c r="AF3758" s="3">
        <v>50365.2</v>
      </c>
      <c r="AG3758" s="4">
        <v>41991</v>
      </c>
      <c r="AH3758" s="3">
        <v>54.11</v>
      </c>
      <c r="AI3758" s="4">
        <v>42607</v>
      </c>
      <c r="AJ3758" s="3">
        <v>12.072100000000001</v>
      </c>
      <c r="AK3758" s="4">
        <v>41954</v>
      </c>
      <c r="AL3758" s="3">
        <v>12.3582</v>
      </c>
      <c r="AM3758" s="4"/>
      <c r="AS3758" s="4"/>
    </row>
    <row r="3759" spans="1:45" x14ac:dyDescent="0.25">
      <c r="A3759" s="4"/>
      <c r="C3759" s="4"/>
      <c r="E3759" s="4"/>
      <c r="Q3759" s="4"/>
      <c r="S3759" s="4"/>
      <c r="U3759" s="4"/>
      <c r="AE3759" s="4">
        <v>42069</v>
      </c>
      <c r="AF3759" s="3">
        <v>49981.19</v>
      </c>
      <c r="AG3759" s="4">
        <v>41992</v>
      </c>
      <c r="AH3759" s="3">
        <v>56.52</v>
      </c>
      <c r="AI3759" s="4">
        <v>42608</v>
      </c>
      <c r="AJ3759" s="3">
        <v>12.185700000000001</v>
      </c>
      <c r="AK3759" s="4">
        <v>41955</v>
      </c>
      <c r="AL3759" s="3">
        <v>12.4252</v>
      </c>
      <c r="AM3759" s="4"/>
      <c r="AS3759" s="4"/>
    </row>
    <row r="3760" spans="1:45" x14ac:dyDescent="0.25">
      <c r="A3760" s="4"/>
      <c r="C3760" s="4"/>
      <c r="E3760" s="4"/>
      <c r="Q3760" s="4"/>
      <c r="S3760" s="4"/>
      <c r="U3760" s="4"/>
      <c r="AE3760" s="4">
        <v>42072</v>
      </c>
      <c r="AF3760" s="3">
        <v>49181.01</v>
      </c>
      <c r="AG3760" s="4">
        <v>41995</v>
      </c>
      <c r="AH3760" s="3">
        <v>55.26</v>
      </c>
      <c r="AI3760" s="4">
        <v>42611</v>
      </c>
      <c r="AJ3760" s="3">
        <v>12.1577</v>
      </c>
      <c r="AK3760" s="4">
        <v>41956</v>
      </c>
      <c r="AL3760" s="3">
        <v>12.4732</v>
      </c>
      <c r="AM3760" s="4"/>
      <c r="AS3760" s="4"/>
    </row>
    <row r="3761" spans="1:45" x14ac:dyDescent="0.25">
      <c r="A3761" s="4"/>
      <c r="C3761" s="4"/>
      <c r="E3761" s="4"/>
      <c r="Q3761" s="4"/>
      <c r="S3761" s="4"/>
      <c r="U3761" s="4"/>
      <c r="AE3761" s="4">
        <v>42073</v>
      </c>
      <c r="AF3761" s="3">
        <v>48293.4</v>
      </c>
      <c r="AG3761" s="4">
        <v>41996</v>
      </c>
      <c r="AH3761" s="3">
        <v>57.12</v>
      </c>
      <c r="AI3761" s="4">
        <v>42612</v>
      </c>
      <c r="AJ3761" s="3">
        <v>12.199400000000001</v>
      </c>
      <c r="AK3761" s="4">
        <v>41957</v>
      </c>
      <c r="AL3761" s="3">
        <v>12.455400000000001</v>
      </c>
      <c r="AM3761" s="4"/>
      <c r="AS3761" s="4"/>
    </row>
    <row r="3762" spans="1:45" x14ac:dyDescent="0.25">
      <c r="A3762" s="4"/>
      <c r="C3762" s="4"/>
      <c r="E3762" s="4"/>
      <c r="Q3762" s="4"/>
      <c r="S3762" s="4"/>
      <c r="U3762" s="4"/>
      <c r="AE3762" s="4">
        <v>42074</v>
      </c>
      <c r="AF3762" s="3">
        <v>48905.58</v>
      </c>
      <c r="AG3762" s="4">
        <v>41997</v>
      </c>
      <c r="AH3762" s="3">
        <v>55.84</v>
      </c>
      <c r="AI3762" s="4">
        <v>42613</v>
      </c>
      <c r="AJ3762" s="3">
        <v>12.1175</v>
      </c>
      <c r="AK3762" s="4">
        <v>41960</v>
      </c>
      <c r="AL3762" s="3">
        <v>12.467499999999999</v>
      </c>
      <c r="AM3762" s="4"/>
      <c r="AS3762" s="4"/>
    </row>
    <row r="3763" spans="1:45" x14ac:dyDescent="0.25">
      <c r="A3763" s="4"/>
      <c r="C3763" s="4"/>
      <c r="E3763" s="4"/>
      <c r="Q3763" s="4"/>
      <c r="S3763" s="4"/>
      <c r="U3763" s="4"/>
      <c r="AE3763" s="4">
        <v>42075</v>
      </c>
      <c r="AF3763" s="3">
        <v>48880.4</v>
      </c>
      <c r="AG3763" s="4">
        <v>41999</v>
      </c>
      <c r="AH3763" s="3">
        <v>54.73</v>
      </c>
      <c r="AI3763" s="4">
        <v>42614</v>
      </c>
      <c r="AJ3763" s="3">
        <v>11.9732</v>
      </c>
      <c r="AK3763" s="4">
        <v>41961</v>
      </c>
      <c r="AL3763" s="3">
        <v>12.419700000000001</v>
      </c>
      <c r="AM3763" s="4"/>
      <c r="AS3763" s="4"/>
    </row>
    <row r="3764" spans="1:45" x14ac:dyDescent="0.25">
      <c r="A3764" s="4"/>
      <c r="C3764" s="4"/>
      <c r="E3764" s="4"/>
      <c r="Q3764" s="4"/>
      <c r="S3764" s="4"/>
      <c r="U3764" s="4"/>
      <c r="AE3764" s="4">
        <v>42076</v>
      </c>
      <c r="AF3764" s="3">
        <v>48595.81</v>
      </c>
      <c r="AG3764" s="4">
        <v>42002</v>
      </c>
      <c r="AH3764" s="3">
        <v>53.61</v>
      </c>
      <c r="AI3764" s="4">
        <v>42615</v>
      </c>
      <c r="AJ3764" s="3">
        <v>11.879799999999999</v>
      </c>
      <c r="AK3764" s="4">
        <v>41962</v>
      </c>
      <c r="AL3764" s="3">
        <v>12.3428</v>
      </c>
      <c r="AM3764" s="4"/>
      <c r="AS3764" s="4"/>
    </row>
    <row r="3765" spans="1:45" x14ac:dyDescent="0.25">
      <c r="A3765" s="4"/>
      <c r="C3765" s="4"/>
      <c r="E3765" s="4"/>
      <c r="Q3765" s="4"/>
      <c r="S3765" s="4"/>
      <c r="U3765" s="4"/>
      <c r="AE3765" s="4">
        <v>42079</v>
      </c>
      <c r="AF3765" s="3">
        <v>48848.21</v>
      </c>
      <c r="AG3765" s="4">
        <v>42003</v>
      </c>
      <c r="AH3765" s="3">
        <v>54.12</v>
      </c>
      <c r="AI3765" s="4">
        <v>42618</v>
      </c>
      <c r="AJ3765" s="3">
        <v>11.896599999999999</v>
      </c>
      <c r="AK3765" s="4">
        <v>41963</v>
      </c>
      <c r="AL3765" s="3">
        <v>12.4008</v>
      </c>
      <c r="AM3765" s="4"/>
      <c r="AS3765" s="4"/>
    </row>
    <row r="3766" spans="1:45" x14ac:dyDescent="0.25">
      <c r="A3766" s="4"/>
      <c r="C3766" s="4"/>
      <c r="E3766" s="4"/>
      <c r="Q3766" s="4"/>
      <c r="S3766" s="4"/>
      <c r="U3766" s="4"/>
      <c r="AE3766" s="4">
        <v>42080</v>
      </c>
      <c r="AF3766" s="3">
        <v>50285.120000000003</v>
      </c>
      <c r="AG3766" s="4">
        <v>42004</v>
      </c>
      <c r="AH3766" s="3">
        <v>53.27</v>
      </c>
      <c r="AI3766" s="4">
        <v>42619</v>
      </c>
      <c r="AJ3766" s="3">
        <v>11.817</v>
      </c>
      <c r="AK3766" s="4">
        <v>41964</v>
      </c>
      <c r="AL3766" s="3">
        <v>12.2211</v>
      </c>
      <c r="AM3766" s="4"/>
      <c r="AS3766" s="4"/>
    </row>
    <row r="3767" spans="1:45" x14ac:dyDescent="0.25">
      <c r="A3767" s="4"/>
      <c r="C3767" s="4"/>
      <c r="E3767" s="4"/>
      <c r="Q3767" s="4"/>
      <c r="S3767" s="4"/>
      <c r="U3767" s="4"/>
      <c r="AE3767" s="4">
        <v>42081</v>
      </c>
      <c r="AF3767" s="3">
        <v>51526.19</v>
      </c>
      <c r="AG3767" s="4">
        <v>42006</v>
      </c>
      <c r="AH3767" s="3">
        <v>52.69</v>
      </c>
      <c r="AI3767" s="4">
        <v>42621</v>
      </c>
      <c r="AJ3767" s="3">
        <v>11.851699999999999</v>
      </c>
      <c r="AK3767" s="4">
        <v>41967</v>
      </c>
      <c r="AL3767" s="3">
        <v>12.2141</v>
      </c>
      <c r="AM3767" s="4"/>
      <c r="AS3767" s="4"/>
    </row>
    <row r="3768" spans="1:45" x14ac:dyDescent="0.25">
      <c r="A3768" s="4"/>
      <c r="C3768" s="4"/>
      <c r="E3768" s="4"/>
      <c r="Q3768" s="4"/>
      <c r="S3768" s="4"/>
      <c r="U3768" s="4"/>
      <c r="AE3768" s="4">
        <v>42082</v>
      </c>
      <c r="AF3768" s="3">
        <v>50953.53</v>
      </c>
      <c r="AG3768" s="4">
        <v>42009</v>
      </c>
      <c r="AH3768" s="3">
        <v>50.04</v>
      </c>
      <c r="AI3768" s="4">
        <v>42622</v>
      </c>
      <c r="AJ3768" s="3">
        <v>12.0448</v>
      </c>
      <c r="AK3768" s="4">
        <v>41968</v>
      </c>
      <c r="AL3768" s="3">
        <v>12.2392</v>
      </c>
      <c r="AM3768" s="4"/>
      <c r="AS3768" s="4"/>
    </row>
    <row r="3769" spans="1:45" x14ac:dyDescent="0.25">
      <c r="A3769" s="4"/>
      <c r="C3769" s="4"/>
      <c r="E3769" s="4"/>
      <c r="Q3769" s="4"/>
      <c r="S3769" s="4"/>
      <c r="U3769" s="4"/>
      <c r="AE3769" s="4">
        <v>42083</v>
      </c>
      <c r="AF3769" s="3">
        <v>51966.58</v>
      </c>
      <c r="AG3769" s="4">
        <v>42010</v>
      </c>
      <c r="AH3769" s="3">
        <v>47.93</v>
      </c>
      <c r="AI3769" s="4">
        <v>42625</v>
      </c>
      <c r="AJ3769" s="3">
        <v>11.9291</v>
      </c>
      <c r="AK3769" s="4">
        <v>41969</v>
      </c>
      <c r="AL3769" s="3">
        <v>12.292300000000001</v>
      </c>
      <c r="AM3769" s="4"/>
      <c r="AS3769" s="4"/>
    </row>
    <row r="3770" spans="1:45" x14ac:dyDescent="0.25">
      <c r="A3770" s="4"/>
      <c r="C3770" s="4"/>
      <c r="E3770" s="4"/>
      <c r="Q3770" s="4"/>
      <c r="S3770" s="4"/>
      <c r="U3770" s="4"/>
      <c r="AE3770" s="4">
        <v>42086</v>
      </c>
      <c r="AF3770" s="3">
        <v>51908.46</v>
      </c>
      <c r="AG3770" s="4">
        <v>42011</v>
      </c>
      <c r="AH3770" s="3">
        <v>48.65</v>
      </c>
      <c r="AI3770" s="4">
        <v>42626</v>
      </c>
      <c r="AJ3770" s="3">
        <v>12.141</v>
      </c>
      <c r="AK3770" s="4">
        <v>41970</v>
      </c>
      <c r="AL3770" s="3">
        <v>12.283300000000001</v>
      </c>
      <c r="AM3770" s="4"/>
      <c r="AS3770" s="4"/>
    </row>
    <row r="3771" spans="1:45" x14ac:dyDescent="0.25">
      <c r="A3771" s="4"/>
      <c r="C3771" s="4"/>
      <c r="E3771" s="4"/>
      <c r="Q3771" s="4"/>
      <c r="S3771" s="4"/>
      <c r="U3771" s="4"/>
      <c r="AE3771" s="4">
        <v>42087</v>
      </c>
      <c r="AF3771" s="3">
        <v>51506.07</v>
      </c>
      <c r="AG3771" s="4">
        <v>42012</v>
      </c>
      <c r="AH3771" s="3">
        <v>48.79</v>
      </c>
      <c r="AI3771" s="4">
        <v>42627</v>
      </c>
      <c r="AJ3771" s="3">
        <v>12.1073</v>
      </c>
      <c r="AK3771" s="4">
        <v>41971</v>
      </c>
      <c r="AL3771" s="3">
        <v>12.440899999999999</v>
      </c>
      <c r="AM3771" s="4"/>
      <c r="AS3771" s="4"/>
    </row>
    <row r="3772" spans="1:45" x14ac:dyDescent="0.25">
      <c r="A3772" s="4"/>
      <c r="C3772" s="4"/>
      <c r="E3772" s="4"/>
      <c r="Q3772" s="4"/>
      <c r="S3772" s="4"/>
      <c r="U3772" s="4"/>
      <c r="AE3772" s="4">
        <v>42088</v>
      </c>
      <c r="AF3772" s="3">
        <v>51858.3</v>
      </c>
      <c r="AG3772" s="4">
        <v>42013</v>
      </c>
      <c r="AH3772" s="3">
        <v>48.36</v>
      </c>
      <c r="AI3772" s="4">
        <v>42628</v>
      </c>
      <c r="AJ3772" s="3">
        <v>12.028499999999999</v>
      </c>
      <c r="AK3772" s="4">
        <v>41974</v>
      </c>
      <c r="AL3772" s="3">
        <v>12.479800000000001</v>
      </c>
      <c r="AM3772" s="4"/>
      <c r="AS3772" s="4"/>
    </row>
    <row r="3773" spans="1:45" x14ac:dyDescent="0.25">
      <c r="A3773" s="4"/>
      <c r="C3773" s="4"/>
      <c r="E3773" s="4"/>
      <c r="Q3773" s="4"/>
      <c r="S3773" s="4"/>
      <c r="U3773" s="4"/>
      <c r="AE3773" s="4">
        <v>42089</v>
      </c>
      <c r="AF3773" s="3">
        <v>50579.85</v>
      </c>
      <c r="AG3773" s="4">
        <v>42016</v>
      </c>
      <c r="AH3773" s="3">
        <v>46.07</v>
      </c>
      <c r="AI3773" s="4">
        <v>42629</v>
      </c>
      <c r="AJ3773" s="3">
        <v>11.958</v>
      </c>
      <c r="AK3773" s="4">
        <v>41975</v>
      </c>
      <c r="AL3773" s="3">
        <v>12.565</v>
      </c>
      <c r="AM3773" s="4"/>
      <c r="AS3773" s="4"/>
    </row>
    <row r="3774" spans="1:45" x14ac:dyDescent="0.25">
      <c r="A3774" s="4"/>
      <c r="C3774" s="4"/>
      <c r="E3774" s="4"/>
      <c r="Q3774" s="4"/>
      <c r="S3774" s="4"/>
      <c r="U3774" s="4"/>
      <c r="AE3774" s="4">
        <v>42090</v>
      </c>
      <c r="AF3774" s="3">
        <v>50094.66</v>
      </c>
      <c r="AG3774" s="4">
        <v>42017</v>
      </c>
      <c r="AH3774" s="3">
        <v>45.89</v>
      </c>
      <c r="AI3774" s="4">
        <v>42632</v>
      </c>
      <c r="AJ3774" s="3">
        <v>11.956099999999999</v>
      </c>
      <c r="AK3774" s="4">
        <v>41976</v>
      </c>
      <c r="AL3774" s="3">
        <v>12.581</v>
      </c>
      <c r="AM3774" s="4"/>
      <c r="AS3774" s="4"/>
    </row>
    <row r="3775" spans="1:45" x14ac:dyDescent="0.25">
      <c r="A3775" s="4"/>
      <c r="C3775" s="4"/>
      <c r="E3775" s="4"/>
      <c r="Q3775" s="4"/>
      <c r="S3775" s="4"/>
      <c r="U3775" s="4"/>
      <c r="AE3775" s="4">
        <v>42093</v>
      </c>
      <c r="AF3775" s="3">
        <v>51243.45</v>
      </c>
      <c r="AG3775" s="4">
        <v>42018</v>
      </c>
      <c r="AH3775" s="3">
        <v>48.48</v>
      </c>
      <c r="AI3775" s="4">
        <v>42633</v>
      </c>
      <c r="AJ3775" s="3">
        <v>11.96</v>
      </c>
      <c r="AK3775" s="4">
        <v>41977</v>
      </c>
      <c r="AL3775" s="3">
        <v>12.385</v>
      </c>
      <c r="AM3775" s="4"/>
      <c r="AS3775" s="4"/>
    </row>
    <row r="3776" spans="1:45" x14ac:dyDescent="0.25">
      <c r="A3776" s="4"/>
      <c r="C3776" s="4"/>
      <c r="E3776" s="4"/>
      <c r="Q3776" s="4"/>
      <c r="S3776" s="4"/>
      <c r="U3776" s="4"/>
      <c r="AE3776" s="4">
        <v>42094</v>
      </c>
      <c r="AF3776" s="3">
        <v>51150.16</v>
      </c>
      <c r="AG3776" s="4">
        <v>42019</v>
      </c>
      <c r="AH3776" s="3">
        <v>46.25</v>
      </c>
      <c r="AI3776" s="4">
        <v>42634</v>
      </c>
      <c r="AJ3776" s="3">
        <v>11.7806</v>
      </c>
      <c r="AK3776" s="4">
        <v>41978</v>
      </c>
      <c r="AL3776" s="3">
        <v>12.395</v>
      </c>
      <c r="AM3776" s="4"/>
      <c r="AS3776" s="4"/>
    </row>
    <row r="3777" spans="1:45" x14ac:dyDescent="0.25">
      <c r="A3777" s="4"/>
      <c r="C3777" s="4"/>
      <c r="E3777" s="4"/>
      <c r="Q3777" s="4"/>
      <c r="S3777" s="4"/>
      <c r="U3777" s="4"/>
      <c r="AE3777" s="4">
        <v>42095</v>
      </c>
      <c r="AF3777" s="3">
        <v>52321.760000000002</v>
      </c>
      <c r="AG3777" s="4">
        <v>42020</v>
      </c>
      <c r="AH3777" s="3">
        <v>48.69</v>
      </c>
      <c r="AI3777" s="4">
        <v>42635</v>
      </c>
      <c r="AJ3777" s="3">
        <v>11.649800000000001</v>
      </c>
      <c r="AK3777" s="4">
        <v>41981</v>
      </c>
      <c r="AL3777" s="3">
        <v>12.465</v>
      </c>
      <c r="AM3777" s="4"/>
      <c r="AS3777" s="4"/>
    </row>
    <row r="3778" spans="1:45" x14ac:dyDescent="0.25">
      <c r="A3778" s="4"/>
      <c r="C3778" s="4"/>
      <c r="E3778" s="4"/>
      <c r="Q3778" s="4"/>
      <c r="S3778" s="4"/>
      <c r="U3778" s="4"/>
      <c r="AE3778" s="4">
        <v>42096</v>
      </c>
      <c r="AF3778" s="3">
        <v>53123.02</v>
      </c>
      <c r="AG3778" s="4">
        <v>42024</v>
      </c>
      <c r="AH3778" s="3">
        <v>46.39</v>
      </c>
      <c r="AI3778" s="4">
        <v>42636</v>
      </c>
      <c r="AJ3778" s="3">
        <v>11.6012</v>
      </c>
      <c r="AK3778" s="4">
        <v>41982</v>
      </c>
      <c r="AL3778" s="3">
        <v>12.445</v>
      </c>
      <c r="AM3778" s="4"/>
      <c r="AS3778" s="4"/>
    </row>
    <row r="3779" spans="1:45" x14ac:dyDescent="0.25">
      <c r="A3779" s="4"/>
      <c r="C3779" s="4"/>
      <c r="E3779" s="4"/>
      <c r="Q3779" s="4"/>
      <c r="S3779" s="4"/>
      <c r="U3779" s="4"/>
      <c r="AE3779" s="4">
        <v>42100</v>
      </c>
      <c r="AF3779" s="3">
        <v>53737.26</v>
      </c>
      <c r="AG3779" s="4">
        <v>42025</v>
      </c>
      <c r="AH3779" s="3">
        <v>47.78</v>
      </c>
      <c r="AI3779" s="4">
        <v>42639</v>
      </c>
      <c r="AJ3779" s="3">
        <v>11.629200000000001</v>
      </c>
      <c r="AK3779" s="4">
        <v>41983</v>
      </c>
      <c r="AL3779" s="3">
        <v>12.465</v>
      </c>
      <c r="AM3779" s="4"/>
      <c r="AS3779" s="4"/>
    </row>
    <row r="3780" spans="1:45" x14ac:dyDescent="0.25">
      <c r="A3780" s="4"/>
      <c r="C3780" s="4"/>
      <c r="E3780" s="4"/>
      <c r="Q3780" s="4"/>
      <c r="S3780" s="4"/>
      <c r="U3780" s="4"/>
      <c r="AE3780" s="4">
        <v>42101</v>
      </c>
      <c r="AF3780" s="3">
        <v>53729.16</v>
      </c>
      <c r="AG3780" s="4">
        <v>42026</v>
      </c>
      <c r="AH3780" s="3">
        <v>46.31</v>
      </c>
      <c r="AI3780" s="4">
        <v>42640</v>
      </c>
      <c r="AJ3780" s="3">
        <v>11.510400000000001</v>
      </c>
      <c r="AK3780" s="4">
        <v>41984</v>
      </c>
      <c r="AL3780" s="3">
        <v>12.492699999999999</v>
      </c>
      <c r="AM3780" s="4"/>
      <c r="AS3780" s="4"/>
    </row>
    <row r="3781" spans="1:45" x14ac:dyDescent="0.25">
      <c r="A3781" s="4"/>
      <c r="C3781" s="4"/>
      <c r="E3781" s="4"/>
      <c r="Q3781" s="4"/>
      <c r="S3781" s="4"/>
      <c r="U3781" s="4"/>
      <c r="AE3781" s="4">
        <v>42102</v>
      </c>
      <c r="AF3781" s="3">
        <v>53661.11</v>
      </c>
      <c r="AG3781" s="4">
        <v>42027</v>
      </c>
      <c r="AH3781" s="3">
        <v>45.59</v>
      </c>
      <c r="AI3781" s="4">
        <v>42641</v>
      </c>
      <c r="AJ3781" s="3">
        <v>11.533099999999999</v>
      </c>
      <c r="AK3781" s="4">
        <v>41985</v>
      </c>
      <c r="AL3781" s="3">
        <v>12.525</v>
      </c>
      <c r="AM3781" s="4"/>
      <c r="AS3781" s="4"/>
    </row>
    <row r="3782" spans="1:45" x14ac:dyDescent="0.25">
      <c r="A3782" s="4"/>
      <c r="C3782" s="4"/>
      <c r="E3782" s="4"/>
      <c r="Q3782" s="4"/>
      <c r="S3782" s="4"/>
      <c r="U3782" s="4"/>
      <c r="AE3782" s="4">
        <v>42103</v>
      </c>
      <c r="AF3782" s="3">
        <v>53802.66</v>
      </c>
      <c r="AG3782" s="4">
        <v>42030</v>
      </c>
      <c r="AH3782" s="3">
        <v>45.15</v>
      </c>
      <c r="AI3782" s="4">
        <v>42642</v>
      </c>
      <c r="AJ3782" s="3">
        <v>11.604699999999999</v>
      </c>
      <c r="AK3782" s="4">
        <v>41988</v>
      </c>
      <c r="AL3782" s="3">
        <v>12.630800000000001</v>
      </c>
      <c r="AM3782" s="4"/>
      <c r="AS3782" s="4"/>
    </row>
    <row r="3783" spans="1:45" x14ac:dyDescent="0.25">
      <c r="A3783" s="4"/>
      <c r="C3783" s="4"/>
      <c r="E3783" s="4"/>
      <c r="Q3783" s="4"/>
      <c r="S3783" s="4"/>
      <c r="U3783" s="4"/>
      <c r="AE3783" s="4">
        <v>42104</v>
      </c>
      <c r="AF3783" s="3">
        <v>54214.11</v>
      </c>
      <c r="AG3783" s="4">
        <v>42031</v>
      </c>
      <c r="AH3783" s="3">
        <v>46.23</v>
      </c>
      <c r="AI3783" s="4">
        <v>42643</v>
      </c>
      <c r="AJ3783" s="3">
        <v>11.5633</v>
      </c>
      <c r="AK3783" s="4">
        <v>41989</v>
      </c>
      <c r="AL3783" s="3">
        <v>12.994999999999999</v>
      </c>
      <c r="AM3783" s="4"/>
      <c r="AS3783" s="4"/>
    </row>
    <row r="3784" spans="1:45" x14ac:dyDescent="0.25">
      <c r="A3784" s="4"/>
      <c r="C3784" s="4"/>
      <c r="E3784" s="4"/>
      <c r="Q3784" s="4"/>
      <c r="S3784" s="4"/>
      <c r="U3784" s="4"/>
      <c r="AE3784" s="4">
        <v>42107</v>
      </c>
      <c r="AF3784" s="3">
        <v>54239.77</v>
      </c>
      <c r="AG3784" s="4">
        <v>42032</v>
      </c>
      <c r="AH3784" s="3">
        <v>44.45</v>
      </c>
      <c r="AI3784" s="4">
        <v>42646</v>
      </c>
      <c r="AJ3784" s="3">
        <v>11.42</v>
      </c>
      <c r="AK3784" s="4">
        <v>41990</v>
      </c>
      <c r="AL3784" s="3">
        <v>12.8969</v>
      </c>
      <c r="AM3784" s="4"/>
      <c r="AS3784" s="4"/>
    </row>
    <row r="3785" spans="1:45" x14ac:dyDescent="0.25">
      <c r="A3785" s="4"/>
      <c r="C3785" s="4"/>
      <c r="E3785" s="4"/>
      <c r="Q3785" s="4"/>
      <c r="S3785" s="4"/>
      <c r="U3785" s="4"/>
      <c r="AE3785" s="4">
        <v>42108</v>
      </c>
      <c r="AF3785" s="3">
        <v>53981.919999999998</v>
      </c>
      <c r="AG3785" s="4">
        <v>42033</v>
      </c>
      <c r="AH3785" s="3">
        <v>44.53</v>
      </c>
      <c r="AI3785" s="4">
        <v>42647</v>
      </c>
      <c r="AJ3785" s="3">
        <v>11.4758</v>
      </c>
      <c r="AK3785" s="4">
        <v>41991</v>
      </c>
      <c r="AL3785" s="3">
        <v>12.9</v>
      </c>
      <c r="AM3785" s="4"/>
      <c r="AS3785" s="4"/>
    </row>
    <row r="3786" spans="1:45" x14ac:dyDescent="0.25">
      <c r="A3786" s="4"/>
      <c r="C3786" s="4"/>
      <c r="E3786" s="4"/>
      <c r="Q3786" s="4"/>
      <c r="S3786" s="4"/>
      <c r="U3786" s="4"/>
      <c r="AE3786" s="4">
        <v>42109</v>
      </c>
      <c r="AF3786" s="3">
        <v>54918.74</v>
      </c>
      <c r="AG3786" s="4">
        <v>42034</v>
      </c>
      <c r="AH3786" s="3">
        <v>48.24</v>
      </c>
      <c r="AI3786" s="4">
        <v>42648</v>
      </c>
      <c r="AJ3786" s="3">
        <v>11.3451</v>
      </c>
      <c r="AK3786" s="4">
        <v>41992</v>
      </c>
      <c r="AL3786" s="3">
        <v>12.9236</v>
      </c>
      <c r="AM3786" s="4"/>
      <c r="AS3786" s="4"/>
    </row>
    <row r="3787" spans="1:45" x14ac:dyDescent="0.25">
      <c r="A3787" s="4"/>
      <c r="C3787" s="4"/>
      <c r="E3787" s="4"/>
      <c r="Q3787" s="4"/>
      <c r="S3787" s="4"/>
      <c r="U3787" s="4"/>
      <c r="AE3787" s="4">
        <v>42110</v>
      </c>
      <c r="AF3787" s="3">
        <v>54674.21</v>
      </c>
      <c r="AG3787" s="4">
        <v>42037</v>
      </c>
      <c r="AH3787" s="3">
        <v>49.57</v>
      </c>
      <c r="AI3787" s="4">
        <v>42649</v>
      </c>
      <c r="AJ3787" s="3">
        <v>11.3316</v>
      </c>
      <c r="AK3787" s="4">
        <v>41995</v>
      </c>
      <c r="AL3787" s="3">
        <v>12.8688</v>
      </c>
      <c r="AM3787" s="4"/>
      <c r="AS3787" s="4"/>
    </row>
    <row r="3788" spans="1:45" x14ac:dyDescent="0.25">
      <c r="A3788" s="4"/>
      <c r="C3788" s="4"/>
      <c r="E3788" s="4"/>
      <c r="Q3788" s="4"/>
      <c r="S3788" s="4"/>
      <c r="U3788" s="4"/>
      <c r="AE3788" s="4">
        <v>42111</v>
      </c>
      <c r="AF3788" s="3">
        <v>53954.79</v>
      </c>
      <c r="AG3788" s="4">
        <v>42038</v>
      </c>
      <c r="AH3788" s="3">
        <v>53.05</v>
      </c>
      <c r="AI3788" s="4">
        <v>42650</v>
      </c>
      <c r="AJ3788" s="3">
        <v>11.26</v>
      </c>
      <c r="AK3788" s="4">
        <v>41996</v>
      </c>
      <c r="AL3788" s="3">
        <v>12.91</v>
      </c>
      <c r="AM3788" s="4"/>
      <c r="AS3788" s="4"/>
    </row>
    <row r="3789" spans="1:45" x14ac:dyDescent="0.25">
      <c r="A3789" s="4"/>
      <c r="C3789" s="4"/>
      <c r="E3789" s="4"/>
      <c r="Q3789" s="4"/>
      <c r="S3789" s="4"/>
      <c r="U3789" s="4"/>
      <c r="AE3789" s="4">
        <v>42114</v>
      </c>
      <c r="AF3789" s="3">
        <v>53761.27</v>
      </c>
      <c r="AG3789" s="4">
        <v>42039</v>
      </c>
      <c r="AH3789" s="3">
        <v>48.45</v>
      </c>
      <c r="AI3789" s="4">
        <v>42653</v>
      </c>
      <c r="AJ3789" s="3">
        <v>11.227399999999999</v>
      </c>
      <c r="AK3789" s="4">
        <v>41999</v>
      </c>
      <c r="AL3789" s="3">
        <v>12.9391</v>
      </c>
      <c r="AM3789" s="4"/>
      <c r="AS3789" s="4"/>
    </row>
    <row r="3790" spans="1:45" x14ac:dyDescent="0.25">
      <c r="A3790" s="4"/>
      <c r="C3790" s="4"/>
      <c r="E3790" s="4"/>
      <c r="Q3790" s="4"/>
      <c r="S3790" s="4"/>
      <c r="U3790" s="4"/>
      <c r="AE3790" s="4">
        <v>42116</v>
      </c>
      <c r="AF3790" s="3">
        <v>54617.36</v>
      </c>
      <c r="AG3790" s="4">
        <v>42040</v>
      </c>
      <c r="AH3790" s="3">
        <v>50.48</v>
      </c>
      <c r="AI3790" s="4">
        <v>42654</v>
      </c>
      <c r="AJ3790" s="3">
        <v>11.2811</v>
      </c>
      <c r="AK3790" s="4">
        <v>42002</v>
      </c>
      <c r="AL3790" s="3">
        <v>12.96</v>
      </c>
      <c r="AM3790" s="4"/>
      <c r="AS3790" s="4"/>
    </row>
    <row r="3791" spans="1:45" x14ac:dyDescent="0.25">
      <c r="A3791" s="4"/>
      <c r="C3791" s="4"/>
      <c r="E3791" s="4"/>
      <c r="Q3791" s="4"/>
      <c r="S3791" s="4"/>
      <c r="U3791" s="4"/>
      <c r="AE3791" s="4">
        <v>42117</v>
      </c>
      <c r="AF3791" s="3">
        <v>55684.85</v>
      </c>
      <c r="AG3791" s="4">
        <v>42041</v>
      </c>
      <c r="AH3791" s="3">
        <v>51.69</v>
      </c>
      <c r="AI3791" s="4">
        <v>42655</v>
      </c>
      <c r="AJ3791" s="3">
        <v>11.287100000000001</v>
      </c>
      <c r="AK3791" s="4">
        <v>42003</v>
      </c>
      <c r="AL3791" s="3">
        <v>12.9533</v>
      </c>
      <c r="AM3791" s="4"/>
      <c r="AS3791" s="4"/>
    </row>
    <row r="3792" spans="1:45" x14ac:dyDescent="0.25">
      <c r="A3792" s="4"/>
      <c r="C3792" s="4"/>
      <c r="E3792" s="4"/>
      <c r="Q3792" s="4"/>
      <c r="S3792" s="4"/>
      <c r="U3792" s="4"/>
      <c r="AE3792" s="4">
        <v>42118</v>
      </c>
      <c r="AF3792" s="3">
        <v>56594.22</v>
      </c>
      <c r="AG3792" s="4">
        <v>42044</v>
      </c>
      <c r="AH3792" s="3">
        <v>52.86</v>
      </c>
      <c r="AI3792" s="4">
        <v>42656</v>
      </c>
      <c r="AJ3792" s="3">
        <v>11.2599</v>
      </c>
      <c r="AK3792" s="4">
        <v>42004</v>
      </c>
      <c r="AL3792" s="3">
        <v>12.9533</v>
      </c>
      <c r="AM3792" s="4"/>
      <c r="AS3792" s="4"/>
    </row>
    <row r="3793" spans="1:45" x14ac:dyDescent="0.25">
      <c r="A3793" s="4"/>
      <c r="C3793" s="4"/>
      <c r="E3793" s="4"/>
      <c r="Q3793" s="4"/>
      <c r="S3793" s="4"/>
      <c r="U3793" s="4"/>
      <c r="AE3793" s="4">
        <v>42121</v>
      </c>
      <c r="AF3793" s="3">
        <v>55534.5</v>
      </c>
      <c r="AG3793" s="4">
        <v>42045</v>
      </c>
      <c r="AH3793" s="3">
        <v>50.02</v>
      </c>
      <c r="AI3793" s="4">
        <v>42657</v>
      </c>
      <c r="AJ3793" s="3">
        <v>11.2643</v>
      </c>
      <c r="AK3793" s="4">
        <v>42005</v>
      </c>
      <c r="AL3793" s="3">
        <v>12.9533</v>
      </c>
      <c r="AM3793" s="4"/>
      <c r="AS3793" s="4"/>
    </row>
    <row r="3794" spans="1:45" x14ac:dyDescent="0.25">
      <c r="A3794" s="4"/>
      <c r="C3794" s="4"/>
      <c r="E3794" s="4"/>
      <c r="Q3794" s="4"/>
      <c r="S3794" s="4"/>
      <c r="U3794" s="4"/>
      <c r="AE3794" s="4">
        <v>42122</v>
      </c>
      <c r="AF3794" s="3">
        <v>55812.03</v>
      </c>
      <c r="AG3794" s="4">
        <v>42046</v>
      </c>
      <c r="AH3794" s="3">
        <v>48.84</v>
      </c>
      <c r="AI3794" s="4">
        <v>42660</v>
      </c>
      <c r="AJ3794" s="3">
        <v>11.255699999999999</v>
      </c>
      <c r="AK3794" s="4">
        <v>42006</v>
      </c>
      <c r="AL3794" s="3">
        <v>12.895</v>
      </c>
      <c r="AM3794" s="4"/>
      <c r="AS3794" s="4"/>
    </row>
    <row r="3795" spans="1:45" x14ac:dyDescent="0.25">
      <c r="A3795" s="4"/>
      <c r="C3795" s="4"/>
      <c r="E3795" s="4"/>
      <c r="Q3795" s="4"/>
      <c r="S3795" s="4"/>
      <c r="U3795" s="4"/>
      <c r="AE3795" s="4">
        <v>42123</v>
      </c>
      <c r="AF3795" s="3">
        <v>55325.29</v>
      </c>
      <c r="AG3795" s="4">
        <v>42047</v>
      </c>
      <c r="AH3795" s="3">
        <v>51.21</v>
      </c>
      <c r="AI3795" s="4">
        <v>42661</v>
      </c>
      <c r="AJ3795" s="3">
        <v>11.1875</v>
      </c>
      <c r="AK3795" s="4">
        <v>42009</v>
      </c>
      <c r="AL3795" s="3">
        <v>12.859</v>
      </c>
      <c r="AM3795" s="4"/>
      <c r="AS3795" s="4"/>
    </row>
    <row r="3796" spans="1:45" x14ac:dyDescent="0.25">
      <c r="A3796" s="4"/>
      <c r="C3796" s="4"/>
      <c r="E3796" s="4"/>
      <c r="Q3796" s="4"/>
      <c r="S3796" s="4"/>
      <c r="U3796" s="4"/>
      <c r="AE3796" s="4">
        <v>42124</v>
      </c>
      <c r="AF3796" s="3">
        <v>56229.38</v>
      </c>
      <c r="AG3796" s="4">
        <v>42048</v>
      </c>
      <c r="AH3796" s="3">
        <v>52.78</v>
      </c>
      <c r="AI3796" s="4">
        <v>42662</v>
      </c>
      <c r="AJ3796" s="3">
        <v>11.0741</v>
      </c>
      <c r="AK3796" s="4">
        <v>42010</v>
      </c>
      <c r="AL3796" s="3">
        <v>12.769399999999999</v>
      </c>
      <c r="AM3796" s="4"/>
      <c r="AS3796" s="4"/>
    </row>
    <row r="3797" spans="1:45" x14ac:dyDescent="0.25">
      <c r="A3797" s="4"/>
      <c r="C3797" s="4"/>
      <c r="E3797" s="4"/>
      <c r="Q3797" s="4"/>
      <c r="S3797" s="4"/>
      <c r="U3797" s="4"/>
      <c r="AE3797" s="4">
        <v>42128</v>
      </c>
      <c r="AF3797" s="3">
        <v>57353.98</v>
      </c>
      <c r="AG3797" s="4">
        <v>42052</v>
      </c>
      <c r="AH3797" s="3">
        <v>53.53</v>
      </c>
      <c r="AI3797" s="4">
        <v>42663</v>
      </c>
      <c r="AJ3797" s="3">
        <v>11.1671</v>
      </c>
      <c r="AK3797" s="4">
        <v>42011</v>
      </c>
      <c r="AL3797" s="3">
        <v>12.73</v>
      </c>
      <c r="AM3797" s="4"/>
      <c r="AS3797" s="4"/>
    </row>
    <row r="3798" spans="1:45" x14ac:dyDescent="0.25">
      <c r="A3798" s="4"/>
      <c r="C3798" s="4"/>
      <c r="E3798" s="4"/>
      <c r="Q3798" s="4"/>
      <c r="S3798" s="4"/>
      <c r="U3798" s="4"/>
      <c r="AE3798" s="4">
        <v>42129</v>
      </c>
      <c r="AF3798" s="3">
        <v>58051.61</v>
      </c>
      <c r="AG3798" s="4">
        <v>42053</v>
      </c>
      <c r="AH3798" s="3">
        <v>52.14</v>
      </c>
      <c r="AI3798" s="4">
        <v>42664</v>
      </c>
      <c r="AJ3798" s="3">
        <v>11.265000000000001</v>
      </c>
      <c r="AK3798" s="4">
        <v>42012</v>
      </c>
      <c r="AL3798" s="3">
        <v>12.7194</v>
      </c>
      <c r="AM3798" s="4"/>
      <c r="AS3798" s="4"/>
    </row>
    <row r="3799" spans="1:45" x14ac:dyDescent="0.25">
      <c r="A3799" s="4"/>
      <c r="C3799" s="4"/>
      <c r="E3799" s="4"/>
      <c r="Q3799" s="4"/>
      <c r="S3799" s="4"/>
      <c r="U3799" s="4"/>
      <c r="AE3799" s="4">
        <v>42130</v>
      </c>
      <c r="AF3799" s="3">
        <v>57103.14</v>
      </c>
      <c r="AG3799" s="4">
        <v>42054</v>
      </c>
      <c r="AH3799" s="3">
        <v>51.16</v>
      </c>
      <c r="AI3799" s="4">
        <v>42667</v>
      </c>
      <c r="AJ3799" s="3">
        <v>11.2079</v>
      </c>
      <c r="AK3799" s="4">
        <v>42013</v>
      </c>
      <c r="AL3799" s="3">
        <v>12.695</v>
      </c>
      <c r="AM3799" s="4"/>
      <c r="AS3799" s="4"/>
    </row>
    <row r="3800" spans="1:45" x14ac:dyDescent="0.25">
      <c r="A3800" s="4"/>
      <c r="C3800" s="4"/>
      <c r="E3800" s="4"/>
      <c r="Q3800" s="4"/>
      <c r="S3800" s="4"/>
      <c r="U3800" s="4"/>
      <c r="AE3800" s="4">
        <v>42131</v>
      </c>
      <c r="AF3800" s="3">
        <v>56921.39</v>
      </c>
      <c r="AG3800" s="4">
        <v>42055</v>
      </c>
      <c r="AH3800" s="3">
        <v>50.34</v>
      </c>
      <c r="AI3800" s="4">
        <v>42668</v>
      </c>
      <c r="AJ3800" s="3">
        <v>11.309100000000001</v>
      </c>
      <c r="AK3800" s="4">
        <v>42016</v>
      </c>
      <c r="AL3800" s="3">
        <v>12.7547</v>
      </c>
      <c r="AM3800" s="4"/>
      <c r="AS3800" s="4"/>
    </row>
    <row r="3801" spans="1:45" x14ac:dyDescent="0.25">
      <c r="A3801" s="4"/>
      <c r="C3801" s="4"/>
      <c r="E3801" s="4"/>
      <c r="Q3801" s="4"/>
      <c r="S3801" s="4"/>
      <c r="U3801" s="4"/>
      <c r="AE3801" s="4">
        <v>42132</v>
      </c>
      <c r="AF3801" s="3">
        <v>57149.33</v>
      </c>
      <c r="AG3801" s="4">
        <v>42058</v>
      </c>
      <c r="AH3801" s="3">
        <v>49.45</v>
      </c>
      <c r="AI3801" s="4">
        <v>42669</v>
      </c>
      <c r="AJ3801" s="3">
        <v>11.380699999999999</v>
      </c>
      <c r="AK3801" s="4">
        <v>42017</v>
      </c>
      <c r="AL3801" s="3">
        <v>12.6792</v>
      </c>
      <c r="AM3801" s="4"/>
      <c r="AS3801" s="4"/>
    </row>
    <row r="3802" spans="1:45" x14ac:dyDescent="0.25">
      <c r="A3802" s="4"/>
      <c r="C3802" s="4"/>
      <c r="E3802" s="4"/>
      <c r="Q3802" s="4"/>
      <c r="S3802" s="4"/>
      <c r="U3802" s="4"/>
      <c r="AE3802" s="4">
        <v>42135</v>
      </c>
      <c r="AF3802" s="3">
        <v>57197.1</v>
      </c>
      <c r="AG3802" s="4">
        <v>42059</v>
      </c>
      <c r="AH3802" s="3">
        <v>49.28</v>
      </c>
      <c r="AI3802" s="4">
        <v>42670</v>
      </c>
      <c r="AJ3802" s="3">
        <v>11.410500000000001</v>
      </c>
      <c r="AK3802" s="4">
        <v>42018</v>
      </c>
      <c r="AL3802" s="3">
        <v>12.67</v>
      </c>
      <c r="AM3802" s="4"/>
      <c r="AS3802" s="4"/>
    </row>
    <row r="3803" spans="1:45" x14ac:dyDescent="0.25">
      <c r="A3803" s="4"/>
      <c r="C3803" s="4"/>
      <c r="E3803" s="4"/>
      <c r="Q3803" s="4"/>
      <c r="S3803" s="4"/>
      <c r="U3803" s="4"/>
      <c r="AE3803" s="4">
        <v>42136</v>
      </c>
      <c r="AF3803" s="3">
        <v>56792.05</v>
      </c>
      <c r="AG3803" s="4">
        <v>42060</v>
      </c>
      <c r="AH3803" s="3">
        <v>50.99</v>
      </c>
      <c r="AI3803" s="4">
        <v>42671</v>
      </c>
      <c r="AJ3803" s="3">
        <v>11.3985</v>
      </c>
      <c r="AK3803" s="4">
        <v>42019</v>
      </c>
      <c r="AL3803" s="3">
        <v>12.61</v>
      </c>
      <c r="AM3803" s="4"/>
      <c r="AS3803" s="4"/>
    </row>
    <row r="3804" spans="1:45" x14ac:dyDescent="0.25">
      <c r="A3804" s="4"/>
      <c r="C3804" s="4"/>
      <c r="E3804" s="4"/>
      <c r="Q3804" s="4"/>
      <c r="S3804" s="4"/>
      <c r="U3804" s="4"/>
      <c r="AE3804" s="4">
        <v>42137</v>
      </c>
      <c r="AF3804" s="3">
        <v>56372.04</v>
      </c>
      <c r="AG3804" s="4">
        <v>42061</v>
      </c>
      <c r="AH3804" s="3">
        <v>48.17</v>
      </c>
      <c r="AI3804" s="4">
        <v>42674</v>
      </c>
      <c r="AJ3804" s="3">
        <v>11.3619</v>
      </c>
      <c r="AK3804" s="4">
        <v>42020</v>
      </c>
      <c r="AL3804" s="3">
        <v>12.548500000000001</v>
      </c>
      <c r="AM3804" s="4"/>
      <c r="AS3804" s="4"/>
    </row>
    <row r="3805" spans="1:45" x14ac:dyDescent="0.25">
      <c r="A3805" s="4"/>
      <c r="C3805" s="4"/>
      <c r="E3805" s="4"/>
      <c r="Q3805" s="4"/>
      <c r="S3805" s="4"/>
      <c r="U3805" s="4"/>
      <c r="AE3805" s="4">
        <v>42138</v>
      </c>
      <c r="AF3805" s="3">
        <v>56656.57</v>
      </c>
      <c r="AG3805" s="4">
        <v>42062</v>
      </c>
      <c r="AH3805" s="3">
        <v>49.76</v>
      </c>
      <c r="AI3805" s="4">
        <v>42675</v>
      </c>
      <c r="AJ3805" s="3">
        <v>11.4321</v>
      </c>
      <c r="AK3805" s="4">
        <v>42023</v>
      </c>
      <c r="AL3805" s="3">
        <v>12.6652</v>
      </c>
      <c r="AM3805" s="4"/>
      <c r="AS3805" s="4"/>
    </row>
    <row r="3806" spans="1:45" x14ac:dyDescent="0.25">
      <c r="A3806" s="4"/>
      <c r="C3806" s="4"/>
      <c r="E3806" s="4"/>
      <c r="Q3806" s="4"/>
      <c r="S3806" s="4"/>
      <c r="U3806" s="4"/>
      <c r="AE3806" s="4">
        <v>42139</v>
      </c>
      <c r="AF3806" s="3">
        <v>57248.63</v>
      </c>
      <c r="AG3806" s="4">
        <v>42065</v>
      </c>
      <c r="AH3806" s="3">
        <v>49.59</v>
      </c>
      <c r="AI3806" s="4">
        <v>42677</v>
      </c>
      <c r="AJ3806" s="3">
        <v>11.5052</v>
      </c>
      <c r="AK3806" s="4">
        <v>42024</v>
      </c>
      <c r="AL3806" s="3">
        <v>12.6229</v>
      </c>
      <c r="AM3806" s="4"/>
      <c r="AS3806" s="4"/>
    </row>
    <row r="3807" spans="1:45" x14ac:dyDescent="0.25">
      <c r="A3807" s="4"/>
      <c r="C3807" s="4"/>
      <c r="E3807" s="4"/>
      <c r="Q3807" s="4"/>
      <c r="S3807" s="4"/>
      <c r="U3807" s="4"/>
      <c r="AE3807" s="4">
        <v>42142</v>
      </c>
      <c r="AF3807" s="3">
        <v>56204.23</v>
      </c>
      <c r="AG3807" s="4">
        <v>42066</v>
      </c>
      <c r="AH3807" s="3">
        <v>50.52</v>
      </c>
      <c r="AI3807" s="4">
        <v>42678</v>
      </c>
      <c r="AJ3807" s="3">
        <v>11.4282</v>
      </c>
      <c r="AK3807" s="4">
        <v>42025</v>
      </c>
      <c r="AL3807" s="3">
        <v>12.585000000000001</v>
      </c>
      <c r="AM3807" s="4"/>
      <c r="AS3807" s="4"/>
    </row>
    <row r="3808" spans="1:45" x14ac:dyDescent="0.25">
      <c r="A3808" s="4"/>
      <c r="C3808" s="4"/>
      <c r="E3808" s="4"/>
      <c r="Q3808" s="4"/>
      <c r="S3808" s="4"/>
      <c r="U3808" s="4"/>
      <c r="AE3808" s="4">
        <v>42143</v>
      </c>
      <c r="AF3808" s="3">
        <v>55498.82</v>
      </c>
      <c r="AG3808" s="4">
        <v>42067</v>
      </c>
      <c r="AH3808" s="3">
        <v>51.53</v>
      </c>
      <c r="AI3808" s="4">
        <v>42681</v>
      </c>
      <c r="AJ3808" s="3">
        <v>11.311199999999999</v>
      </c>
      <c r="AK3808" s="4">
        <v>42026</v>
      </c>
      <c r="AL3808" s="3">
        <v>12.6782</v>
      </c>
      <c r="AM3808" s="4"/>
      <c r="AS3808" s="4"/>
    </row>
    <row r="3809" spans="1:45" x14ac:dyDescent="0.25">
      <c r="A3809" s="4"/>
      <c r="C3809" s="4"/>
      <c r="E3809" s="4"/>
      <c r="Q3809" s="4"/>
      <c r="S3809" s="4"/>
      <c r="U3809" s="4"/>
      <c r="AE3809" s="4">
        <v>42144</v>
      </c>
      <c r="AF3809" s="3">
        <v>54901.02</v>
      </c>
      <c r="AG3809" s="4">
        <v>42068</v>
      </c>
      <c r="AH3809" s="3">
        <v>50.76</v>
      </c>
      <c r="AI3809" s="4">
        <v>42682</v>
      </c>
      <c r="AJ3809" s="3">
        <v>11.2614</v>
      </c>
      <c r="AK3809" s="4">
        <v>42027</v>
      </c>
      <c r="AL3809" s="3">
        <v>12.667999999999999</v>
      </c>
      <c r="AM3809" s="4"/>
      <c r="AS3809" s="4"/>
    </row>
    <row r="3810" spans="1:45" x14ac:dyDescent="0.25">
      <c r="A3810" s="4"/>
      <c r="C3810" s="4"/>
      <c r="E3810" s="4"/>
      <c r="Q3810" s="4"/>
      <c r="S3810" s="4"/>
      <c r="U3810" s="4"/>
      <c r="AE3810" s="4">
        <v>42145</v>
      </c>
      <c r="AF3810" s="3">
        <v>55112.05</v>
      </c>
      <c r="AG3810" s="4">
        <v>42069</v>
      </c>
      <c r="AH3810" s="3">
        <v>49.61</v>
      </c>
      <c r="AI3810" s="4">
        <v>42683</v>
      </c>
      <c r="AJ3810" s="3">
        <v>11.450699999999999</v>
      </c>
      <c r="AK3810" s="4">
        <v>42030</v>
      </c>
      <c r="AL3810" s="3">
        <v>12.684900000000001</v>
      </c>
      <c r="AM3810" s="4"/>
      <c r="AS3810" s="4"/>
    </row>
    <row r="3811" spans="1:45" x14ac:dyDescent="0.25">
      <c r="A3811" s="4"/>
      <c r="C3811" s="4"/>
      <c r="E3811" s="4"/>
      <c r="Q3811" s="4"/>
      <c r="S3811" s="4"/>
      <c r="U3811" s="4"/>
      <c r="AE3811" s="4">
        <v>42146</v>
      </c>
      <c r="AF3811" s="3">
        <v>54377.29</v>
      </c>
      <c r="AG3811" s="4">
        <v>42072</v>
      </c>
      <c r="AH3811" s="3">
        <v>50</v>
      </c>
      <c r="AI3811" s="4">
        <v>42684</v>
      </c>
      <c r="AJ3811" s="3">
        <v>11.8644</v>
      </c>
      <c r="AK3811" s="4">
        <v>42031</v>
      </c>
      <c r="AL3811" s="3">
        <v>12.654999999999999</v>
      </c>
      <c r="AM3811" s="4"/>
      <c r="AS3811" s="4"/>
    </row>
    <row r="3812" spans="1:45" x14ac:dyDescent="0.25">
      <c r="A3812" s="4"/>
      <c r="C3812" s="4"/>
      <c r="E3812" s="4"/>
      <c r="Q3812" s="4"/>
      <c r="S3812" s="4"/>
      <c r="U3812" s="4"/>
      <c r="AE3812" s="4">
        <v>42149</v>
      </c>
      <c r="AF3812" s="3">
        <v>54609.25</v>
      </c>
      <c r="AG3812" s="4">
        <v>42073</v>
      </c>
      <c r="AH3812" s="3">
        <v>48.29</v>
      </c>
      <c r="AI3812" s="4">
        <v>42685</v>
      </c>
      <c r="AJ3812" s="3">
        <v>11.9696</v>
      </c>
      <c r="AK3812" s="4">
        <v>42032</v>
      </c>
      <c r="AL3812" s="3">
        <v>12.664999999999999</v>
      </c>
      <c r="AM3812" s="4"/>
      <c r="AS3812" s="4"/>
    </row>
    <row r="3813" spans="1:45" x14ac:dyDescent="0.25">
      <c r="A3813" s="4"/>
      <c r="C3813" s="4"/>
      <c r="E3813" s="4"/>
      <c r="Q3813" s="4"/>
      <c r="S3813" s="4"/>
      <c r="U3813" s="4"/>
      <c r="AE3813" s="4">
        <v>42150</v>
      </c>
      <c r="AF3813" s="3">
        <v>53629.78</v>
      </c>
      <c r="AG3813" s="4">
        <v>42074</v>
      </c>
      <c r="AH3813" s="3">
        <v>48.17</v>
      </c>
      <c r="AI3813" s="4">
        <v>42688</v>
      </c>
      <c r="AJ3813" s="3">
        <v>12.296900000000001</v>
      </c>
      <c r="AK3813" s="4">
        <v>42033</v>
      </c>
      <c r="AL3813" s="3">
        <v>12.6645</v>
      </c>
      <c r="AM3813" s="4"/>
      <c r="AS3813" s="4"/>
    </row>
    <row r="3814" spans="1:45" x14ac:dyDescent="0.25">
      <c r="A3814" s="4"/>
      <c r="C3814" s="4"/>
      <c r="E3814" s="4"/>
      <c r="Q3814" s="4"/>
      <c r="S3814" s="4"/>
      <c r="U3814" s="4"/>
      <c r="AE3814" s="4">
        <v>42151</v>
      </c>
      <c r="AF3814" s="3">
        <v>54236.25</v>
      </c>
      <c r="AG3814" s="4">
        <v>42075</v>
      </c>
      <c r="AH3814" s="3">
        <v>47.05</v>
      </c>
      <c r="AI3814" s="4">
        <v>42690</v>
      </c>
      <c r="AJ3814" s="3">
        <v>12.0158</v>
      </c>
      <c r="AK3814" s="4">
        <v>42034</v>
      </c>
      <c r="AL3814" s="3">
        <v>12.7471</v>
      </c>
      <c r="AM3814" s="4"/>
      <c r="AS3814" s="4"/>
    </row>
    <row r="3815" spans="1:45" x14ac:dyDescent="0.25">
      <c r="A3815" s="4"/>
      <c r="C3815" s="4"/>
      <c r="E3815" s="4"/>
      <c r="Q3815" s="4"/>
      <c r="S3815" s="4"/>
      <c r="U3815" s="4"/>
      <c r="AE3815" s="4">
        <v>42152</v>
      </c>
      <c r="AF3815" s="3">
        <v>53976.28</v>
      </c>
      <c r="AG3815" s="4">
        <v>42076</v>
      </c>
      <c r="AH3815" s="3">
        <v>44.84</v>
      </c>
      <c r="AI3815" s="4">
        <v>42691</v>
      </c>
      <c r="AJ3815" s="3">
        <v>12.1114</v>
      </c>
      <c r="AK3815" s="4">
        <v>42037</v>
      </c>
      <c r="AL3815" s="3">
        <v>12.845000000000001</v>
      </c>
      <c r="AM3815" s="4"/>
      <c r="AS3815" s="4"/>
    </row>
    <row r="3816" spans="1:45" x14ac:dyDescent="0.25">
      <c r="A3816" s="4"/>
      <c r="C3816" s="4"/>
      <c r="E3816" s="4"/>
      <c r="Q3816" s="4"/>
      <c r="S3816" s="4"/>
      <c r="U3816" s="4"/>
      <c r="AE3816" s="4">
        <v>42153</v>
      </c>
      <c r="AF3816" s="3">
        <v>52760.480000000003</v>
      </c>
      <c r="AG3816" s="4">
        <v>42079</v>
      </c>
      <c r="AH3816" s="3">
        <v>43.88</v>
      </c>
      <c r="AI3816" s="4">
        <v>42692</v>
      </c>
      <c r="AJ3816" s="3">
        <v>12.086499999999999</v>
      </c>
      <c r="AK3816" s="4">
        <v>42038</v>
      </c>
      <c r="AL3816" s="3">
        <v>12.744999999999999</v>
      </c>
      <c r="AM3816" s="4"/>
      <c r="AS3816" s="4"/>
    </row>
    <row r="3817" spans="1:45" x14ac:dyDescent="0.25">
      <c r="A3817" s="4"/>
      <c r="C3817" s="4"/>
      <c r="E3817" s="4"/>
      <c r="Q3817" s="4"/>
      <c r="S3817" s="4"/>
      <c r="U3817" s="4"/>
      <c r="AE3817" s="4">
        <v>42156</v>
      </c>
      <c r="AF3817" s="3">
        <v>53031.32</v>
      </c>
      <c r="AG3817" s="4">
        <v>42080</v>
      </c>
      <c r="AH3817" s="3">
        <v>43.46</v>
      </c>
      <c r="AI3817" s="4">
        <v>42695</v>
      </c>
      <c r="AJ3817" s="3">
        <v>11.734999999999999</v>
      </c>
      <c r="AK3817" s="4">
        <v>42039</v>
      </c>
      <c r="AL3817" s="3">
        <v>12.8041</v>
      </c>
      <c r="AM3817" s="4"/>
      <c r="AS3817" s="4"/>
    </row>
    <row r="3818" spans="1:45" x14ac:dyDescent="0.25">
      <c r="A3818" s="4"/>
      <c r="C3818" s="4"/>
      <c r="E3818" s="4"/>
      <c r="Q3818" s="4"/>
      <c r="S3818" s="4"/>
      <c r="U3818" s="4"/>
      <c r="AE3818" s="4">
        <v>42157</v>
      </c>
      <c r="AF3818" s="3">
        <v>54236.43</v>
      </c>
      <c r="AG3818" s="4">
        <v>42081</v>
      </c>
      <c r="AH3818" s="3">
        <v>44.66</v>
      </c>
      <c r="AI3818" s="4">
        <v>42696</v>
      </c>
      <c r="AJ3818" s="3">
        <v>11.689</v>
      </c>
      <c r="AK3818" s="4">
        <v>42040</v>
      </c>
      <c r="AL3818" s="3">
        <v>12.855</v>
      </c>
      <c r="AM3818" s="4"/>
      <c r="AS3818" s="4"/>
    </row>
    <row r="3819" spans="1:45" x14ac:dyDescent="0.25">
      <c r="A3819" s="4"/>
      <c r="C3819" s="4"/>
      <c r="E3819" s="4"/>
      <c r="Q3819" s="4"/>
      <c r="S3819" s="4"/>
      <c r="U3819" s="4"/>
      <c r="AE3819" s="4">
        <v>42158</v>
      </c>
      <c r="AF3819" s="3">
        <v>53522.91</v>
      </c>
      <c r="AG3819" s="4">
        <v>42082</v>
      </c>
      <c r="AH3819" s="3">
        <v>43.96</v>
      </c>
      <c r="AI3819" s="4">
        <v>42697</v>
      </c>
      <c r="AJ3819" s="3">
        <v>11.7033</v>
      </c>
      <c r="AK3819" s="4">
        <v>42041</v>
      </c>
      <c r="AL3819" s="3">
        <v>12.851900000000001</v>
      </c>
      <c r="AM3819" s="4"/>
      <c r="AS3819" s="4"/>
    </row>
    <row r="3820" spans="1:45" x14ac:dyDescent="0.25">
      <c r="A3820" s="4"/>
      <c r="C3820" s="4"/>
      <c r="E3820" s="4"/>
      <c r="Q3820" s="4"/>
      <c r="S3820" s="4"/>
      <c r="U3820" s="4"/>
      <c r="AE3820" s="4">
        <v>42160</v>
      </c>
      <c r="AF3820" s="3">
        <v>52973.38</v>
      </c>
      <c r="AG3820" s="4">
        <v>42083</v>
      </c>
      <c r="AH3820" s="3">
        <v>45.72</v>
      </c>
      <c r="AI3820" s="4">
        <v>42698</v>
      </c>
      <c r="AJ3820" s="3">
        <v>11.756499999999999</v>
      </c>
      <c r="AK3820" s="4">
        <v>42044</v>
      </c>
      <c r="AL3820" s="3">
        <v>12.895899999999999</v>
      </c>
      <c r="AM3820" s="4"/>
      <c r="AS3820" s="4"/>
    </row>
    <row r="3821" spans="1:45" x14ac:dyDescent="0.25">
      <c r="A3821" s="4"/>
      <c r="C3821" s="4"/>
      <c r="E3821" s="4"/>
      <c r="Q3821" s="4"/>
      <c r="S3821" s="4"/>
      <c r="U3821" s="4"/>
      <c r="AE3821" s="4">
        <v>42163</v>
      </c>
      <c r="AF3821" s="3">
        <v>52809.64</v>
      </c>
      <c r="AG3821" s="4">
        <v>42086</v>
      </c>
      <c r="AH3821" s="3">
        <v>47.45</v>
      </c>
      <c r="AI3821" s="4">
        <v>42699</v>
      </c>
      <c r="AJ3821" s="3">
        <v>11.885</v>
      </c>
      <c r="AK3821" s="4">
        <v>42045</v>
      </c>
      <c r="AL3821" s="3">
        <v>13.035</v>
      </c>
      <c r="AM3821" s="4"/>
      <c r="AS3821" s="4"/>
    </row>
    <row r="3822" spans="1:45" x14ac:dyDescent="0.25">
      <c r="A3822" s="4"/>
      <c r="C3822" s="4"/>
      <c r="E3822" s="4"/>
      <c r="Q3822" s="4"/>
      <c r="S3822" s="4"/>
      <c r="U3822" s="4"/>
      <c r="AE3822" s="4">
        <v>42164</v>
      </c>
      <c r="AF3822" s="3">
        <v>52815.99</v>
      </c>
      <c r="AG3822" s="4">
        <v>42087</v>
      </c>
      <c r="AH3822" s="3">
        <v>47.51</v>
      </c>
      <c r="AI3822" s="4">
        <v>42717</v>
      </c>
      <c r="AJ3822" s="3">
        <v>11.6778</v>
      </c>
      <c r="AK3822" s="4">
        <v>42046</v>
      </c>
      <c r="AL3822" s="3">
        <v>13.24</v>
      </c>
      <c r="AM3822" s="4"/>
      <c r="AS3822" s="4"/>
    </row>
    <row r="3823" spans="1:45" x14ac:dyDescent="0.25">
      <c r="A3823" s="4"/>
      <c r="C3823" s="4"/>
      <c r="E3823" s="4"/>
      <c r="Q3823" s="4"/>
      <c r="S3823" s="4"/>
      <c r="U3823" s="4"/>
      <c r="AE3823" s="4">
        <v>42165</v>
      </c>
      <c r="AF3823" s="3">
        <v>53876.45</v>
      </c>
      <c r="AG3823" s="4">
        <v>42088</v>
      </c>
      <c r="AH3823" s="3">
        <v>49.21</v>
      </c>
      <c r="AI3823" s="4">
        <v>42718</v>
      </c>
      <c r="AJ3823" s="3">
        <v>11.742800000000001</v>
      </c>
      <c r="AK3823" s="4">
        <v>42047</v>
      </c>
      <c r="AL3823" s="3">
        <v>13.2181</v>
      </c>
      <c r="AM3823" s="4"/>
      <c r="AS3823" s="4"/>
    </row>
    <row r="3824" spans="1:45" x14ac:dyDescent="0.25">
      <c r="A3824" s="4"/>
      <c r="C3824" s="4"/>
      <c r="E3824" s="4"/>
      <c r="Q3824" s="4"/>
      <c r="S3824" s="4"/>
      <c r="U3824" s="4"/>
      <c r="AE3824" s="4">
        <v>42166</v>
      </c>
      <c r="AF3824" s="3">
        <v>53688.52</v>
      </c>
      <c r="AG3824" s="4">
        <v>42089</v>
      </c>
      <c r="AH3824" s="3">
        <v>51.43</v>
      </c>
      <c r="AI3824" s="4">
        <v>42719</v>
      </c>
      <c r="AJ3824" s="3">
        <v>11.650700000000001</v>
      </c>
      <c r="AK3824" s="4">
        <v>42048</v>
      </c>
      <c r="AL3824" s="3">
        <v>12.81</v>
      </c>
      <c r="AM3824" s="4"/>
      <c r="AS3824" s="4"/>
    </row>
    <row r="3825" spans="1:45" x14ac:dyDescent="0.25">
      <c r="A3825" s="4"/>
      <c r="C3825" s="4"/>
      <c r="E3825" s="4"/>
      <c r="Q3825" s="4"/>
      <c r="S3825" s="4"/>
      <c r="U3825" s="4"/>
      <c r="AE3825" s="4">
        <v>42167</v>
      </c>
      <c r="AF3825" s="3">
        <v>53347.53</v>
      </c>
      <c r="AG3825" s="4">
        <v>42090</v>
      </c>
      <c r="AH3825" s="3">
        <v>48.87</v>
      </c>
      <c r="AI3825" s="4">
        <v>42720</v>
      </c>
      <c r="AJ3825" s="3">
        <v>11.5939</v>
      </c>
      <c r="AK3825" s="4">
        <v>42053</v>
      </c>
      <c r="AL3825" s="3">
        <v>13.154999999999999</v>
      </c>
      <c r="AM3825" s="4"/>
      <c r="AS3825" s="4"/>
    </row>
    <row r="3826" spans="1:45" x14ac:dyDescent="0.25">
      <c r="A3826" s="4"/>
      <c r="C3826" s="4"/>
      <c r="E3826" s="4"/>
      <c r="Q3826" s="4"/>
      <c r="S3826" s="4"/>
      <c r="U3826" s="4"/>
      <c r="AE3826" s="4">
        <v>42170</v>
      </c>
      <c r="AF3826" s="3">
        <v>53137.53</v>
      </c>
      <c r="AG3826" s="4">
        <v>42093</v>
      </c>
      <c r="AH3826" s="3">
        <v>48.68</v>
      </c>
      <c r="AI3826" s="4">
        <v>42723</v>
      </c>
      <c r="AJ3826" s="3">
        <v>11.534800000000001</v>
      </c>
      <c r="AK3826" s="4">
        <v>42054</v>
      </c>
      <c r="AL3826" s="3">
        <v>13.2378</v>
      </c>
      <c r="AM3826" s="4"/>
      <c r="AS3826" s="4"/>
    </row>
    <row r="3827" spans="1:45" x14ac:dyDescent="0.25">
      <c r="A3827" s="4"/>
      <c r="C3827" s="4"/>
      <c r="E3827" s="4"/>
      <c r="Q3827" s="4"/>
      <c r="S3827" s="4"/>
      <c r="U3827" s="4"/>
      <c r="AE3827" s="4">
        <v>42171</v>
      </c>
      <c r="AF3827" s="3">
        <v>53702.15</v>
      </c>
      <c r="AG3827" s="4">
        <v>42094</v>
      </c>
      <c r="AH3827" s="3">
        <v>47.6</v>
      </c>
      <c r="AI3827" s="4">
        <v>42724</v>
      </c>
      <c r="AJ3827" s="3">
        <v>11.523899999999999</v>
      </c>
      <c r="AK3827" s="4">
        <v>42055</v>
      </c>
      <c r="AL3827" s="3">
        <v>13.27</v>
      </c>
      <c r="AM3827" s="4"/>
      <c r="AS3827" s="4"/>
    </row>
    <row r="3828" spans="1:45" x14ac:dyDescent="0.25">
      <c r="A3828" s="4"/>
      <c r="C3828" s="4"/>
      <c r="E3828" s="4"/>
      <c r="Q3828" s="4"/>
      <c r="S3828" s="4"/>
      <c r="U3828" s="4"/>
      <c r="AE3828" s="4">
        <v>42172</v>
      </c>
      <c r="AF3828" s="3">
        <v>53248.54</v>
      </c>
      <c r="AG3828" s="4">
        <v>42095</v>
      </c>
      <c r="AH3828" s="3">
        <v>50.09</v>
      </c>
      <c r="AI3828" s="4">
        <v>42725</v>
      </c>
      <c r="AJ3828" s="3">
        <v>11.335699999999999</v>
      </c>
      <c r="AK3828" s="4">
        <v>42058</v>
      </c>
      <c r="AL3828" s="3">
        <v>13.255000000000001</v>
      </c>
      <c r="AM3828" s="4"/>
      <c r="AS3828" s="4"/>
    </row>
    <row r="3829" spans="1:45" x14ac:dyDescent="0.25">
      <c r="A3829" s="4"/>
      <c r="C3829" s="4"/>
      <c r="E3829" s="4"/>
      <c r="Q3829" s="4"/>
      <c r="S3829" s="4"/>
      <c r="U3829" s="4"/>
      <c r="AE3829" s="4">
        <v>42173</v>
      </c>
      <c r="AF3829" s="3">
        <v>54238.59</v>
      </c>
      <c r="AG3829" s="4">
        <v>42096</v>
      </c>
      <c r="AH3829" s="3">
        <v>49.14</v>
      </c>
      <c r="AI3829" s="4">
        <v>42726</v>
      </c>
      <c r="AJ3829" s="3">
        <v>11.258699999999999</v>
      </c>
      <c r="AK3829" s="4">
        <v>42059</v>
      </c>
      <c r="AL3829" s="3">
        <v>13.125</v>
      </c>
      <c r="AM3829" s="4"/>
      <c r="AS3829" s="4"/>
    </row>
    <row r="3830" spans="1:45" x14ac:dyDescent="0.25">
      <c r="A3830" s="4"/>
      <c r="C3830" s="4"/>
      <c r="E3830" s="4"/>
      <c r="Q3830" s="4"/>
      <c r="S3830" s="4"/>
      <c r="U3830" s="4"/>
      <c r="AE3830" s="4">
        <v>42174</v>
      </c>
      <c r="AF3830" s="3">
        <v>53749.41</v>
      </c>
      <c r="AG3830" s="4">
        <v>42100</v>
      </c>
      <c r="AH3830" s="3">
        <v>52.14</v>
      </c>
      <c r="AI3830" s="4">
        <v>42727</v>
      </c>
      <c r="AJ3830" s="3">
        <v>11.2491</v>
      </c>
      <c r="AK3830" s="4">
        <v>42060</v>
      </c>
      <c r="AL3830" s="3">
        <v>13.127599999999999</v>
      </c>
      <c r="AM3830" s="4"/>
      <c r="AS3830" s="4"/>
    </row>
    <row r="3831" spans="1:45" x14ac:dyDescent="0.25">
      <c r="A3831" s="4"/>
      <c r="C3831" s="4"/>
      <c r="E3831" s="4"/>
      <c r="Q3831" s="4"/>
      <c r="S3831" s="4"/>
      <c r="U3831" s="4"/>
      <c r="AE3831" s="4">
        <v>42177</v>
      </c>
      <c r="AF3831" s="3">
        <v>53863.68</v>
      </c>
      <c r="AG3831" s="4">
        <v>42101</v>
      </c>
      <c r="AH3831" s="3">
        <v>53.98</v>
      </c>
      <c r="AI3831" s="4">
        <v>42730</v>
      </c>
      <c r="AJ3831" s="3">
        <v>11.209099999999999</v>
      </c>
      <c r="AK3831" s="4">
        <v>42061</v>
      </c>
      <c r="AL3831" s="3">
        <v>13.137600000000001</v>
      </c>
      <c r="AM3831" s="4"/>
      <c r="AS3831" s="4"/>
    </row>
    <row r="3832" spans="1:45" x14ac:dyDescent="0.25">
      <c r="A3832" s="4"/>
      <c r="C3832" s="4"/>
      <c r="E3832" s="4"/>
      <c r="Q3832" s="4"/>
      <c r="S3832" s="4"/>
      <c r="U3832" s="4"/>
      <c r="AE3832" s="4">
        <v>42178</v>
      </c>
      <c r="AF3832" s="3">
        <v>53772.43</v>
      </c>
      <c r="AG3832" s="4">
        <v>42102</v>
      </c>
      <c r="AH3832" s="3">
        <v>50.42</v>
      </c>
      <c r="AI3832" s="4">
        <v>42731</v>
      </c>
      <c r="AJ3832" s="3">
        <v>11.2186</v>
      </c>
      <c r="AK3832" s="4">
        <v>42062</v>
      </c>
      <c r="AL3832" s="3">
        <v>13.045999999999999</v>
      </c>
      <c r="AM3832" s="4"/>
      <c r="AS3832" s="4"/>
    </row>
    <row r="3833" spans="1:45" x14ac:dyDescent="0.25">
      <c r="A3833" s="4"/>
      <c r="C3833" s="4"/>
      <c r="E3833" s="4"/>
      <c r="Q3833" s="4"/>
      <c r="S3833" s="4"/>
      <c r="U3833" s="4"/>
      <c r="AE3833" s="4">
        <v>42179</v>
      </c>
      <c r="AF3833" s="3">
        <v>53842.54</v>
      </c>
      <c r="AG3833" s="4">
        <v>42103</v>
      </c>
      <c r="AH3833" s="3">
        <v>50.79</v>
      </c>
      <c r="AI3833" s="4">
        <v>42732</v>
      </c>
      <c r="AJ3833" s="3">
        <v>11.204000000000001</v>
      </c>
      <c r="AK3833" s="4">
        <v>42065</v>
      </c>
      <c r="AL3833" s="3">
        <v>13.1265</v>
      </c>
      <c r="AM3833" s="4"/>
      <c r="AS3833" s="4"/>
    </row>
    <row r="3834" spans="1:45" x14ac:dyDescent="0.25">
      <c r="A3834" s="4"/>
      <c r="C3834" s="4"/>
      <c r="E3834" s="4"/>
      <c r="Q3834" s="4"/>
      <c r="S3834" s="4"/>
      <c r="U3834" s="4"/>
      <c r="AE3834" s="4">
        <v>42180</v>
      </c>
      <c r="AF3834" s="3">
        <v>53175.67</v>
      </c>
      <c r="AG3834" s="4">
        <v>42104</v>
      </c>
      <c r="AH3834" s="3">
        <v>51.64</v>
      </c>
      <c r="AI3834" s="4">
        <v>42733</v>
      </c>
      <c r="AJ3834" s="3">
        <v>11.1812</v>
      </c>
      <c r="AK3834" s="4">
        <v>42066</v>
      </c>
      <c r="AL3834" s="3">
        <v>13.164999999999999</v>
      </c>
      <c r="AM3834" s="4"/>
      <c r="AS3834" s="4"/>
    </row>
    <row r="3835" spans="1:45" x14ac:dyDescent="0.25">
      <c r="A3835" s="4"/>
      <c r="C3835" s="4"/>
      <c r="E3835" s="4"/>
      <c r="Q3835" s="4"/>
      <c r="S3835" s="4"/>
      <c r="U3835" s="4"/>
      <c r="AE3835" s="4">
        <v>42181</v>
      </c>
      <c r="AF3835" s="3">
        <v>54016.97</v>
      </c>
      <c r="AG3835" s="4">
        <v>42107</v>
      </c>
      <c r="AH3835" s="3">
        <v>51.91</v>
      </c>
      <c r="AI3835" s="4">
        <v>42737</v>
      </c>
      <c r="AJ3835" s="3">
        <v>11.0517</v>
      </c>
      <c r="AK3835" s="4">
        <v>42067</v>
      </c>
      <c r="AL3835" s="3">
        <v>13.236599999999999</v>
      </c>
      <c r="AM3835" s="4"/>
      <c r="AS3835" s="4"/>
    </row>
    <row r="3836" spans="1:45" x14ac:dyDescent="0.25">
      <c r="A3836" s="4"/>
      <c r="C3836" s="4"/>
      <c r="E3836" s="4"/>
      <c r="Q3836" s="4"/>
      <c r="S3836" s="4"/>
      <c r="U3836" s="4"/>
      <c r="AE3836" s="4">
        <v>42184</v>
      </c>
      <c r="AF3836" s="3">
        <v>53014.21</v>
      </c>
      <c r="AG3836" s="4">
        <v>42108</v>
      </c>
      <c r="AH3836" s="3">
        <v>53.29</v>
      </c>
      <c r="AI3836" s="4">
        <v>42738</v>
      </c>
      <c r="AJ3836" s="3">
        <v>11.100300000000001</v>
      </c>
      <c r="AK3836" s="4">
        <v>42068</v>
      </c>
      <c r="AL3836" s="3">
        <v>13.315</v>
      </c>
      <c r="AM3836" s="4"/>
      <c r="AS3836" s="4"/>
    </row>
    <row r="3837" spans="1:45" x14ac:dyDescent="0.25">
      <c r="A3837" s="4"/>
      <c r="C3837" s="4"/>
      <c r="E3837" s="4"/>
      <c r="Q3837" s="4"/>
      <c r="S3837" s="4"/>
      <c r="U3837" s="4"/>
      <c r="AE3837" s="4">
        <v>42185</v>
      </c>
      <c r="AF3837" s="3">
        <v>53080.88</v>
      </c>
      <c r="AG3837" s="4">
        <v>42109</v>
      </c>
      <c r="AH3837" s="3">
        <v>56.39</v>
      </c>
      <c r="AI3837" s="4">
        <v>42739</v>
      </c>
      <c r="AJ3837" s="3">
        <v>11.162100000000001</v>
      </c>
      <c r="AK3837" s="4">
        <v>42069</v>
      </c>
      <c r="AL3837" s="3">
        <v>13.53</v>
      </c>
      <c r="AM3837" s="4"/>
      <c r="AS3837" s="4"/>
    </row>
    <row r="3838" spans="1:45" x14ac:dyDescent="0.25">
      <c r="A3838" s="4"/>
      <c r="C3838" s="4"/>
      <c r="E3838" s="4"/>
      <c r="Q3838" s="4"/>
      <c r="S3838" s="4"/>
      <c r="U3838" s="4"/>
      <c r="AE3838" s="4">
        <v>42186</v>
      </c>
      <c r="AF3838" s="3">
        <v>52757.54</v>
      </c>
      <c r="AG3838" s="4">
        <v>42110</v>
      </c>
      <c r="AH3838" s="3">
        <v>56.71</v>
      </c>
      <c r="AI3838" s="4">
        <v>42740</v>
      </c>
      <c r="AJ3838" s="3">
        <v>11.046099999999999</v>
      </c>
      <c r="AK3838" s="4">
        <v>42072</v>
      </c>
      <c r="AL3838" s="3">
        <v>13.8873</v>
      </c>
      <c r="AM3838" s="4"/>
      <c r="AS3838" s="4"/>
    </row>
    <row r="3839" spans="1:45" x14ac:dyDescent="0.25">
      <c r="A3839" s="4"/>
      <c r="C3839" s="4"/>
      <c r="E3839" s="4"/>
      <c r="Q3839" s="4"/>
      <c r="S3839" s="4"/>
      <c r="U3839" s="4"/>
      <c r="AE3839" s="4">
        <v>42187</v>
      </c>
      <c r="AF3839" s="3">
        <v>53106.19</v>
      </c>
      <c r="AG3839" s="4">
        <v>42111</v>
      </c>
      <c r="AH3839" s="3">
        <v>55.74</v>
      </c>
      <c r="AI3839" s="4">
        <v>42741</v>
      </c>
      <c r="AJ3839" s="3">
        <v>11.0404</v>
      </c>
      <c r="AK3839" s="4">
        <v>42073</v>
      </c>
      <c r="AL3839" s="3">
        <v>13.747299999999999</v>
      </c>
      <c r="AM3839" s="4"/>
      <c r="AS3839" s="4"/>
    </row>
    <row r="3840" spans="1:45" x14ac:dyDescent="0.25">
      <c r="A3840" s="4"/>
      <c r="C3840" s="4"/>
      <c r="E3840" s="4"/>
      <c r="Q3840" s="4"/>
      <c r="S3840" s="4"/>
      <c r="U3840" s="4"/>
      <c r="AE3840" s="4">
        <v>42188</v>
      </c>
      <c r="AF3840" s="3">
        <v>52519.41</v>
      </c>
      <c r="AG3840" s="4">
        <v>42114</v>
      </c>
      <c r="AH3840" s="3">
        <v>56.38</v>
      </c>
      <c r="AI3840" s="4">
        <v>42744</v>
      </c>
      <c r="AJ3840" s="3">
        <v>11.014099999999999</v>
      </c>
      <c r="AK3840" s="4">
        <v>42074</v>
      </c>
      <c r="AL3840" s="3">
        <v>13.7219</v>
      </c>
      <c r="AM3840" s="4"/>
      <c r="AS3840" s="4"/>
    </row>
    <row r="3841" spans="1:45" x14ac:dyDescent="0.25">
      <c r="A3841" s="4"/>
      <c r="C3841" s="4"/>
      <c r="E3841" s="4"/>
      <c r="Q3841" s="4"/>
      <c r="S3841" s="4"/>
      <c r="U3841" s="4"/>
      <c r="AE3841" s="4">
        <v>42191</v>
      </c>
      <c r="AF3841" s="3">
        <v>52149.37</v>
      </c>
      <c r="AG3841" s="4">
        <v>42115</v>
      </c>
      <c r="AH3841" s="3">
        <v>55.26</v>
      </c>
      <c r="AI3841" s="4">
        <v>42745</v>
      </c>
      <c r="AJ3841" s="3">
        <v>10.9473</v>
      </c>
      <c r="AK3841" s="4">
        <v>42075</v>
      </c>
      <c r="AL3841" s="3">
        <v>13.86</v>
      </c>
      <c r="AM3841" s="4"/>
      <c r="AS3841" s="4"/>
    </row>
    <row r="3842" spans="1:45" x14ac:dyDescent="0.25">
      <c r="A3842" s="4"/>
      <c r="C3842" s="4"/>
      <c r="E3842" s="4"/>
      <c r="Q3842" s="4"/>
      <c r="S3842" s="4"/>
      <c r="U3842" s="4"/>
      <c r="AE3842" s="4">
        <v>42192</v>
      </c>
      <c r="AF3842" s="3">
        <v>52343.71</v>
      </c>
      <c r="AG3842" s="4">
        <v>42116</v>
      </c>
      <c r="AH3842" s="3">
        <v>56.16</v>
      </c>
      <c r="AI3842" s="4">
        <v>42746</v>
      </c>
      <c r="AJ3842" s="3">
        <v>10.9717</v>
      </c>
      <c r="AK3842" s="4">
        <v>42076</v>
      </c>
      <c r="AL3842" s="3">
        <v>13.9054</v>
      </c>
      <c r="AM3842" s="4"/>
      <c r="AS3842" s="4"/>
    </row>
    <row r="3843" spans="1:45" x14ac:dyDescent="0.25">
      <c r="A3843" s="4"/>
      <c r="C3843" s="4"/>
      <c r="E3843" s="4"/>
      <c r="Q3843" s="4"/>
      <c r="S3843" s="4"/>
      <c r="U3843" s="4"/>
      <c r="AE3843" s="4">
        <v>42193</v>
      </c>
      <c r="AF3843" s="3">
        <v>51781.75</v>
      </c>
      <c r="AG3843" s="4">
        <v>42117</v>
      </c>
      <c r="AH3843" s="3">
        <v>57.74</v>
      </c>
      <c r="AI3843" s="4">
        <v>42747</v>
      </c>
      <c r="AJ3843" s="3">
        <v>10.6236</v>
      </c>
      <c r="AK3843" s="4">
        <v>42079</v>
      </c>
      <c r="AL3843" s="3">
        <v>13.92</v>
      </c>
      <c r="AM3843" s="4"/>
      <c r="AS3843" s="4"/>
    </row>
    <row r="3844" spans="1:45" x14ac:dyDescent="0.25">
      <c r="A3844" s="4"/>
      <c r="C3844" s="4"/>
      <c r="E3844" s="4"/>
      <c r="Q3844" s="4"/>
      <c r="S3844" s="4"/>
      <c r="U3844" s="4"/>
      <c r="AE3844" s="4">
        <v>42195</v>
      </c>
      <c r="AF3844" s="3">
        <v>52590.720000000001</v>
      </c>
      <c r="AG3844" s="4">
        <v>42118</v>
      </c>
      <c r="AH3844" s="3">
        <v>57.15</v>
      </c>
      <c r="AI3844" s="4">
        <v>42748</v>
      </c>
      <c r="AJ3844" s="3">
        <v>10.6524</v>
      </c>
      <c r="AK3844" s="4">
        <v>42080</v>
      </c>
      <c r="AL3844" s="3">
        <v>13.7826</v>
      </c>
      <c r="AM3844" s="4"/>
      <c r="AS3844" s="4"/>
    </row>
    <row r="3845" spans="1:45" x14ac:dyDescent="0.25">
      <c r="A3845" s="4"/>
      <c r="C3845" s="4"/>
      <c r="E3845" s="4"/>
      <c r="Q3845" s="4"/>
      <c r="S3845" s="4"/>
      <c r="U3845" s="4"/>
      <c r="AE3845" s="4">
        <v>42198</v>
      </c>
      <c r="AF3845" s="3">
        <v>53119.47</v>
      </c>
      <c r="AG3845" s="4">
        <v>42121</v>
      </c>
      <c r="AH3845" s="3">
        <v>56.99</v>
      </c>
      <c r="AI3845" s="4">
        <v>42751</v>
      </c>
      <c r="AJ3845" s="3">
        <v>10.5791</v>
      </c>
      <c r="AK3845" s="4">
        <v>42081</v>
      </c>
      <c r="AL3845" s="3">
        <v>13.6</v>
      </c>
      <c r="AM3845" s="4"/>
      <c r="AS3845" s="4"/>
    </row>
    <row r="3846" spans="1:45" x14ac:dyDescent="0.25">
      <c r="A3846" s="4"/>
      <c r="C3846" s="4"/>
      <c r="E3846" s="4"/>
      <c r="Q3846" s="4"/>
      <c r="S3846" s="4"/>
      <c r="U3846" s="4"/>
      <c r="AE3846" s="4">
        <v>42199</v>
      </c>
      <c r="AF3846" s="3">
        <v>53239.18</v>
      </c>
      <c r="AG3846" s="4">
        <v>42122</v>
      </c>
      <c r="AH3846" s="3">
        <v>57.06</v>
      </c>
      <c r="AI3846" s="4">
        <v>42752</v>
      </c>
      <c r="AJ3846" s="3">
        <v>10.626200000000001</v>
      </c>
      <c r="AK3846" s="4">
        <v>42082</v>
      </c>
      <c r="AL3846" s="3">
        <v>13.7882</v>
      </c>
      <c r="AM3846" s="4"/>
      <c r="AS3846" s="4"/>
    </row>
    <row r="3847" spans="1:45" x14ac:dyDescent="0.25">
      <c r="A3847" s="4"/>
      <c r="C3847" s="4"/>
      <c r="E3847" s="4"/>
      <c r="Q3847" s="4"/>
      <c r="S3847" s="4"/>
      <c r="U3847" s="4"/>
      <c r="AE3847" s="4">
        <v>42200</v>
      </c>
      <c r="AF3847" s="3">
        <v>52902.28</v>
      </c>
      <c r="AG3847" s="4">
        <v>42123</v>
      </c>
      <c r="AH3847" s="3">
        <v>58.58</v>
      </c>
      <c r="AI3847" s="4">
        <v>42753</v>
      </c>
      <c r="AJ3847" s="3">
        <v>10.654299999999999</v>
      </c>
      <c r="AK3847" s="4">
        <v>42083</v>
      </c>
      <c r="AL3847" s="3">
        <v>13.69</v>
      </c>
      <c r="AM3847" s="4"/>
      <c r="AS3847" s="4"/>
    </row>
    <row r="3848" spans="1:45" x14ac:dyDescent="0.25">
      <c r="A3848" s="4"/>
      <c r="C3848" s="4"/>
      <c r="E3848" s="4"/>
      <c r="Q3848" s="4"/>
      <c r="S3848" s="4"/>
      <c r="U3848" s="4"/>
      <c r="AE3848" s="4">
        <v>42201</v>
      </c>
      <c r="AF3848" s="3">
        <v>53069.75</v>
      </c>
      <c r="AG3848" s="4">
        <v>42124</v>
      </c>
      <c r="AH3848" s="3">
        <v>59.63</v>
      </c>
      <c r="AI3848" s="4">
        <v>42754</v>
      </c>
      <c r="AJ3848" s="3">
        <v>10.5669</v>
      </c>
      <c r="AK3848" s="4">
        <v>42086</v>
      </c>
      <c r="AL3848" s="3">
        <v>13.6174</v>
      </c>
      <c r="AM3848" s="4"/>
      <c r="AS3848" s="4"/>
    </row>
    <row r="3849" spans="1:45" x14ac:dyDescent="0.25">
      <c r="A3849" s="4"/>
      <c r="C3849" s="4"/>
      <c r="E3849" s="4"/>
      <c r="Q3849" s="4"/>
      <c r="S3849" s="4"/>
      <c r="U3849" s="4"/>
      <c r="AE3849" s="4">
        <v>42202</v>
      </c>
      <c r="AF3849" s="3">
        <v>52341.8</v>
      </c>
      <c r="AG3849" s="4">
        <v>42125</v>
      </c>
      <c r="AH3849" s="3">
        <v>59.15</v>
      </c>
      <c r="AI3849" s="4">
        <v>42755</v>
      </c>
      <c r="AJ3849" s="3">
        <v>10.511900000000001</v>
      </c>
      <c r="AK3849" s="4">
        <v>42087</v>
      </c>
      <c r="AL3849" s="3">
        <v>13.586500000000001</v>
      </c>
      <c r="AM3849" s="4"/>
      <c r="AS3849" s="4"/>
    </row>
    <row r="3850" spans="1:45" x14ac:dyDescent="0.25">
      <c r="A3850" s="4"/>
      <c r="C3850" s="4"/>
      <c r="E3850" s="4"/>
      <c r="Q3850" s="4"/>
      <c r="S3850" s="4"/>
      <c r="U3850" s="4"/>
      <c r="AE3850" s="4">
        <v>42205</v>
      </c>
      <c r="AF3850" s="3">
        <v>51600.08</v>
      </c>
      <c r="AG3850" s="4">
        <v>42128</v>
      </c>
      <c r="AH3850" s="3">
        <v>58.93</v>
      </c>
      <c r="AI3850" s="4">
        <v>42758</v>
      </c>
      <c r="AJ3850" s="3">
        <v>10.497400000000001</v>
      </c>
      <c r="AK3850" s="4">
        <v>42088</v>
      </c>
      <c r="AL3850" s="3">
        <v>13.565</v>
      </c>
      <c r="AM3850" s="4"/>
      <c r="AS3850" s="4"/>
    </row>
    <row r="3851" spans="1:45" x14ac:dyDescent="0.25">
      <c r="A3851" s="4"/>
      <c r="C3851" s="4"/>
      <c r="E3851" s="4"/>
      <c r="Q3851" s="4"/>
      <c r="S3851" s="4"/>
      <c r="U3851" s="4"/>
      <c r="AE3851" s="4">
        <v>42206</v>
      </c>
      <c r="AF3851" s="3">
        <v>51474.28</v>
      </c>
      <c r="AG3851" s="4">
        <v>42129</v>
      </c>
      <c r="AH3851" s="3">
        <v>60.4</v>
      </c>
      <c r="AI3851" s="4">
        <v>42759</v>
      </c>
      <c r="AJ3851" s="3">
        <v>10.5038</v>
      </c>
      <c r="AK3851" s="4">
        <v>42089</v>
      </c>
      <c r="AL3851" s="3">
        <v>13.5854</v>
      </c>
      <c r="AM3851" s="4"/>
      <c r="AS3851" s="4"/>
    </row>
    <row r="3852" spans="1:45" x14ac:dyDescent="0.25">
      <c r="A3852" s="4"/>
      <c r="C3852" s="4"/>
      <c r="E3852" s="4"/>
      <c r="Q3852" s="4"/>
      <c r="S3852" s="4"/>
      <c r="U3852" s="4"/>
      <c r="AE3852" s="4">
        <v>42207</v>
      </c>
      <c r="AF3852" s="3">
        <v>50915.79</v>
      </c>
      <c r="AG3852" s="4">
        <v>42130</v>
      </c>
      <c r="AH3852" s="3">
        <v>60.93</v>
      </c>
      <c r="AI3852" s="4">
        <v>42761</v>
      </c>
      <c r="AJ3852" s="3">
        <v>10.6</v>
      </c>
      <c r="AK3852" s="4">
        <v>42090</v>
      </c>
      <c r="AL3852" s="3">
        <v>13.633800000000001</v>
      </c>
      <c r="AM3852" s="4"/>
      <c r="AS3852" s="4"/>
    </row>
    <row r="3853" spans="1:45" x14ac:dyDescent="0.25">
      <c r="A3853" s="4"/>
      <c r="C3853" s="4"/>
      <c r="E3853" s="4"/>
      <c r="Q3853" s="4"/>
      <c r="S3853" s="4"/>
      <c r="U3853" s="4"/>
      <c r="AE3853" s="4">
        <v>42208</v>
      </c>
      <c r="AF3853" s="3">
        <v>49806.63</v>
      </c>
      <c r="AG3853" s="4">
        <v>42131</v>
      </c>
      <c r="AH3853" s="3">
        <v>58.94</v>
      </c>
      <c r="AI3853" s="4">
        <v>42762</v>
      </c>
      <c r="AJ3853" s="3">
        <v>10.509600000000001</v>
      </c>
      <c r="AK3853" s="4">
        <v>42093</v>
      </c>
      <c r="AL3853" s="3">
        <v>13.6006</v>
      </c>
      <c r="AM3853" s="4"/>
      <c r="AS3853" s="4"/>
    </row>
    <row r="3854" spans="1:45" x14ac:dyDescent="0.25">
      <c r="A3854" s="4"/>
      <c r="C3854" s="4"/>
      <c r="E3854" s="4"/>
      <c r="Q3854" s="4"/>
      <c r="S3854" s="4"/>
      <c r="U3854" s="4"/>
      <c r="AE3854" s="4">
        <v>42209</v>
      </c>
      <c r="AF3854" s="3">
        <v>49245.85</v>
      </c>
      <c r="AG3854" s="4">
        <v>42132</v>
      </c>
      <c r="AH3854" s="3">
        <v>59.39</v>
      </c>
      <c r="AI3854" s="4">
        <v>42765</v>
      </c>
      <c r="AJ3854" s="3">
        <v>10.5724</v>
      </c>
      <c r="AK3854" s="4">
        <v>42094</v>
      </c>
      <c r="AL3854" s="3">
        <v>13.509399999999999</v>
      </c>
      <c r="AM3854" s="4"/>
      <c r="AS3854" s="4"/>
    </row>
    <row r="3855" spans="1:45" x14ac:dyDescent="0.25">
      <c r="A3855" s="4"/>
      <c r="C3855" s="4"/>
      <c r="E3855" s="4"/>
      <c r="Q3855" s="4"/>
      <c r="S3855" s="4"/>
      <c r="U3855" s="4"/>
      <c r="AE3855" s="4">
        <v>42212</v>
      </c>
      <c r="AF3855" s="3">
        <v>48735.54</v>
      </c>
      <c r="AG3855" s="4">
        <v>42135</v>
      </c>
      <c r="AH3855" s="3">
        <v>59.25</v>
      </c>
      <c r="AI3855" s="4">
        <v>42766</v>
      </c>
      <c r="AJ3855" s="3">
        <v>10.526199999999999</v>
      </c>
      <c r="AK3855" s="4">
        <v>42095</v>
      </c>
      <c r="AL3855" s="3">
        <v>13.3506</v>
      </c>
      <c r="AM3855" s="4"/>
      <c r="AS3855" s="4"/>
    </row>
    <row r="3856" spans="1:45" x14ac:dyDescent="0.25">
      <c r="A3856" s="4"/>
      <c r="C3856" s="4"/>
      <c r="E3856" s="4"/>
      <c r="Q3856" s="4"/>
      <c r="S3856" s="4"/>
      <c r="U3856" s="4"/>
      <c r="AE3856" s="4">
        <v>42213</v>
      </c>
      <c r="AF3856" s="3">
        <v>49601.599999999999</v>
      </c>
      <c r="AG3856" s="4">
        <v>42136</v>
      </c>
      <c r="AH3856" s="3">
        <v>60.75</v>
      </c>
      <c r="AI3856" s="4">
        <v>42767</v>
      </c>
      <c r="AJ3856" s="3">
        <v>10.502599999999999</v>
      </c>
      <c r="AK3856" s="4">
        <v>42096</v>
      </c>
      <c r="AL3856" s="3">
        <v>13.375</v>
      </c>
      <c r="AM3856" s="4"/>
      <c r="AS3856" s="4"/>
    </row>
    <row r="3857" spans="1:45" x14ac:dyDescent="0.25">
      <c r="A3857" s="4"/>
      <c r="C3857" s="4"/>
      <c r="E3857" s="4"/>
      <c r="Q3857" s="4"/>
      <c r="S3857" s="4"/>
      <c r="U3857" s="4"/>
      <c r="AE3857" s="4">
        <v>42214</v>
      </c>
      <c r="AF3857" s="3">
        <v>50245.14</v>
      </c>
      <c r="AG3857" s="4">
        <v>42137</v>
      </c>
      <c r="AH3857" s="3">
        <v>60.5</v>
      </c>
      <c r="AI3857" s="4">
        <v>42768</v>
      </c>
      <c r="AJ3857" s="3">
        <v>10.465400000000001</v>
      </c>
      <c r="AK3857" s="4">
        <v>42100</v>
      </c>
      <c r="AL3857" s="3">
        <v>13.34</v>
      </c>
      <c r="AM3857" s="4"/>
      <c r="AS3857" s="4"/>
    </row>
    <row r="3858" spans="1:45" x14ac:dyDescent="0.25">
      <c r="A3858" s="4"/>
      <c r="C3858" s="4"/>
      <c r="E3858" s="4"/>
      <c r="Q3858" s="4"/>
      <c r="S3858" s="4"/>
      <c r="U3858" s="4"/>
      <c r="AE3858" s="4">
        <v>42215</v>
      </c>
      <c r="AF3858" s="3">
        <v>49897.4</v>
      </c>
      <c r="AG3858" s="4">
        <v>42138</v>
      </c>
      <c r="AH3858" s="3">
        <v>59.88</v>
      </c>
      <c r="AI3858" s="4">
        <v>42769</v>
      </c>
      <c r="AJ3858" s="3">
        <v>10.359</v>
      </c>
      <c r="AK3858" s="4">
        <v>42101</v>
      </c>
      <c r="AL3858" s="3">
        <v>13.3</v>
      </c>
      <c r="AM3858" s="4"/>
      <c r="AS3858" s="4"/>
    </row>
    <row r="3859" spans="1:45" x14ac:dyDescent="0.25">
      <c r="A3859" s="4"/>
      <c r="C3859" s="4"/>
      <c r="E3859" s="4"/>
      <c r="Q3859" s="4"/>
      <c r="S3859" s="4"/>
      <c r="U3859" s="4"/>
      <c r="AE3859" s="4">
        <v>42216</v>
      </c>
      <c r="AF3859" s="3">
        <v>50864.77</v>
      </c>
      <c r="AG3859" s="4">
        <v>42139</v>
      </c>
      <c r="AH3859" s="3">
        <v>59.69</v>
      </c>
      <c r="AI3859" s="4">
        <v>42772</v>
      </c>
      <c r="AJ3859" s="3">
        <v>10.332800000000001</v>
      </c>
      <c r="AK3859" s="4">
        <v>42102</v>
      </c>
      <c r="AL3859" s="3">
        <v>13.22</v>
      </c>
      <c r="AM3859" s="4"/>
      <c r="AS3859" s="4"/>
    </row>
    <row r="3860" spans="1:45" x14ac:dyDescent="0.25">
      <c r="A3860" s="4"/>
      <c r="C3860" s="4"/>
      <c r="E3860" s="4"/>
      <c r="Q3860" s="4"/>
      <c r="S3860" s="4"/>
      <c r="U3860" s="4"/>
      <c r="AE3860" s="4">
        <v>42219</v>
      </c>
      <c r="AF3860" s="3">
        <v>50138.05</v>
      </c>
      <c r="AG3860" s="4">
        <v>42142</v>
      </c>
      <c r="AH3860" s="3">
        <v>59.43</v>
      </c>
      <c r="AI3860" s="4">
        <v>42773</v>
      </c>
      <c r="AJ3860" s="3">
        <v>10.246499999999999</v>
      </c>
      <c r="AK3860" s="4">
        <v>42103</v>
      </c>
      <c r="AL3860" s="3">
        <v>13.255000000000001</v>
      </c>
      <c r="AM3860" s="4"/>
      <c r="AS3860" s="4"/>
    </row>
    <row r="3861" spans="1:45" x14ac:dyDescent="0.25">
      <c r="A3861" s="4"/>
      <c r="C3861" s="4"/>
      <c r="E3861" s="4"/>
      <c r="Q3861" s="4"/>
      <c r="S3861" s="4"/>
      <c r="U3861" s="4"/>
      <c r="AE3861" s="4">
        <v>42220</v>
      </c>
      <c r="AF3861" s="3">
        <v>50058.49</v>
      </c>
      <c r="AG3861" s="4">
        <v>42143</v>
      </c>
      <c r="AH3861" s="3">
        <v>57.26</v>
      </c>
      <c r="AI3861" s="4">
        <v>42774</v>
      </c>
      <c r="AJ3861" s="3">
        <v>10.222799999999999</v>
      </c>
      <c r="AK3861" s="4">
        <v>42104</v>
      </c>
      <c r="AL3861" s="3">
        <v>13.244999999999999</v>
      </c>
      <c r="AM3861" s="4"/>
      <c r="AS3861" s="4"/>
    </row>
    <row r="3862" spans="1:45" x14ac:dyDescent="0.25">
      <c r="A3862" s="4"/>
      <c r="C3862" s="4"/>
      <c r="E3862" s="4"/>
      <c r="Q3862" s="4"/>
      <c r="S3862" s="4"/>
      <c r="U3862" s="4"/>
      <c r="AE3862" s="4">
        <v>42221</v>
      </c>
      <c r="AF3862" s="3">
        <v>50287.27</v>
      </c>
      <c r="AG3862" s="4">
        <v>42144</v>
      </c>
      <c r="AH3862" s="3">
        <v>58.98</v>
      </c>
      <c r="AI3862" s="4">
        <v>42775</v>
      </c>
      <c r="AJ3862" s="3">
        <v>10.232799999999999</v>
      </c>
      <c r="AK3862" s="4">
        <v>42107</v>
      </c>
      <c r="AL3862" s="3">
        <v>13.2569</v>
      </c>
      <c r="AM3862" s="4"/>
      <c r="AS3862" s="4"/>
    </row>
    <row r="3863" spans="1:45" x14ac:dyDescent="0.25">
      <c r="A3863" s="4"/>
      <c r="C3863" s="4"/>
      <c r="E3863" s="4"/>
      <c r="Q3863" s="4"/>
      <c r="S3863" s="4"/>
      <c r="U3863" s="4"/>
      <c r="AE3863" s="4">
        <v>42222</v>
      </c>
      <c r="AF3863" s="3">
        <v>50011.32</v>
      </c>
      <c r="AG3863" s="4">
        <v>42145</v>
      </c>
      <c r="AH3863" s="3">
        <v>60.72</v>
      </c>
      <c r="AI3863" s="4">
        <v>42776</v>
      </c>
      <c r="AJ3863" s="3">
        <v>10.172800000000001</v>
      </c>
      <c r="AK3863" s="4">
        <v>42108</v>
      </c>
      <c r="AL3863" s="3">
        <v>13.244999999999999</v>
      </c>
      <c r="AM3863" s="4"/>
      <c r="AS3863" s="4"/>
    </row>
    <row r="3864" spans="1:45" x14ac:dyDescent="0.25">
      <c r="A3864" s="4"/>
      <c r="C3864" s="4"/>
      <c r="E3864" s="4"/>
      <c r="Q3864" s="4"/>
      <c r="S3864" s="4"/>
      <c r="U3864" s="4"/>
      <c r="AE3864" s="4">
        <v>42223</v>
      </c>
      <c r="AF3864" s="3">
        <v>48577.32</v>
      </c>
      <c r="AG3864" s="4">
        <v>42146</v>
      </c>
      <c r="AH3864" s="3">
        <v>59.72</v>
      </c>
      <c r="AI3864" s="4">
        <v>42779</v>
      </c>
      <c r="AJ3864" s="3">
        <v>10.1645</v>
      </c>
      <c r="AK3864" s="4">
        <v>42109</v>
      </c>
      <c r="AL3864" s="3">
        <v>13.255000000000001</v>
      </c>
      <c r="AM3864" s="4"/>
      <c r="AS3864" s="4"/>
    </row>
    <row r="3865" spans="1:45" x14ac:dyDescent="0.25">
      <c r="A3865" s="4"/>
      <c r="C3865" s="4"/>
      <c r="E3865" s="4"/>
      <c r="Q3865" s="4"/>
      <c r="S3865" s="4"/>
      <c r="U3865" s="4"/>
      <c r="AE3865" s="4">
        <v>42226</v>
      </c>
      <c r="AF3865" s="3">
        <v>49353</v>
      </c>
      <c r="AG3865" s="4">
        <v>42150</v>
      </c>
      <c r="AH3865" s="3">
        <v>58.03</v>
      </c>
      <c r="AI3865" s="4">
        <v>42780</v>
      </c>
      <c r="AJ3865" s="3">
        <v>10.158300000000001</v>
      </c>
      <c r="AK3865" s="4">
        <v>42110</v>
      </c>
      <c r="AL3865" s="3">
        <v>13.3012</v>
      </c>
      <c r="AM3865" s="4"/>
      <c r="AS3865" s="4"/>
    </row>
    <row r="3866" spans="1:45" x14ac:dyDescent="0.25">
      <c r="A3866" s="4"/>
      <c r="C3866" s="4"/>
      <c r="E3866" s="4"/>
      <c r="Q3866" s="4"/>
      <c r="S3866" s="4"/>
      <c r="U3866" s="4"/>
      <c r="AE3866" s="4">
        <v>42227</v>
      </c>
      <c r="AF3866" s="3">
        <v>49072.34</v>
      </c>
      <c r="AG3866" s="4">
        <v>42151</v>
      </c>
      <c r="AH3866" s="3">
        <v>57.51</v>
      </c>
      <c r="AI3866" s="4">
        <v>42781</v>
      </c>
      <c r="AJ3866" s="3">
        <v>10.1761</v>
      </c>
      <c r="AK3866" s="4">
        <v>42111</v>
      </c>
      <c r="AL3866" s="3">
        <v>13.435</v>
      </c>
      <c r="AM3866" s="4"/>
      <c r="AS3866" s="4"/>
    </row>
    <row r="3867" spans="1:45" x14ac:dyDescent="0.25">
      <c r="A3867" s="4"/>
      <c r="C3867" s="4"/>
      <c r="E3867" s="4"/>
      <c r="Q3867" s="4"/>
      <c r="S3867" s="4"/>
      <c r="U3867" s="4"/>
      <c r="AE3867" s="4">
        <v>42228</v>
      </c>
      <c r="AF3867" s="3">
        <v>48388.05</v>
      </c>
      <c r="AG3867" s="4">
        <v>42152</v>
      </c>
      <c r="AH3867" s="3">
        <v>57.68</v>
      </c>
      <c r="AI3867" s="4">
        <v>42782</v>
      </c>
      <c r="AJ3867" s="3">
        <v>10.2585</v>
      </c>
      <c r="AK3867" s="4">
        <v>42114</v>
      </c>
      <c r="AL3867" s="3">
        <v>13.515000000000001</v>
      </c>
      <c r="AM3867" s="4"/>
      <c r="AS3867" s="4"/>
    </row>
    <row r="3868" spans="1:45" x14ac:dyDescent="0.25">
      <c r="A3868" s="4"/>
      <c r="C3868" s="4"/>
      <c r="E3868" s="4"/>
      <c r="Q3868" s="4"/>
      <c r="S3868" s="4"/>
      <c r="U3868" s="4"/>
      <c r="AE3868" s="4">
        <v>42229</v>
      </c>
      <c r="AF3868" s="3">
        <v>48009.57</v>
      </c>
      <c r="AG3868" s="4">
        <v>42153</v>
      </c>
      <c r="AH3868" s="3">
        <v>60.3</v>
      </c>
      <c r="AI3868" s="4">
        <v>42783</v>
      </c>
      <c r="AJ3868" s="3">
        <v>10.194699999999999</v>
      </c>
      <c r="AK3868" s="4">
        <v>42116</v>
      </c>
      <c r="AL3868" s="3">
        <v>13.515000000000001</v>
      </c>
      <c r="AM3868" s="4"/>
      <c r="AS3868" s="4"/>
    </row>
    <row r="3869" spans="1:45" x14ac:dyDescent="0.25">
      <c r="A3869" s="4"/>
      <c r="C3869" s="4"/>
      <c r="E3869" s="4"/>
      <c r="Q3869" s="4"/>
      <c r="S3869" s="4"/>
      <c r="U3869" s="4"/>
      <c r="AE3869" s="4">
        <v>42230</v>
      </c>
      <c r="AF3869" s="3">
        <v>47508.41</v>
      </c>
      <c r="AG3869" s="4">
        <v>42156</v>
      </c>
      <c r="AH3869" s="3">
        <v>60.2</v>
      </c>
      <c r="AI3869" s="4">
        <v>42786</v>
      </c>
      <c r="AJ3869" s="3">
        <v>10.166600000000001</v>
      </c>
      <c r="AK3869" s="4">
        <v>42117</v>
      </c>
      <c r="AL3869" s="3">
        <v>13.545</v>
      </c>
      <c r="AM3869" s="4"/>
      <c r="AS3869" s="4"/>
    </row>
    <row r="3870" spans="1:45" x14ac:dyDescent="0.25">
      <c r="A3870" s="4"/>
      <c r="C3870" s="4"/>
      <c r="E3870" s="4"/>
      <c r="Q3870" s="4"/>
      <c r="S3870" s="4"/>
      <c r="U3870" s="4"/>
      <c r="AE3870" s="4">
        <v>42233</v>
      </c>
      <c r="AF3870" s="3">
        <v>47217.43</v>
      </c>
      <c r="AG3870" s="4">
        <v>42157</v>
      </c>
      <c r="AH3870" s="3">
        <v>61.26</v>
      </c>
      <c r="AI3870" s="4">
        <v>42787</v>
      </c>
      <c r="AJ3870" s="3">
        <v>10.114699999999999</v>
      </c>
      <c r="AK3870" s="4">
        <v>42118</v>
      </c>
      <c r="AL3870" s="3">
        <v>13.585000000000001</v>
      </c>
      <c r="AM3870" s="4"/>
      <c r="AS3870" s="4"/>
    </row>
    <row r="3871" spans="1:45" x14ac:dyDescent="0.25">
      <c r="A3871" s="4"/>
      <c r="C3871" s="4"/>
      <c r="E3871" s="4"/>
      <c r="Q3871" s="4"/>
      <c r="S3871" s="4"/>
      <c r="U3871" s="4"/>
      <c r="AE3871" s="4">
        <v>42234</v>
      </c>
      <c r="AF3871" s="3">
        <v>47450.58</v>
      </c>
      <c r="AG3871" s="4">
        <v>42158</v>
      </c>
      <c r="AH3871" s="3">
        <v>59.64</v>
      </c>
      <c r="AI3871" s="4">
        <v>42788</v>
      </c>
      <c r="AJ3871" s="3">
        <v>10.087</v>
      </c>
      <c r="AK3871" s="4">
        <v>42121</v>
      </c>
      <c r="AL3871" s="3">
        <v>13.465</v>
      </c>
      <c r="AM3871" s="4"/>
      <c r="AS3871" s="4"/>
    </row>
    <row r="3872" spans="1:45" x14ac:dyDescent="0.25">
      <c r="A3872" s="4"/>
      <c r="C3872" s="4"/>
      <c r="E3872" s="4"/>
      <c r="Q3872" s="4"/>
      <c r="S3872" s="4"/>
      <c r="U3872" s="4"/>
      <c r="AE3872" s="4">
        <v>42235</v>
      </c>
      <c r="AF3872" s="3">
        <v>46588.39</v>
      </c>
      <c r="AG3872" s="4">
        <v>42159</v>
      </c>
      <c r="AH3872" s="3">
        <v>58</v>
      </c>
      <c r="AI3872" s="4">
        <v>42789</v>
      </c>
      <c r="AJ3872" s="3">
        <v>9.9497999999999998</v>
      </c>
      <c r="AK3872" s="4">
        <v>42122</v>
      </c>
      <c r="AL3872" s="3">
        <v>13.505000000000001</v>
      </c>
      <c r="AM3872" s="4"/>
      <c r="AS3872" s="4"/>
    </row>
    <row r="3873" spans="1:45" x14ac:dyDescent="0.25">
      <c r="A3873" s="4"/>
      <c r="C3873" s="4"/>
      <c r="E3873" s="4"/>
      <c r="Q3873" s="4"/>
      <c r="S3873" s="4"/>
      <c r="U3873" s="4"/>
      <c r="AE3873" s="4">
        <v>42236</v>
      </c>
      <c r="AF3873" s="3">
        <v>46649.23</v>
      </c>
      <c r="AG3873" s="4">
        <v>42160</v>
      </c>
      <c r="AH3873" s="3">
        <v>59.13</v>
      </c>
      <c r="AI3873" s="4">
        <v>42790</v>
      </c>
      <c r="AJ3873" s="3">
        <v>10.0031</v>
      </c>
      <c r="AK3873" s="4">
        <v>42123</v>
      </c>
      <c r="AL3873" s="3">
        <v>13.475</v>
      </c>
      <c r="AM3873" s="4"/>
      <c r="AS3873" s="4"/>
    </row>
    <row r="3874" spans="1:45" x14ac:dyDescent="0.25">
      <c r="A3874" s="4"/>
      <c r="C3874" s="4"/>
      <c r="E3874" s="4"/>
      <c r="Q3874" s="4"/>
      <c r="S3874" s="4"/>
      <c r="U3874" s="4"/>
      <c r="AE3874" s="4">
        <v>42237</v>
      </c>
      <c r="AF3874" s="3">
        <v>45719.64</v>
      </c>
      <c r="AG3874" s="4">
        <v>42163</v>
      </c>
      <c r="AH3874" s="3">
        <v>58.14</v>
      </c>
      <c r="AI3874" s="4">
        <v>42795</v>
      </c>
      <c r="AJ3874" s="3">
        <v>9.9200999999999997</v>
      </c>
      <c r="AK3874" s="4">
        <v>42124</v>
      </c>
      <c r="AL3874" s="3">
        <v>13.685</v>
      </c>
      <c r="AM3874" s="4"/>
      <c r="AS3874" s="4"/>
    </row>
    <row r="3875" spans="1:45" x14ac:dyDescent="0.25">
      <c r="A3875" s="4"/>
      <c r="C3875" s="4"/>
      <c r="E3875" s="4"/>
      <c r="Q3875" s="4"/>
      <c r="S3875" s="4"/>
      <c r="U3875" s="4"/>
      <c r="AE3875" s="4">
        <v>42240</v>
      </c>
      <c r="AF3875" s="3">
        <v>44336.47</v>
      </c>
      <c r="AG3875" s="4">
        <v>42164</v>
      </c>
      <c r="AH3875" s="3">
        <v>60.14</v>
      </c>
      <c r="AI3875" s="4">
        <v>42796</v>
      </c>
      <c r="AJ3875" s="3">
        <v>10.016</v>
      </c>
      <c r="AK3875" s="4">
        <v>42128</v>
      </c>
      <c r="AL3875" s="3">
        <v>13.69</v>
      </c>
      <c r="AM3875" s="4"/>
      <c r="AS3875" s="4"/>
    </row>
    <row r="3876" spans="1:45" x14ac:dyDescent="0.25">
      <c r="A3876" s="4"/>
      <c r="C3876" s="4"/>
      <c r="E3876" s="4"/>
      <c r="Q3876" s="4"/>
      <c r="S3876" s="4"/>
      <c r="U3876" s="4"/>
      <c r="AE3876" s="4">
        <v>42241</v>
      </c>
      <c r="AF3876" s="3">
        <v>44544.86</v>
      </c>
      <c r="AG3876" s="4">
        <v>42165</v>
      </c>
      <c r="AH3876" s="3">
        <v>61.43</v>
      </c>
      <c r="AI3876" s="4">
        <v>42797</v>
      </c>
      <c r="AJ3876" s="3">
        <v>9.8702000000000005</v>
      </c>
      <c r="AK3876" s="4">
        <v>42129</v>
      </c>
      <c r="AL3876" s="3">
        <v>13.685</v>
      </c>
      <c r="AM3876" s="4"/>
      <c r="AS3876" s="4"/>
    </row>
    <row r="3877" spans="1:45" x14ac:dyDescent="0.25">
      <c r="A3877" s="4"/>
      <c r="C3877" s="4"/>
      <c r="E3877" s="4"/>
      <c r="Q3877" s="4"/>
      <c r="S3877" s="4"/>
      <c r="U3877" s="4"/>
      <c r="AE3877" s="4">
        <v>42242</v>
      </c>
      <c r="AF3877" s="3">
        <v>46038.080000000002</v>
      </c>
      <c r="AG3877" s="4">
        <v>42166</v>
      </c>
      <c r="AH3877" s="3">
        <v>60.77</v>
      </c>
      <c r="AI3877" s="4">
        <v>42800</v>
      </c>
      <c r="AJ3877" s="3">
        <v>9.8398000000000003</v>
      </c>
      <c r="AK3877" s="4">
        <v>42130</v>
      </c>
      <c r="AL3877" s="3">
        <v>13.6965</v>
      </c>
      <c r="AM3877" s="4"/>
      <c r="AS3877" s="4"/>
    </row>
    <row r="3878" spans="1:45" x14ac:dyDescent="0.25">
      <c r="A3878" s="4"/>
      <c r="C3878" s="4"/>
      <c r="E3878" s="4"/>
      <c r="Q3878" s="4"/>
      <c r="S3878" s="4"/>
      <c r="U3878" s="4"/>
      <c r="AE3878" s="4">
        <v>42243</v>
      </c>
      <c r="AF3878" s="3">
        <v>47715.27</v>
      </c>
      <c r="AG3878" s="4">
        <v>42167</v>
      </c>
      <c r="AH3878" s="3">
        <v>59.96</v>
      </c>
      <c r="AI3878" s="4">
        <v>42801</v>
      </c>
      <c r="AJ3878" s="3">
        <v>9.8727999999999998</v>
      </c>
      <c r="AK3878" s="4">
        <v>42131</v>
      </c>
      <c r="AL3878" s="3">
        <v>13.81</v>
      </c>
      <c r="AM3878" s="4"/>
      <c r="AS3878" s="4"/>
    </row>
    <row r="3879" spans="1:45" x14ac:dyDescent="0.25">
      <c r="A3879" s="4"/>
      <c r="C3879" s="4"/>
      <c r="E3879" s="4"/>
      <c r="Q3879" s="4"/>
      <c r="S3879" s="4"/>
      <c r="U3879" s="4"/>
      <c r="AE3879" s="4">
        <v>42244</v>
      </c>
      <c r="AF3879" s="3">
        <v>47153.87</v>
      </c>
      <c r="AG3879" s="4">
        <v>42170</v>
      </c>
      <c r="AH3879" s="3">
        <v>59.52</v>
      </c>
      <c r="AI3879" s="4">
        <v>42802</v>
      </c>
      <c r="AJ3879" s="3">
        <v>9.9981000000000009</v>
      </c>
      <c r="AK3879" s="4">
        <v>42132</v>
      </c>
      <c r="AL3879" s="3">
        <v>13.77</v>
      </c>
      <c r="AM3879" s="4"/>
      <c r="AS3879" s="4"/>
    </row>
    <row r="3880" spans="1:45" x14ac:dyDescent="0.25">
      <c r="A3880" s="4"/>
      <c r="C3880" s="4"/>
      <c r="E3880" s="4"/>
      <c r="Q3880" s="4"/>
      <c r="S3880" s="4"/>
      <c r="U3880" s="4"/>
      <c r="AE3880" s="4">
        <v>42247</v>
      </c>
      <c r="AF3880" s="3">
        <v>46625.52</v>
      </c>
      <c r="AG3880" s="4">
        <v>42171</v>
      </c>
      <c r="AH3880" s="3">
        <v>59.97</v>
      </c>
      <c r="AI3880" s="4">
        <v>42803</v>
      </c>
      <c r="AJ3880" s="3">
        <v>10.045</v>
      </c>
      <c r="AK3880" s="4">
        <v>42135</v>
      </c>
      <c r="AL3880" s="3">
        <v>13.7973</v>
      </c>
      <c r="AM3880" s="4"/>
      <c r="AS3880" s="4"/>
    </row>
    <row r="3881" spans="1:45" x14ac:dyDescent="0.25">
      <c r="A3881" s="4"/>
      <c r="C3881" s="4"/>
      <c r="E3881" s="4"/>
      <c r="Q3881" s="4"/>
      <c r="S3881" s="4"/>
      <c r="U3881" s="4"/>
      <c r="AE3881" s="4">
        <v>42248</v>
      </c>
      <c r="AF3881" s="3">
        <v>45477.06</v>
      </c>
      <c r="AG3881" s="4">
        <v>42172</v>
      </c>
      <c r="AH3881" s="3">
        <v>59.92</v>
      </c>
      <c r="AI3881" s="4">
        <v>42804</v>
      </c>
      <c r="AJ3881" s="3">
        <v>9.8048999999999999</v>
      </c>
      <c r="AK3881" s="4">
        <v>42136</v>
      </c>
      <c r="AL3881" s="3">
        <v>13.780799999999999</v>
      </c>
      <c r="AM3881" s="4"/>
      <c r="AS3881" s="4"/>
    </row>
    <row r="3882" spans="1:45" x14ac:dyDescent="0.25">
      <c r="A3882" s="4"/>
      <c r="C3882" s="4"/>
      <c r="E3882" s="4"/>
      <c r="Q3882" s="4"/>
      <c r="S3882" s="4"/>
      <c r="U3882" s="4"/>
      <c r="AE3882" s="4">
        <v>42249</v>
      </c>
      <c r="AF3882" s="3">
        <v>46463.96</v>
      </c>
      <c r="AG3882" s="4">
        <v>42173</v>
      </c>
      <c r="AH3882" s="3">
        <v>60.45</v>
      </c>
      <c r="AI3882" s="4">
        <v>42807</v>
      </c>
      <c r="AJ3882" s="3">
        <v>9.7563999999999993</v>
      </c>
      <c r="AK3882" s="4">
        <v>42137</v>
      </c>
      <c r="AL3882" s="3">
        <v>13.797800000000001</v>
      </c>
      <c r="AM3882" s="4"/>
      <c r="AS3882" s="4"/>
    </row>
    <row r="3883" spans="1:45" x14ac:dyDescent="0.25">
      <c r="A3883" s="4"/>
      <c r="C3883" s="4"/>
      <c r="E3883" s="4"/>
      <c r="Q3883" s="4"/>
      <c r="S3883" s="4"/>
      <c r="U3883" s="4"/>
      <c r="AE3883" s="4">
        <v>42250</v>
      </c>
      <c r="AF3883" s="3">
        <v>47365.87</v>
      </c>
      <c r="AG3883" s="4">
        <v>42174</v>
      </c>
      <c r="AH3883" s="3">
        <v>59.61</v>
      </c>
      <c r="AI3883" s="4">
        <v>42808</v>
      </c>
      <c r="AJ3883" s="3">
        <v>9.8604000000000003</v>
      </c>
      <c r="AK3883" s="4">
        <v>42138</v>
      </c>
      <c r="AL3883" s="3">
        <v>13.7651</v>
      </c>
      <c r="AM3883" s="4"/>
      <c r="AS3883" s="4"/>
    </row>
    <row r="3884" spans="1:45" x14ac:dyDescent="0.25">
      <c r="A3884" s="4"/>
      <c r="C3884" s="4"/>
      <c r="E3884" s="4"/>
      <c r="Q3884" s="4"/>
      <c r="S3884" s="4"/>
      <c r="U3884" s="4"/>
      <c r="AE3884" s="4">
        <v>42251</v>
      </c>
      <c r="AF3884" s="3">
        <v>46497.72</v>
      </c>
      <c r="AG3884" s="4">
        <v>42177</v>
      </c>
      <c r="AH3884" s="3">
        <v>59.68</v>
      </c>
      <c r="AI3884" s="4">
        <v>42809</v>
      </c>
      <c r="AJ3884" s="3">
        <v>9.7910000000000004</v>
      </c>
      <c r="AK3884" s="4">
        <v>42139</v>
      </c>
      <c r="AL3884" s="3">
        <v>13.7239</v>
      </c>
      <c r="AM3884" s="4"/>
      <c r="AS3884" s="4"/>
    </row>
    <row r="3885" spans="1:45" x14ac:dyDescent="0.25">
      <c r="A3885" s="4"/>
      <c r="C3885" s="4"/>
      <c r="E3885" s="4"/>
      <c r="Q3885" s="4"/>
      <c r="S3885" s="4"/>
      <c r="U3885" s="4"/>
      <c r="AE3885" s="4">
        <v>42255</v>
      </c>
      <c r="AF3885" s="3">
        <v>46762.07</v>
      </c>
      <c r="AG3885" s="4">
        <v>42178</v>
      </c>
      <c r="AH3885" s="3">
        <v>61.01</v>
      </c>
      <c r="AI3885" s="4">
        <v>42810</v>
      </c>
      <c r="AJ3885" s="3">
        <v>9.7990999999999993</v>
      </c>
      <c r="AK3885" s="4">
        <v>42142</v>
      </c>
      <c r="AL3885" s="3">
        <v>13.769600000000001</v>
      </c>
      <c r="AM3885" s="4"/>
      <c r="AS3885" s="4"/>
    </row>
    <row r="3886" spans="1:45" x14ac:dyDescent="0.25">
      <c r="A3886" s="4"/>
      <c r="C3886" s="4"/>
      <c r="E3886" s="4"/>
      <c r="Q3886" s="4"/>
      <c r="S3886" s="4"/>
      <c r="U3886" s="4"/>
      <c r="AE3886" s="4">
        <v>42256</v>
      </c>
      <c r="AF3886" s="3">
        <v>46657.1</v>
      </c>
      <c r="AG3886" s="4">
        <v>42179</v>
      </c>
      <c r="AH3886" s="3">
        <v>60.27</v>
      </c>
      <c r="AI3886" s="4">
        <v>42811</v>
      </c>
      <c r="AJ3886" s="3">
        <v>9.7910000000000004</v>
      </c>
      <c r="AK3886" s="4">
        <v>42143</v>
      </c>
      <c r="AL3886" s="3">
        <v>13.8024</v>
      </c>
      <c r="AM3886" s="4"/>
      <c r="AS3886" s="4"/>
    </row>
    <row r="3887" spans="1:45" x14ac:dyDescent="0.25">
      <c r="A3887" s="4"/>
      <c r="C3887" s="4"/>
      <c r="E3887" s="4"/>
      <c r="Q3887" s="4"/>
      <c r="S3887" s="4"/>
      <c r="U3887" s="4"/>
      <c r="AE3887" s="4">
        <v>42257</v>
      </c>
      <c r="AF3887" s="3">
        <v>46503.99</v>
      </c>
      <c r="AG3887" s="4">
        <v>42180</v>
      </c>
      <c r="AH3887" s="3">
        <v>59.7</v>
      </c>
      <c r="AI3887" s="4">
        <v>42814</v>
      </c>
      <c r="AJ3887" s="3">
        <v>9.8114000000000008</v>
      </c>
      <c r="AK3887" s="4">
        <v>42144</v>
      </c>
      <c r="AL3887" s="3">
        <v>13.7012</v>
      </c>
      <c r="AM3887" s="4"/>
      <c r="AS3887" s="4"/>
    </row>
    <row r="3888" spans="1:45" x14ac:dyDescent="0.25">
      <c r="A3888" s="4"/>
      <c r="C3888" s="4"/>
      <c r="E3888" s="4"/>
      <c r="Q3888" s="4"/>
      <c r="S3888" s="4"/>
      <c r="U3888" s="4"/>
      <c r="AE3888" s="4">
        <v>42258</v>
      </c>
      <c r="AF3888" s="3">
        <v>46400.5</v>
      </c>
      <c r="AG3888" s="4">
        <v>42181</v>
      </c>
      <c r="AH3888" s="3">
        <v>59.63</v>
      </c>
      <c r="AK3888" s="4">
        <v>42145</v>
      </c>
      <c r="AL3888" s="3">
        <v>13.7371</v>
      </c>
      <c r="AM3888" s="4"/>
      <c r="AS3888" s="4"/>
    </row>
    <row r="3889" spans="1:45" x14ac:dyDescent="0.25">
      <c r="A3889" s="4"/>
      <c r="C3889" s="4"/>
      <c r="E3889" s="4"/>
      <c r="Q3889" s="4"/>
      <c r="S3889" s="4"/>
      <c r="U3889" s="4"/>
      <c r="AE3889" s="4">
        <v>42261</v>
      </c>
      <c r="AF3889" s="3">
        <v>47281.52</v>
      </c>
      <c r="AG3889" s="4">
        <v>42184</v>
      </c>
      <c r="AH3889" s="3">
        <v>58.33</v>
      </c>
      <c r="AK3889" s="4">
        <v>42146</v>
      </c>
      <c r="AL3889" s="3">
        <v>13.6937</v>
      </c>
      <c r="AM3889" s="4"/>
      <c r="AS3889" s="4"/>
    </row>
    <row r="3890" spans="1:45" x14ac:dyDescent="0.25">
      <c r="A3890" s="4"/>
      <c r="C3890" s="4"/>
      <c r="E3890" s="4"/>
      <c r="Q3890" s="4"/>
      <c r="S3890" s="4"/>
      <c r="U3890" s="4"/>
      <c r="AE3890" s="4">
        <v>42262</v>
      </c>
      <c r="AF3890" s="3">
        <v>47364.07</v>
      </c>
      <c r="AG3890" s="4">
        <v>42185</v>
      </c>
      <c r="AH3890" s="3">
        <v>59.47</v>
      </c>
      <c r="AK3890" s="4">
        <v>42149</v>
      </c>
      <c r="AL3890" s="3">
        <v>13.6691</v>
      </c>
      <c r="AM3890" s="4"/>
      <c r="AS3890" s="4"/>
    </row>
    <row r="3891" spans="1:45" x14ac:dyDescent="0.25">
      <c r="A3891" s="4"/>
      <c r="C3891" s="4"/>
      <c r="E3891" s="4"/>
      <c r="Q3891" s="4"/>
      <c r="S3891" s="4"/>
      <c r="U3891" s="4"/>
      <c r="AE3891" s="4">
        <v>42263</v>
      </c>
      <c r="AF3891" s="3">
        <v>48553.1</v>
      </c>
      <c r="AG3891" s="4">
        <v>42186</v>
      </c>
      <c r="AH3891" s="3">
        <v>56.96</v>
      </c>
      <c r="AK3891" s="4">
        <v>42150</v>
      </c>
      <c r="AL3891" s="3">
        <v>13.6563</v>
      </c>
      <c r="AM3891" s="4"/>
      <c r="AS3891" s="4"/>
    </row>
    <row r="3892" spans="1:45" x14ac:dyDescent="0.25">
      <c r="A3892" s="4"/>
      <c r="C3892" s="4"/>
      <c r="E3892" s="4"/>
      <c r="Q3892" s="4"/>
      <c r="S3892" s="4"/>
      <c r="U3892" s="4"/>
      <c r="AE3892" s="4">
        <v>42264</v>
      </c>
      <c r="AF3892" s="3">
        <v>48551.08</v>
      </c>
      <c r="AG3892" s="4">
        <v>42187</v>
      </c>
      <c r="AH3892" s="3">
        <v>56.93</v>
      </c>
      <c r="AK3892" s="4">
        <v>42151</v>
      </c>
      <c r="AL3892" s="3">
        <v>13.7174</v>
      </c>
      <c r="AM3892" s="4"/>
      <c r="AS3892" s="4"/>
    </row>
    <row r="3893" spans="1:45" x14ac:dyDescent="0.25">
      <c r="A3893" s="4"/>
      <c r="C3893" s="4"/>
      <c r="E3893" s="4"/>
      <c r="Q3893" s="4"/>
      <c r="S3893" s="4"/>
      <c r="U3893" s="4"/>
      <c r="AE3893" s="4">
        <v>42265</v>
      </c>
      <c r="AF3893" s="3">
        <v>47264.08</v>
      </c>
      <c r="AG3893" s="4">
        <v>42191</v>
      </c>
      <c r="AH3893" s="3">
        <v>52.53</v>
      </c>
      <c r="AK3893" s="4">
        <v>42152</v>
      </c>
      <c r="AL3893" s="3">
        <v>13.7189</v>
      </c>
      <c r="AM3893" s="4"/>
      <c r="AS3893" s="4"/>
    </row>
    <row r="3894" spans="1:45" x14ac:dyDescent="0.25">
      <c r="A3894" s="4"/>
      <c r="C3894" s="4"/>
      <c r="E3894" s="4"/>
      <c r="Q3894" s="4"/>
      <c r="S3894" s="4"/>
      <c r="U3894" s="4"/>
      <c r="AE3894" s="4">
        <v>42268</v>
      </c>
      <c r="AF3894" s="3">
        <v>46590.2</v>
      </c>
      <c r="AG3894" s="4">
        <v>42192</v>
      </c>
      <c r="AH3894" s="3">
        <v>52.33</v>
      </c>
      <c r="AK3894" s="4">
        <v>42153</v>
      </c>
      <c r="AL3894" s="3">
        <v>13.771599999999999</v>
      </c>
      <c r="AM3894" s="4"/>
      <c r="AS3894" s="4"/>
    </row>
    <row r="3895" spans="1:45" x14ac:dyDescent="0.25">
      <c r="A3895" s="4"/>
      <c r="C3895" s="4"/>
      <c r="E3895" s="4"/>
      <c r="Q3895" s="4"/>
      <c r="S3895" s="4"/>
      <c r="U3895" s="4"/>
      <c r="AE3895" s="4">
        <v>42269</v>
      </c>
      <c r="AF3895" s="3">
        <v>46264.61</v>
      </c>
      <c r="AG3895" s="4">
        <v>42193</v>
      </c>
      <c r="AH3895" s="3">
        <v>51.65</v>
      </c>
      <c r="AK3895" s="4">
        <v>42156</v>
      </c>
      <c r="AL3895" s="3">
        <v>13.865</v>
      </c>
      <c r="AM3895" s="4"/>
      <c r="AS3895" s="4"/>
    </row>
    <row r="3896" spans="1:45" x14ac:dyDescent="0.25">
      <c r="A3896" s="4"/>
      <c r="C3896" s="4"/>
      <c r="E3896" s="4"/>
      <c r="Q3896" s="4"/>
      <c r="S3896" s="4"/>
      <c r="U3896" s="4"/>
      <c r="AE3896" s="4">
        <v>42270</v>
      </c>
      <c r="AF3896" s="3">
        <v>45340.11</v>
      </c>
      <c r="AG3896" s="4">
        <v>42194</v>
      </c>
      <c r="AH3896" s="3">
        <v>52.78</v>
      </c>
      <c r="AK3896" s="4">
        <v>42157</v>
      </c>
      <c r="AL3896" s="3">
        <v>13.8886</v>
      </c>
      <c r="AM3896" s="4"/>
      <c r="AS3896" s="4"/>
    </row>
    <row r="3897" spans="1:45" x14ac:dyDescent="0.25">
      <c r="A3897" s="4"/>
      <c r="C3897" s="4"/>
      <c r="E3897" s="4"/>
      <c r="Q3897" s="4"/>
      <c r="S3897" s="4"/>
      <c r="U3897" s="4"/>
      <c r="AE3897" s="4">
        <v>42271</v>
      </c>
      <c r="AF3897" s="3">
        <v>45291.96</v>
      </c>
      <c r="AG3897" s="4">
        <v>42195</v>
      </c>
      <c r="AH3897" s="3">
        <v>52.74</v>
      </c>
      <c r="AK3897" s="4">
        <v>42158</v>
      </c>
      <c r="AL3897" s="3">
        <v>13.953900000000001</v>
      </c>
      <c r="AM3897" s="4"/>
      <c r="AS3897" s="4"/>
    </row>
    <row r="3898" spans="1:45" x14ac:dyDescent="0.25">
      <c r="A3898" s="4"/>
      <c r="C3898" s="4"/>
      <c r="E3898" s="4"/>
      <c r="Q3898" s="4"/>
      <c r="S3898" s="4"/>
      <c r="U3898" s="4"/>
      <c r="AE3898" s="4">
        <v>42272</v>
      </c>
      <c r="AF3898" s="3">
        <v>44831.46</v>
      </c>
      <c r="AG3898" s="4">
        <v>42198</v>
      </c>
      <c r="AH3898" s="3">
        <v>52.2</v>
      </c>
      <c r="AK3898" s="4">
        <v>42160</v>
      </c>
      <c r="AL3898" s="3">
        <v>14.0242</v>
      </c>
      <c r="AM3898" s="4"/>
      <c r="AS3898" s="4"/>
    </row>
    <row r="3899" spans="1:45" x14ac:dyDescent="0.25">
      <c r="A3899" s="4"/>
      <c r="C3899" s="4"/>
      <c r="E3899" s="4"/>
      <c r="Q3899" s="4"/>
      <c r="S3899" s="4"/>
      <c r="U3899" s="4"/>
      <c r="AE3899" s="4">
        <v>42275</v>
      </c>
      <c r="AF3899" s="3">
        <v>43956.63</v>
      </c>
      <c r="AG3899" s="4">
        <v>42199</v>
      </c>
      <c r="AH3899" s="3">
        <v>53.04</v>
      </c>
      <c r="AK3899" s="4">
        <v>42163</v>
      </c>
      <c r="AL3899" s="3">
        <v>13.9932</v>
      </c>
      <c r="AM3899" s="4"/>
      <c r="AS3899" s="4"/>
    </row>
    <row r="3900" spans="1:45" x14ac:dyDescent="0.25">
      <c r="A3900" s="4"/>
      <c r="C3900" s="4"/>
      <c r="E3900" s="4"/>
      <c r="Q3900" s="4"/>
      <c r="S3900" s="4"/>
      <c r="U3900" s="4"/>
      <c r="AE3900" s="4">
        <v>42276</v>
      </c>
      <c r="AF3900" s="3">
        <v>44131.82</v>
      </c>
      <c r="AG3900" s="4">
        <v>42200</v>
      </c>
      <c r="AH3900" s="3">
        <v>51.41</v>
      </c>
      <c r="AK3900" s="4">
        <v>42164</v>
      </c>
      <c r="AL3900" s="3">
        <v>13.995799999999999</v>
      </c>
      <c r="AM3900" s="4"/>
      <c r="AS3900" s="4"/>
    </row>
    <row r="3901" spans="1:45" x14ac:dyDescent="0.25">
      <c r="A3901" s="4"/>
      <c r="C3901" s="4"/>
      <c r="E3901" s="4"/>
      <c r="Q3901" s="4"/>
      <c r="S3901" s="4"/>
      <c r="U3901" s="4"/>
      <c r="AE3901" s="4">
        <v>42277</v>
      </c>
      <c r="AF3901" s="3">
        <v>45059.34</v>
      </c>
      <c r="AG3901" s="4">
        <v>42201</v>
      </c>
      <c r="AH3901" s="3">
        <v>50.91</v>
      </c>
      <c r="AK3901" s="4">
        <v>42165</v>
      </c>
      <c r="AL3901" s="3">
        <v>14.117000000000001</v>
      </c>
      <c r="AM3901" s="4"/>
      <c r="AS3901" s="4"/>
    </row>
    <row r="3902" spans="1:45" x14ac:dyDescent="0.25">
      <c r="A3902" s="4"/>
      <c r="C3902" s="4"/>
      <c r="E3902" s="4"/>
      <c r="Q3902" s="4"/>
      <c r="S3902" s="4"/>
      <c r="U3902" s="4"/>
      <c r="AE3902" s="4">
        <v>42278</v>
      </c>
      <c r="AF3902" s="3">
        <v>45313.27</v>
      </c>
      <c r="AG3902" s="4">
        <v>42202</v>
      </c>
      <c r="AH3902" s="3">
        <v>50.89</v>
      </c>
      <c r="AK3902" s="4">
        <v>42166</v>
      </c>
      <c r="AL3902" s="3">
        <v>14.221399999999999</v>
      </c>
      <c r="AM3902" s="4"/>
      <c r="AS3902" s="4"/>
    </row>
    <row r="3903" spans="1:45" x14ac:dyDescent="0.25">
      <c r="A3903" s="4"/>
      <c r="C3903" s="4"/>
      <c r="E3903" s="4"/>
      <c r="Q3903" s="4"/>
      <c r="S3903" s="4"/>
      <c r="U3903" s="4"/>
      <c r="AE3903" s="4">
        <v>42279</v>
      </c>
      <c r="AF3903" s="3">
        <v>47033.46</v>
      </c>
      <c r="AG3903" s="4">
        <v>42205</v>
      </c>
      <c r="AH3903" s="3">
        <v>50.15</v>
      </c>
      <c r="AK3903" s="4">
        <v>42167</v>
      </c>
      <c r="AL3903" s="3">
        <v>14.226800000000001</v>
      </c>
      <c r="AM3903" s="4"/>
      <c r="AS3903" s="4"/>
    </row>
    <row r="3904" spans="1:45" x14ac:dyDescent="0.25">
      <c r="A3904" s="4"/>
      <c r="C3904" s="4"/>
      <c r="E3904" s="4"/>
      <c r="Q3904" s="4"/>
      <c r="S3904" s="4"/>
      <c r="U3904" s="4"/>
      <c r="AE3904" s="4">
        <v>42282</v>
      </c>
      <c r="AF3904" s="3">
        <v>47598.07</v>
      </c>
      <c r="AG3904" s="4">
        <v>42206</v>
      </c>
      <c r="AH3904" s="3">
        <v>50.36</v>
      </c>
      <c r="AK3904" s="4">
        <v>42170</v>
      </c>
      <c r="AL3904" s="3">
        <v>14.3393</v>
      </c>
      <c r="AM3904" s="4"/>
      <c r="AS3904" s="4"/>
    </row>
    <row r="3905" spans="1:45" x14ac:dyDescent="0.25">
      <c r="A3905" s="4"/>
      <c r="C3905" s="4"/>
      <c r="E3905" s="4"/>
      <c r="Q3905" s="4"/>
      <c r="S3905" s="4"/>
      <c r="U3905" s="4"/>
      <c r="AE3905" s="4">
        <v>42283</v>
      </c>
      <c r="AF3905" s="3">
        <v>47735.11</v>
      </c>
      <c r="AG3905" s="4">
        <v>42207</v>
      </c>
      <c r="AH3905" s="3">
        <v>49.19</v>
      </c>
      <c r="AK3905" s="4">
        <v>42171</v>
      </c>
      <c r="AL3905" s="3">
        <v>14.315200000000001</v>
      </c>
      <c r="AM3905" s="4"/>
      <c r="AS3905" s="4"/>
    </row>
    <row r="3906" spans="1:45" x14ac:dyDescent="0.25">
      <c r="A3906" s="4"/>
      <c r="C3906" s="4"/>
      <c r="E3906" s="4"/>
      <c r="Q3906" s="4"/>
      <c r="S3906" s="4"/>
      <c r="U3906" s="4"/>
      <c r="AE3906" s="4">
        <v>42284</v>
      </c>
      <c r="AF3906" s="3">
        <v>48914.32</v>
      </c>
      <c r="AG3906" s="4">
        <v>42208</v>
      </c>
      <c r="AH3906" s="3">
        <v>48.45</v>
      </c>
      <c r="AK3906" s="4">
        <v>42172</v>
      </c>
      <c r="AL3906" s="3">
        <v>14.2156</v>
      </c>
      <c r="AM3906" s="4"/>
      <c r="AS3906" s="4"/>
    </row>
    <row r="3907" spans="1:45" x14ac:dyDescent="0.25">
      <c r="A3907" s="4"/>
      <c r="C3907" s="4"/>
      <c r="E3907" s="4"/>
      <c r="Q3907" s="4"/>
      <c r="S3907" s="4"/>
      <c r="U3907" s="4"/>
      <c r="AE3907" s="4">
        <v>42285</v>
      </c>
      <c r="AF3907" s="3">
        <v>49106.559999999998</v>
      </c>
      <c r="AG3907" s="4">
        <v>42209</v>
      </c>
      <c r="AH3907" s="3">
        <v>48.14</v>
      </c>
      <c r="AK3907" s="4">
        <v>42173</v>
      </c>
      <c r="AL3907" s="3">
        <v>14.2585</v>
      </c>
      <c r="AM3907" s="4"/>
      <c r="AS3907" s="4"/>
    </row>
    <row r="3908" spans="1:45" x14ac:dyDescent="0.25">
      <c r="A3908" s="4"/>
      <c r="C3908" s="4"/>
      <c r="E3908" s="4"/>
      <c r="Q3908" s="4"/>
      <c r="S3908" s="4"/>
      <c r="U3908" s="4"/>
      <c r="AE3908" s="4">
        <v>42286</v>
      </c>
      <c r="AF3908" s="3">
        <v>49338.41</v>
      </c>
      <c r="AG3908" s="4">
        <v>42212</v>
      </c>
      <c r="AH3908" s="3">
        <v>47.39</v>
      </c>
      <c r="AK3908" s="4">
        <v>42174</v>
      </c>
      <c r="AL3908" s="3">
        <v>14.3169</v>
      </c>
      <c r="AM3908" s="4"/>
      <c r="AS3908" s="4"/>
    </row>
    <row r="3909" spans="1:45" x14ac:dyDescent="0.25">
      <c r="A3909" s="4"/>
      <c r="C3909" s="4"/>
      <c r="E3909" s="4"/>
      <c r="Q3909" s="4"/>
      <c r="S3909" s="4"/>
      <c r="U3909" s="4"/>
      <c r="AE3909" s="4">
        <v>42290</v>
      </c>
      <c r="AF3909" s="3">
        <v>47362.64</v>
      </c>
      <c r="AG3909" s="4">
        <v>42213</v>
      </c>
      <c r="AH3909" s="3">
        <v>47.98</v>
      </c>
      <c r="AK3909" s="4">
        <v>42177</v>
      </c>
      <c r="AL3909" s="3">
        <v>14.2363</v>
      </c>
      <c r="AM3909" s="4"/>
      <c r="AS3909" s="4"/>
    </row>
    <row r="3910" spans="1:45" x14ac:dyDescent="0.25">
      <c r="A3910" s="4"/>
      <c r="C3910" s="4"/>
      <c r="E3910" s="4"/>
      <c r="Q3910" s="4"/>
      <c r="S3910" s="4"/>
      <c r="U3910" s="4"/>
      <c r="AE3910" s="4">
        <v>42291</v>
      </c>
      <c r="AF3910" s="3">
        <v>46710.44</v>
      </c>
      <c r="AG3910" s="4">
        <v>42214</v>
      </c>
      <c r="AH3910" s="3">
        <v>48.79</v>
      </c>
      <c r="AK3910" s="4">
        <v>42178</v>
      </c>
      <c r="AL3910" s="3">
        <v>14.1708</v>
      </c>
      <c r="AM3910" s="4"/>
      <c r="AS3910" s="4"/>
    </row>
    <row r="3911" spans="1:45" x14ac:dyDescent="0.25">
      <c r="A3911" s="4"/>
      <c r="C3911" s="4"/>
      <c r="E3911" s="4"/>
      <c r="Q3911" s="4"/>
      <c r="S3911" s="4"/>
      <c r="U3911" s="4"/>
      <c r="AE3911" s="4">
        <v>42292</v>
      </c>
      <c r="AF3911" s="3">
        <v>47161.15</v>
      </c>
      <c r="AG3911" s="4">
        <v>42215</v>
      </c>
      <c r="AH3911" s="3">
        <v>48.52</v>
      </c>
      <c r="AK3911" s="4">
        <v>42179</v>
      </c>
      <c r="AL3911" s="3">
        <v>14.271100000000001</v>
      </c>
      <c r="AM3911" s="4"/>
      <c r="AS3911" s="4"/>
    </row>
    <row r="3912" spans="1:45" x14ac:dyDescent="0.25">
      <c r="A3912" s="4"/>
      <c r="C3912" s="4"/>
      <c r="E3912" s="4"/>
      <c r="Q3912" s="4"/>
      <c r="S3912" s="4"/>
      <c r="U3912" s="4"/>
      <c r="AE3912" s="4">
        <v>42293</v>
      </c>
      <c r="AF3912" s="3">
        <v>47236.11</v>
      </c>
      <c r="AG3912" s="4">
        <v>42216</v>
      </c>
      <c r="AH3912" s="3">
        <v>47.12</v>
      </c>
      <c r="AK3912" s="4">
        <v>42180</v>
      </c>
      <c r="AL3912" s="3">
        <v>14.360300000000001</v>
      </c>
      <c r="AM3912" s="4"/>
      <c r="AS3912" s="4"/>
    </row>
    <row r="3913" spans="1:45" x14ac:dyDescent="0.25">
      <c r="A3913" s="4"/>
      <c r="C3913" s="4"/>
      <c r="E3913" s="4"/>
      <c r="Q3913" s="4"/>
      <c r="S3913" s="4"/>
      <c r="U3913" s="4"/>
      <c r="AE3913" s="4">
        <v>42296</v>
      </c>
      <c r="AF3913" s="3">
        <v>47447.31</v>
      </c>
      <c r="AG3913" s="4">
        <v>42219</v>
      </c>
      <c r="AH3913" s="3">
        <v>45.17</v>
      </c>
      <c r="AK3913" s="4">
        <v>42181</v>
      </c>
      <c r="AL3913" s="3">
        <v>14.360200000000001</v>
      </c>
      <c r="AM3913" s="4"/>
      <c r="AS3913" s="4"/>
    </row>
    <row r="3914" spans="1:45" x14ac:dyDescent="0.25">
      <c r="A3914" s="4"/>
      <c r="C3914" s="4"/>
      <c r="E3914" s="4"/>
      <c r="Q3914" s="4"/>
      <c r="S3914" s="4"/>
      <c r="U3914" s="4"/>
      <c r="AE3914" s="4">
        <v>42297</v>
      </c>
      <c r="AF3914" s="3">
        <v>47076.55</v>
      </c>
      <c r="AG3914" s="4">
        <v>42220</v>
      </c>
      <c r="AH3914" s="3">
        <v>45.74</v>
      </c>
      <c r="AK3914" s="4">
        <v>42184</v>
      </c>
      <c r="AL3914" s="3">
        <v>14.337400000000001</v>
      </c>
      <c r="AM3914" s="4"/>
      <c r="AS3914" s="4"/>
    </row>
    <row r="3915" spans="1:45" x14ac:dyDescent="0.25">
      <c r="A3915" s="4"/>
      <c r="C3915" s="4"/>
      <c r="E3915" s="4"/>
      <c r="Q3915" s="4"/>
      <c r="S3915" s="4"/>
      <c r="U3915" s="4"/>
      <c r="AE3915" s="4">
        <v>42298</v>
      </c>
      <c r="AF3915" s="3">
        <v>47025.87</v>
      </c>
      <c r="AG3915" s="4">
        <v>42221</v>
      </c>
      <c r="AH3915" s="3">
        <v>45.15</v>
      </c>
      <c r="AK3915" s="4">
        <v>42185</v>
      </c>
      <c r="AL3915" s="3">
        <v>14.282500000000001</v>
      </c>
      <c r="AM3915" s="4"/>
      <c r="AS3915" s="4"/>
    </row>
    <row r="3916" spans="1:45" x14ac:dyDescent="0.25">
      <c r="A3916" s="4"/>
      <c r="C3916" s="4"/>
      <c r="E3916" s="4"/>
      <c r="Q3916" s="4"/>
      <c r="S3916" s="4"/>
      <c r="U3916" s="4"/>
      <c r="AE3916" s="4">
        <v>42299</v>
      </c>
      <c r="AF3916" s="3">
        <v>47772.14</v>
      </c>
      <c r="AG3916" s="4">
        <v>42222</v>
      </c>
      <c r="AH3916" s="3">
        <v>44.66</v>
      </c>
      <c r="AK3916" s="4">
        <v>42186</v>
      </c>
      <c r="AL3916" s="3">
        <v>14.312200000000001</v>
      </c>
      <c r="AM3916" s="4"/>
      <c r="AS3916" s="4"/>
    </row>
    <row r="3917" spans="1:45" x14ac:dyDescent="0.25">
      <c r="A3917" s="4"/>
      <c r="C3917" s="4"/>
      <c r="E3917" s="4"/>
      <c r="Q3917" s="4"/>
      <c r="S3917" s="4"/>
      <c r="U3917" s="4"/>
      <c r="AE3917" s="4">
        <v>42300</v>
      </c>
      <c r="AF3917" s="3">
        <v>47596.59</v>
      </c>
      <c r="AG3917" s="4">
        <v>42223</v>
      </c>
      <c r="AH3917" s="3">
        <v>43.87</v>
      </c>
      <c r="AK3917" s="4">
        <v>42187</v>
      </c>
      <c r="AL3917" s="3">
        <v>14.152900000000001</v>
      </c>
      <c r="AM3917" s="4"/>
      <c r="AS3917" s="4"/>
    </row>
    <row r="3918" spans="1:45" x14ac:dyDescent="0.25">
      <c r="A3918" s="4"/>
      <c r="C3918" s="4"/>
      <c r="E3918" s="4"/>
      <c r="Q3918" s="4"/>
      <c r="S3918" s="4"/>
      <c r="U3918" s="4"/>
      <c r="AE3918" s="4">
        <v>42303</v>
      </c>
      <c r="AF3918" s="3">
        <v>47209.32</v>
      </c>
      <c r="AG3918" s="4">
        <v>42226</v>
      </c>
      <c r="AH3918" s="3">
        <v>44.96</v>
      </c>
      <c r="AK3918" s="4">
        <v>42188</v>
      </c>
      <c r="AL3918" s="3">
        <v>14.1051</v>
      </c>
      <c r="AM3918" s="4"/>
      <c r="AS3918" s="4"/>
    </row>
    <row r="3919" spans="1:45" x14ac:dyDescent="0.25">
      <c r="A3919" s="4"/>
      <c r="C3919" s="4"/>
      <c r="E3919" s="4"/>
      <c r="Q3919" s="4"/>
      <c r="S3919" s="4"/>
      <c r="U3919" s="4"/>
      <c r="AE3919" s="4">
        <v>42304</v>
      </c>
      <c r="AF3919" s="3">
        <v>47042.95</v>
      </c>
      <c r="AG3919" s="4">
        <v>42227</v>
      </c>
      <c r="AH3919" s="3">
        <v>43.08</v>
      </c>
      <c r="AK3919" s="4">
        <v>42191</v>
      </c>
      <c r="AL3919" s="3">
        <v>14.1249</v>
      </c>
      <c r="AM3919" s="4"/>
      <c r="AS3919" s="4"/>
    </row>
    <row r="3920" spans="1:45" x14ac:dyDescent="0.25">
      <c r="A3920" s="4"/>
      <c r="C3920" s="4"/>
      <c r="E3920" s="4"/>
      <c r="Q3920" s="4"/>
      <c r="S3920" s="4"/>
      <c r="U3920" s="4"/>
      <c r="AE3920" s="4">
        <v>42305</v>
      </c>
      <c r="AF3920" s="3">
        <v>46740.85</v>
      </c>
      <c r="AG3920" s="4">
        <v>42228</v>
      </c>
      <c r="AH3920" s="3">
        <v>43.3</v>
      </c>
      <c r="AK3920" s="4">
        <v>42192</v>
      </c>
      <c r="AL3920" s="3">
        <v>14.1015</v>
      </c>
      <c r="AM3920" s="4"/>
      <c r="AS3920" s="4"/>
    </row>
    <row r="3921" spans="1:45" x14ac:dyDescent="0.25">
      <c r="A3921" s="4"/>
      <c r="C3921" s="4"/>
      <c r="E3921" s="4"/>
      <c r="Q3921" s="4"/>
      <c r="S3921" s="4"/>
      <c r="U3921" s="4"/>
      <c r="AE3921" s="4">
        <v>42306</v>
      </c>
      <c r="AF3921" s="3">
        <v>45628.35</v>
      </c>
      <c r="AG3921" s="4">
        <v>42229</v>
      </c>
      <c r="AH3921" s="3">
        <v>42.23</v>
      </c>
      <c r="AK3921" s="4">
        <v>42193</v>
      </c>
      <c r="AL3921" s="3">
        <v>14.055300000000001</v>
      </c>
      <c r="AM3921" s="4"/>
      <c r="AS3921" s="4"/>
    </row>
    <row r="3922" spans="1:45" x14ac:dyDescent="0.25">
      <c r="A3922" s="4"/>
      <c r="C3922" s="4"/>
      <c r="E3922" s="4"/>
      <c r="Q3922" s="4"/>
      <c r="S3922" s="4"/>
      <c r="U3922" s="4"/>
      <c r="AE3922" s="4">
        <v>42307</v>
      </c>
      <c r="AF3922" s="3">
        <v>45868.82</v>
      </c>
      <c r="AG3922" s="4">
        <v>42230</v>
      </c>
      <c r="AH3922" s="3">
        <v>42.5</v>
      </c>
      <c r="AK3922" s="4">
        <v>42195</v>
      </c>
      <c r="AL3922" s="3">
        <v>13.929</v>
      </c>
      <c r="AM3922" s="4"/>
      <c r="AS3922" s="4"/>
    </row>
    <row r="3923" spans="1:45" x14ac:dyDescent="0.25">
      <c r="A3923" s="4"/>
      <c r="C3923" s="4"/>
      <c r="E3923" s="4"/>
      <c r="Q3923" s="4"/>
      <c r="S3923" s="4"/>
      <c r="U3923" s="4"/>
      <c r="AE3923" s="4">
        <v>42311</v>
      </c>
      <c r="AF3923" s="3">
        <v>48053.67</v>
      </c>
      <c r="AG3923" s="4">
        <v>42233</v>
      </c>
      <c r="AH3923" s="3">
        <v>41.87</v>
      </c>
      <c r="AK3923" s="4">
        <v>42198</v>
      </c>
      <c r="AL3923" s="3">
        <v>13.956300000000001</v>
      </c>
      <c r="AM3923" s="4"/>
      <c r="AS3923" s="4"/>
    </row>
    <row r="3924" spans="1:45" x14ac:dyDescent="0.25">
      <c r="A3924" s="4"/>
      <c r="C3924" s="4"/>
      <c r="E3924" s="4"/>
      <c r="Q3924" s="4"/>
      <c r="S3924" s="4"/>
      <c r="U3924" s="4"/>
      <c r="AE3924" s="4">
        <v>42312</v>
      </c>
      <c r="AF3924" s="3">
        <v>47710.1</v>
      </c>
      <c r="AG3924" s="4">
        <v>42234</v>
      </c>
      <c r="AH3924" s="3">
        <v>42.62</v>
      </c>
      <c r="AK3924" s="4">
        <v>42199</v>
      </c>
      <c r="AL3924" s="3">
        <v>13.9625</v>
      </c>
      <c r="AM3924" s="4"/>
      <c r="AS3924" s="4"/>
    </row>
    <row r="3925" spans="1:45" x14ac:dyDescent="0.25">
      <c r="A3925" s="4"/>
      <c r="C3925" s="4"/>
      <c r="E3925" s="4"/>
      <c r="Q3925" s="4"/>
      <c r="S3925" s="4"/>
      <c r="U3925" s="4"/>
      <c r="AE3925" s="4">
        <v>42313</v>
      </c>
      <c r="AF3925" s="3">
        <v>48046.76</v>
      </c>
      <c r="AG3925" s="4">
        <v>42235</v>
      </c>
      <c r="AH3925" s="3">
        <v>40.799999999999997</v>
      </c>
      <c r="AK3925" s="4">
        <v>42200</v>
      </c>
      <c r="AL3925" s="3">
        <v>13.930099999999999</v>
      </c>
      <c r="AM3925" s="4"/>
      <c r="AS3925" s="4"/>
    </row>
    <row r="3926" spans="1:45" x14ac:dyDescent="0.25">
      <c r="A3926" s="4"/>
      <c r="C3926" s="4"/>
      <c r="E3926" s="4"/>
      <c r="Q3926" s="4"/>
      <c r="S3926" s="4"/>
      <c r="U3926" s="4"/>
      <c r="AE3926" s="4">
        <v>42314</v>
      </c>
      <c r="AF3926" s="3">
        <v>46918.52</v>
      </c>
      <c r="AG3926" s="4">
        <v>42236</v>
      </c>
      <c r="AH3926" s="3">
        <v>41.14</v>
      </c>
      <c r="AK3926" s="4">
        <v>42201</v>
      </c>
      <c r="AL3926" s="3">
        <v>13.9137</v>
      </c>
      <c r="AM3926" s="4"/>
      <c r="AS3926" s="4"/>
    </row>
    <row r="3927" spans="1:45" x14ac:dyDescent="0.25">
      <c r="A3927" s="4"/>
      <c r="C3927" s="4"/>
      <c r="E3927" s="4"/>
      <c r="Q3927" s="4"/>
      <c r="S3927" s="4"/>
      <c r="U3927" s="4"/>
      <c r="AE3927" s="4">
        <v>42317</v>
      </c>
      <c r="AF3927" s="3">
        <v>46194.92</v>
      </c>
      <c r="AG3927" s="4">
        <v>42237</v>
      </c>
      <c r="AH3927" s="3">
        <v>40.450000000000003</v>
      </c>
      <c r="AK3927" s="4">
        <v>42202</v>
      </c>
      <c r="AL3927" s="3">
        <v>13.882</v>
      </c>
      <c r="AM3927" s="4"/>
      <c r="AS3927" s="4"/>
    </row>
    <row r="3928" spans="1:45" x14ac:dyDescent="0.25">
      <c r="A3928" s="4"/>
      <c r="C3928" s="4"/>
      <c r="E3928" s="4"/>
      <c r="Q3928" s="4"/>
      <c r="S3928" s="4"/>
      <c r="U3928" s="4"/>
      <c r="AE3928" s="4">
        <v>42318</v>
      </c>
      <c r="AF3928" s="3">
        <v>46206.57</v>
      </c>
      <c r="AG3928" s="4">
        <v>42240</v>
      </c>
      <c r="AH3928" s="3">
        <v>38.24</v>
      </c>
      <c r="AK3928" s="4">
        <v>42205</v>
      </c>
      <c r="AL3928" s="3">
        <v>13.7425</v>
      </c>
      <c r="AM3928" s="4"/>
      <c r="AS3928" s="4"/>
    </row>
    <row r="3929" spans="1:45" x14ac:dyDescent="0.25">
      <c r="A3929" s="4"/>
      <c r="C3929" s="4"/>
      <c r="E3929" s="4"/>
      <c r="Q3929" s="4"/>
      <c r="S3929" s="4"/>
      <c r="U3929" s="4"/>
      <c r="AE3929" s="4">
        <v>42319</v>
      </c>
      <c r="AF3929" s="3">
        <v>47065.01</v>
      </c>
      <c r="AG3929" s="4">
        <v>42241</v>
      </c>
      <c r="AH3929" s="3">
        <v>39.31</v>
      </c>
      <c r="AK3929" s="4">
        <v>42206</v>
      </c>
      <c r="AL3929" s="3">
        <v>13.771599999999999</v>
      </c>
      <c r="AM3929" s="4"/>
      <c r="AS3929" s="4"/>
    </row>
    <row r="3930" spans="1:45" x14ac:dyDescent="0.25">
      <c r="A3930" s="4"/>
      <c r="C3930" s="4"/>
      <c r="E3930" s="4"/>
      <c r="Q3930" s="4"/>
      <c r="S3930" s="4"/>
      <c r="U3930" s="4"/>
      <c r="AE3930" s="4">
        <v>42320</v>
      </c>
      <c r="AF3930" s="3">
        <v>46883.58</v>
      </c>
      <c r="AG3930" s="4">
        <v>42242</v>
      </c>
      <c r="AH3930" s="3">
        <v>38.6</v>
      </c>
      <c r="AK3930" s="4">
        <v>42207</v>
      </c>
      <c r="AL3930" s="3">
        <v>13.7789</v>
      </c>
      <c r="AM3930" s="4"/>
      <c r="AS3930" s="4"/>
    </row>
    <row r="3931" spans="1:45" x14ac:dyDescent="0.25">
      <c r="A3931" s="4"/>
      <c r="C3931" s="4"/>
      <c r="E3931" s="4"/>
      <c r="Q3931" s="4"/>
      <c r="S3931" s="4"/>
      <c r="U3931" s="4"/>
      <c r="AE3931" s="4">
        <v>42321</v>
      </c>
      <c r="AF3931" s="3">
        <v>46517.04</v>
      </c>
      <c r="AG3931" s="4">
        <v>42243</v>
      </c>
      <c r="AH3931" s="3">
        <v>42.56</v>
      </c>
      <c r="AK3931" s="4">
        <v>42208</v>
      </c>
      <c r="AL3931" s="3">
        <v>14.0318</v>
      </c>
      <c r="AM3931" s="4"/>
      <c r="AS3931" s="4"/>
    </row>
    <row r="3932" spans="1:45" x14ac:dyDescent="0.25">
      <c r="A3932" s="4"/>
      <c r="C3932" s="4"/>
      <c r="E3932" s="4"/>
      <c r="Q3932" s="4"/>
      <c r="S3932" s="4"/>
      <c r="U3932" s="4"/>
      <c r="AE3932" s="4">
        <v>42324</v>
      </c>
      <c r="AF3932" s="3">
        <v>46846.879999999997</v>
      </c>
      <c r="AG3932" s="4">
        <v>42244</v>
      </c>
      <c r="AH3932" s="3">
        <v>45.22</v>
      </c>
      <c r="AK3932" s="4">
        <v>42209</v>
      </c>
      <c r="AL3932" s="3">
        <v>14.278499999999999</v>
      </c>
      <c r="AM3932" s="4"/>
      <c r="AS3932" s="4"/>
    </row>
    <row r="3933" spans="1:45" x14ac:dyDescent="0.25">
      <c r="A3933" s="4"/>
      <c r="C3933" s="4"/>
      <c r="E3933" s="4"/>
      <c r="Q3933" s="4"/>
      <c r="S3933" s="4"/>
      <c r="U3933" s="4"/>
      <c r="AE3933" s="4">
        <v>42325</v>
      </c>
      <c r="AF3933" s="3">
        <v>47247.8</v>
      </c>
      <c r="AG3933" s="4">
        <v>42247</v>
      </c>
      <c r="AH3933" s="3">
        <v>49.2</v>
      </c>
      <c r="AK3933" s="4">
        <v>42212</v>
      </c>
      <c r="AL3933" s="3">
        <v>14.277100000000001</v>
      </c>
      <c r="AM3933" s="4"/>
      <c r="AS3933" s="4"/>
    </row>
    <row r="3934" spans="1:45" x14ac:dyDescent="0.25">
      <c r="A3934" s="4"/>
      <c r="C3934" s="4"/>
      <c r="E3934" s="4"/>
      <c r="Q3934" s="4"/>
      <c r="S3934" s="4"/>
      <c r="U3934" s="4"/>
      <c r="AE3934" s="4">
        <v>42326</v>
      </c>
      <c r="AF3934" s="3">
        <v>47435.58</v>
      </c>
      <c r="AG3934" s="4">
        <v>42248</v>
      </c>
      <c r="AH3934" s="3">
        <v>45.41</v>
      </c>
      <c r="AK3934" s="4">
        <v>42213</v>
      </c>
      <c r="AL3934" s="3">
        <v>14.2652</v>
      </c>
      <c r="AM3934" s="4"/>
      <c r="AS3934" s="4"/>
    </row>
    <row r="3935" spans="1:45" x14ac:dyDescent="0.25">
      <c r="A3935" s="4"/>
      <c r="C3935" s="4"/>
      <c r="E3935" s="4"/>
      <c r="Q3935" s="4"/>
      <c r="S3935" s="4"/>
      <c r="U3935" s="4"/>
      <c r="AE3935" s="4">
        <v>42327</v>
      </c>
      <c r="AF3935" s="3">
        <v>48138.89</v>
      </c>
      <c r="AG3935" s="4">
        <v>42249</v>
      </c>
      <c r="AH3935" s="3">
        <v>46.25</v>
      </c>
      <c r="AK3935" s="4">
        <v>42214</v>
      </c>
      <c r="AL3935" s="3">
        <v>14.2698</v>
      </c>
      <c r="AM3935" s="4"/>
      <c r="AS3935" s="4"/>
    </row>
    <row r="3936" spans="1:45" x14ac:dyDescent="0.25">
      <c r="A3936" s="4"/>
      <c r="C3936" s="4"/>
      <c r="E3936" s="4"/>
      <c r="Q3936" s="4"/>
      <c r="S3936" s="4"/>
      <c r="U3936" s="4"/>
      <c r="AE3936" s="4">
        <v>42331</v>
      </c>
      <c r="AF3936" s="3">
        <v>48150.27</v>
      </c>
      <c r="AG3936" s="4">
        <v>42250</v>
      </c>
      <c r="AH3936" s="3">
        <v>46.75</v>
      </c>
      <c r="AK3936" s="4">
        <v>42215</v>
      </c>
      <c r="AL3936" s="3">
        <v>13.9947</v>
      </c>
      <c r="AM3936" s="4"/>
      <c r="AS3936" s="4"/>
    </row>
    <row r="3937" spans="1:45" x14ac:dyDescent="0.25">
      <c r="A3937" s="4"/>
      <c r="C3937" s="4"/>
      <c r="E3937" s="4"/>
      <c r="Q3937" s="4"/>
      <c r="S3937" s="4"/>
      <c r="U3937" s="4"/>
      <c r="AE3937" s="4">
        <v>42332</v>
      </c>
      <c r="AF3937" s="3">
        <v>48284.19</v>
      </c>
      <c r="AG3937" s="4">
        <v>42251</v>
      </c>
      <c r="AH3937" s="3">
        <v>46.05</v>
      </c>
      <c r="AK3937" s="4">
        <v>42216</v>
      </c>
      <c r="AL3937" s="3">
        <v>13.950799999999999</v>
      </c>
      <c r="AM3937" s="4"/>
      <c r="AS3937" s="4"/>
    </row>
    <row r="3938" spans="1:45" x14ac:dyDescent="0.25">
      <c r="A3938" s="4"/>
      <c r="C3938" s="4"/>
      <c r="E3938" s="4"/>
      <c r="Q3938" s="4"/>
      <c r="S3938" s="4"/>
      <c r="U3938" s="4"/>
      <c r="AE3938" s="4">
        <v>42333</v>
      </c>
      <c r="AF3938" s="3">
        <v>46866.63</v>
      </c>
      <c r="AG3938" s="4">
        <v>42255</v>
      </c>
      <c r="AH3938" s="3">
        <v>45.94</v>
      </c>
      <c r="AK3938" s="4">
        <v>42219</v>
      </c>
      <c r="AL3938" s="3">
        <v>14.007</v>
      </c>
      <c r="AM3938" s="4"/>
      <c r="AS3938" s="4"/>
    </row>
    <row r="3939" spans="1:45" x14ac:dyDescent="0.25">
      <c r="A3939" s="4"/>
      <c r="C3939" s="4"/>
      <c r="E3939" s="4"/>
      <c r="Q3939" s="4"/>
      <c r="S3939" s="4"/>
      <c r="U3939" s="4"/>
      <c r="AE3939" s="4">
        <v>42334</v>
      </c>
      <c r="AF3939" s="3">
        <v>47145.63</v>
      </c>
      <c r="AG3939" s="4">
        <v>42256</v>
      </c>
      <c r="AH3939" s="3">
        <v>44.15</v>
      </c>
      <c r="AK3939" s="4">
        <v>42220</v>
      </c>
      <c r="AL3939" s="3">
        <v>14.0785</v>
      </c>
      <c r="AM3939" s="4"/>
      <c r="AS3939" s="4"/>
    </row>
    <row r="3940" spans="1:45" x14ac:dyDescent="0.25">
      <c r="A3940" s="4"/>
      <c r="C3940" s="4"/>
      <c r="E3940" s="4"/>
      <c r="Q3940" s="4"/>
      <c r="S3940" s="4"/>
      <c r="U3940" s="4"/>
      <c r="AE3940" s="4">
        <v>42335</v>
      </c>
      <c r="AF3940" s="3">
        <v>45872.91</v>
      </c>
      <c r="AG3940" s="4">
        <v>42257</v>
      </c>
      <c r="AH3940" s="3">
        <v>45.92</v>
      </c>
      <c r="AK3940" s="4">
        <v>42221</v>
      </c>
      <c r="AL3940" s="3">
        <v>14.1249</v>
      </c>
      <c r="AM3940" s="4"/>
      <c r="AS3940" s="4"/>
    </row>
    <row r="3941" spans="1:45" x14ac:dyDescent="0.25">
      <c r="A3941" s="4"/>
      <c r="C3941" s="4"/>
      <c r="E3941" s="4"/>
      <c r="Q3941" s="4"/>
      <c r="S3941" s="4"/>
      <c r="U3941" s="4"/>
      <c r="AE3941" s="4">
        <v>42338</v>
      </c>
      <c r="AF3941" s="3">
        <v>45120.36</v>
      </c>
      <c r="AG3941" s="4">
        <v>42258</v>
      </c>
      <c r="AH3941" s="3">
        <v>44.63</v>
      </c>
      <c r="AK3941" s="4">
        <v>42222</v>
      </c>
      <c r="AL3941" s="3">
        <v>14.4636</v>
      </c>
      <c r="AM3941" s="4"/>
      <c r="AS3941" s="4"/>
    </row>
    <row r="3942" spans="1:45" x14ac:dyDescent="0.25">
      <c r="A3942" s="4"/>
      <c r="C3942" s="4"/>
      <c r="E3942" s="4"/>
      <c r="Q3942" s="4"/>
      <c r="S3942" s="4"/>
      <c r="U3942" s="4"/>
      <c r="AE3942" s="4">
        <v>42339</v>
      </c>
      <c r="AF3942" s="3">
        <v>45046.75</v>
      </c>
      <c r="AG3942" s="4">
        <v>42261</v>
      </c>
      <c r="AH3942" s="3">
        <v>44</v>
      </c>
      <c r="AK3942" s="4">
        <v>42223</v>
      </c>
      <c r="AL3942" s="3">
        <v>14.549300000000001</v>
      </c>
      <c r="AM3942" s="4"/>
      <c r="AS3942" s="4"/>
    </row>
    <row r="3943" spans="1:45" x14ac:dyDescent="0.25">
      <c r="A3943" s="4"/>
      <c r="C3943" s="4"/>
      <c r="E3943" s="4"/>
      <c r="Q3943" s="4"/>
      <c r="S3943" s="4"/>
      <c r="U3943" s="4"/>
      <c r="AE3943" s="4">
        <v>42340</v>
      </c>
      <c r="AF3943" s="3">
        <v>44914.53</v>
      </c>
      <c r="AG3943" s="4">
        <v>42262</v>
      </c>
      <c r="AH3943" s="3">
        <v>44.59</v>
      </c>
      <c r="AK3943" s="4">
        <v>42226</v>
      </c>
      <c r="AL3943" s="3">
        <v>14.385199999999999</v>
      </c>
      <c r="AM3943" s="4"/>
      <c r="AS3943" s="4"/>
    </row>
    <row r="3944" spans="1:45" x14ac:dyDescent="0.25">
      <c r="A3944" s="4"/>
      <c r="C3944" s="4"/>
      <c r="E3944" s="4"/>
      <c r="Q3944" s="4"/>
      <c r="S3944" s="4"/>
      <c r="U3944" s="4"/>
      <c r="AE3944" s="4">
        <v>42341</v>
      </c>
      <c r="AF3944" s="3">
        <v>46393.26</v>
      </c>
      <c r="AG3944" s="4">
        <v>42263</v>
      </c>
      <c r="AH3944" s="3">
        <v>47.15</v>
      </c>
      <c r="AK3944" s="4">
        <v>42227</v>
      </c>
      <c r="AL3944" s="3">
        <v>14.2113</v>
      </c>
      <c r="AM3944" s="4"/>
      <c r="AS3944" s="4"/>
    </row>
    <row r="3945" spans="1:45" x14ac:dyDescent="0.25">
      <c r="A3945" s="4"/>
      <c r="C3945" s="4"/>
      <c r="E3945" s="4"/>
      <c r="Q3945" s="4"/>
      <c r="S3945" s="4"/>
      <c r="U3945" s="4"/>
      <c r="AE3945" s="4">
        <v>42342</v>
      </c>
      <c r="AF3945" s="3">
        <v>45360.76</v>
      </c>
      <c r="AG3945" s="4">
        <v>42264</v>
      </c>
      <c r="AH3945" s="3">
        <v>46.9</v>
      </c>
      <c r="AK3945" s="4">
        <v>42228</v>
      </c>
      <c r="AL3945" s="3">
        <v>14.1585</v>
      </c>
      <c r="AM3945" s="4"/>
      <c r="AS3945" s="4"/>
    </row>
    <row r="3946" spans="1:45" x14ac:dyDescent="0.25">
      <c r="A3946" s="4"/>
      <c r="C3946" s="4"/>
      <c r="E3946" s="4"/>
      <c r="Q3946" s="4"/>
      <c r="S3946" s="4"/>
      <c r="U3946" s="4"/>
      <c r="AE3946" s="4">
        <v>42345</v>
      </c>
      <c r="AF3946" s="3">
        <v>45222.7</v>
      </c>
      <c r="AG3946" s="4">
        <v>42265</v>
      </c>
      <c r="AH3946" s="3">
        <v>44.68</v>
      </c>
      <c r="AK3946" s="4">
        <v>42229</v>
      </c>
      <c r="AL3946" s="3">
        <v>14.2011</v>
      </c>
      <c r="AM3946" s="4"/>
      <c r="AS3946" s="4"/>
    </row>
    <row r="3947" spans="1:45" x14ac:dyDescent="0.25">
      <c r="A3947" s="4"/>
      <c r="C3947" s="4"/>
      <c r="E3947" s="4"/>
      <c r="Q3947" s="4"/>
      <c r="S3947" s="4"/>
      <c r="U3947" s="4"/>
      <c r="AE3947" s="4">
        <v>42346</v>
      </c>
      <c r="AF3947" s="3">
        <v>44443.26</v>
      </c>
      <c r="AG3947" s="4">
        <v>42268</v>
      </c>
      <c r="AH3947" s="3">
        <v>46.68</v>
      </c>
      <c r="AK3947" s="4">
        <v>42230</v>
      </c>
      <c r="AL3947" s="3">
        <v>14.170299999999999</v>
      </c>
      <c r="AM3947" s="4"/>
      <c r="AS3947" s="4"/>
    </row>
    <row r="3948" spans="1:45" x14ac:dyDescent="0.25">
      <c r="A3948" s="4"/>
      <c r="C3948" s="4"/>
      <c r="E3948" s="4"/>
      <c r="Q3948" s="4"/>
      <c r="S3948" s="4"/>
      <c r="U3948" s="4"/>
      <c r="AE3948" s="4">
        <v>42347</v>
      </c>
      <c r="AF3948" s="3">
        <v>46108.03</v>
      </c>
      <c r="AG3948" s="4">
        <v>42269</v>
      </c>
      <c r="AH3948" s="3">
        <v>45.83</v>
      </c>
      <c r="AK3948" s="4">
        <v>42233</v>
      </c>
      <c r="AL3948" s="3">
        <v>14.1549</v>
      </c>
      <c r="AM3948" s="4"/>
      <c r="AS3948" s="4"/>
    </row>
    <row r="3949" spans="1:45" x14ac:dyDescent="0.25">
      <c r="A3949" s="4"/>
      <c r="C3949" s="4"/>
      <c r="E3949" s="4"/>
      <c r="Q3949" s="4"/>
      <c r="S3949" s="4"/>
      <c r="U3949" s="4"/>
      <c r="AE3949" s="4">
        <v>42348</v>
      </c>
      <c r="AF3949" s="3">
        <v>45630.71</v>
      </c>
      <c r="AG3949" s="4">
        <v>42270</v>
      </c>
      <c r="AH3949" s="3">
        <v>44.48</v>
      </c>
      <c r="AK3949" s="4">
        <v>42234</v>
      </c>
      <c r="AL3949" s="3">
        <v>14.153</v>
      </c>
      <c r="AM3949" s="4"/>
      <c r="AS3949" s="4"/>
    </row>
    <row r="3950" spans="1:45" x14ac:dyDescent="0.25">
      <c r="A3950" s="4"/>
      <c r="C3950" s="4"/>
      <c r="E3950" s="4"/>
      <c r="Q3950" s="4"/>
      <c r="S3950" s="4"/>
      <c r="U3950" s="4"/>
      <c r="AE3950" s="4">
        <v>42349</v>
      </c>
      <c r="AF3950" s="3">
        <v>45262.720000000001</v>
      </c>
      <c r="AG3950" s="4">
        <v>42271</v>
      </c>
      <c r="AH3950" s="3">
        <v>44.91</v>
      </c>
      <c r="AK3950" s="4">
        <v>42235</v>
      </c>
      <c r="AL3950" s="3">
        <v>14.120799999999999</v>
      </c>
      <c r="AM3950" s="4"/>
      <c r="AS3950" s="4"/>
    </row>
    <row r="3951" spans="1:45" x14ac:dyDescent="0.25">
      <c r="A3951" s="4"/>
      <c r="C3951" s="4"/>
      <c r="E3951" s="4"/>
      <c r="Q3951" s="4"/>
      <c r="S3951" s="4"/>
      <c r="U3951" s="4"/>
      <c r="AE3951" s="4">
        <v>42352</v>
      </c>
      <c r="AF3951" s="3">
        <v>44747.31</v>
      </c>
      <c r="AG3951" s="4">
        <v>42272</v>
      </c>
      <c r="AH3951" s="3">
        <v>45.7</v>
      </c>
      <c r="AK3951" s="4">
        <v>42236</v>
      </c>
      <c r="AL3951" s="3">
        <v>14.049799999999999</v>
      </c>
      <c r="AM3951" s="4"/>
      <c r="AS3951" s="4"/>
    </row>
    <row r="3952" spans="1:45" x14ac:dyDescent="0.25">
      <c r="A3952" s="4"/>
      <c r="C3952" s="4"/>
      <c r="E3952" s="4"/>
      <c r="Q3952" s="4"/>
      <c r="S3952" s="4"/>
      <c r="U3952" s="4"/>
      <c r="AE3952" s="4">
        <v>42353</v>
      </c>
      <c r="AF3952" s="3">
        <v>44872.47</v>
      </c>
      <c r="AG3952" s="4">
        <v>42275</v>
      </c>
      <c r="AH3952" s="3">
        <v>44.43</v>
      </c>
      <c r="AK3952" s="4">
        <v>42237</v>
      </c>
      <c r="AL3952" s="3">
        <v>14.081099999999999</v>
      </c>
      <c r="AM3952" s="4"/>
      <c r="AS3952" s="4"/>
    </row>
    <row r="3953" spans="1:45" x14ac:dyDescent="0.25">
      <c r="A3953" s="4"/>
      <c r="C3953" s="4"/>
      <c r="E3953" s="4"/>
      <c r="Q3953" s="4"/>
      <c r="S3953" s="4"/>
      <c r="U3953" s="4"/>
      <c r="AE3953" s="4">
        <v>42354</v>
      </c>
      <c r="AF3953" s="3">
        <v>45015.839999999997</v>
      </c>
      <c r="AG3953" s="4">
        <v>42276</v>
      </c>
      <c r="AH3953" s="3">
        <v>45.23</v>
      </c>
      <c r="AK3953" s="4">
        <v>42240</v>
      </c>
      <c r="AL3953" s="3">
        <v>14.2715</v>
      </c>
      <c r="AM3953" s="4"/>
      <c r="AS3953" s="4"/>
    </row>
    <row r="3954" spans="1:45" x14ac:dyDescent="0.25">
      <c r="A3954" s="4"/>
      <c r="C3954" s="4"/>
      <c r="E3954" s="4"/>
      <c r="Q3954" s="4"/>
      <c r="S3954" s="4"/>
      <c r="U3954" s="4"/>
      <c r="AE3954" s="4">
        <v>42355</v>
      </c>
      <c r="AF3954" s="3">
        <v>45261.48</v>
      </c>
      <c r="AG3954" s="4">
        <v>42277</v>
      </c>
      <c r="AH3954" s="3">
        <v>45.09</v>
      </c>
      <c r="AK3954" s="4">
        <v>42241</v>
      </c>
      <c r="AL3954" s="3">
        <v>14.307600000000001</v>
      </c>
      <c r="AM3954" s="4"/>
      <c r="AS3954" s="4"/>
    </row>
    <row r="3955" spans="1:45" x14ac:dyDescent="0.25">
      <c r="A3955" s="4"/>
      <c r="C3955" s="4"/>
      <c r="E3955" s="4"/>
      <c r="Q3955" s="4"/>
      <c r="S3955" s="4"/>
      <c r="U3955" s="4"/>
      <c r="AE3955" s="4">
        <v>42356</v>
      </c>
      <c r="AF3955" s="3">
        <v>43910.6</v>
      </c>
      <c r="AG3955" s="4">
        <v>42278</v>
      </c>
      <c r="AH3955" s="3">
        <v>44.74</v>
      </c>
      <c r="AK3955" s="4">
        <v>42242</v>
      </c>
      <c r="AL3955" s="3">
        <v>14.215999999999999</v>
      </c>
      <c r="AM3955" s="4"/>
      <c r="AS3955" s="4"/>
    </row>
    <row r="3956" spans="1:45" x14ac:dyDescent="0.25">
      <c r="A3956" s="4"/>
      <c r="C3956" s="4"/>
      <c r="E3956" s="4"/>
      <c r="Q3956" s="4"/>
      <c r="S3956" s="4"/>
      <c r="U3956" s="4"/>
      <c r="AE3956" s="4">
        <v>42359</v>
      </c>
      <c r="AF3956" s="3">
        <v>43199.95</v>
      </c>
      <c r="AG3956" s="4">
        <v>42279</v>
      </c>
      <c r="AH3956" s="3">
        <v>45.54</v>
      </c>
      <c r="AK3956" s="4">
        <v>42243</v>
      </c>
      <c r="AL3956" s="3">
        <v>14.122999999999999</v>
      </c>
      <c r="AM3956" s="4"/>
      <c r="AS3956" s="4"/>
    </row>
    <row r="3957" spans="1:45" x14ac:dyDescent="0.25">
      <c r="A3957" s="4"/>
      <c r="C3957" s="4"/>
      <c r="E3957" s="4"/>
      <c r="Q3957" s="4"/>
      <c r="S3957" s="4"/>
      <c r="U3957" s="4"/>
      <c r="AE3957" s="4">
        <v>42360</v>
      </c>
      <c r="AF3957" s="3">
        <v>43469.52</v>
      </c>
      <c r="AG3957" s="4">
        <v>42282</v>
      </c>
      <c r="AH3957" s="3">
        <v>46.26</v>
      </c>
      <c r="AK3957" s="4">
        <v>42244</v>
      </c>
      <c r="AL3957" s="3">
        <v>14.1957</v>
      </c>
      <c r="AM3957" s="4"/>
      <c r="AS3957" s="4"/>
    </row>
    <row r="3958" spans="1:45" x14ac:dyDescent="0.25">
      <c r="A3958" s="4"/>
      <c r="C3958" s="4"/>
      <c r="E3958" s="4"/>
      <c r="Q3958" s="4"/>
      <c r="S3958" s="4"/>
      <c r="U3958" s="4"/>
      <c r="AE3958" s="4">
        <v>42361</v>
      </c>
      <c r="AF3958" s="3">
        <v>44014.93</v>
      </c>
      <c r="AG3958" s="4">
        <v>42283</v>
      </c>
      <c r="AH3958" s="3">
        <v>48.53</v>
      </c>
      <c r="AK3958" s="4">
        <v>42247</v>
      </c>
      <c r="AL3958" s="3">
        <v>14.394399999999999</v>
      </c>
      <c r="AM3958" s="4"/>
      <c r="AS3958" s="4"/>
    </row>
    <row r="3959" spans="1:45" x14ac:dyDescent="0.25">
      <c r="A3959" s="4"/>
      <c r="C3959" s="4"/>
      <c r="E3959" s="4"/>
      <c r="Q3959" s="4"/>
      <c r="S3959" s="4"/>
      <c r="U3959" s="4"/>
      <c r="AE3959" s="4">
        <v>42366</v>
      </c>
      <c r="AF3959" s="3">
        <v>43764.34</v>
      </c>
      <c r="AG3959" s="4">
        <v>42284</v>
      </c>
      <c r="AH3959" s="3">
        <v>47.81</v>
      </c>
      <c r="AK3959" s="4">
        <v>42248</v>
      </c>
      <c r="AL3959" s="3">
        <v>14.5542</v>
      </c>
      <c r="AM3959" s="4"/>
      <c r="AS3959" s="4"/>
    </row>
    <row r="3960" spans="1:45" x14ac:dyDescent="0.25">
      <c r="A3960" s="4"/>
      <c r="C3960" s="4"/>
      <c r="E3960" s="4"/>
      <c r="Q3960" s="4"/>
      <c r="S3960" s="4"/>
      <c r="U3960" s="4"/>
      <c r="AE3960" s="4">
        <v>42367</v>
      </c>
      <c r="AF3960" s="3">
        <v>43653.97</v>
      </c>
      <c r="AG3960" s="4">
        <v>42285</v>
      </c>
      <c r="AH3960" s="3">
        <v>49.43</v>
      </c>
      <c r="AK3960" s="4">
        <v>42249</v>
      </c>
      <c r="AL3960" s="3">
        <v>14.8865</v>
      </c>
      <c r="AM3960" s="4"/>
      <c r="AS3960" s="4"/>
    </row>
    <row r="3961" spans="1:45" x14ac:dyDescent="0.25">
      <c r="A3961" s="4"/>
      <c r="C3961" s="4"/>
      <c r="E3961" s="4"/>
      <c r="Q3961" s="4"/>
      <c r="S3961" s="4"/>
      <c r="U3961" s="4"/>
      <c r="AE3961" s="4">
        <v>42368</v>
      </c>
      <c r="AF3961" s="3">
        <v>43349.96</v>
      </c>
      <c r="AG3961" s="4">
        <v>42286</v>
      </c>
      <c r="AH3961" s="3">
        <v>49.63</v>
      </c>
      <c r="AK3961" s="4">
        <v>42250</v>
      </c>
      <c r="AL3961" s="3">
        <v>14.7135</v>
      </c>
      <c r="AM3961" s="4"/>
      <c r="AS3961" s="4"/>
    </row>
    <row r="3962" spans="1:45" x14ac:dyDescent="0.25">
      <c r="A3962" s="4"/>
      <c r="C3962" s="4"/>
      <c r="E3962" s="4"/>
      <c r="Q3962" s="4"/>
      <c r="S3962" s="4"/>
      <c r="U3962" s="4"/>
      <c r="AE3962" s="4">
        <v>42373</v>
      </c>
      <c r="AF3962" s="3">
        <v>42141.04</v>
      </c>
      <c r="AG3962" s="4">
        <v>42289</v>
      </c>
      <c r="AH3962" s="3">
        <v>47.1</v>
      </c>
      <c r="AK3962" s="4">
        <v>42251</v>
      </c>
      <c r="AL3962" s="3">
        <v>15.0098</v>
      </c>
      <c r="AM3962" s="4"/>
      <c r="AS3962" s="4"/>
    </row>
    <row r="3963" spans="1:45" x14ac:dyDescent="0.25">
      <c r="A3963" s="4"/>
      <c r="C3963" s="4"/>
      <c r="E3963" s="4"/>
      <c r="Q3963" s="4"/>
      <c r="S3963" s="4"/>
      <c r="U3963" s="4"/>
      <c r="AE3963" s="4">
        <v>42374</v>
      </c>
      <c r="AF3963" s="3">
        <v>42419.32</v>
      </c>
      <c r="AG3963" s="4">
        <v>42290</v>
      </c>
      <c r="AH3963" s="3">
        <v>46.66</v>
      </c>
      <c r="AK3963" s="4">
        <v>42255</v>
      </c>
      <c r="AL3963" s="3">
        <v>14.9078</v>
      </c>
      <c r="AM3963" s="4"/>
      <c r="AS3963" s="4"/>
    </row>
    <row r="3964" spans="1:45" x14ac:dyDescent="0.25">
      <c r="A3964" s="4"/>
      <c r="C3964" s="4"/>
      <c r="E3964" s="4"/>
      <c r="Q3964" s="4"/>
      <c r="S3964" s="4"/>
      <c r="U3964" s="4"/>
      <c r="AE3964" s="4">
        <v>42375</v>
      </c>
      <c r="AF3964" s="3">
        <v>41773.14</v>
      </c>
      <c r="AG3964" s="4">
        <v>42291</v>
      </c>
      <c r="AH3964" s="3">
        <v>46.64</v>
      </c>
      <c r="AK3964" s="4">
        <v>42256</v>
      </c>
      <c r="AL3964" s="3">
        <v>14.91</v>
      </c>
      <c r="AM3964" s="4"/>
      <c r="AS3964" s="4"/>
    </row>
    <row r="3965" spans="1:45" x14ac:dyDescent="0.25">
      <c r="A3965" s="4"/>
      <c r="C3965" s="4"/>
      <c r="E3965" s="4"/>
      <c r="Q3965" s="4"/>
      <c r="S3965" s="4"/>
      <c r="U3965" s="4"/>
      <c r="AE3965" s="4">
        <v>42376</v>
      </c>
      <c r="AF3965" s="3">
        <v>40694.720000000001</v>
      </c>
      <c r="AG3965" s="4">
        <v>42292</v>
      </c>
      <c r="AH3965" s="3">
        <v>46.38</v>
      </c>
      <c r="AK3965" s="4">
        <v>42257</v>
      </c>
      <c r="AL3965" s="3">
        <v>15.1988</v>
      </c>
      <c r="AM3965" s="4"/>
      <c r="AS3965" s="4"/>
    </row>
    <row r="3966" spans="1:45" x14ac:dyDescent="0.25">
      <c r="A3966" s="4"/>
      <c r="C3966" s="4"/>
      <c r="E3966" s="4"/>
      <c r="Q3966" s="4"/>
      <c r="S3966" s="4"/>
      <c r="U3966" s="4"/>
      <c r="AE3966" s="4">
        <v>42377</v>
      </c>
      <c r="AF3966" s="3">
        <v>40612.21</v>
      </c>
      <c r="AG3966" s="4">
        <v>42293</v>
      </c>
      <c r="AH3966" s="3">
        <v>47.26</v>
      </c>
      <c r="AK3966" s="4">
        <v>42258</v>
      </c>
      <c r="AL3966" s="3">
        <v>15.1363</v>
      </c>
      <c r="AM3966" s="4"/>
      <c r="AS3966" s="4"/>
    </row>
    <row r="3967" spans="1:45" x14ac:dyDescent="0.25">
      <c r="A3967" s="4"/>
      <c r="C3967" s="4"/>
      <c r="E3967" s="4"/>
      <c r="Q3967" s="4"/>
      <c r="S3967" s="4"/>
      <c r="U3967" s="4"/>
      <c r="AE3967" s="4">
        <v>42380</v>
      </c>
      <c r="AF3967" s="3">
        <v>39950.49</v>
      </c>
      <c r="AG3967" s="4">
        <v>42296</v>
      </c>
      <c r="AH3967" s="3">
        <v>45.89</v>
      </c>
      <c r="AK3967" s="4">
        <v>42261</v>
      </c>
      <c r="AL3967" s="3">
        <v>14.946899999999999</v>
      </c>
      <c r="AM3967" s="4"/>
      <c r="AS3967" s="4"/>
    </row>
    <row r="3968" spans="1:45" x14ac:dyDescent="0.25">
      <c r="A3968" s="4"/>
      <c r="C3968" s="4"/>
      <c r="E3968" s="4"/>
      <c r="Q3968" s="4"/>
      <c r="S3968" s="4"/>
      <c r="U3968" s="4"/>
      <c r="AE3968" s="4">
        <v>42381</v>
      </c>
      <c r="AF3968" s="3">
        <v>39513.83</v>
      </c>
      <c r="AG3968" s="4">
        <v>42297</v>
      </c>
      <c r="AH3968" s="3">
        <v>45.55</v>
      </c>
      <c r="AK3968" s="4">
        <v>42262</v>
      </c>
      <c r="AL3968" s="3">
        <v>14.991899999999999</v>
      </c>
      <c r="AM3968" s="4"/>
      <c r="AS3968" s="4"/>
    </row>
    <row r="3969" spans="1:45" x14ac:dyDescent="0.25">
      <c r="A3969" s="4"/>
      <c r="C3969" s="4"/>
      <c r="E3969" s="4"/>
      <c r="Q3969" s="4"/>
      <c r="S3969" s="4"/>
      <c r="U3969" s="4"/>
      <c r="AE3969" s="4">
        <v>42382</v>
      </c>
      <c r="AF3969" s="3">
        <v>38944.44</v>
      </c>
      <c r="AG3969" s="4">
        <v>42298</v>
      </c>
      <c r="AH3969" s="3">
        <v>45.2</v>
      </c>
      <c r="AK3969" s="4">
        <v>42263</v>
      </c>
      <c r="AL3969" s="3">
        <v>15.026400000000001</v>
      </c>
      <c r="AM3969" s="4"/>
      <c r="AS3969" s="4"/>
    </row>
    <row r="3970" spans="1:45" x14ac:dyDescent="0.25">
      <c r="A3970" s="4"/>
      <c r="C3970" s="4"/>
      <c r="E3970" s="4"/>
      <c r="Q3970" s="4"/>
      <c r="S3970" s="4"/>
      <c r="U3970" s="4"/>
      <c r="AE3970" s="4">
        <v>42383</v>
      </c>
      <c r="AF3970" s="3">
        <v>39500.11</v>
      </c>
      <c r="AG3970" s="4">
        <v>42299</v>
      </c>
      <c r="AH3970" s="3">
        <v>45.38</v>
      </c>
      <c r="AK3970" s="4">
        <v>42264</v>
      </c>
      <c r="AL3970" s="3">
        <v>15.1196</v>
      </c>
      <c r="AM3970" s="4"/>
      <c r="AS3970" s="4"/>
    </row>
    <row r="3971" spans="1:45" x14ac:dyDescent="0.25">
      <c r="A3971" s="4"/>
      <c r="C3971" s="4"/>
      <c r="E3971" s="4"/>
      <c r="Q3971" s="4"/>
      <c r="S3971" s="4"/>
      <c r="U3971" s="4"/>
      <c r="AE3971" s="4">
        <v>42384</v>
      </c>
      <c r="AF3971" s="3">
        <v>38569.129999999997</v>
      </c>
      <c r="AG3971" s="4">
        <v>42300</v>
      </c>
      <c r="AH3971" s="3">
        <v>44.6</v>
      </c>
      <c r="AK3971" s="4">
        <v>42265</v>
      </c>
      <c r="AL3971" s="3">
        <v>15.404999999999999</v>
      </c>
      <c r="AM3971" s="4"/>
      <c r="AS3971" s="4"/>
    </row>
    <row r="3972" spans="1:45" x14ac:dyDescent="0.25">
      <c r="A3972" s="4"/>
      <c r="C3972" s="4"/>
      <c r="E3972" s="4"/>
      <c r="Q3972" s="4"/>
      <c r="S3972" s="4"/>
      <c r="U3972" s="4"/>
      <c r="AE3972" s="4">
        <v>42387</v>
      </c>
      <c r="AF3972" s="3">
        <v>37937.269999999997</v>
      </c>
      <c r="AG3972" s="4">
        <v>42303</v>
      </c>
      <c r="AH3972" s="3">
        <v>43.98</v>
      </c>
      <c r="AK3972" s="4">
        <v>42268</v>
      </c>
      <c r="AL3972" s="3">
        <v>15.5463</v>
      </c>
      <c r="AM3972" s="4"/>
      <c r="AS3972" s="4"/>
    </row>
    <row r="3973" spans="1:45" x14ac:dyDescent="0.25">
      <c r="A3973" s="4"/>
      <c r="C3973" s="4"/>
      <c r="E3973" s="4"/>
      <c r="Q3973" s="4"/>
      <c r="S3973" s="4"/>
      <c r="U3973" s="4"/>
      <c r="AE3973" s="4">
        <v>42388</v>
      </c>
      <c r="AF3973" s="3">
        <v>38057.019999999997</v>
      </c>
      <c r="AG3973" s="4">
        <v>42304</v>
      </c>
      <c r="AH3973" s="3">
        <v>43.2</v>
      </c>
      <c r="AK3973" s="4">
        <v>42269</v>
      </c>
      <c r="AL3973" s="3">
        <v>15.675699999999999</v>
      </c>
      <c r="AM3973" s="4"/>
      <c r="AS3973" s="4"/>
    </row>
    <row r="3974" spans="1:45" x14ac:dyDescent="0.25">
      <c r="A3974" s="4"/>
      <c r="C3974" s="4"/>
      <c r="E3974" s="4"/>
      <c r="Q3974" s="4"/>
      <c r="S3974" s="4"/>
      <c r="U3974" s="4"/>
      <c r="AE3974" s="4">
        <v>42389</v>
      </c>
      <c r="AF3974" s="3">
        <v>37645.480000000003</v>
      </c>
      <c r="AG3974" s="4">
        <v>42305</v>
      </c>
      <c r="AH3974" s="3">
        <v>45.94</v>
      </c>
      <c r="AK3974" s="4">
        <v>42270</v>
      </c>
      <c r="AL3974" s="3">
        <v>16.2239</v>
      </c>
      <c r="AM3974" s="4"/>
      <c r="AS3974" s="4"/>
    </row>
    <row r="3975" spans="1:45" x14ac:dyDescent="0.25">
      <c r="A3975" s="4"/>
      <c r="C3975" s="4"/>
      <c r="E3975" s="4"/>
      <c r="Q3975" s="4"/>
      <c r="S3975" s="4"/>
      <c r="U3975" s="4"/>
      <c r="AE3975" s="4">
        <v>42390</v>
      </c>
      <c r="AF3975" s="3">
        <v>37717.11</v>
      </c>
      <c r="AG3975" s="4">
        <v>42306</v>
      </c>
      <c r="AH3975" s="3">
        <v>46.06</v>
      </c>
      <c r="AK3975" s="4">
        <v>42271</v>
      </c>
      <c r="AL3975" s="3">
        <v>15.491</v>
      </c>
      <c r="AM3975" s="4"/>
      <c r="AS3975" s="4"/>
    </row>
    <row r="3976" spans="1:45" x14ac:dyDescent="0.25">
      <c r="A3976" s="4"/>
      <c r="C3976" s="4"/>
      <c r="E3976" s="4"/>
      <c r="Q3976" s="4"/>
      <c r="S3976" s="4"/>
      <c r="U3976" s="4"/>
      <c r="AE3976" s="4">
        <v>42391</v>
      </c>
      <c r="AF3976" s="3">
        <v>38031.22</v>
      </c>
      <c r="AG3976" s="4">
        <v>42307</v>
      </c>
      <c r="AH3976" s="3">
        <v>46.59</v>
      </c>
      <c r="AK3976" s="4">
        <v>42272</v>
      </c>
      <c r="AL3976" s="3">
        <v>15.4991</v>
      </c>
      <c r="AM3976" s="4"/>
      <c r="AS3976" s="4"/>
    </row>
    <row r="3977" spans="1:45" x14ac:dyDescent="0.25">
      <c r="A3977" s="4"/>
      <c r="C3977" s="4"/>
      <c r="E3977" s="4"/>
      <c r="Q3977" s="4"/>
      <c r="S3977" s="4"/>
      <c r="U3977" s="4"/>
      <c r="AE3977" s="4">
        <v>42395</v>
      </c>
      <c r="AF3977" s="3">
        <v>37497.480000000003</v>
      </c>
      <c r="AG3977" s="4">
        <v>42310</v>
      </c>
      <c r="AH3977" s="3">
        <v>46.14</v>
      </c>
      <c r="AK3977" s="4">
        <v>42275</v>
      </c>
      <c r="AL3977" s="3">
        <v>15.987400000000001</v>
      </c>
      <c r="AM3977" s="4"/>
      <c r="AS3977" s="4"/>
    </row>
    <row r="3978" spans="1:45" x14ac:dyDescent="0.25">
      <c r="A3978" s="4"/>
      <c r="C3978" s="4"/>
      <c r="E3978" s="4"/>
      <c r="Q3978" s="4"/>
      <c r="S3978" s="4"/>
      <c r="U3978" s="4"/>
      <c r="AE3978" s="4">
        <v>42396</v>
      </c>
      <c r="AF3978" s="3">
        <v>38376.370000000003</v>
      </c>
      <c r="AG3978" s="4">
        <v>42311</v>
      </c>
      <c r="AH3978" s="3">
        <v>47.9</v>
      </c>
      <c r="AK3978" s="4">
        <v>42276</v>
      </c>
      <c r="AL3978" s="3">
        <v>15.8865</v>
      </c>
      <c r="AM3978" s="4"/>
      <c r="AS3978" s="4"/>
    </row>
    <row r="3979" spans="1:45" x14ac:dyDescent="0.25">
      <c r="A3979" s="4"/>
      <c r="C3979" s="4"/>
      <c r="E3979" s="4"/>
      <c r="Q3979" s="4"/>
      <c r="S3979" s="4"/>
      <c r="U3979" s="4"/>
      <c r="AE3979" s="4">
        <v>42397</v>
      </c>
      <c r="AF3979" s="3">
        <v>38630.19</v>
      </c>
      <c r="AG3979" s="4">
        <v>42312</v>
      </c>
      <c r="AH3979" s="3">
        <v>46.32</v>
      </c>
      <c r="AK3979" s="4">
        <v>42277</v>
      </c>
      <c r="AL3979" s="3">
        <v>15.526199999999999</v>
      </c>
      <c r="AM3979" s="4"/>
      <c r="AS3979" s="4"/>
    </row>
    <row r="3980" spans="1:45" x14ac:dyDescent="0.25">
      <c r="A3980" s="4"/>
      <c r="C3980" s="4"/>
      <c r="E3980" s="4"/>
      <c r="Q3980" s="4"/>
      <c r="S3980" s="4"/>
      <c r="U3980" s="4"/>
      <c r="AE3980" s="4">
        <v>42398</v>
      </c>
      <c r="AF3980" s="3">
        <v>40405.99</v>
      </c>
      <c r="AG3980" s="4">
        <v>42313</v>
      </c>
      <c r="AH3980" s="3">
        <v>45.2</v>
      </c>
      <c r="AK3980" s="4">
        <v>42278</v>
      </c>
      <c r="AL3980" s="3">
        <v>15.686400000000001</v>
      </c>
      <c r="AM3980" s="4"/>
      <c r="AS3980" s="4"/>
    </row>
    <row r="3981" spans="1:45" x14ac:dyDescent="0.25">
      <c r="A3981" s="4"/>
      <c r="C3981" s="4"/>
      <c r="E3981" s="4"/>
      <c r="Q3981" s="4"/>
      <c r="S3981" s="4"/>
      <c r="U3981" s="4"/>
      <c r="AE3981" s="4">
        <v>42401</v>
      </c>
      <c r="AF3981" s="3">
        <v>40570.04</v>
      </c>
      <c r="AG3981" s="4">
        <v>42314</v>
      </c>
      <c r="AH3981" s="3">
        <v>44.29</v>
      </c>
      <c r="AK3981" s="4">
        <v>42279</v>
      </c>
      <c r="AL3981" s="3">
        <v>15.3622</v>
      </c>
      <c r="AM3981" s="4"/>
      <c r="AS3981" s="4"/>
    </row>
    <row r="3982" spans="1:45" x14ac:dyDescent="0.25">
      <c r="A3982" s="4"/>
      <c r="C3982" s="4"/>
      <c r="E3982" s="4"/>
      <c r="Q3982" s="4"/>
      <c r="S3982" s="4"/>
      <c r="U3982" s="4"/>
      <c r="AE3982" s="4">
        <v>42402</v>
      </c>
      <c r="AF3982" s="3">
        <v>38596.17</v>
      </c>
      <c r="AG3982" s="4">
        <v>42317</v>
      </c>
      <c r="AH3982" s="3">
        <v>43.87</v>
      </c>
      <c r="AK3982" s="4">
        <v>42282</v>
      </c>
      <c r="AL3982" s="3">
        <v>15.396100000000001</v>
      </c>
      <c r="AM3982" s="4"/>
      <c r="AS3982" s="4"/>
    </row>
    <row r="3983" spans="1:45" x14ac:dyDescent="0.25">
      <c r="A3983" s="4"/>
      <c r="C3983" s="4"/>
      <c r="E3983" s="4"/>
      <c r="Q3983" s="4"/>
      <c r="S3983" s="4"/>
      <c r="U3983" s="4"/>
      <c r="AE3983" s="4">
        <v>42403</v>
      </c>
      <c r="AF3983" s="3">
        <v>39588.82</v>
      </c>
      <c r="AG3983" s="4">
        <v>42318</v>
      </c>
      <c r="AH3983" s="3">
        <v>44.21</v>
      </c>
      <c r="AK3983" s="4">
        <v>42283</v>
      </c>
      <c r="AL3983" s="3">
        <v>15.2041</v>
      </c>
      <c r="AM3983" s="4"/>
      <c r="AS3983" s="4"/>
    </row>
    <row r="3984" spans="1:45" x14ac:dyDescent="0.25">
      <c r="A3984" s="4"/>
      <c r="C3984" s="4"/>
      <c r="E3984" s="4"/>
      <c r="Q3984" s="4"/>
      <c r="S3984" s="4"/>
      <c r="U3984" s="4"/>
      <c r="AE3984" s="4">
        <v>42404</v>
      </c>
      <c r="AF3984" s="3">
        <v>40821.730000000003</v>
      </c>
      <c r="AG3984" s="4">
        <v>42319</v>
      </c>
      <c r="AH3984" s="3">
        <v>42.93</v>
      </c>
      <c r="AK3984" s="4">
        <v>42284</v>
      </c>
      <c r="AL3984" s="3">
        <v>15.388</v>
      </c>
      <c r="AM3984" s="4"/>
      <c r="AS3984" s="4"/>
    </row>
    <row r="3985" spans="1:45" x14ac:dyDescent="0.25">
      <c r="A3985" s="4"/>
      <c r="C3985" s="4"/>
      <c r="E3985" s="4"/>
      <c r="Q3985" s="4"/>
      <c r="S3985" s="4"/>
      <c r="U3985" s="4"/>
      <c r="AE3985" s="4">
        <v>42405</v>
      </c>
      <c r="AF3985" s="3">
        <v>40592.089999999997</v>
      </c>
      <c r="AG3985" s="4">
        <v>42320</v>
      </c>
      <c r="AH3985" s="3">
        <v>41.75</v>
      </c>
      <c r="AK3985" s="4">
        <v>42285</v>
      </c>
      <c r="AL3985" s="3">
        <v>15.1889</v>
      </c>
      <c r="AM3985" s="4"/>
      <c r="AS3985" s="4"/>
    </row>
    <row r="3986" spans="1:45" x14ac:dyDescent="0.25">
      <c r="A3986" s="4"/>
      <c r="C3986" s="4"/>
      <c r="E3986" s="4"/>
      <c r="Q3986" s="4"/>
      <c r="S3986" s="4"/>
      <c r="U3986" s="4"/>
      <c r="AE3986" s="4">
        <v>42410</v>
      </c>
      <c r="AF3986" s="3">
        <v>40376.58</v>
      </c>
      <c r="AG3986" s="4">
        <v>42321</v>
      </c>
      <c r="AH3986" s="3">
        <v>40.74</v>
      </c>
      <c r="AK3986" s="4">
        <v>42286</v>
      </c>
      <c r="AL3986" s="3">
        <v>15.45</v>
      </c>
      <c r="AM3986" s="4"/>
      <c r="AS3986" s="4"/>
    </row>
    <row r="3987" spans="1:45" x14ac:dyDescent="0.25">
      <c r="A3987" s="4"/>
      <c r="C3987" s="4"/>
      <c r="E3987" s="4"/>
      <c r="Q3987" s="4"/>
      <c r="S3987" s="4"/>
      <c r="U3987" s="4"/>
      <c r="AE3987" s="4">
        <v>42411</v>
      </c>
      <c r="AF3987" s="3">
        <v>39318.300000000003</v>
      </c>
      <c r="AG3987" s="4">
        <v>42324</v>
      </c>
      <c r="AH3987" s="3">
        <v>41.74</v>
      </c>
      <c r="AK3987" s="4">
        <v>42290</v>
      </c>
      <c r="AL3987" s="3">
        <v>15.6854</v>
      </c>
      <c r="AM3987" s="4"/>
      <c r="AS3987" s="4"/>
    </row>
    <row r="3988" spans="1:45" x14ac:dyDescent="0.25">
      <c r="A3988" s="4"/>
      <c r="C3988" s="4"/>
      <c r="E3988" s="4"/>
      <c r="Q3988" s="4"/>
      <c r="S3988" s="4"/>
      <c r="U3988" s="4"/>
      <c r="AE3988" s="4">
        <v>42412</v>
      </c>
      <c r="AF3988" s="3">
        <v>39808.050000000003</v>
      </c>
      <c r="AG3988" s="4">
        <v>42325</v>
      </c>
      <c r="AH3988" s="3">
        <v>40.67</v>
      </c>
      <c r="AK3988" s="4">
        <v>42291</v>
      </c>
      <c r="AL3988" s="3">
        <v>15.464600000000001</v>
      </c>
      <c r="AM3988" s="4"/>
      <c r="AS3988" s="4"/>
    </row>
    <row r="3989" spans="1:45" x14ac:dyDescent="0.25">
      <c r="A3989" s="4"/>
      <c r="C3989" s="4"/>
      <c r="E3989" s="4"/>
      <c r="Q3989" s="4"/>
      <c r="S3989" s="4"/>
      <c r="U3989" s="4"/>
      <c r="AE3989" s="4">
        <v>42415</v>
      </c>
      <c r="AF3989" s="3">
        <v>40092.89</v>
      </c>
      <c r="AG3989" s="4">
        <v>42326</v>
      </c>
      <c r="AH3989" s="3">
        <v>40.75</v>
      </c>
      <c r="AK3989" s="4">
        <v>42292</v>
      </c>
      <c r="AL3989" s="3">
        <v>15.289099999999999</v>
      </c>
      <c r="AM3989" s="4"/>
      <c r="AS3989" s="4"/>
    </row>
    <row r="3990" spans="1:45" x14ac:dyDescent="0.25">
      <c r="A3990" s="4"/>
      <c r="C3990" s="4"/>
      <c r="E3990" s="4"/>
      <c r="Q3990" s="4"/>
      <c r="S3990" s="4"/>
      <c r="U3990" s="4"/>
      <c r="AE3990" s="4">
        <v>42416</v>
      </c>
      <c r="AF3990" s="3">
        <v>40947.699999999997</v>
      </c>
      <c r="AG3990" s="4">
        <v>42327</v>
      </c>
      <c r="AH3990" s="3">
        <v>40.54</v>
      </c>
      <c r="AK3990" s="4">
        <v>42293</v>
      </c>
      <c r="AL3990" s="3">
        <v>15.4544</v>
      </c>
      <c r="AM3990" s="4"/>
      <c r="AS3990" s="4"/>
    </row>
    <row r="3991" spans="1:45" x14ac:dyDescent="0.25">
      <c r="A3991" s="4"/>
      <c r="C3991" s="4"/>
      <c r="E3991" s="4"/>
      <c r="Q3991" s="4"/>
      <c r="S3991" s="4"/>
      <c r="U3991" s="4"/>
      <c r="AE3991" s="4">
        <v>42417</v>
      </c>
      <c r="AF3991" s="3">
        <v>41630.82</v>
      </c>
      <c r="AG3991" s="4">
        <v>42328</v>
      </c>
      <c r="AH3991" s="3">
        <v>40.39</v>
      </c>
      <c r="AK3991" s="4">
        <v>42296</v>
      </c>
      <c r="AL3991" s="3">
        <v>15.3223</v>
      </c>
      <c r="AM3991" s="4"/>
      <c r="AS3991" s="4"/>
    </row>
    <row r="3992" spans="1:45" x14ac:dyDescent="0.25">
      <c r="A3992" s="4"/>
      <c r="C3992" s="4"/>
      <c r="E3992" s="4"/>
      <c r="Q3992" s="4"/>
      <c r="S3992" s="4"/>
      <c r="U3992" s="4"/>
      <c r="AE3992" s="4">
        <v>42418</v>
      </c>
      <c r="AF3992" s="3">
        <v>41477.629999999997</v>
      </c>
      <c r="AG3992" s="4">
        <v>42331</v>
      </c>
      <c r="AH3992" s="3">
        <v>41.75</v>
      </c>
      <c r="AK3992" s="4">
        <v>42297</v>
      </c>
      <c r="AL3992" s="3">
        <v>15.2807</v>
      </c>
      <c r="AM3992" s="4"/>
      <c r="AS3992" s="4"/>
    </row>
    <row r="3993" spans="1:45" x14ac:dyDescent="0.25">
      <c r="A3993" s="4"/>
      <c r="C3993" s="4"/>
      <c r="E3993" s="4"/>
      <c r="Q3993" s="4"/>
      <c r="S3993" s="4"/>
      <c r="U3993" s="4"/>
      <c r="AE3993" s="4">
        <v>42419</v>
      </c>
      <c r="AF3993" s="3">
        <v>41543.410000000003</v>
      </c>
      <c r="AG3993" s="4">
        <v>42332</v>
      </c>
      <c r="AH3993" s="3">
        <v>42.87</v>
      </c>
      <c r="AK3993" s="4">
        <v>42298</v>
      </c>
      <c r="AL3993" s="3">
        <v>15.338799999999999</v>
      </c>
      <c r="AM3993" s="4"/>
      <c r="AS3993" s="4"/>
    </row>
    <row r="3994" spans="1:45" x14ac:dyDescent="0.25">
      <c r="A3994" s="4"/>
      <c r="C3994" s="4"/>
      <c r="E3994" s="4"/>
      <c r="Q3994" s="4"/>
      <c r="S3994" s="4"/>
      <c r="U3994" s="4"/>
      <c r="AE3994" s="4">
        <v>42422</v>
      </c>
      <c r="AF3994" s="3">
        <v>43234.86</v>
      </c>
      <c r="AG3994" s="4">
        <v>42333</v>
      </c>
      <c r="AH3994" s="3">
        <v>43.04</v>
      </c>
      <c r="AK3994" s="4">
        <v>42299</v>
      </c>
      <c r="AL3994" s="3">
        <v>15.186999999999999</v>
      </c>
      <c r="AM3994" s="4"/>
      <c r="AS3994" s="4"/>
    </row>
    <row r="3995" spans="1:45" x14ac:dyDescent="0.25">
      <c r="A3995" s="4"/>
      <c r="C3995" s="4"/>
      <c r="E3995" s="4"/>
      <c r="Q3995" s="4"/>
      <c r="S3995" s="4"/>
      <c r="U3995" s="4"/>
      <c r="AE3995" s="4">
        <v>42423</v>
      </c>
      <c r="AF3995" s="3">
        <v>42520.94</v>
      </c>
      <c r="AG3995" s="4">
        <v>42335</v>
      </c>
      <c r="AH3995" s="3">
        <v>41.71</v>
      </c>
      <c r="AK3995" s="4">
        <v>42300</v>
      </c>
      <c r="AL3995" s="3">
        <v>15.252000000000001</v>
      </c>
      <c r="AM3995" s="4"/>
      <c r="AS3995" s="4"/>
    </row>
    <row r="3996" spans="1:45" x14ac:dyDescent="0.25">
      <c r="A3996" s="4"/>
      <c r="C3996" s="4"/>
      <c r="E3996" s="4"/>
      <c r="Q3996" s="4"/>
      <c r="S3996" s="4"/>
      <c r="U3996" s="4"/>
      <c r="AE3996" s="4">
        <v>42424</v>
      </c>
      <c r="AF3996" s="3">
        <v>42084.56</v>
      </c>
      <c r="AG3996" s="4">
        <v>42338</v>
      </c>
      <c r="AH3996" s="3">
        <v>41.65</v>
      </c>
      <c r="AK3996" s="4">
        <v>42303</v>
      </c>
      <c r="AL3996" s="3">
        <v>15.2402</v>
      </c>
      <c r="AM3996" s="4"/>
      <c r="AS3996" s="4"/>
    </row>
    <row r="3997" spans="1:45" x14ac:dyDescent="0.25">
      <c r="A3997" s="4"/>
      <c r="C3997" s="4"/>
      <c r="E3997" s="4"/>
      <c r="Q3997" s="4"/>
      <c r="S3997" s="4"/>
      <c r="U3997" s="4"/>
      <c r="AE3997" s="4">
        <v>42425</v>
      </c>
      <c r="AF3997" s="3">
        <v>41887.9</v>
      </c>
      <c r="AG3997" s="4">
        <v>42339</v>
      </c>
      <c r="AH3997" s="3">
        <v>41.85</v>
      </c>
      <c r="AK3997" s="4">
        <v>42304</v>
      </c>
      <c r="AL3997" s="3">
        <v>15.1188</v>
      </c>
      <c r="AM3997" s="4"/>
      <c r="AS3997" s="4"/>
    </row>
    <row r="3998" spans="1:45" x14ac:dyDescent="0.25">
      <c r="A3998" s="4"/>
      <c r="C3998" s="4"/>
      <c r="E3998" s="4"/>
      <c r="Q3998" s="4"/>
      <c r="S3998" s="4"/>
      <c r="U3998" s="4"/>
      <c r="AE3998" s="4">
        <v>42426</v>
      </c>
      <c r="AF3998" s="3">
        <v>41593.08</v>
      </c>
      <c r="AG3998" s="4">
        <v>42340</v>
      </c>
      <c r="AH3998" s="3">
        <v>39.94</v>
      </c>
      <c r="AK3998" s="4">
        <v>42305</v>
      </c>
      <c r="AL3998" s="3">
        <v>15.2765</v>
      </c>
      <c r="AM3998" s="4"/>
      <c r="AS3998" s="4"/>
    </row>
    <row r="3999" spans="1:45" x14ac:dyDescent="0.25">
      <c r="A3999" s="4"/>
      <c r="C3999" s="4"/>
      <c r="E3999" s="4"/>
      <c r="Q3999" s="4"/>
      <c r="S3999" s="4"/>
      <c r="U3999" s="4"/>
      <c r="AE3999" s="4">
        <v>42429</v>
      </c>
      <c r="AF3999" s="3">
        <v>42793.86</v>
      </c>
      <c r="AG3999" s="4">
        <v>42341</v>
      </c>
      <c r="AH3999" s="3">
        <v>41.08</v>
      </c>
      <c r="AK3999" s="4">
        <v>42306</v>
      </c>
      <c r="AL3999" s="3">
        <v>15.3414</v>
      </c>
      <c r="AM3999" s="4"/>
      <c r="AS3999" s="4"/>
    </row>
    <row r="4000" spans="1:45" x14ac:dyDescent="0.25">
      <c r="A4000" s="4"/>
      <c r="C4000" s="4"/>
      <c r="E4000" s="4"/>
      <c r="Q4000" s="4"/>
      <c r="S4000" s="4"/>
      <c r="U4000" s="4"/>
      <c r="AE4000" s="4">
        <v>42430</v>
      </c>
      <c r="AF4000" s="3">
        <v>44121.79</v>
      </c>
      <c r="AG4000" s="4">
        <v>42342</v>
      </c>
      <c r="AH4000" s="3">
        <v>39.97</v>
      </c>
      <c r="AK4000" s="4">
        <v>42307</v>
      </c>
      <c r="AL4000" s="3">
        <v>15.3963</v>
      </c>
      <c r="AM4000" s="4"/>
      <c r="AS4000" s="4"/>
    </row>
    <row r="4001" spans="1:45" x14ac:dyDescent="0.25">
      <c r="A4001" s="4"/>
      <c r="C4001" s="4"/>
      <c r="E4001" s="4"/>
      <c r="Q4001" s="4"/>
      <c r="S4001" s="4"/>
      <c r="U4001" s="4"/>
      <c r="AE4001" s="4">
        <v>42431</v>
      </c>
      <c r="AF4001" s="3">
        <v>44893.48</v>
      </c>
      <c r="AG4001" s="4">
        <v>42345</v>
      </c>
      <c r="AH4001" s="3">
        <v>37.65</v>
      </c>
      <c r="AK4001" s="4">
        <v>42311</v>
      </c>
      <c r="AL4001" s="3">
        <v>15.2963</v>
      </c>
      <c r="AM4001" s="4"/>
      <c r="AS4001" s="4"/>
    </row>
    <row r="4002" spans="1:45" x14ac:dyDescent="0.25">
      <c r="A4002" s="4"/>
      <c r="C4002" s="4"/>
      <c r="E4002" s="4"/>
      <c r="Q4002" s="4"/>
      <c r="S4002" s="4"/>
      <c r="U4002" s="4"/>
      <c r="AE4002" s="4">
        <v>42432</v>
      </c>
      <c r="AF4002" s="3">
        <v>47193.39</v>
      </c>
      <c r="AG4002" s="4">
        <v>42346</v>
      </c>
      <c r="AH4002" s="3">
        <v>37.51</v>
      </c>
      <c r="AK4002" s="4">
        <v>42312</v>
      </c>
      <c r="AL4002" s="3">
        <v>15.274900000000001</v>
      </c>
      <c r="AM4002" s="4"/>
      <c r="AS4002" s="4"/>
    </row>
    <row r="4003" spans="1:45" x14ac:dyDescent="0.25">
      <c r="A4003" s="4"/>
      <c r="C4003" s="4"/>
      <c r="E4003" s="4"/>
      <c r="Q4003" s="4"/>
      <c r="S4003" s="4"/>
      <c r="U4003" s="4"/>
      <c r="AE4003" s="4">
        <v>42433</v>
      </c>
      <c r="AF4003" s="3">
        <v>49084.87</v>
      </c>
      <c r="AG4003" s="4">
        <v>42347</v>
      </c>
      <c r="AH4003" s="3">
        <v>37.159999999999997</v>
      </c>
      <c r="AK4003" s="4">
        <v>42313</v>
      </c>
      <c r="AL4003" s="3">
        <v>15.2926</v>
      </c>
      <c r="AM4003" s="4"/>
      <c r="AS4003" s="4"/>
    </row>
    <row r="4004" spans="1:45" x14ac:dyDescent="0.25">
      <c r="A4004" s="4"/>
      <c r="C4004" s="4"/>
      <c r="E4004" s="4"/>
      <c r="Q4004" s="4"/>
      <c r="S4004" s="4"/>
      <c r="U4004" s="4"/>
      <c r="AE4004" s="4">
        <v>42436</v>
      </c>
      <c r="AF4004" s="3">
        <v>49246.1</v>
      </c>
      <c r="AG4004" s="4">
        <v>42348</v>
      </c>
      <c r="AH4004" s="3">
        <v>36.76</v>
      </c>
      <c r="AK4004" s="4">
        <v>42314</v>
      </c>
      <c r="AL4004" s="3">
        <v>15.3178</v>
      </c>
      <c r="AM4004" s="4"/>
      <c r="AS4004" s="4"/>
    </row>
    <row r="4005" spans="1:45" x14ac:dyDescent="0.25">
      <c r="A4005" s="4"/>
      <c r="C4005" s="4"/>
      <c r="E4005" s="4"/>
      <c r="Q4005" s="4"/>
      <c r="S4005" s="4"/>
      <c r="U4005" s="4"/>
      <c r="AE4005" s="4">
        <v>42437</v>
      </c>
      <c r="AF4005" s="3">
        <v>49102.14</v>
      </c>
      <c r="AG4005" s="4">
        <v>42349</v>
      </c>
      <c r="AH4005" s="3">
        <v>35.619999999999997</v>
      </c>
      <c r="AK4005" s="4">
        <v>42317</v>
      </c>
      <c r="AL4005" s="3">
        <v>15.468299999999999</v>
      </c>
      <c r="AM4005" s="4"/>
      <c r="AS4005" s="4"/>
    </row>
    <row r="4006" spans="1:45" x14ac:dyDescent="0.25">
      <c r="A4006" s="4"/>
      <c r="C4006" s="4"/>
      <c r="E4006" s="4"/>
      <c r="Q4006" s="4"/>
      <c r="S4006" s="4"/>
      <c r="U4006" s="4"/>
      <c r="AE4006" s="4">
        <v>42438</v>
      </c>
      <c r="AF4006" s="3">
        <v>48665.09</v>
      </c>
      <c r="AG4006" s="4">
        <v>42352</v>
      </c>
      <c r="AH4006" s="3">
        <v>36.31</v>
      </c>
      <c r="AK4006" s="4">
        <v>42318</v>
      </c>
      <c r="AL4006" s="3">
        <v>15.4971</v>
      </c>
      <c r="AM4006" s="4"/>
      <c r="AS4006" s="4"/>
    </row>
    <row r="4007" spans="1:45" x14ac:dyDescent="0.25">
      <c r="A4007" s="4"/>
      <c r="C4007" s="4"/>
      <c r="E4007" s="4"/>
      <c r="Q4007" s="4"/>
      <c r="S4007" s="4"/>
      <c r="U4007" s="4"/>
      <c r="AE4007" s="4">
        <v>42439</v>
      </c>
      <c r="AF4007" s="3">
        <v>49571.11</v>
      </c>
      <c r="AG4007" s="4">
        <v>42353</v>
      </c>
      <c r="AH4007" s="3">
        <v>37.35</v>
      </c>
      <c r="AK4007" s="4">
        <v>42319</v>
      </c>
      <c r="AL4007" s="3">
        <v>15.404299999999999</v>
      </c>
      <c r="AM4007" s="4"/>
      <c r="AS4007" s="4"/>
    </row>
    <row r="4008" spans="1:45" x14ac:dyDescent="0.25">
      <c r="A4008" s="4"/>
      <c r="C4008" s="4"/>
      <c r="E4008" s="4"/>
      <c r="Q4008" s="4"/>
      <c r="S4008" s="4"/>
      <c r="U4008" s="4"/>
      <c r="AE4008" s="4">
        <v>42440</v>
      </c>
      <c r="AF4008" s="3">
        <v>49638.68</v>
      </c>
      <c r="AG4008" s="4">
        <v>42354</v>
      </c>
      <c r="AH4008" s="3">
        <v>35.520000000000003</v>
      </c>
      <c r="AK4008" s="4">
        <v>42320</v>
      </c>
      <c r="AL4008" s="3">
        <v>15.535299999999999</v>
      </c>
      <c r="AM4008" s="4"/>
      <c r="AS4008" s="4"/>
    </row>
    <row r="4009" spans="1:45" x14ac:dyDescent="0.25">
      <c r="A4009" s="4"/>
      <c r="C4009" s="4"/>
      <c r="E4009" s="4"/>
      <c r="Q4009" s="4"/>
      <c r="S4009" s="4"/>
      <c r="U4009" s="4"/>
      <c r="AE4009" s="4">
        <v>42443</v>
      </c>
      <c r="AF4009" s="3">
        <v>48867.34</v>
      </c>
      <c r="AG4009" s="4">
        <v>42355</v>
      </c>
      <c r="AH4009" s="3">
        <v>34.950000000000003</v>
      </c>
      <c r="AK4009" s="4">
        <v>42321</v>
      </c>
      <c r="AL4009" s="3">
        <v>15.5695</v>
      </c>
      <c r="AM4009" s="4"/>
      <c r="AS4009" s="4"/>
    </row>
    <row r="4010" spans="1:45" x14ac:dyDescent="0.25">
      <c r="A4010" s="4"/>
      <c r="C4010" s="4"/>
      <c r="E4010" s="4"/>
      <c r="Q4010" s="4"/>
      <c r="S4010" s="4"/>
      <c r="U4010" s="4"/>
      <c r="AE4010" s="4">
        <v>42444</v>
      </c>
      <c r="AF4010" s="3">
        <v>47130.02</v>
      </c>
      <c r="AG4010" s="4">
        <v>42356</v>
      </c>
      <c r="AH4010" s="3">
        <v>34.729999999999997</v>
      </c>
      <c r="AK4010" s="4">
        <v>42324</v>
      </c>
      <c r="AL4010" s="3">
        <v>15.452199999999999</v>
      </c>
      <c r="AM4010" s="4"/>
      <c r="AS4010" s="4"/>
    </row>
    <row r="4011" spans="1:45" x14ac:dyDescent="0.25">
      <c r="A4011" s="4"/>
      <c r="C4011" s="4"/>
      <c r="E4011" s="4"/>
      <c r="Q4011" s="4"/>
      <c r="S4011" s="4"/>
      <c r="U4011" s="4"/>
      <c r="AE4011" s="4">
        <v>42445</v>
      </c>
      <c r="AF4011" s="3">
        <v>47763.43</v>
      </c>
      <c r="AG4011" s="4">
        <v>42359</v>
      </c>
      <c r="AH4011" s="3">
        <v>34.74</v>
      </c>
      <c r="AK4011" s="4">
        <v>42325</v>
      </c>
      <c r="AL4011" s="3">
        <v>15.473100000000001</v>
      </c>
      <c r="AM4011" s="4"/>
      <c r="AS4011" s="4"/>
    </row>
    <row r="4012" spans="1:45" x14ac:dyDescent="0.25">
      <c r="A4012" s="4"/>
      <c r="C4012" s="4"/>
      <c r="E4012" s="4"/>
      <c r="Q4012" s="4"/>
      <c r="S4012" s="4"/>
      <c r="U4012" s="4"/>
      <c r="AE4012" s="4">
        <v>42446</v>
      </c>
      <c r="AF4012" s="3">
        <v>50913.79</v>
      </c>
      <c r="AG4012" s="4">
        <v>42360</v>
      </c>
      <c r="AH4012" s="3">
        <v>36.14</v>
      </c>
      <c r="AK4012" s="4">
        <v>42326</v>
      </c>
      <c r="AL4012" s="3">
        <v>15.403499999999999</v>
      </c>
      <c r="AM4012" s="4"/>
      <c r="AS4012" s="4"/>
    </row>
    <row r="4013" spans="1:45" x14ac:dyDescent="0.25">
      <c r="A4013" s="4"/>
      <c r="C4013" s="4"/>
      <c r="E4013" s="4"/>
      <c r="Q4013" s="4"/>
      <c r="S4013" s="4"/>
      <c r="U4013" s="4"/>
      <c r="AE4013" s="4">
        <v>42447</v>
      </c>
      <c r="AF4013" s="3">
        <v>50814.66</v>
      </c>
      <c r="AG4013" s="4">
        <v>42361</v>
      </c>
      <c r="AH4013" s="3">
        <v>37.5</v>
      </c>
      <c r="AK4013" s="4">
        <v>42327</v>
      </c>
      <c r="AL4013" s="3">
        <v>15.1569</v>
      </c>
      <c r="AM4013" s="4"/>
      <c r="AS4013" s="4"/>
    </row>
    <row r="4014" spans="1:45" x14ac:dyDescent="0.25">
      <c r="A4014" s="4"/>
      <c r="C4014" s="4"/>
      <c r="E4014" s="4"/>
      <c r="Q4014" s="4"/>
      <c r="S4014" s="4"/>
      <c r="U4014" s="4"/>
      <c r="AE4014" s="4">
        <v>42450</v>
      </c>
      <c r="AF4014" s="3">
        <v>51171.55</v>
      </c>
      <c r="AG4014" s="4">
        <v>42362</v>
      </c>
      <c r="AH4014" s="3">
        <v>38.1</v>
      </c>
      <c r="AK4014" s="4">
        <v>42328</v>
      </c>
      <c r="AL4014" s="3">
        <v>14.59</v>
      </c>
      <c r="AM4014" s="4"/>
      <c r="AS4014" s="4"/>
    </row>
    <row r="4015" spans="1:45" x14ac:dyDescent="0.25">
      <c r="A4015" s="4"/>
      <c r="C4015" s="4"/>
      <c r="E4015" s="4"/>
      <c r="Q4015" s="4"/>
      <c r="S4015" s="4"/>
      <c r="U4015" s="4"/>
      <c r="AE4015" s="4">
        <v>42451</v>
      </c>
      <c r="AF4015" s="3">
        <v>51010.2</v>
      </c>
      <c r="AG4015" s="4">
        <v>42366</v>
      </c>
      <c r="AH4015" s="3">
        <v>36.81</v>
      </c>
      <c r="AK4015" s="4">
        <v>42331</v>
      </c>
      <c r="AL4015" s="3">
        <v>15.0748</v>
      </c>
      <c r="AM4015" s="4"/>
      <c r="AS4015" s="4"/>
    </row>
    <row r="4016" spans="1:45" x14ac:dyDescent="0.25">
      <c r="A4016" s="4"/>
      <c r="C4016" s="4"/>
      <c r="E4016" s="4"/>
      <c r="Q4016" s="4"/>
      <c r="S4016" s="4"/>
      <c r="U4016" s="4"/>
      <c r="AE4016" s="4">
        <v>42452</v>
      </c>
      <c r="AF4016" s="3">
        <v>49690.05</v>
      </c>
      <c r="AG4016" s="4">
        <v>42367</v>
      </c>
      <c r="AH4016" s="3">
        <v>37.869999999999997</v>
      </c>
      <c r="AK4016" s="4">
        <v>42332</v>
      </c>
      <c r="AL4016" s="3">
        <v>15.1591</v>
      </c>
      <c r="AM4016" s="4"/>
      <c r="AS4016" s="4"/>
    </row>
    <row r="4017" spans="1:45" x14ac:dyDescent="0.25">
      <c r="A4017" s="4"/>
      <c r="C4017" s="4"/>
      <c r="E4017" s="4"/>
      <c r="Q4017" s="4"/>
      <c r="S4017" s="4"/>
      <c r="U4017" s="4"/>
      <c r="AE4017" s="4">
        <v>42453</v>
      </c>
      <c r="AF4017" s="3">
        <v>49657.39</v>
      </c>
      <c r="AG4017" s="4">
        <v>42368</v>
      </c>
      <c r="AH4017" s="3">
        <v>36.6</v>
      </c>
      <c r="AK4017" s="4">
        <v>42333</v>
      </c>
      <c r="AL4017" s="3">
        <v>15.232699999999999</v>
      </c>
      <c r="AM4017" s="4"/>
      <c r="AS4017" s="4"/>
    </row>
    <row r="4018" spans="1:45" x14ac:dyDescent="0.25">
      <c r="A4018" s="4"/>
      <c r="C4018" s="4"/>
      <c r="E4018" s="4"/>
      <c r="Q4018" s="4"/>
      <c r="S4018" s="4"/>
      <c r="U4018" s="4"/>
      <c r="AE4018" s="4">
        <v>42457</v>
      </c>
      <c r="AF4018" s="3">
        <v>50838.23</v>
      </c>
      <c r="AG4018" s="4">
        <v>42369</v>
      </c>
      <c r="AH4018" s="3">
        <v>37.04</v>
      </c>
      <c r="AK4018" s="4">
        <v>42334</v>
      </c>
      <c r="AL4018" s="3">
        <v>15.4696</v>
      </c>
      <c r="AM4018" s="4"/>
      <c r="AS4018" s="4"/>
    </row>
    <row r="4019" spans="1:45" x14ac:dyDescent="0.25">
      <c r="A4019" s="4"/>
      <c r="C4019" s="4"/>
      <c r="E4019" s="4"/>
      <c r="Q4019" s="4"/>
      <c r="S4019" s="4"/>
      <c r="U4019" s="4"/>
      <c r="AE4019" s="4">
        <v>42458</v>
      </c>
      <c r="AF4019" s="3">
        <v>51154.99</v>
      </c>
      <c r="AG4019" s="4">
        <v>42373</v>
      </c>
      <c r="AH4019" s="3">
        <v>36.76</v>
      </c>
      <c r="AK4019" s="4">
        <v>42335</v>
      </c>
      <c r="AL4019" s="3">
        <v>15.6214</v>
      </c>
      <c r="AM4019" s="4"/>
      <c r="AS4019" s="4"/>
    </row>
    <row r="4020" spans="1:45" x14ac:dyDescent="0.25">
      <c r="A4020" s="4"/>
      <c r="C4020" s="4"/>
      <c r="E4020" s="4"/>
      <c r="Q4020" s="4"/>
      <c r="S4020" s="4"/>
      <c r="U4020" s="4"/>
      <c r="AE4020" s="4">
        <v>42459</v>
      </c>
      <c r="AF4020" s="3">
        <v>51248.93</v>
      </c>
      <c r="AG4020" s="4">
        <v>42374</v>
      </c>
      <c r="AH4020" s="3">
        <v>35.97</v>
      </c>
      <c r="AK4020" s="4">
        <v>42338</v>
      </c>
      <c r="AL4020" s="3">
        <v>15.705400000000001</v>
      </c>
      <c r="AM4020" s="4"/>
      <c r="AS4020" s="4"/>
    </row>
    <row r="4021" spans="1:45" x14ac:dyDescent="0.25">
      <c r="A4021" s="4"/>
      <c r="C4021" s="4"/>
      <c r="E4021" s="4"/>
      <c r="Q4021" s="4"/>
      <c r="S4021" s="4"/>
      <c r="U4021" s="4"/>
      <c r="AE4021" s="4">
        <v>42460</v>
      </c>
      <c r="AF4021" s="3">
        <v>50055.27</v>
      </c>
      <c r="AG4021" s="4">
        <v>42375</v>
      </c>
      <c r="AH4021" s="3">
        <v>33.97</v>
      </c>
      <c r="AK4021" s="4">
        <v>42339</v>
      </c>
      <c r="AL4021" s="3">
        <v>15.6655</v>
      </c>
      <c r="AM4021" s="4"/>
      <c r="AS4021" s="4"/>
    </row>
    <row r="4022" spans="1:45" x14ac:dyDescent="0.25">
      <c r="A4022" s="4"/>
      <c r="C4022" s="4"/>
      <c r="E4022" s="4"/>
      <c r="Q4022" s="4"/>
      <c r="S4022" s="4"/>
      <c r="U4022" s="4"/>
      <c r="AE4022" s="4">
        <v>42461</v>
      </c>
      <c r="AF4022" s="3">
        <v>50561.53</v>
      </c>
      <c r="AG4022" s="4">
        <v>42376</v>
      </c>
      <c r="AH4022" s="3">
        <v>33.270000000000003</v>
      </c>
      <c r="AK4022" s="4">
        <v>42340</v>
      </c>
      <c r="AL4022" s="3">
        <v>15.6228</v>
      </c>
      <c r="AM4022" s="4"/>
      <c r="AS4022" s="4"/>
    </row>
    <row r="4023" spans="1:45" x14ac:dyDescent="0.25">
      <c r="A4023" s="4"/>
      <c r="C4023" s="4"/>
      <c r="E4023" s="4"/>
      <c r="Q4023" s="4"/>
      <c r="S4023" s="4"/>
      <c r="U4023" s="4"/>
      <c r="AE4023" s="4">
        <v>42464</v>
      </c>
      <c r="AF4023" s="3">
        <v>48779.98</v>
      </c>
      <c r="AG4023" s="4">
        <v>42377</v>
      </c>
      <c r="AH4023" s="3">
        <v>33.159999999999997</v>
      </c>
      <c r="AK4023" s="4">
        <v>42341</v>
      </c>
      <c r="AL4023" s="3">
        <v>15.7173</v>
      </c>
      <c r="AM4023" s="4"/>
      <c r="AS4023" s="4"/>
    </row>
    <row r="4024" spans="1:45" x14ac:dyDescent="0.25">
      <c r="A4024" s="4"/>
      <c r="C4024" s="4"/>
      <c r="E4024" s="4"/>
      <c r="Q4024" s="4"/>
      <c r="S4024" s="4"/>
      <c r="U4024" s="4"/>
      <c r="AE4024" s="4">
        <v>42465</v>
      </c>
      <c r="AF4024" s="3">
        <v>49053.62</v>
      </c>
      <c r="AG4024" s="4">
        <v>42380</v>
      </c>
      <c r="AH4024" s="3">
        <v>31.41</v>
      </c>
      <c r="AK4024" s="4">
        <v>42342</v>
      </c>
      <c r="AL4024" s="3">
        <v>15.669599999999999</v>
      </c>
      <c r="AM4024" s="4"/>
      <c r="AS4024" s="4"/>
    </row>
    <row r="4025" spans="1:45" x14ac:dyDescent="0.25">
      <c r="A4025" s="4"/>
      <c r="C4025" s="4"/>
      <c r="E4025" s="4"/>
      <c r="Q4025" s="4"/>
      <c r="S4025" s="4"/>
      <c r="U4025" s="4"/>
      <c r="AE4025" s="4">
        <v>42466</v>
      </c>
      <c r="AF4025" s="3">
        <v>48096.24</v>
      </c>
      <c r="AG4025" s="4">
        <v>42381</v>
      </c>
      <c r="AH4025" s="3">
        <v>30.44</v>
      </c>
      <c r="AK4025" s="4">
        <v>42345</v>
      </c>
      <c r="AL4025" s="3">
        <v>15.696300000000001</v>
      </c>
      <c r="AM4025" s="4"/>
      <c r="AS4025" s="4"/>
    </row>
    <row r="4026" spans="1:45" x14ac:dyDescent="0.25">
      <c r="A4026" s="4"/>
      <c r="C4026" s="4"/>
      <c r="E4026" s="4"/>
      <c r="Q4026" s="4"/>
      <c r="S4026" s="4"/>
      <c r="U4026" s="4"/>
      <c r="AE4026" s="4">
        <v>42467</v>
      </c>
      <c r="AF4026" s="3">
        <v>48513.1</v>
      </c>
      <c r="AG4026" s="4">
        <v>42382</v>
      </c>
      <c r="AH4026" s="3">
        <v>30.48</v>
      </c>
      <c r="AK4026" s="4">
        <v>42346</v>
      </c>
      <c r="AL4026" s="3">
        <v>15.717600000000001</v>
      </c>
      <c r="AM4026" s="4"/>
      <c r="AS4026" s="4"/>
    </row>
    <row r="4027" spans="1:45" x14ac:dyDescent="0.25">
      <c r="A4027" s="4"/>
      <c r="C4027" s="4"/>
      <c r="E4027" s="4"/>
      <c r="Q4027" s="4"/>
      <c r="S4027" s="4"/>
      <c r="U4027" s="4"/>
      <c r="AE4027" s="4">
        <v>42468</v>
      </c>
      <c r="AF4027" s="3">
        <v>50292.93</v>
      </c>
      <c r="AG4027" s="4">
        <v>42383</v>
      </c>
      <c r="AH4027" s="3">
        <v>31.2</v>
      </c>
      <c r="AK4027" s="4">
        <v>42347</v>
      </c>
      <c r="AL4027" s="3">
        <v>15.7035</v>
      </c>
      <c r="AM4027" s="4"/>
      <c r="AS4027" s="4"/>
    </row>
    <row r="4028" spans="1:45" x14ac:dyDescent="0.25">
      <c r="A4028" s="4"/>
      <c r="C4028" s="4"/>
      <c r="E4028" s="4"/>
      <c r="Q4028" s="4"/>
      <c r="S4028" s="4"/>
      <c r="U4028" s="4"/>
      <c r="AE4028" s="4">
        <v>42471</v>
      </c>
      <c r="AF4028" s="3">
        <v>50165.47</v>
      </c>
      <c r="AG4028" s="4">
        <v>42384</v>
      </c>
      <c r="AH4028" s="3">
        <v>29.42</v>
      </c>
      <c r="AK4028" s="4">
        <v>42348</v>
      </c>
      <c r="AL4028" s="3">
        <v>15.910600000000001</v>
      </c>
      <c r="AM4028" s="4"/>
      <c r="AS4028" s="4"/>
    </row>
    <row r="4029" spans="1:45" x14ac:dyDescent="0.25">
      <c r="A4029" s="4"/>
      <c r="C4029" s="4"/>
      <c r="E4029" s="4"/>
      <c r="Q4029" s="4"/>
      <c r="S4029" s="4"/>
      <c r="U4029" s="4"/>
      <c r="AE4029" s="4">
        <v>42472</v>
      </c>
      <c r="AF4029" s="3">
        <v>52001.86</v>
      </c>
      <c r="AG4029" s="4">
        <v>42388</v>
      </c>
      <c r="AH4029" s="3">
        <v>28.46</v>
      </c>
      <c r="AK4029" s="4">
        <v>42349</v>
      </c>
      <c r="AL4029" s="3">
        <v>15.933400000000001</v>
      </c>
      <c r="AM4029" s="4"/>
      <c r="AS4029" s="4"/>
    </row>
    <row r="4030" spans="1:45" x14ac:dyDescent="0.25">
      <c r="A4030" s="4"/>
      <c r="C4030" s="4"/>
      <c r="E4030" s="4"/>
      <c r="Q4030" s="4"/>
      <c r="S4030" s="4"/>
      <c r="U4030" s="4"/>
      <c r="AE4030" s="4">
        <v>42473</v>
      </c>
      <c r="AF4030" s="3">
        <v>53149.84</v>
      </c>
      <c r="AG4030" s="4">
        <v>42389</v>
      </c>
      <c r="AH4030" s="3">
        <v>26.55</v>
      </c>
      <c r="AK4030" s="4">
        <v>42352</v>
      </c>
      <c r="AL4030" s="3">
        <v>16.0077</v>
      </c>
      <c r="AM4030" s="4"/>
      <c r="AS4030" s="4"/>
    </row>
    <row r="4031" spans="1:45" x14ac:dyDescent="0.25">
      <c r="A4031" s="4"/>
      <c r="C4031" s="4"/>
      <c r="E4031" s="4"/>
      <c r="Q4031" s="4"/>
      <c r="S4031" s="4"/>
      <c r="U4031" s="4"/>
      <c r="AE4031" s="4">
        <v>42474</v>
      </c>
      <c r="AF4031" s="3">
        <v>52411.02</v>
      </c>
      <c r="AG4031" s="4">
        <v>42390</v>
      </c>
      <c r="AH4031" s="3">
        <v>29.53</v>
      </c>
      <c r="AK4031" s="4">
        <v>42353</v>
      </c>
      <c r="AL4031" s="3">
        <v>15.952</v>
      </c>
      <c r="AM4031" s="4"/>
      <c r="AS4031" s="4"/>
    </row>
    <row r="4032" spans="1:45" x14ac:dyDescent="0.25">
      <c r="A4032" s="4"/>
      <c r="C4032" s="4"/>
      <c r="E4032" s="4"/>
      <c r="Q4032" s="4"/>
      <c r="S4032" s="4"/>
      <c r="U4032" s="4"/>
      <c r="AE4032" s="4">
        <v>42475</v>
      </c>
      <c r="AF4032" s="3">
        <v>53227.74</v>
      </c>
      <c r="AG4032" s="4">
        <v>42391</v>
      </c>
      <c r="AH4032" s="3">
        <v>32.19</v>
      </c>
      <c r="AK4032" s="4">
        <v>42354</v>
      </c>
      <c r="AL4032" s="3">
        <v>15.9725</v>
      </c>
      <c r="AM4032" s="4"/>
      <c r="AS4032" s="4"/>
    </row>
    <row r="4033" spans="1:45" x14ac:dyDescent="0.25">
      <c r="A4033" s="4"/>
      <c r="C4033" s="4"/>
      <c r="E4033" s="4"/>
      <c r="Q4033" s="4"/>
      <c r="S4033" s="4"/>
      <c r="U4033" s="4"/>
      <c r="AE4033" s="4">
        <v>42478</v>
      </c>
      <c r="AF4033" s="3">
        <v>52894.080000000002</v>
      </c>
      <c r="AG4033" s="4">
        <v>42394</v>
      </c>
      <c r="AH4033" s="3">
        <v>30.34</v>
      </c>
      <c r="AK4033" s="4">
        <v>42355</v>
      </c>
      <c r="AL4033" s="3">
        <v>15.856</v>
      </c>
      <c r="AM4033" s="4"/>
      <c r="AS4033" s="4"/>
    </row>
    <row r="4034" spans="1:45" x14ac:dyDescent="0.25">
      <c r="A4034" s="4"/>
      <c r="C4034" s="4"/>
      <c r="E4034" s="4"/>
      <c r="Q4034" s="4"/>
      <c r="S4034" s="4"/>
      <c r="U4034" s="4"/>
      <c r="AE4034" s="4">
        <v>42479</v>
      </c>
      <c r="AF4034" s="3">
        <v>53710.05</v>
      </c>
      <c r="AG4034" s="4">
        <v>42395</v>
      </c>
      <c r="AH4034" s="3">
        <v>31.45</v>
      </c>
      <c r="AK4034" s="4">
        <v>42356</v>
      </c>
      <c r="AL4034" s="3">
        <v>15.876899999999999</v>
      </c>
      <c r="AM4034" s="4"/>
      <c r="AS4034" s="4"/>
    </row>
    <row r="4035" spans="1:45" x14ac:dyDescent="0.25">
      <c r="A4035" s="4"/>
      <c r="C4035" s="4"/>
      <c r="E4035" s="4"/>
      <c r="Q4035" s="4"/>
      <c r="S4035" s="4"/>
      <c r="U4035" s="4"/>
      <c r="AE4035" s="4">
        <v>42480</v>
      </c>
      <c r="AF4035" s="3">
        <v>53630.93</v>
      </c>
      <c r="AG4035" s="4">
        <v>42396</v>
      </c>
      <c r="AH4035" s="3">
        <v>32.299999999999997</v>
      </c>
      <c r="AK4035" s="4">
        <v>42359</v>
      </c>
      <c r="AL4035" s="3">
        <v>15.9734</v>
      </c>
      <c r="AM4035" s="4"/>
      <c r="AS4035" s="4"/>
    </row>
    <row r="4036" spans="1:45" x14ac:dyDescent="0.25">
      <c r="A4036" s="4"/>
      <c r="C4036" s="4"/>
      <c r="E4036" s="4"/>
      <c r="Q4036" s="4"/>
      <c r="S4036" s="4"/>
      <c r="U4036" s="4"/>
      <c r="AE4036" s="4">
        <v>42482</v>
      </c>
      <c r="AF4036" s="3">
        <v>52907.88</v>
      </c>
      <c r="AG4036" s="4">
        <v>42397</v>
      </c>
      <c r="AH4036" s="3">
        <v>33.22</v>
      </c>
      <c r="AK4036" s="4">
        <v>42360</v>
      </c>
      <c r="AL4036" s="3">
        <v>15.851699999999999</v>
      </c>
      <c r="AM4036" s="4"/>
      <c r="AS4036" s="4"/>
    </row>
    <row r="4037" spans="1:45" x14ac:dyDescent="0.25">
      <c r="A4037" s="4"/>
      <c r="C4037" s="4"/>
      <c r="E4037" s="4"/>
      <c r="Q4037" s="4"/>
      <c r="S4037" s="4"/>
      <c r="U4037" s="4"/>
      <c r="AE4037" s="4">
        <v>42485</v>
      </c>
      <c r="AF4037" s="3">
        <v>51861.71</v>
      </c>
      <c r="AG4037" s="4">
        <v>42398</v>
      </c>
      <c r="AH4037" s="3">
        <v>33.619999999999997</v>
      </c>
      <c r="AK4037" s="4">
        <v>42361</v>
      </c>
      <c r="AL4037" s="3">
        <v>15.795500000000001</v>
      </c>
      <c r="AM4037" s="4"/>
      <c r="AS4037" s="4"/>
    </row>
    <row r="4038" spans="1:45" x14ac:dyDescent="0.25">
      <c r="A4038" s="4"/>
      <c r="C4038" s="4"/>
      <c r="E4038" s="4"/>
      <c r="Q4038" s="4"/>
      <c r="S4038" s="4"/>
      <c r="U4038" s="4"/>
      <c r="AE4038" s="4">
        <v>42486</v>
      </c>
      <c r="AF4038" s="3">
        <v>53082.5</v>
      </c>
      <c r="AG4038" s="4">
        <v>42401</v>
      </c>
      <c r="AH4038" s="3">
        <v>31.62</v>
      </c>
      <c r="AK4038" s="4">
        <v>42362</v>
      </c>
      <c r="AL4038" s="3">
        <v>15.09</v>
      </c>
      <c r="AM4038" s="4"/>
      <c r="AS4038" s="4"/>
    </row>
    <row r="4039" spans="1:45" x14ac:dyDescent="0.25">
      <c r="A4039" s="4"/>
      <c r="C4039" s="4"/>
      <c r="E4039" s="4"/>
      <c r="Q4039" s="4"/>
      <c r="S4039" s="4"/>
      <c r="U4039" s="4"/>
      <c r="AE4039" s="4">
        <v>42487</v>
      </c>
      <c r="AF4039" s="3">
        <v>54477.78</v>
      </c>
      <c r="AG4039" s="4">
        <v>42402</v>
      </c>
      <c r="AH4039" s="3">
        <v>29.88</v>
      </c>
      <c r="AK4039" s="4">
        <v>42366</v>
      </c>
      <c r="AL4039" s="3">
        <v>15.7575</v>
      </c>
      <c r="AM4039" s="4"/>
      <c r="AS4039" s="4"/>
    </row>
    <row r="4040" spans="1:45" x14ac:dyDescent="0.25">
      <c r="A4040" s="4"/>
      <c r="C4040" s="4"/>
      <c r="E4040" s="4"/>
      <c r="Q4040" s="4"/>
      <c r="S4040" s="4"/>
      <c r="U4040" s="4"/>
      <c r="AE4040" s="4">
        <v>42488</v>
      </c>
      <c r="AF4040" s="3">
        <v>54311.96</v>
      </c>
      <c r="AG4040" s="4">
        <v>42403</v>
      </c>
      <c r="AH4040" s="3">
        <v>32.28</v>
      </c>
      <c r="AK4040" s="4">
        <v>42367</v>
      </c>
      <c r="AL4040" s="3">
        <v>15.8193</v>
      </c>
      <c r="AM4040" s="4"/>
      <c r="AS4040" s="4"/>
    </row>
    <row r="4041" spans="1:45" x14ac:dyDescent="0.25">
      <c r="A4041" s="4"/>
      <c r="C4041" s="4"/>
      <c r="E4041" s="4"/>
      <c r="Q4041" s="4"/>
      <c r="S4041" s="4"/>
      <c r="U4041" s="4"/>
      <c r="AE4041" s="4">
        <v>42489</v>
      </c>
      <c r="AF4041" s="3">
        <v>53910.51</v>
      </c>
      <c r="AG4041" s="4">
        <v>42404</v>
      </c>
      <c r="AH4041" s="3">
        <v>31.72</v>
      </c>
      <c r="AK4041" s="4">
        <v>42368</v>
      </c>
      <c r="AL4041" s="3">
        <v>15.8797</v>
      </c>
      <c r="AM4041" s="4"/>
      <c r="AS4041" s="4"/>
    </row>
    <row r="4042" spans="1:45" x14ac:dyDescent="0.25">
      <c r="A4042" s="4"/>
      <c r="C4042" s="4"/>
      <c r="E4042" s="4"/>
      <c r="Q4042" s="4"/>
      <c r="S4042" s="4"/>
      <c r="U4042" s="4"/>
      <c r="AE4042" s="4">
        <v>42492</v>
      </c>
      <c r="AF4042" s="3">
        <v>53561.54</v>
      </c>
      <c r="AG4042" s="4">
        <v>42405</v>
      </c>
      <c r="AH4042" s="3">
        <v>30.89</v>
      </c>
      <c r="AK4042" s="4">
        <v>42369</v>
      </c>
      <c r="AL4042" s="3">
        <v>15.18</v>
      </c>
      <c r="AM4042" s="4"/>
      <c r="AS4042" s="4"/>
    </row>
    <row r="4043" spans="1:45" x14ac:dyDescent="0.25">
      <c r="A4043" s="4"/>
      <c r="C4043" s="4"/>
      <c r="E4043" s="4"/>
      <c r="Q4043" s="4"/>
      <c r="S4043" s="4"/>
      <c r="U4043" s="4"/>
      <c r="AE4043" s="4">
        <v>42493</v>
      </c>
      <c r="AF4043" s="3">
        <v>52260.19</v>
      </c>
      <c r="AG4043" s="4">
        <v>42408</v>
      </c>
      <c r="AH4043" s="3">
        <v>29.69</v>
      </c>
      <c r="AK4043" s="4">
        <v>42373</v>
      </c>
      <c r="AL4043" s="3">
        <v>15.7743</v>
      </c>
      <c r="AM4043" s="4"/>
      <c r="AS4043" s="4"/>
    </row>
    <row r="4044" spans="1:45" x14ac:dyDescent="0.25">
      <c r="A4044" s="4"/>
      <c r="C4044" s="4"/>
      <c r="E4044" s="4"/>
      <c r="Q4044" s="4"/>
      <c r="S4044" s="4"/>
      <c r="U4044" s="4"/>
      <c r="AE4044" s="4">
        <v>42494</v>
      </c>
      <c r="AF4044" s="3">
        <v>52552.800000000003</v>
      </c>
      <c r="AG4044" s="4">
        <v>42409</v>
      </c>
      <c r="AH4044" s="3">
        <v>27.94</v>
      </c>
      <c r="AK4044" s="4">
        <v>42374</v>
      </c>
      <c r="AL4044" s="3">
        <v>15.6441</v>
      </c>
      <c r="AM4044" s="4"/>
      <c r="AS4044" s="4"/>
    </row>
    <row r="4045" spans="1:45" x14ac:dyDescent="0.25">
      <c r="A4045" s="4"/>
      <c r="C4045" s="4"/>
      <c r="E4045" s="4"/>
      <c r="Q4045" s="4"/>
      <c r="S4045" s="4"/>
      <c r="U4045" s="4"/>
      <c r="AE4045" s="4">
        <v>42495</v>
      </c>
      <c r="AF4045" s="3">
        <v>51671.040000000001</v>
      </c>
      <c r="AG4045" s="4">
        <v>42410</v>
      </c>
      <c r="AH4045" s="3">
        <v>27.45</v>
      </c>
      <c r="AK4045" s="4">
        <v>42375</v>
      </c>
      <c r="AL4045" s="3">
        <v>15.5388</v>
      </c>
      <c r="AM4045" s="4"/>
      <c r="AS4045" s="4"/>
    </row>
    <row r="4046" spans="1:45" x14ac:dyDescent="0.25">
      <c r="A4046" s="4"/>
      <c r="C4046" s="4"/>
      <c r="E4046" s="4"/>
      <c r="Q4046" s="4"/>
      <c r="S4046" s="4"/>
      <c r="U4046" s="4"/>
      <c r="AE4046" s="4">
        <v>42496</v>
      </c>
      <c r="AF4046" s="3">
        <v>51717.82</v>
      </c>
      <c r="AG4046" s="4">
        <v>42411</v>
      </c>
      <c r="AH4046" s="3">
        <v>26.21</v>
      </c>
      <c r="AK4046" s="4">
        <v>42376</v>
      </c>
      <c r="AL4046" s="3">
        <v>15.599500000000001</v>
      </c>
      <c r="AM4046" s="4"/>
      <c r="AS4046" s="4"/>
    </row>
    <row r="4047" spans="1:45" x14ac:dyDescent="0.25">
      <c r="A4047" s="4"/>
      <c r="C4047" s="4"/>
      <c r="E4047" s="4"/>
      <c r="Q4047" s="4"/>
      <c r="S4047" s="4"/>
      <c r="U4047" s="4"/>
      <c r="AE4047" s="4">
        <v>42499</v>
      </c>
      <c r="AF4047" s="3">
        <v>50990.07</v>
      </c>
      <c r="AG4047" s="4">
        <v>42412</v>
      </c>
      <c r="AH4047" s="3">
        <v>29.44</v>
      </c>
      <c r="AK4047" s="4">
        <v>42377</v>
      </c>
      <c r="AL4047" s="3">
        <v>15.553599999999999</v>
      </c>
      <c r="AM4047" s="4"/>
      <c r="AS4047" s="4"/>
    </row>
    <row r="4048" spans="1:45" x14ac:dyDescent="0.25">
      <c r="A4048" s="4"/>
      <c r="C4048" s="4"/>
      <c r="E4048" s="4"/>
      <c r="Q4048" s="4"/>
      <c r="S4048" s="4"/>
      <c r="U4048" s="4"/>
      <c r="AE4048" s="4">
        <v>42500</v>
      </c>
      <c r="AF4048" s="3">
        <v>53070.91</v>
      </c>
      <c r="AG4048" s="4">
        <v>42416</v>
      </c>
      <c r="AH4048" s="3">
        <v>29.04</v>
      </c>
      <c r="AK4048" s="4">
        <v>42380</v>
      </c>
      <c r="AL4048" s="3">
        <v>15.6477</v>
      </c>
      <c r="AM4048" s="4"/>
      <c r="AS4048" s="4"/>
    </row>
    <row r="4049" spans="1:45" x14ac:dyDescent="0.25">
      <c r="A4049" s="4"/>
      <c r="C4049" s="4"/>
      <c r="E4049" s="4"/>
      <c r="Q4049" s="4"/>
      <c r="S4049" s="4"/>
      <c r="U4049" s="4"/>
      <c r="AE4049" s="4">
        <v>42501</v>
      </c>
      <c r="AF4049" s="3">
        <v>52764.46</v>
      </c>
      <c r="AG4049" s="4">
        <v>42417</v>
      </c>
      <c r="AH4049" s="3">
        <v>30.66</v>
      </c>
      <c r="AK4049" s="4">
        <v>42381</v>
      </c>
      <c r="AL4049" s="3">
        <v>15.5558</v>
      </c>
      <c r="AM4049" s="4"/>
      <c r="AS4049" s="4"/>
    </row>
    <row r="4050" spans="1:45" x14ac:dyDescent="0.25">
      <c r="A4050" s="4"/>
      <c r="C4050" s="4"/>
      <c r="E4050" s="4"/>
      <c r="Q4050" s="4"/>
      <c r="S4050" s="4"/>
      <c r="U4050" s="4"/>
      <c r="AE4050" s="4">
        <v>42502</v>
      </c>
      <c r="AF4050" s="3">
        <v>53241.32</v>
      </c>
      <c r="AG4050" s="4">
        <v>42418</v>
      </c>
      <c r="AH4050" s="3">
        <v>30.77</v>
      </c>
      <c r="AK4050" s="4">
        <v>42382</v>
      </c>
      <c r="AL4050" s="3">
        <v>15.5358</v>
      </c>
      <c r="AM4050" s="4"/>
      <c r="AS4050" s="4"/>
    </row>
    <row r="4051" spans="1:45" x14ac:dyDescent="0.25">
      <c r="A4051" s="4"/>
      <c r="C4051" s="4"/>
      <c r="E4051" s="4"/>
      <c r="Q4051" s="4"/>
      <c r="S4051" s="4"/>
      <c r="U4051" s="4"/>
      <c r="AE4051" s="4">
        <v>42503</v>
      </c>
      <c r="AF4051" s="3">
        <v>51804.31</v>
      </c>
      <c r="AG4051" s="4">
        <v>42419</v>
      </c>
      <c r="AH4051" s="3">
        <v>29.64</v>
      </c>
      <c r="AK4051" s="4">
        <v>42383</v>
      </c>
      <c r="AL4051" s="3">
        <v>15.5068</v>
      </c>
      <c r="AM4051" s="4"/>
      <c r="AS4051" s="4"/>
    </row>
    <row r="4052" spans="1:45" x14ac:dyDescent="0.25">
      <c r="A4052" s="4"/>
      <c r="C4052" s="4"/>
      <c r="E4052" s="4"/>
      <c r="Q4052" s="4"/>
      <c r="S4052" s="4"/>
      <c r="U4052" s="4"/>
      <c r="AE4052" s="4">
        <v>42506</v>
      </c>
      <c r="AF4052" s="3">
        <v>51802.92</v>
      </c>
      <c r="AG4052" s="4">
        <v>42422</v>
      </c>
      <c r="AH4052" s="3">
        <v>31.48</v>
      </c>
      <c r="AK4052" s="4">
        <v>42384</v>
      </c>
      <c r="AL4052" s="3">
        <v>15.6027</v>
      </c>
      <c r="AM4052" s="4"/>
      <c r="AS4052" s="4"/>
    </row>
    <row r="4053" spans="1:45" x14ac:dyDescent="0.25">
      <c r="A4053" s="4"/>
      <c r="C4053" s="4"/>
      <c r="E4053" s="4"/>
      <c r="Q4053" s="4"/>
      <c r="S4053" s="4"/>
      <c r="U4053" s="4"/>
      <c r="AE4053" s="4">
        <v>42507</v>
      </c>
      <c r="AF4053" s="3">
        <v>50839.45</v>
      </c>
      <c r="AG4053" s="4">
        <v>42423</v>
      </c>
      <c r="AH4053" s="3">
        <v>31.87</v>
      </c>
      <c r="AK4053" s="4">
        <v>42387</v>
      </c>
      <c r="AL4053" s="3">
        <v>15.6427</v>
      </c>
      <c r="AM4053" s="4"/>
      <c r="AS4053" s="4"/>
    </row>
    <row r="4054" spans="1:45" x14ac:dyDescent="0.25">
      <c r="A4054" s="4"/>
      <c r="C4054" s="4"/>
      <c r="E4054" s="4"/>
      <c r="Q4054" s="4"/>
      <c r="S4054" s="4"/>
      <c r="U4054" s="4"/>
      <c r="AE4054" s="4">
        <v>42508</v>
      </c>
      <c r="AF4054" s="3">
        <v>50561.7</v>
      </c>
      <c r="AG4054" s="4">
        <v>42424</v>
      </c>
      <c r="AH4054" s="3">
        <v>32.15</v>
      </c>
      <c r="AK4054" s="4">
        <v>42388</v>
      </c>
      <c r="AL4054" s="3">
        <v>15.4498</v>
      </c>
      <c r="AM4054" s="4"/>
      <c r="AS4054" s="4"/>
    </row>
    <row r="4055" spans="1:45" x14ac:dyDescent="0.25">
      <c r="A4055" s="4"/>
      <c r="C4055" s="4"/>
      <c r="E4055" s="4"/>
      <c r="Q4055" s="4"/>
      <c r="S4055" s="4"/>
      <c r="U4055" s="4"/>
      <c r="AE4055" s="4">
        <v>42509</v>
      </c>
      <c r="AF4055" s="3">
        <v>50132.53</v>
      </c>
      <c r="AG4055" s="4">
        <v>42425</v>
      </c>
      <c r="AH4055" s="3">
        <v>33.07</v>
      </c>
      <c r="AK4055" s="4">
        <v>42389</v>
      </c>
      <c r="AL4055" s="3">
        <v>15.2639</v>
      </c>
      <c r="AM4055" s="4"/>
      <c r="AS4055" s="4"/>
    </row>
    <row r="4056" spans="1:45" x14ac:dyDescent="0.25">
      <c r="A4056" s="4"/>
      <c r="C4056" s="4"/>
      <c r="E4056" s="4"/>
      <c r="Q4056" s="4"/>
      <c r="S4056" s="4"/>
      <c r="U4056" s="4"/>
      <c r="AE4056" s="4">
        <v>42510</v>
      </c>
      <c r="AF4056" s="3">
        <v>49722.75</v>
      </c>
      <c r="AG4056" s="4">
        <v>42426</v>
      </c>
      <c r="AH4056" s="3">
        <v>32.78</v>
      </c>
      <c r="AK4056" s="4">
        <v>42390</v>
      </c>
      <c r="AL4056" s="3">
        <v>14.944800000000001</v>
      </c>
      <c r="AM4056" s="4"/>
      <c r="AS4056" s="4"/>
    </row>
    <row r="4057" spans="1:45" x14ac:dyDescent="0.25">
      <c r="A4057" s="4"/>
      <c r="C4057" s="4"/>
      <c r="E4057" s="4"/>
      <c r="Q4057" s="4"/>
      <c r="S4057" s="4"/>
      <c r="U4057" s="4"/>
      <c r="AE4057" s="4">
        <v>42513</v>
      </c>
      <c r="AF4057" s="3">
        <v>49330.42</v>
      </c>
      <c r="AG4057" s="4">
        <v>42429</v>
      </c>
      <c r="AH4057" s="3">
        <v>33.75</v>
      </c>
      <c r="AK4057" s="4">
        <v>42391</v>
      </c>
      <c r="AL4057" s="3">
        <v>14.932499999999999</v>
      </c>
      <c r="AM4057" s="4"/>
      <c r="AS4057" s="4"/>
    </row>
    <row r="4058" spans="1:45" x14ac:dyDescent="0.25">
      <c r="A4058" s="4"/>
      <c r="C4058" s="4"/>
      <c r="E4058" s="4"/>
      <c r="Q4058" s="4"/>
      <c r="S4058" s="4"/>
      <c r="U4058" s="4"/>
      <c r="AE4058" s="4">
        <v>42514</v>
      </c>
      <c r="AF4058" s="3">
        <v>49345.19</v>
      </c>
      <c r="AG4058" s="4">
        <v>42430</v>
      </c>
      <c r="AH4058" s="3">
        <v>34.4</v>
      </c>
      <c r="AK4058" s="4">
        <v>42394</v>
      </c>
      <c r="AL4058" s="3">
        <v>15.06</v>
      </c>
      <c r="AM4058" s="4"/>
      <c r="AS4058" s="4"/>
    </row>
    <row r="4059" spans="1:45" x14ac:dyDescent="0.25">
      <c r="A4059" s="4"/>
      <c r="C4059" s="4"/>
      <c r="E4059" s="4"/>
      <c r="Q4059" s="4"/>
      <c r="S4059" s="4"/>
      <c r="U4059" s="4"/>
      <c r="AE4059" s="4">
        <v>42515</v>
      </c>
      <c r="AF4059" s="3">
        <v>49482.86</v>
      </c>
      <c r="AG4059" s="4">
        <v>42431</v>
      </c>
      <c r="AH4059" s="3">
        <v>34.659999999999997</v>
      </c>
      <c r="AK4059" s="4">
        <v>42395</v>
      </c>
      <c r="AL4059" s="3">
        <v>14.817500000000001</v>
      </c>
      <c r="AM4059" s="4"/>
      <c r="AS4059" s="4"/>
    </row>
    <row r="4060" spans="1:45" x14ac:dyDescent="0.25">
      <c r="A4060" s="4"/>
      <c r="C4060" s="4"/>
      <c r="E4060" s="4"/>
      <c r="Q4060" s="4"/>
      <c r="S4060" s="4"/>
      <c r="U4060" s="4"/>
      <c r="AE4060" s="4">
        <v>42517</v>
      </c>
      <c r="AF4060" s="3">
        <v>49051.49</v>
      </c>
      <c r="AG4060" s="4">
        <v>42432</v>
      </c>
      <c r="AH4060" s="3">
        <v>34.57</v>
      </c>
      <c r="AK4060" s="4">
        <v>42396</v>
      </c>
      <c r="AL4060" s="3">
        <v>14.807600000000001</v>
      </c>
      <c r="AM4060" s="4"/>
      <c r="AS4060" s="4"/>
    </row>
    <row r="4061" spans="1:45" x14ac:dyDescent="0.25">
      <c r="A4061" s="4"/>
      <c r="C4061" s="4"/>
      <c r="E4061" s="4"/>
      <c r="Q4061" s="4"/>
      <c r="S4061" s="4"/>
      <c r="U4061" s="4"/>
      <c r="AE4061" s="4">
        <v>42520</v>
      </c>
      <c r="AF4061" s="3">
        <v>48964.34</v>
      </c>
      <c r="AG4061" s="4">
        <v>42433</v>
      </c>
      <c r="AH4061" s="3">
        <v>35.92</v>
      </c>
      <c r="AK4061" s="4">
        <v>42397</v>
      </c>
      <c r="AL4061" s="3">
        <v>14.5381</v>
      </c>
      <c r="AM4061" s="4"/>
      <c r="AS4061" s="4"/>
    </row>
    <row r="4062" spans="1:45" x14ac:dyDescent="0.25">
      <c r="A4062" s="4"/>
      <c r="C4062" s="4"/>
      <c r="E4062" s="4"/>
      <c r="Q4062" s="4"/>
      <c r="S4062" s="4"/>
      <c r="U4062" s="4"/>
      <c r="AE4062" s="4">
        <v>42521</v>
      </c>
      <c r="AF4062" s="3">
        <v>48471.71</v>
      </c>
      <c r="AG4062" s="4">
        <v>42436</v>
      </c>
      <c r="AH4062" s="3">
        <v>37.9</v>
      </c>
      <c r="AK4062" s="4">
        <v>42398</v>
      </c>
      <c r="AL4062" s="3">
        <v>14.5815</v>
      </c>
      <c r="AM4062" s="4"/>
      <c r="AS4062" s="4"/>
    </row>
    <row r="4063" spans="1:45" x14ac:dyDescent="0.25">
      <c r="A4063" s="4"/>
      <c r="C4063" s="4"/>
      <c r="E4063" s="4"/>
      <c r="Q4063" s="4"/>
      <c r="S4063" s="4"/>
      <c r="U4063" s="4"/>
      <c r="AE4063" s="4">
        <v>42522</v>
      </c>
      <c r="AF4063" s="3">
        <v>49012.65</v>
      </c>
      <c r="AG4063" s="4">
        <v>42437</v>
      </c>
      <c r="AH4063" s="3">
        <v>36.5</v>
      </c>
      <c r="AK4063" s="4">
        <v>42401</v>
      </c>
      <c r="AL4063" s="3">
        <v>14.461</v>
      </c>
      <c r="AM4063" s="4"/>
      <c r="AS4063" s="4"/>
    </row>
    <row r="4064" spans="1:45" x14ac:dyDescent="0.25">
      <c r="A4064" s="4"/>
      <c r="C4064" s="4"/>
      <c r="E4064" s="4"/>
      <c r="Q4064" s="4"/>
      <c r="S4064" s="4"/>
      <c r="U4064" s="4"/>
      <c r="AE4064" s="4">
        <v>42523</v>
      </c>
      <c r="AF4064" s="3">
        <v>49887.24</v>
      </c>
      <c r="AG4064" s="4">
        <v>42438</v>
      </c>
      <c r="AH4064" s="3">
        <v>38.29</v>
      </c>
      <c r="AK4064" s="4">
        <v>42402</v>
      </c>
      <c r="AL4064" s="3">
        <v>14.6091</v>
      </c>
      <c r="AM4064" s="4"/>
      <c r="AS4064" s="4"/>
    </row>
    <row r="4065" spans="1:45" x14ac:dyDescent="0.25">
      <c r="A4065" s="4"/>
      <c r="C4065" s="4"/>
      <c r="E4065" s="4"/>
      <c r="Q4065" s="4"/>
      <c r="S4065" s="4"/>
      <c r="U4065" s="4"/>
      <c r="AE4065" s="4">
        <v>42524</v>
      </c>
      <c r="AF4065" s="3">
        <v>50619.5</v>
      </c>
      <c r="AG4065" s="4">
        <v>42439</v>
      </c>
      <c r="AH4065" s="3">
        <v>37.840000000000003</v>
      </c>
      <c r="AK4065" s="4">
        <v>42403</v>
      </c>
      <c r="AL4065" s="3">
        <v>14.536</v>
      </c>
      <c r="AM4065" s="4"/>
      <c r="AS4065" s="4"/>
    </row>
    <row r="4066" spans="1:45" x14ac:dyDescent="0.25">
      <c r="A4066" s="4"/>
      <c r="C4066" s="4"/>
      <c r="E4066" s="4"/>
      <c r="Q4066" s="4"/>
      <c r="S4066" s="4"/>
      <c r="U4066" s="4"/>
      <c r="AE4066" s="4">
        <v>42527</v>
      </c>
      <c r="AF4066" s="3">
        <v>50431.8</v>
      </c>
      <c r="AG4066" s="4">
        <v>42440</v>
      </c>
      <c r="AH4066" s="3">
        <v>38.5</v>
      </c>
      <c r="AK4066" s="4">
        <v>42404</v>
      </c>
      <c r="AL4066" s="3">
        <v>14.607699999999999</v>
      </c>
      <c r="AM4066" s="4"/>
      <c r="AS4066" s="4"/>
    </row>
    <row r="4067" spans="1:45" x14ac:dyDescent="0.25">
      <c r="A4067" s="4"/>
      <c r="C4067" s="4"/>
      <c r="E4067" s="4"/>
      <c r="Q4067" s="4"/>
      <c r="S4067" s="4"/>
      <c r="U4067" s="4"/>
      <c r="AE4067" s="4">
        <v>42528</v>
      </c>
      <c r="AF4067" s="3">
        <v>50487.86</v>
      </c>
      <c r="AG4067" s="4">
        <v>42443</v>
      </c>
      <c r="AH4067" s="3">
        <v>37.18</v>
      </c>
      <c r="AK4067" s="4">
        <v>42405</v>
      </c>
      <c r="AL4067" s="3">
        <v>14.6098</v>
      </c>
      <c r="AM4067" s="4"/>
      <c r="AS4067" s="4"/>
    </row>
    <row r="4068" spans="1:45" x14ac:dyDescent="0.25">
      <c r="A4068" s="4"/>
      <c r="C4068" s="4"/>
      <c r="E4068" s="4"/>
      <c r="Q4068" s="4"/>
      <c r="S4068" s="4"/>
      <c r="U4068" s="4"/>
      <c r="AE4068" s="4">
        <v>42529</v>
      </c>
      <c r="AF4068" s="3">
        <v>51629.29</v>
      </c>
      <c r="AG4068" s="4">
        <v>42444</v>
      </c>
      <c r="AH4068" s="3">
        <v>36.340000000000003</v>
      </c>
      <c r="AK4068" s="4">
        <v>42410</v>
      </c>
      <c r="AL4068" s="3">
        <v>14.492100000000001</v>
      </c>
      <c r="AM4068" s="4"/>
      <c r="AS4068" s="4"/>
    </row>
    <row r="4069" spans="1:45" x14ac:dyDescent="0.25">
      <c r="A4069" s="4"/>
      <c r="C4069" s="4"/>
      <c r="E4069" s="4"/>
      <c r="Q4069" s="4"/>
      <c r="S4069" s="4"/>
      <c r="U4069" s="4"/>
      <c r="AE4069" s="4">
        <v>42530</v>
      </c>
      <c r="AF4069" s="3">
        <v>51118.46</v>
      </c>
      <c r="AG4069" s="4">
        <v>42445</v>
      </c>
      <c r="AH4069" s="3">
        <v>38.46</v>
      </c>
      <c r="AK4069" s="4">
        <v>42411</v>
      </c>
      <c r="AL4069" s="3">
        <v>14.5428</v>
      </c>
      <c r="AM4069" s="4"/>
      <c r="AS4069" s="4"/>
    </row>
    <row r="4070" spans="1:45" x14ac:dyDescent="0.25">
      <c r="A4070" s="4"/>
      <c r="C4070" s="4"/>
      <c r="E4070" s="4"/>
      <c r="Q4070" s="4"/>
      <c r="S4070" s="4"/>
      <c r="U4070" s="4"/>
      <c r="AE4070" s="4">
        <v>42531</v>
      </c>
      <c r="AF4070" s="3">
        <v>49422.16</v>
      </c>
      <c r="AG4070" s="4">
        <v>42446</v>
      </c>
      <c r="AH4070" s="3">
        <v>40.200000000000003</v>
      </c>
      <c r="AK4070" s="4">
        <v>42412</v>
      </c>
      <c r="AL4070" s="3">
        <v>14.504</v>
      </c>
      <c r="AM4070" s="4"/>
      <c r="AS4070" s="4"/>
    </row>
    <row r="4071" spans="1:45" x14ac:dyDescent="0.25">
      <c r="A4071" s="4"/>
      <c r="C4071" s="4"/>
      <c r="E4071" s="4"/>
      <c r="Q4071" s="4"/>
      <c r="S4071" s="4"/>
      <c r="U4071" s="4"/>
      <c r="AE4071" s="4">
        <v>42534</v>
      </c>
      <c r="AF4071" s="3">
        <v>49660.79</v>
      </c>
      <c r="AG4071" s="4">
        <v>42447</v>
      </c>
      <c r="AH4071" s="3">
        <v>39.44</v>
      </c>
      <c r="AK4071" s="4">
        <v>42415</v>
      </c>
      <c r="AL4071" s="3">
        <v>14.4816</v>
      </c>
      <c r="AM4071" s="4"/>
      <c r="AS4071" s="4"/>
    </row>
    <row r="4072" spans="1:45" x14ac:dyDescent="0.25">
      <c r="A4072" s="4"/>
      <c r="C4072" s="4"/>
      <c r="E4072" s="4"/>
      <c r="Q4072" s="4"/>
      <c r="S4072" s="4"/>
      <c r="U4072" s="4"/>
      <c r="AE4072" s="4">
        <v>42535</v>
      </c>
      <c r="AF4072" s="3">
        <v>48648.29</v>
      </c>
      <c r="AG4072" s="4">
        <v>42450</v>
      </c>
      <c r="AH4072" s="3">
        <v>39.909999999999997</v>
      </c>
      <c r="AK4072" s="4">
        <v>42416</v>
      </c>
      <c r="AL4072" s="3">
        <v>14.318099999999999</v>
      </c>
      <c r="AM4072" s="4"/>
      <c r="AS4072" s="4"/>
    </row>
    <row r="4073" spans="1:45" x14ac:dyDescent="0.25">
      <c r="A4073" s="4"/>
      <c r="C4073" s="4"/>
      <c r="E4073" s="4"/>
      <c r="Q4073" s="4"/>
      <c r="S4073" s="4"/>
      <c r="U4073" s="4"/>
      <c r="AE4073" s="4">
        <v>42536</v>
      </c>
      <c r="AF4073" s="3">
        <v>48914.74</v>
      </c>
      <c r="AG4073" s="4">
        <v>42451</v>
      </c>
      <c r="AH4073" s="3">
        <v>41.45</v>
      </c>
      <c r="AK4073" s="4">
        <v>42417</v>
      </c>
      <c r="AL4073" s="3">
        <v>14.3004</v>
      </c>
      <c r="AM4073" s="4"/>
      <c r="AS4073" s="4"/>
    </row>
    <row r="4074" spans="1:45" x14ac:dyDescent="0.25">
      <c r="A4074" s="4"/>
      <c r="C4074" s="4"/>
      <c r="E4074" s="4"/>
      <c r="Q4074" s="4"/>
      <c r="S4074" s="4"/>
      <c r="U4074" s="4"/>
      <c r="AE4074" s="4">
        <v>42537</v>
      </c>
      <c r="AF4074" s="3">
        <v>49411.62</v>
      </c>
      <c r="AG4074" s="4">
        <v>42452</v>
      </c>
      <c r="AH4074" s="3">
        <v>39.79</v>
      </c>
      <c r="AK4074" s="4">
        <v>42418</v>
      </c>
      <c r="AL4074" s="3">
        <v>14.382400000000001</v>
      </c>
      <c r="AM4074" s="4"/>
      <c r="AS4074" s="4"/>
    </row>
    <row r="4075" spans="1:45" x14ac:dyDescent="0.25">
      <c r="A4075" s="4"/>
      <c r="C4075" s="4"/>
      <c r="E4075" s="4"/>
      <c r="Q4075" s="4"/>
      <c r="S4075" s="4"/>
      <c r="U4075" s="4"/>
      <c r="AE4075" s="4">
        <v>42538</v>
      </c>
      <c r="AF4075" s="3">
        <v>49533.84</v>
      </c>
      <c r="AG4075" s="4">
        <v>42453</v>
      </c>
      <c r="AH4075" s="3">
        <v>39.46</v>
      </c>
      <c r="AK4075" s="4">
        <v>42419</v>
      </c>
      <c r="AL4075" s="3">
        <v>14.3079</v>
      </c>
      <c r="AM4075" s="4"/>
      <c r="AS4075" s="4"/>
    </row>
    <row r="4076" spans="1:45" x14ac:dyDescent="0.25">
      <c r="A4076" s="4"/>
      <c r="C4076" s="4"/>
      <c r="E4076" s="4"/>
      <c r="Q4076" s="4"/>
      <c r="S4076" s="4"/>
      <c r="U4076" s="4"/>
      <c r="AE4076" s="4">
        <v>42541</v>
      </c>
      <c r="AF4076" s="3">
        <v>50329.36</v>
      </c>
      <c r="AG4076" s="4">
        <v>42457</v>
      </c>
      <c r="AH4076" s="3">
        <v>39.39</v>
      </c>
      <c r="AK4076" s="4">
        <v>42422</v>
      </c>
      <c r="AL4076" s="3">
        <v>14.2296</v>
      </c>
      <c r="AM4076" s="4"/>
      <c r="AS4076" s="4"/>
    </row>
    <row r="4077" spans="1:45" x14ac:dyDescent="0.25">
      <c r="A4077" s="4"/>
      <c r="C4077" s="4"/>
      <c r="E4077" s="4"/>
      <c r="Q4077" s="4"/>
      <c r="S4077" s="4"/>
      <c r="U4077" s="4"/>
      <c r="AE4077" s="4">
        <v>42542</v>
      </c>
      <c r="AF4077" s="3">
        <v>50837.8</v>
      </c>
      <c r="AG4077" s="4">
        <v>42458</v>
      </c>
      <c r="AH4077" s="3">
        <v>38.28</v>
      </c>
      <c r="AK4077" s="4">
        <v>42423</v>
      </c>
      <c r="AL4077" s="3">
        <v>14.2584</v>
      </c>
      <c r="AM4077" s="4"/>
      <c r="AS4077" s="4"/>
    </row>
    <row r="4078" spans="1:45" x14ac:dyDescent="0.25">
      <c r="A4078" s="4"/>
      <c r="C4078" s="4"/>
      <c r="E4078" s="4"/>
      <c r="Q4078" s="4"/>
      <c r="S4078" s="4"/>
      <c r="U4078" s="4"/>
      <c r="AE4078" s="4">
        <v>42543</v>
      </c>
      <c r="AF4078" s="3">
        <v>50156.3</v>
      </c>
      <c r="AG4078" s="4">
        <v>42459</v>
      </c>
      <c r="AH4078" s="3">
        <v>38.32</v>
      </c>
      <c r="AK4078" s="4">
        <v>42424</v>
      </c>
      <c r="AL4078" s="3">
        <v>14.23</v>
      </c>
      <c r="AM4078" s="4"/>
      <c r="AS4078" s="4"/>
    </row>
    <row r="4079" spans="1:45" x14ac:dyDescent="0.25">
      <c r="A4079" s="4"/>
      <c r="C4079" s="4"/>
      <c r="E4079" s="4"/>
      <c r="Q4079" s="4"/>
      <c r="S4079" s="4"/>
      <c r="U4079" s="4"/>
      <c r="AE4079" s="4">
        <v>42544</v>
      </c>
      <c r="AF4079" s="3">
        <v>51559.82</v>
      </c>
      <c r="AG4079" s="4">
        <v>42460</v>
      </c>
      <c r="AH4079" s="3">
        <v>38.340000000000003</v>
      </c>
      <c r="AK4079" s="4">
        <v>42425</v>
      </c>
      <c r="AL4079" s="3">
        <v>14.272500000000001</v>
      </c>
      <c r="AM4079" s="4"/>
      <c r="AS4079" s="4"/>
    </row>
    <row r="4080" spans="1:45" x14ac:dyDescent="0.25">
      <c r="A4080" s="4"/>
      <c r="C4080" s="4"/>
      <c r="E4080" s="4"/>
      <c r="Q4080" s="4"/>
      <c r="S4080" s="4"/>
      <c r="U4080" s="4"/>
      <c r="AE4080" s="4">
        <v>42545</v>
      </c>
      <c r="AF4080" s="3">
        <v>50105.26</v>
      </c>
      <c r="AG4080" s="4">
        <v>42461</v>
      </c>
      <c r="AH4080" s="3">
        <v>36.79</v>
      </c>
      <c r="AK4080" s="4">
        <v>42426</v>
      </c>
      <c r="AL4080" s="3">
        <v>14.2844</v>
      </c>
      <c r="AM4080" s="4"/>
      <c r="AS4080" s="4"/>
    </row>
    <row r="4081" spans="1:45" x14ac:dyDescent="0.25">
      <c r="A4081" s="4"/>
      <c r="C4081" s="4"/>
      <c r="E4081" s="4"/>
      <c r="Q4081" s="4"/>
      <c r="S4081" s="4"/>
      <c r="U4081" s="4"/>
      <c r="AE4081" s="4">
        <v>42548</v>
      </c>
      <c r="AF4081" s="3">
        <v>49245.53</v>
      </c>
      <c r="AG4081" s="4">
        <v>42464</v>
      </c>
      <c r="AH4081" s="3">
        <v>35.700000000000003</v>
      </c>
      <c r="AK4081" s="4">
        <v>42429</v>
      </c>
      <c r="AL4081" s="3">
        <v>14.2135</v>
      </c>
      <c r="AM4081" s="4"/>
      <c r="AS4081" s="4"/>
    </row>
    <row r="4082" spans="1:45" x14ac:dyDescent="0.25">
      <c r="A4082" s="4"/>
      <c r="C4082" s="4"/>
      <c r="E4082" s="4"/>
      <c r="Q4082" s="4"/>
      <c r="S4082" s="4"/>
      <c r="U4082" s="4"/>
      <c r="AE4082" s="4">
        <v>42549</v>
      </c>
      <c r="AF4082" s="3">
        <v>50006.559999999998</v>
      </c>
      <c r="AG4082" s="4">
        <v>42465</v>
      </c>
      <c r="AH4082" s="3">
        <v>35.89</v>
      </c>
      <c r="AK4082" s="4">
        <v>42430</v>
      </c>
      <c r="AL4082" s="3">
        <v>14.049300000000001</v>
      </c>
      <c r="AM4082" s="4"/>
      <c r="AS4082" s="4"/>
    </row>
    <row r="4083" spans="1:45" x14ac:dyDescent="0.25">
      <c r="A4083" s="4"/>
      <c r="C4083" s="4"/>
      <c r="E4083" s="4"/>
      <c r="Q4083" s="4"/>
      <c r="S4083" s="4"/>
      <c r="U4083" s="4"/>
      <c r="AE4083" s="4">
        <v>42550</v>
      </c>
      <c r="AF4083" s="3">
        <v>51001.91</v>
      </c>
      <c r="AG4083" s="4">
        <v>42466</v>
      </c>
      <c r="AH4083" s="3">
        <v>37.75</v>
      </c>
      <c r="AK4083" s="4">
        <v>42431</v>
      </c>
      <c r="AL4083" s="3">
        <v>14.114800000000001</v>
      </c>
      <c r="AM4083" s="4"/>
      <c r="AS4083" s="4"/>
    </row>
    <row r="4084" spans="1:45" x14ac:dyDescent="0.25">
      <c r="A4084" s="4"/>
      <c r="C4084" s="4"/>
      <c r="E4084" s="4"/>
      <c r="Q4084" s="4"/>
      <c r="S4084" s="4"/>
      <c r="U4084" s="4"/>
      <c r="AE4084" s="4">
        <v>42551</v>
      </c>
      <c r="AF4084" s="3">
        <v>51526.93</v>
      </c>
      <c r="AG4084" s="4">
        <v>42467</v>
      </c>
      <c r="AH4084" s="3">
        <v>37.26</v>
      </c>
      <c r="AK4084" s="4">
        <v>42432</v>
      </c>
      <c r="AL4084" s="3">
        <v>14.0593</v>
      </c>
      <c r="AM4084" s="4"/>
      <c r="AS4084" s="4"/>
    </row>
    <row r="4085" spans="1:45" x14ac:dyDescent="0.25">
      <c r="A4085" s="4"/>
      <c r="C4085" s="4"/>
      <c r="E4085" s="4"/>
      <c r="Q4085" s="4"/>
      <c r="S4085" s="4"/>
      <c r="U4085" s="4"/>
      <c r="AE4085" s="4">
        <v>42552</v>
      </c>
      <c r="AF4085" s="3">
        <v>52233.04</v>
      </c>
      <c r="AG4085" s="4">
        <v>42468</v>
      </c>
      <c r="AH4085" s="3">
        <v>39.72</v>
      </c>
      <c r="AK4085" s="4">
        <v>42433</v>
      </c>
      <c r="AL4085" s="3">
        <v>14.064</v>
      </c>
      <c r="AM4085" s="4"/>
      <c r="AS4085" s="4"/>
    </row>
    <row r="4086" spans="1:45" x14ac:dyDescent="0.25">
      <c r="A4086" s="4"/>
      <c r="C4086" s="4"/>
      <c r="E4086" s="4"/>
      <c r="Q4086" s="4"/>
      <c r="S4086" s="4"/>
      <c r="U4086" s="4"/>
      <c r="AE4086" s="4">
        <v>42555</v>
      </c>
      <c r="AF4086" s="3">
        <v>52568.66</v>
      </c>
      <c r="AG4086" s="4">
        <v>42471</v>
      </c>
      <c r="AH4086" s="3">
        <v>40.36</v>
      </c>
      <c r="AK4086" s="4">
        <v>42436</v>
      </c>
      <c r="AL4086" s="3">
        <v>14.1402</v>
      </c>
      <c r="AM4086" s="4"/>
      <c r="AS4086" s="4"/>
    </row>
    <row r="4087" spans="1:45" x14ac:dyDescent="0.25">
      <c r="A4087" s="4"/>
      <c r="C4087" s="4"/>
      <c r="E4087" s="4"/>
      <c r="Q4087" s="4"/>
      <c r="S4087" s="4"/>
      <c r="U4087" s="4"/>
      <c r="AE4087" s="4">
        <v>42556</v>
      </c>
      <c r="AF4087" s="3">
        <v>51842.27</v>
      </c>
      <c r="AG4087" s="4">
        <v>42472</v>
      </c>
      <c r="AH4087" s="3">
        <v>42.17</v>
      </c>
      <c r="AK4087" s="4">
        <v>42437</v>
      </c>
      <c r="AL4087" s="3">
        <v>14.06</v>
      </c>
      <c r="AM4087" s="4"/>
      <c r="AS4087" s="4"/>
    </row>
    <row r="4088" spans="1:45" x14ac:dyDescent="0.25">
      <c r="A4088" s="4"/>
      <c r="C4088" s="4"/>
      <c r="E4088" s="4"/>
      <c r="Q4088" s="4"/>
      <c r="S4088" s="4"/>
      <c r="U4088" s="4"/>
      <c r="AE4088" s="4">
        <v>42557</v>
      </c>
      <c r="AF4088" s="3">
        <v>51901.81</v>
      </c>
      <c r="AG4088" s="4">
        <v>42473</v>
      </c>
      <c r="AH4088" s="3">
        <v>41.76</v>
      </c>
      <c r="AK4088" s="4">
        <v>42438</v>
      </c>
      <c r="AL4088" s="3">
        <v>13.8887</v>
      </c>
      <c r="AM4088" s="4"/>
      <c r="AS4088" s="4"/>
    </row>
    <row r="4089" spans="1:45" x14ac:dyDescent="0.25">
      <c r="A4089" s="4"/>
      <c r="C4089" s="4"/>
      <c r="E4089" s="4"/>
      <c r="Q4089" s="4"/>
      <c r="S4089" s="4"/>
      <c r="U4089" s="4"/>
      <c r="AE4089" s="4">
        <v>42558</v>
      </c>
      <c r="AF4089" s="3">
        <v>52014.66</v>
      </c>
      <c r="AG4089" s="4">
        <v>42474</v>
      </c>
      <c r="AH4089" s="3">
        <v>41.5</v>
      </c>
      <c r="AK4089" s="4">
        <v>42439</v>
      </c>
      <c r="AL4089" s="3">
        <v>13.815</v>
      </c>
      <c r="AM4089" s="4"/>
      <c r="AS4089" s="4"/>
    </row>
    <row r="4090" spans="1:45" x14ac:dyDescent="0.25">
      <c r="A4090" s="4"/>
      <c r="C4090" s="4"/>
      <c r="E4090" s="4"/>
      <c r="Q4090" s="4"/>
      <c r="S4090" s="4"/>
      <c r="U4090" s="4"/>
      <c r="AE4090" s="4">
        <v>42559</v>
      </c>
      <c r="AF4090" s="3">
        <v>53140.74</v>
      </c>
      <c r="AG4090" s="4">
        <v>42475</v>
      </c>
      <c r="AH4090" s="3">
        <v>40.36</v>
      </c>
      <c r="AK4090" s="4">
        <v>42440</v>
      </c>
      <c r="AL4090" s="3">
        <v>13.6858</v>
      </c>
      <c r="AM4090" s="4"/>
      <c r="AS4090" s="4"/>
    </row>
    <row r="4091" spans="1:45" x14ac:dyDescent="0.25">
      <c r="A4091" s="4"/>
      <c r="C4091" s="4"/>
      <c r="E4091" s="4"/>
      <c r="Q4091" s="4"/>
      <c r="S4091" s="4"/>
      <c r="U4091" s="4"/>
      <c r="AE4091" s="4">
        <v>42562</v>
      </c>
      <c r="AF4091" s="3">
        <v>53960.11</v>
      </c>
      <c r="AG4091" s="4">
        <v>42478</v>
      </c>
      <c r="AH4091" s="3">
        <v>39.78</v>
      </c>
      <c r="AK4091" s="4">
        <v>42443</v>
      </c>
      <c r="AL4091" s="3">
        <v>13.709899999999999</v>
      </c>
      <c r="AM4091" s="4"/>
      <c r="AS4091" s="4"/>
    </row>
    <row r="4092" spans="1:45" x14ac:dyDescent="0.25">
      <c r="A4092" s="4"/>
      <c r="C4092" s="4"/>
      <c r="E4092" s="4"/>
      <c r="Q4092" s="4"/>
      <c r="S4092" s="4"/>
      <c r="U4092" s="4"/>
      <c r="AE4092" s="4">
        <v>42563</v>
      </c>
      <c r="AF4092" s="3">
        <v>54256.41</v>
      </c>
      <c r="AG4092" s="4">
        <v>42479</v>
      </c>
      <c r="AH4092" s="3">
        <v>41.08</v>
      </c>
      <c r="AK4092" s="4">
        <v>42444</v>
      </c>
      <c r="AL4092" s="3">
        <v>13.8596</v>
      </c>
      <c r="AM4092" s="4"/>
      <c r="AS4092" s="4"/>
    </row>
    <row r="4093" spans="1:45" x14ac:dyDescent="0.25">
      <c r="A4093" s="4"/>
      <c r="C4093" s="4"/>
      <c r="E4093" s="4"/>
      <c r="Q4093" s="4"/>
      <c r="S4093" s="4"/>
      <c r="U4093" s="4"/>
      <c r="AE4093" s="4">
        <v>42564</v>
      </c>
      <c r="AF4093" s="3">
        <v>54598.29</v>
      </c>
      <c r="AG4093" s="4">
        <v>42480</v>
      </c>
      <c r="AH4093" s="3">
        <v>42.63</v>
      </c>
      <c r="AK4093" s="4">
        <v>42445</v>
      </c>
      <c r="AL4093" s="3">
        <v>13.717499999999999</v>
      </c>
      <c r="AM4093" s="4"/>
      <c r="AS4093" s="4"/>
    </row>
    <row r="4094" spans="1:45" x14ac:dyDescent="0.25">
      <c r="A4094" s="4"/>
      <c r="C4094" s="4"/>
      <c r="E4094" s="4"/>
      <c r="Q4094" s="4"/>
      <c r="S4094" s="4"/>
      <c r="U4094" s="4"/>
      <c r="AE4094" s="4">
        <v>42565</v>
      </c>
      <c r="AF4094" s="3">
        <v>55480.87</v>
      </c>
      <c r="AG4094" s="4">
        <v>42481</v>
      </c>
      <c r="AH4094" s="3">
        <v>43.18</v>
      </c>
      <c r="AK4094" s="4">
        <v>42446</v>
      </c>
      <c r="AL4094" s="3">
        <v>13.625399999999999</v>
      </c>
      <c r="AM4094" s="4"/>
      <c r="AS4094" s="4"/>
    </row>
    <row r="4095" spans="1:45" x14ac:dyDescent="0.25">
      <c r="A4095" s="4"/>
      <c r="C4095" s="4"/>
      <c r="E4095" s="4"/>
      <c r="Q4095" s="4"/>
      <c r="S4095" s="4"/>
      <c r="U4095" s="4"/>
      <c r="AE4095" s="4">
        <v>42566</v>
      </c>
      <c r="AF4095" s="3">
        <v>55578.239999999998</v>
      </c>
      <c r="AG4095" s="4">
        <v>42482</v>
      </c>
      <c r="AH4095" s="3">
        <v>43.73</v>
      </c>
      <c r="AK4095" s="4">
        <v>42447</v>
      </c>
      <c r="AL4095" s="3">
        <v>13.6821</v>
      </c>
      <c r="AM4095" s="4"/>
      <c r="AS4095" s="4"/>
    </row>
    <row r="4096" spans="1:45" x14ac:dyDescent="0.25">
      <c r="A4096" s="4"/>
      <c r="C4096" s="4"/>
      <c r="E4096" s="4"/>
      <c r="Q4096" s="4"/>
      <c r="S4096" s="4"/>
      <c r="U4096" s="4"/>
      <c r="AE4096" s="4">
        <v>42569</v>
      </c>
      <c r="AF4096" s="3">
        <v>56484.21</v>
      </c>
      <c r="AG4096" s="4">
        <v>42485</v>
      </c>
      <c r="AH4096" s="3">
        <v>42.64</v>
      </c>
      <c r="AK4096" s="4">
        <v>42450</v>
      </c>
      <c r="AL4096" s="3">
        <v>13.7011</v>
      </c>
      <c r="AM4096" s="4"/>
      <c r="AS4096" s="4"/>
    </row>
    <row r="4097" spans="1:45" x14ac:dyDescent="0.25">
      <c r="A4097" s="4"/>
      <c r="C4097" s="4"/>
      <c r="E4097" s="4"/>
      <c r="Q4097" s="4"/>
      <c r="S4097" s="4"/>
      <c r="U4097" s="4"/>
      <c r="AE4097" s="4">
        <v>42570</v>
      </c>
      <c r="AF4097" s="3">
        <v>56698.06</v>
      </c>
      <c r="AG4097" s="4">
        <v>42486</v>
      </c>
      <c r="AH4097" s="3">
        <v>44.04</v>
      </c>
      <c r="AK4097" s="4">
        <v>42451</v>
      </c>
      <c r="AL4097" s="3">
        <v>13.6327</v>
      </c>
      <c r="AM4097" s="4"/>
      <c r="AS4097" s="4"/>
    </row>
    <row r="4098" spans="1:45" x14ac:dyDescent="0.25">
      <c r="A4098" s="4"/>
      <c r="C4098" s="4"/>
      <c r="E4098" s="4"/>
      <c r="Q4098" s="4"/>
      <c r="S4098" s="4"/>
      <c r="U4098" s="4"/>
      <c r="AE4098" s="4">
        <v>42571</v>
      </c>
      <c r="AF4098" s="3">
        <v>56578.05</v>
      </c>
      <c r="AG4098" s="4">
        <v>42487</v>
      </c>
      <c r="AH4098" s="3">
        <v>45.33</v>
      </c>
      <c r="AK4098" s="4">
        <v>42452</v>
      </c>
      <c r="AL4098" s="3">
        <v>13.6075</v>
      </c>
      <c r="AM4098" s="4"/>
      <c r="AS4098" s="4"/>
    </row>
    <row r="4099" spans="1:45" x14ac:dyDescent="0.25">
      <c r="A4099" s="4"/>
      <c r="C4099" s="4"/>
      <c r="E4099" s="4"/>
      <c r="Q4099" s="4"/>
      <c r="S4099" s="4"/>
      <c r="U4099" s="4"/>
      <c r="AE4099" s="4">
        <v>42572</v>
      </c>
      <c r="AF4099" s="3">
        <v>56641.49</v>
      </c>
      <c r="AG4099" s="4">
        <v>42488</v>
      </c>
      <c r="AH4099" s="3">
        <v>46.03</v>
      </c>
      <c r="AK4099" s="4">
        <v>42453</v>
      </c>
      <c r="AL4099" s="3">
        <v>13.712</v>
      </c>
      <c r="AM4099" s="4"/>
      <c r="AS4099" s="4"/>
    </row>
    <row r="4100" spans="1:45" x14ac:dyDescent="0.25">
      <c r="A4100" s="4"/>
      <c r="C4100" s="4"/>
      <c r="E4100" s="4"/>
      <c r="Q4100" s="4"/>
      <c r="S4100" s="4"/>
      <c r="U4100" s="4"/>
      <c r="AE4100" s="4">
        <v>42573</v>
      </c>
      <c r="AF4100" s="3">
        <v>57002.080000000002</v>
      </c>
      <c r="AG4100" s="4">
        <v>42489</v>
      </c>
      <c r="AH4100" s="3">
        <v>45.92</v>
      </c>
      <c r="AK4100" s="4">
        <v>42457</v>
      </c>
      <c r="AL4100" s="3">
        <v>13.634</v>
      </c>
      <c r="AM4100" s="4"/>
      <c r="AS4100" s="4"/>
    </row>
    <row r="4101" spans="1:45" x14ac:dyDescent="0.25">
      <c r="A4101" s="4"/>
      <c r="C4101" s="4"/>
      <c r="E4101" s="4"/>
      <c r="Q4101" s="4"/>
      <c r="S4101" s="4"/>
      <c r="U4101" s="4"/>
      <c r="AE4101" s="4">
        <v>42576</v>
      </c>
      <c r="AF4101" s="3">
        <v>56872.73</v>
      </c>
      <c r="AG4101" s="4">
        <v>42492</v>
      </c>
      <c r="AH4101" s="3">
        <v>44.78</v>
      </c>
      <c r="AK4101" s="4">
        <v>42458</v>
      </c>
      <c r="AL4101" s="3">
        <v>13.647</v>
      </c>
      <c r="AM4101" s="4"/>
      <c r="AS4101" s="4"/>
    </row>
    <row r="4102" spans="1:45" x14ac:dyDescent="0.25">
      <c r="A4102" s="4"/>
      <c r="C4102" s="4"/>
      <c r="E4102" s="4"/>
      <c r="Q4102" s="4"/>
      <c r="S4102" s="4"/>
      <c r="U4102" s="4"/>
      <c r="AE4102" s="4">
        <v>42577</v>
      </c>
      <c r="AF4102" s="3">
        <v>56782.75</v>
      </c>
      <c r="AG4102" s="4">
        <v>42493</v>
      </c>
      <c r="AH4102" s="3">
        <v>43.65</v>
      </c>
      <c r="AK4102" s="4">
        <v>42459</v>
      </c>
      <c r="AL4102" s="3">
        <v>13.6442</v>
      </c>
      <c r="AM4102" s="4"/>
      <c r="AS4102" s="4"/>
    </row>
    <row r="4103" spans="1:45" x14ac:dyDescent="0.25">
      <c r="A4103" s="4"/>
      <c r="C4103" s="4"/>
      <c r="E4103" s="4"/>
      <c r="Q4103" s="4"/>
      <c r="S4103" s="4"/>
      <c r="U4103" s="4"/>
      <c r="AE4103" s="4">
        <v>42578</v>
      </c>
      <c r="AF4103" s="3">
        <v>56852.84</v>
      </c>
      <c r="AG4103" s="4">
        <v>42494</v>
      </c>
      <c r="AH4103" s="3">
        <v>43.78</v>
      </c>
      <c r="AK4103" s="4">
        <v>42460</v>
      </c>
      <c r="AL4103" s="3">
        <v>13.805099999999999</v>
      </c>
      <c r="AM4103" s="4"/>
      <c r="AS4103" s="4"/>
    </row>
    <row r="4104" spans="1:45" x14ac:dyDescent="0.25">
      <c r="A4104" s="4"/>
      <c r="C4104" s="4"/>
      <c r="E4104" s="4"/>
      <c r="Q4104" s="4"/>
      <c r="S4104" s="4"/>
      <c r="U4104" s="4"/>
      <c r="AE4104" s="4">
        <v>42579</v>
      </c>
      <c r="AF4104" s="3">
        <v>56667.12</v>
      </c>
      <c r="AG4104" s="4">
        <v>42495</v>
      </c>
      <c r="AH4104" s="3">
        <v>44.32</v>
      </c>
      <c r="AK4104" s="4">
        <v>42461</v>
      </c>
      <c r="AL4104" s="3">
        <v>13.7715</v>
      </c>
      <c r="AM4104" s="4"/>
      <c r="AS4104" s="4"/>
    </row>
    <row r="4105" spans="1:45" x14ac:dyDescent="0.25">
      <c r="A4105" s="4"/>
      <c r="C4105" s="4"/>
      <c r="E4105" s="4"/>
      <c r="Q4105" s="4"/>
      <c r="S4105" s="4"/>
      <c r="U4105" s="4"/>
      <c r="AE4105" s="4">
        <v>42580</v>
      </c>
      <c r="AF4105" s="3">
        <v>57308.21</v>
      </c>
      <c r="AG4105" s="4">
        <v>42496</v>
      </c>
      <c r="AH4105" s="3">
        <v>44.66</v>
      </c>
      <c r="AK4105" s="4">
        <v>42464</v>
      </c>
      <c r="AL4105" s="3">
        <v>13.7118</v>
      </c>
      <c r="AM4105" s="4"/>
      <c r="AS4105" s="4"/>
    </row>
    <row r="4106" spans="1:45" x14ac:dyDescent="0.25">
      <c r="A4106" s="4"/>
      <c r="C4106" s="4"/>
      <c r="E4106" s="4"/>
      <c r="Q4106" s="4"/>
      <c r="S4106" s="4"/>
      <c r="U4106" s="4"/>
      <c r="AE4106" s="4">
        <v>42583</v>
      </c>
      <c r="AF4106" s="3">
        <v>56755.76</v>
      </c>
      <c r="AG4106" s="4">
        <v>42499</v>
      </c>
      <c r="AH4106" s="3">
        <v>43.44</v>
      </c>
      <c r="AK4106" s="4">
        <v>42465</v>
      </c>
      <c r="AL4106" s="3">
        <v>13.723599999999999</v>
      </c>
      <c r="AM4106" s="4"/>
      <c r="AS4106" s="4"/>
    </row>
    <row r="4107" spans="1:45" x14ac:dyDescent="0.25">
      <c r="A4107" s="4"/>
      <c r="C4107" s="4"/>
      <c r="E4107" s="4"/>
      <c r="Q4107" s="4"/>
      <c r="S4107" s="4"/>
      <c r="U4107" s="4"/>
      <c r="AE4107" s="4">
        <v>42584</v>
      </c>
      <c r="AF4107" s="3">
        <v>56162.38</v>
      </c>
      <c r="AG4107" s="4">
        <v>42500</v>
      </c>
      <c r="AH4107" s="3">
        <v>44.66</v>
      </c>
      <c r="AK4107" s="4">
        <v>42466</v>
      </c>
      <c r="AL4107" s="3">
        <v>13.7385</v>
      </c>
      <c r="AM4107" s="4"/>
      <c r="AS4107" s="4"/>
    </row>
    <row r="4108" spans="1:45" x14ac:dyDescent="0.25">
      <c r="A4108" s="4"/>
      <c r="C4108" s="4"/>
      <c r="E4108" s="4"/>
      <c r="Q4108" s="4"/>
      <c r="S4108" s="4"/>
      <c r="U4108" s="4"/>
      <c r="AE4108" s="4">
        <v>42585</v>
      </c>
      <c r="AF4108" s="3">
        <v>57076.91</v>
      </c>
      <c r="AG4108" s="4">
        <v>42501</v>
      </c>
      <c r="AH4108" s="3">
        <v>46.23</v>
      </c>
      <c r="AK4108" s="4">
        <v>42467</v>
      </c>
      <c r="AL4108" s="3">
        <v>13.7957</v>
      </c>
      <c r="AM4108" s="4"/>
      <c r="AS4108" s="4"/>
    </row>
    <row r="4109" spans="1:45" x14ac:dyDescent="0.25">
      <c r="A4109" s="4"/>
      <c r="C4109" s="4"/>
      <c r="E4109" s="4"/>
      <c r="Q4109" s="4"/>
      <c r="S4109" s="4"/>
      <c r="U4109" s="4"/>
      <c r="AE4109" s="4">
        <v>42586</v>
      </c>
      <c r="AF4109" s="3">
        <v>57593.89</v>
      </c>
      <c r="AG4109" s="4">
        <v>42502</v>
      </c>
      <c r="AH4109" s="3">
        <v>46.7</v>
      </c>
      <c r="AK4109" s="4">
        <v>42468</v>
      </c>
      <c r="AL4109" s="3">
        <v>13.6539</v>
      </c>
      <c r="AM4109" s="4"/>
      <c r="AS4109" s="4"/>
    </row>
    <row r="4110" spans="1:45" x14ac:dyDescent="0.25">
      <c r="A4110" s="4"/>
      <c r="C4110" s="4"/>
      <c r="E4110" s="4"/>
      <c r="Q4110" s="4"/>
      <c r="S4110" s="4"/>
      <c r="U4110" s="4"/>
      <c r="AE4110" s="4">
        <v>42587</v>
      </c>
      <c r="AF4110" s="3">
        <v>57661.14</v>
      </c>
      <c r="AG4110" s="4">
        <v>42503</v>
      </c>
      <c r="AH4110" s="3">
        <v>46.21</v>
      </c>
      <c r="AK4110" s="4">
        <v>42471</v>
      </c>
      <c r="AL4110" s="3">
        <v>13.627000000000001</v>
      </c>
      <c r="AM4110" s="4"/>
      <c r="AS4110" s="4"/>
    </row>
    <row r="4111" spans="1:45" x14ac:dyDescent="0.25">
      <c r="A4111" s="4"/>
      <c r="C4111" s="4"/>
      <c r="E4111" s="4"/>
      <c r="Q4111" s="4"/>
      <c r="S4111" s="4"/>
      <c r="U4111" s="4"/>
      <c r="AE4111" s="4">
        <v>42590</v>
      </c>
      <c r="AF4111" s="3">
        <v>57635.43</v>
      </c>
      <c r="AG4111" s="4">
        <v>42506</v>
      </c>
      <c r="AH4111" s="3">
        <v>47.72</v>
      </c>
      <c r="AK4111" s="4">
        <v>42472</v>
      </c>
      <c r="AL4111" s="3">
        <v>13.6027</v>
      </c>
      <c r="AM4111" s="4"/>
      <c r="AS4111" s="4"/>
    </row>
    <row r="4112" spans="1:45" x14ac:dyDescent="0.25">
      <c r="A4112" s="4"/>
      <c r="C4112" s="4"/>
      <c r="E4112" s="4"/>
      <c r="Q4112" s="4"/>
      <c r="S4112" s="4"/>
      <c r="U4112" s="4"/>
      <c r="AE4112" s="4">
        <v>42591</v>
      </c>
      <c r="AF4112" s="3">
        <v>57689.41</v>
      </c>
      <c r="AG4112" s="4">
        <v>42507</v>
      </c>
      <c r="AH4112" s="3">
        <v>48.31</v>
      </c>
      <c r="AK4112" s="4">
        <v>42473</v>
      </c>
      <c r="AL4112" s="3">
        <v>13.469200000000001</v>
      </c>
      <c r="AM4112" s="4"/>
      <c r="AS4112" s="4"/>
    </row>
    <row r="4113" spans="1:45" x14ac:dyDescent="0.25">
      <c r="A4113" s="4"/>
      <c r="C4113" s="4"/>
      <c r="E4113" s="4"/>
      <c r="Q4113" s="4"/>
      <c r="S4113" s="4"/>
      <c r="U4113" s="4"/>
      <c r="AE4113" s="4">
        <v>42592</v>
      </c>
      <c r="AF4113" s="3">
        <v>56919.78</v>
      </c>
      <c r="AG4113" s="4">
        <v>42508</v>
      </c>
      <c r="AH4113" s="3">
        <v>48.19</v>
      </c>
      <c r="AK4113" s="4">
        <v>42474</v>
      </c>
      <c r="AL4113" s="3">
        <v>13.435</v>
      </c>
      <c r="AM4113" s="4"/>
      <c r="AS4113" s="4"/>
    </row>
    <row r="4114" spans="1:45" x14ac:dyDescent="0.25">
      <c r="A4114" s="4"/>
      <c r="C4114" s="4"/>
      <c r="E4114" s="4"/>
      <c r="Q4114" s="4"/>
      <c r="S4114" s="4"/>
      <c r="U4114" s="4"/>
      <c r="AE4114" s="4">
        <v>42593</v>
      </c>
      <c r="AF4114" s="3">
        <v>58299.57</v>
      </c>
      <c r="AG4114" s="4">
        <v>42509</v>
      </c>
      <c r="AH4114" s="3">
        <v>48.16</v>
      </c>
      <c r="AK4114" s="4">
        <v>42475</v>
      </c>
      <c r="AL4114" s="3">
        <v>13.3865</v>
      </c>
      <c r="AM4114" s="4"/>
      <c r="AS4114" s="4"/>
    </row>
    <row r="4115" spans="1:45" x14ac:dyDescent="0.25">
      <c r="A4115" s="4"/>
      <c r="C4115" s="4"/>
      <c r="E4115" s="4"/>
      <c r="Q4115" s="4"/>
      <c r="S4115" s="4"/>
      <c r="U4115" s="4"/>
      <c r="AE4115" s="4">
        <v>42594</v>
      </c>
      <c r="AF4115" s="3">
        <v>58298.41</v>
      </c>
      <c r="AG4115" s="4">
        <v>42510</v>
      </c>
      <c r="AH4115" s="3">
        <v>47.75</v>
      </c>
      <c r="AK4115" s="4">
        <v>42478</v>
      </c>
      <c r="AL4115" s="3">
        <v>13.236800000000001</v>
      </c>
      <c r="AM4115" s="4"/>
      <c r="AS4115" s="4"/>
    </row>
    <row r="4116" spans="1:45" x14ac:dyDescent="0.25">
      <c r="A4116" s="4"/>
      <c r="C4116" s="4"/>
      <c r="E4116" s="4"/>
      <c r="Q4116" s="4"/>
      <c r="S4116" s="4"/>
      <c r="U4116" s="4"/>
      <c r="AE4116" s="4">
        <v>42597</v>
      </c>
      <c r="AF4116" s="3">
        <v>59145.98</v>
      </c>
      <c r="AG4116" s="4">
        <v>42513</v>
      </c>
      <c r="AH4116" s="3">
        <v>48.08</v>
      </c>
      <c r="AK4116" s="4">
        <v>42479</v>
      </c>
      <c r="AL4116" s="3">
        <v>13.241099999999999</v>
      </c>
      <c r="AM4116" s="4"/>
      <c r="AS4116" s="4"/>
    </row>
    <row r="4117" spans="1:45" x14ac:dyDescent="0.25">
      <c r="A4117" s="4"/>
      <c r="C4117" s="4"/>
      <c r="E4117" s="4"/>
      <c r="Q4117" s="4"/>
      <c r="S4117" s="4"/>
      <c r="U4117" s="4"/>
      <c r="AE4117" s="4">
        <v>42598</v>
      </c>
      <c r="AF4117" s="3">
        <v>58855.43</v>
      </c>
      <c r="AG4117" s="4">
        <v>42514</v>
      </c>
      <c r="AH4117" s="3">
        <v>48.62</v>
      </c>
      <c r="AK4117" s="4">
        <v>42480</v>
      </c>
      <c r="AL4117" s="3">
        <v>13.1915</v>
      </c>
      <c r="AM4117" s="4"/>
      <c r="AS4117" s="4"/>
    </row>
    <row r="4118" spans="1:45" x14ac:dyDescent="0.25">
      <c r="A4118" s="4"/>
      <c r="C4118" s="4"/>
      <c r="E4118" s="4"/>
      <c r="Q4118" s="4"/>
      <c r="S4118" s="4"/>
      <c r="U4118" s="4"/>
      <c r="AE4118" s="4">
        <v>42599</v>
      </c>
      <c r="AF4118" s="3">
        <v>59323.83</v>
      </c>
      <c r="AG4118" s="4">
        <v>42515</v>
      </c>
      <c r="AH4118" s="3">
        <v>49.56</v>
      </c>
      <c r="AK4118" s="4">
        <v>42481</v>
      </c>
      <c r="AL4118" s="3">
        <v>13.158899999999999</v>
      </c>
      <c r="AM4118" s="4"/>
      <c r="AS4118" s="4"/>
    </row>
    <row r="4119" spans="1:45" x14ac:dyDescent="0.25">
      <c r="A4119" s="4"/>
      <c r="C4119" s="4"/>
      <c r="E4119" s="4"/>
      <c r="Q4119" s="4"/>
      <c r="S4119" s="4"/>
      <c r="U4119" s="4"/>
      <c r="AE4119" s="4">
        <v>42600</v>
      </c>
      <c r="AF4119" s="3">
        <v>59166.02</v>
      </c>
      <c r="AG4119" s="4">
        <v>42516</v>
      </c>
      <c r="AH4119" s="3">
        <v>49.48</v>
      </c>
      <c r="AK4119" s="4">
        <v>42482</v>
      </c>
      <c r="AL4119" s="3">
        <v>13.198</v>
      </c>
      <c r="AM4119" s="4"/>
      <c r="AS4119" s="4"/>
    </row>
    <row r="4120" spans="1:45" x14ac:dyDescent="0.25">
      <c r="A4120" s="4"/>
      <c r="C4120" s="4"/>
      <c r="E4120" s="4"/>
      <c r="Q4120" s="4"/>
      <c r="S4120" s="4"/>
      <c r="U4120" s="4"/>
      <c r="AE4120" s="4">
        <v>42601</v>
      </c>
      <c r="AF4120" s="3">
        <v>59098.92</v>
      </c>
      <c r="AG4120" s="4">
        <v>42517</v>
      </c>
      <c r="AH4120" s="3">
        <v>49.33</v>
      </c>
      <c r="AK4120" s="4">
        <v>42485</v>
      </c>
      <c r="AL4120" s="3">
        <v>13.1396</v>
      </c>
      <c r="AM4120" s="4"/>
      <c r="AS4120" s="4"/>
    </row>
    <row r="4121" spans="1:45" x14ac:dyDescent="0.25">
      <c r="A4121" s="4"/>
      <c r="C4121" s="4"/>
      <c r="E4121" s="4"/>
      <c r="Q4121" s="4"/>
      <c r="S4121" s="4"/>
      <c r="U4121" s="4"/>
      <c r="AE4121" s="4">
        <v>42604</v>
      </c>
      <c r="AF4121" s="3">
        <v>57781.24</v>
      </c>
      <c r="AG4121" s="4">
        <v>42521</v>
      </c>
      <c r="AH4121" s="3">
        <v>49.1</v>
      </c>
      <c r="AK4121" s="4">
        <v>42486</v>
      </c>
      <c r="AL4121" s="3">
        <v>13.2143</v>
      </c>
      <c r="AM4121" s="4"/>
      <c r="AS4121" s="4"/>
    </row>
    <row r="4122" spans="1:45" x14ac:dyDescent="0.25">
      <c r="A4122" s="4"/>
      <c r="C4122" s="4"/>
      <c r="E4122" s="4"/>
      <c r="Q4122" s="4"/>
      <c r="S4122" s="4"/>
      <c r="U4122" s="4"/>
      <c r="AE4122" s="4">
        <v>42605</v>
      </c>
      <c r="AF4122" s="3">
        <v>58020.04</v>
      </c>
      <c r="AG4122" s="4">
        <v>42522</v>
      </c>
      <c r="AH4122" s="3">
        <v>49.01</v>
      </c>
      <c r="AK4122" s="4">
        <v>42487</v>
      </c>
      <c r="AL4122" s="3">
        <v>13.158899999999999</v>
      </c>
      <c r="AM4122" s="4"/>
      <c r="AS4122" s="4"/>
    </row>
    <row r="4123" spans="1:45" x14ac:dyDescent="0.25">
      <c r="A4123" s="4"/>
      <c r="C4123" s="4"/>
      <c r="E4123" s="4"/>
      <c r="Q4123" s="4"/>
      <c r="S4123" s="4"/>
      <c r="U4123" s="4"/>
      <c r="AE4123" s="4">
        <v>42606</v>
      </c>
      <c r="AF4123" s="3">
        <v>57717.88</v>
      </c>
      <c r="AG4123" s="4">
        <v>42523</v>
      </c>
      <c r="AH4123" s="3">
        <v>49.17</v>
      </c>
      <c r="AK4123" s="4">
        <v>42488</v>
      </c>
      <c r="AL4123" s="3">
        <v>13.2614</v>
      </c>
      <c r="AM4123" s="4"/>
      <c r="AS4123" s="4"/>
    </row>
    <row r="4124" spans="1:45" x14ac:dyDescent="0.25">
      <c r="A4124" s="4"/>
      <c r="C4124" s="4"/>
      <c r="E4124" s="4"/>
      <c r="Q4124" s="4"/>
      <c r="S4124" s="4"/>
      <c r="U4124" s="4"/>
      <c r="AE4124" s="4">
        <v>42607</v>
      </c>
      <c r="AF4124" s="3">
        <v>57722.14</v>
      </c>
      <c r="AG4124" s="4">
        <v>42524</v>
      </c>
      <c r="AH4124" s="3">
        <v>48.62</v>
      </c>
      <c r="AK4124" s="4">
        <v>42489</v>
      </c>
      <c r="AL4124" s="3">
        <v>13.254</v>
      </c>
      <c r="AM4124" s="4"/>
      <c r="AS4124" s="4"/>
    </row>
    <row r="4125" spans="1:45" x14ac:dyDescent="0.25">
      <c r="A4125" s="4"/>
      <c r="C4125" s="4"/>
      <c r="E4125" s="4"/>
      <c r="Q4125" s="4"/>
      <c r="S4125" s="4"/>
      <c r="U4125" s="4"/>
      <c r="AE4125" s="4">
        <v>42608</v>
      </c>
      <c r="AF4125" s="3">
        <v>57716.25</v>
      </c>
      <c r="AG4125" s="4">
        <v>42527</v>
      </c>
      <c r="AH4125" s="3">
        <v>49.69</v>
      </c>
      <c r="AK4125" s="4">
        <v>42492</v>
      </c>
      <c r="AL4125" s="3">
        <v>13.2803</v>
      </c>
      <c r="AM4125" s="4"/>
      <c r="AS4125" s="4"/>
    </row>
    <row r="4126" spans="1:45" x14ac:dyDescent="0.25">
      <c r="A4126" s="4"/>
      <c r="C4126" s="4"/>
      <c r="E4126" s="4"/>
      <c r="Q4126" s="4"/>
      <c r="S4126" s="4"/>
      <c r="U4126" s="4"/>
      <c r="AE4126" s="4">
        <v>42611</v>
      </c>
      <c r="AF4126" s="3">
        <v>58610.39</v>
      </c>
      <c r="AG4126" s="4">
        <v>42528</v>
      </c>
      <c r="AH4126" s="3">
        <v>50.36</v>
      </c>
      <c r="AK4126" s="4">
        <v>42493</v>
      </c>
      <c r="AL4126" s="3">
        <v>13.250400000000001</v>
      </c>
      <c r="AM4126" s="4"/>
      <c r="AS4126" s="4"/>
    </row>
    <row r="4127" spans="1:45" x14ac:dyDescent="0.25">
      <c r="A4127" s="4"/>
      <c r="C4127" s="4"/>
      <c r="E4127" s="4"/>
      <c r="Q4127" s="4"/>
      <c r="S4127" s="4"/>
      <c r="U4127" s="4"/>
      <c r="AE4127" s="4">
        <v>42612</v>
      </c>
      <c r="AF4127" s="3">
        <v>58575.42</v>
      </c>
      <c r="AG4127" s="4">
        <v>42529</v>
      </c>
      <c r="AH4127" s="3">
        <v>51.23</v>
      </c>
      <c r="AK4127" s="4">
        <v>42494</v>
      </c>
      <c r="AL4127" s="3">
        <v>13.2638</v>
      </c>
      <c r="AM4127" s="4"/>
      <c r="AS4127" s="4"/>
    </row>
    <row r="4128" spans="1:45" x14ac:dyDescent="0.25">
      <c r="A4128" s="4"/>
      <c r="C4128" s="4"/>
      <c r="E4128" s="4"/>
      <c r="Q4128" s="4"/>
      <c r="S4128" s="4"/>
      <c r="U4128" s="4"/>
      <c r="AE4128" s="4">
        <v>42613</v>
      </c>
      <c r="AF4128" s="3">
        <v>57901.11</v>
      </c>
      <c r="AG4128" s="4">
        <v>42530</v>
      </c>
      <c r="AH4128" s="3">
        <v>50.56</v>
      </c>
      <c r="AK4128" s="4">
        <v>42495</v>
      </c>
      <c r="AL4128" s="3">
        <v>13.2898</v>
      </c>
      <c r="AM4128" s="4"/>
      <c r="AS4128" s="4"/>
    </row>
    <row r="4129" spans="1:45" x14ac:dyDescent="0.25">
      <c r="A4129" s="4"/>
      <c r="C4129" s="4"/>
      <c r="E4129" s="4"/>
      <c r="Q4129" s="4"/>
      <c r="S4129" s="4"/>
      <c r="U4129" s="4"/>
      <c r="AE4129" s="4">
        <v>42614</v>
      </c>
      <c r="AF4129" s="3">
        <v>58236.27</v>
      </c>
      <c r="AG4129" s="4">
        <v>42531</v>
      </c>
      <c r="AH4129" s="3">
        <v>49.07</v>
      </c>
      <c r="AK4129" s="4">
        <v>42496</v>
      </c>
      <c r="AL4129" s="3">
        <v>13.299799999999999</v>
      </c>
      <c r="AM4129" s="4"/>
      <c r="AS4129" s="4"/>
    </row>
    <row r="4130" spans="1:45" x14ac:dyDescent="0.25">
      <c r="A4130" s="4"/>
      <c r="C4130" s="4"/>
      <c r="E4130" s="4"/>
      <c r="Q4130" s="4"/>
      <c r="S4130" s="4"/>
      <c r="U4130" s="4"/>
      <c r="AE4130" s="4">
        <v>42615</v>
      </c>
      <c r="AF4130" s="3">
        <v>59616.4</v>
      </c>
      <c r="AG4130" s="4">
        <v>42534</v>
      </c>
      <c r="AH4130" s="3">
        <v>48.88</v>
      </c>
      <c r="AK4130" s="4">
        <v>42499</v>
      </c>
      <c r="AL4130" s="3">
        <v>13.340999999999999</v>
      </c>
      <c r="AM4130" s="4"/>
      <c r="AS4130" s="4"/>
    </row>
    <row r="4131" spans="1:45" x14ac:dyDescent="0.25">
      <c r="A4131" s="4"/>
      <c r="C4131" s="4"/>
      <c r="E4131" s="4"/>
      <c r="Q4131" s="4"/>
      <c r="S4131" s="4"/>
      <c r="U4131" s="4"/>
      <c r="AE4131" s="4">
        <v>42618</v>
      </c>
      <c r="AF4131" s="3">
        <v>59566.34</v>
      </c>
      <c r="AG4131" s="4">
        <v>42535</v>
      </c>
      <c r="AH4131" s="3">
        <v>48.49</v>
      </c>
      <c r="AK4131" s="4">
        <v>42500</v>
      </c>
      <c r="AL4131" s="3">
        <v>13.2492</v>
      </c>
      <c r="AM4131" s="4"/>
      <c r="AS4131" s="4"/>
    </row>
    <row r="4132" spans="1:45" x14ac:dyDescent="0.25">
      <c r="A4132" s="4"/>
      <c r="C4132" s="4"/>
      <c r="E4132" s="4"/>
      <c r="Q4132" s="4"/>
      <c r="S4132" s="4"/>
      <c r="U4132" s="4"/>
      <c r="AE4132" s="4">
        <v>42619</v>
      </c>
      <c r="AF4132" s="3">
        <v>60129.440000000002</v>
      </c>
      <c r="AG4132" s="4">
        <v>42536</v>
      </c>
      <c r="AH4132" s="3">
        <v>48.01</v>
      </c>
      <c r="AK4132" s="4">
        <v>42501</v>
      </c>
      <c r="AL4132" s="3">
        <v>13.1937</v>
      </c>
      <c r="AM4132" s="4"/>
      <c r="AS4132" s="4"/>
    </row>
    <row r="4133" spans="1:45" x14ac:dyDescent="0.25">
      <c r="A4133" s="4"/>
      <c r="C4133" s="4"/>
      <c r="E4133" s="4"/>
      <c r="Q4133" s="4"/>
      <c r="S4133" s="4"/>
      <c r="U4133" s="4"/>
      <c r="AE4133" s="4">
        <v>42621</v>
      </c>
      <c r="AF4133" s="3">
        <v>60231.66</v>
      </c>
      <c r="AG4133" s="4">
        <v>42537</v>
      </c>
      <c r="AH4133" s="3">
        <v>46.21</v>
      </c>
      <c r="AK4133" s="4">
        <v>42502</v>
      </c>
      <c r="AL4133" s="3">
        <v>13.1601</v>
      </c>
      <c r="AM4133" s="4"/>
      <c r="AS4133" s="4"/>
    </row>
    <row r="4134" spans="1:45" x14ac:dyDescent="0.25">
      <c r="A4134" s="4"/>
      <c r="C4134" s="4"/>
      <c r="E4134" s="4"/>
      <c r="Q4134" s="4"/>
      <c r="S4134" s="4"/>
      <c r="U4134" s="4"/>
      <c r="AE4134" s="4">
        <v>42622</v>
      </c>
      <c r="AF4134" s="3">
        <v>57999.73</v>
      </c>
      <c r="AG4134" s="4">
        <v>42538</v>
      </c>
      <c r="AH4134" s="3">
        <v>47.98</v>
      </c>
      <c r="AK4134" s="4">
        <v>42503</v>
      </c>
      <c r="AL4134" s="3">
        <v>13.1637</v>
      </c>
      <c r="AM4134" s="4"/>
      <c r="AS4134" s="4"/>
    </row>
    <row r="4135" spans="1:45" x14ac:dyDescent="0.25">
      <c r="A4135" s="4"/>
      <c r="C4135" s="4"/>
      <c r="E4135" s="4"/>
      <c r="Q4135" s="4"/>
      <c r="S4135" s="4"/>
      <c r="U4135" s="4"/>
      <c r="AE4135" s="4">
        <v>42625</v>
      </c>
      <c r="AF4135" s="3">
        <v>58586.11</v>
      </c>
      <c r="AG4135" s="4">
        <v>42541</v>
      </c>
      <c r="AH4135" s="3">
        <v>49.37</v>
      </c>
      <c r="AK4135" s="4">
        <v>42506</v>
      </c>
      <c r="AL4135" s="3">
        <v>13.180099999999999</v>
      </c>
      <c r="AM4135" s="4"/>
      <c r="AS4135" s="4"/>
    </row>
    <row r="4136" spans="1:45" x14ac:dyDescent="0.25">
      <c r="A4136" s="4"/>
      <c r="C4136" s="4"/>
      <c r="E4136" s="4"/>
      <c r="Q4136" s="4"/>
      <c r="S4136" s="4"/>
      <c r="U4136" s="4"/>
      <c r="AE4136" s="4">
        <v>42626</v>
      </c>
      <c r="AF4136" s="3">
        <v>56820.77</v>
      </c>
      <c r="AG4136" s="4">
        <v>42542</v>
      </c>
      <c r="AH4136" s="3">
        <v>48.85</v>
      </c>
      <c r="AK4136" s="4">
        <v>42507</v>
      </c>
      <c r="AL4136" s="3">
        <v>13.235799999999999</v>
      </c>
      <c r="AM4136" s="4"/>
      <c r="AS4136" s="4"/>
    </row>
    <row r="4137" spans="1:45" x14ac:dyDescent="0.25">
      <c r="A4137" s="4"/>
      <c r="C4137" s="4"/>
      <c r="E4137" s="4"/>
      <c r="Q4137" s="4"/>
      <c r="S4137" s="4"/>
      <c r="U4137" s="4"/>
      <c r="AE4137" s="4">
        <v>42627</v>
      </c>
      <c r="AF4137" s="3">
        <v>57059.46</v>
      </c>
      <c r="AG4137" s="4">
        <v>42543</v>
      </c>
      <c r="AH4137" s="3">
        <v>49.13</v>
      </c>
      <c r="AK4137" s="4">
        <v>42508</v>
      </c>
      <c r="AL4137" s="3">
        <v>13.3065</v>
      </c>
      <c r="AM4137" s="4"/>
      <c r="AS4137" s="4"/>
    </row>
    <row r="4138" spans="1:45" x14ac:dyDescent="0.25">
      <c r="A4138" s="4"/>
      <c r="C4138" s="4"/>
      <c r="E4138" s="4"/>
      <c r="Q4138" s="4"/>
      <c r="S4138" s="4"/>
      <c r="U4138" s="4"/>
      <c r="AE4138" s="4">
        <v>42628</v>
      </c>
      <c r="AF4138" s="3">
        <v>57909.49</v>
      </c>
      <c r="AG4138" s="4">
        <v>42544</v>
      </c>
      <c r="AH4138" s="3">
        <v>50.11</v>
      </c>
      <c r="AK4138" s="4">
        <v>42509</v>
      </c>
      <c r="AL4138" s="3">
        <v>13.231999999999999</v>
      </c>
      <c r="AM4138" s="4"/>
      <c r="AS4138" s="4"/>
    </row>
    <row r="4139" spans="1:45" x14ac:dyDescent="0.25">
      <c r="A4139" s="4"/>
      <c r="C4139" s="4"/>
      <c r="E4139" s="4"/>
      <c r="Q4139" s="4"/>
      <c r="S4139" s="4"/>
      <c r="U4139" s="4"/>
      <c r="AE4139" s="4">
        <v>42629</v>
      </c>
      <c r="AF4139" s="3">
        <v>57079.76</v>
      </c>
      <c r="AG4139" s="4">
        <v>42545</v>
      </c>
      <c r="AH4139" s="3">
        <v>47.64</v>
      </c>
      <c r="AK4139" s="4">
        <v>42510</v>
      </c>
      <c r="AL4139" s="3">
        <v>13.244</v>
      </c>
      <c r="AM4139" s="4"/>
      <c r="AS4139" s="4"/>
    </row>
    <row r="4140" spans="1:45" x14ac:dyDescent="0.25">
      <c r="A4140" s="4"/>
      <c r="C4140" s="4"/>
      <c r="E4140" s="4"/>
      <c r="Q4140" s="4"/>
      <c r="S4140" s="4"/>
      <c r="U4140" s="4"/>
      <c r="AE4140" s="4">
        <v>42632</v>
      </c>
      <c r="AF4140" s="3">
        <v>57350.38</v>
      </c>
      <c r="AG4140" s="4">
        <v>42548</v>
      </c>
      <c r="AH4140" s="3">
        <v>46.33</v>
      </c>
      <c r="AK4140" s="4">
        <v>42513</v>
      </c>
      <c r="AL4140" s="3">
        <v>13.275600000000001</v>
      </c>
      <c r="AM4140" s="4"/>
      <c r="AS4140" s="4"/>
    </row>
    <row r="4141" spans="1:45" x14ac:dyDescent="0.25">
      <c r="A4141" s="4"/>
      <c r="C4141" s="4"/>
      <c r="E4141" s="4"/>
      <c r="Q4141" s="4"/>
      <c r="S4141" s="4"/>
      <c r="U4141" s="4"/>
      <c r="AE4141" s="4">
        <v>42633</v>
      </c>
      <c r="AF4141" s="3">
        <v>57736.46</v>
      </c>
      <c r="AG4141" s="4">
        <v>42549</v>
      </c>
      <c r="AH4141" s="3">
        <v>47.85</v>
      </c>
      <c r="AK4141" s="4">
        <v>42514</v>
      </c>
      <c r="AL4141" s="3">
        <v>13.246700000000001</v>
      </c>
      <c r="AM4141" s="4"/>
      <c r="AS4141" s="4"/>
    </row>
    <row r="4142" spans="1:45" x14ac:dyDescent="0.25">
      <c r="A4142" s="4"/>
      <c r="C4142" s="4"/>
      <c r="E4142" s="4"/>
      <c r="Q4142" s="4"/>
      <c r="S4142" s="4"/>
      <c r="U4142" s="4"/>
      <c r="AE4142" s="4">
        <v>42634</v>
      </c>
      <c r="AF4142" s="3">
        <v>58393.919999999998</v>
      </c>
      <c r="AG4142" s="4">
        <v>42550</v>
      </c>
      <c r="AH4142" s="3">
        <v>49.88</v>
      </c>
      <c r="AK4142" s="4">
        <v>42515</v>
      </c>
      <c r="AL4142" s="3">
        <v>13.2828</v>
      </c>
      <c r="AM4142" s="4"/>
      <c r="AS4142" s="4"/>
    </row>
    <row r="4143" spans="1:45" x14ac:dyDescent="0.25">
      <c r="A4143" s="4"/>
      <c r="C4143" s="4"/>
      <c r="E4143" s="4"/>
      <c r="Q4143" s="4"/>
      <c r="S4143" s="4"/>
      <c r="U4143" s="4"/>
      <c r="AE4143" s="4">
        <v>42635</v>
      </c>
      <c r="AF4143" s="3">
        <v>58994.17</v>
      </c>
      <c r="AG4143" s="4">
        <v>42551</v>
      </c>
      <c r="AH4143" s="3">
        <v>48.33</v>
      </c>
      <c r="AK4143" s="4">
        <v>42516</v>
      </c>
      <c r="AL4143" s="3">
        <v>13.2582</v>
      </c>
      <c r="AM4143" s="4"/>
      <c r="AS4143" s="4"/>
    </row>
    <row r="4144" spans="1:45" x14ac:dyDescent="0.25">
      <c r="A4144" s="4"/>
      <c r="C4144" s="4"/>
      <c r="E4144" s="4"/>
      <c r="Q4144" s="4"/>
      <c r="S4144" s="4"/>
      <c r="U4144" s="4"/>
      <c r="AE4144" s="4">
        <v>42636</v>
      </c>
      <c r="AF4144" s="3">
        <v>58697</v>
      </c>
      <c r="AG4144" s="4">
        <v>42552</v>
      </c>
      <c r="AH4144" s="3">
        <v>48.99</v>
      </c>
      <c r="AK4144" s="4">
        <v>42517</v>
      </c>
      <c r="AL4144" s="3">
        <v>13.321</v>
      </c>
      <c r="AM4144" s="4"/>
      <c r="AS4144" s="4"/>
    </row>
    <row r="4145" spans="1:45" x14ac:dyDescent="0.25">
      <c r="A4145" s="4"/>
      <c r="C4145" s="4"/>
      <c r="E4145" s="4"/>
      <c r="Q4145" s="4"/>
      <c r="S4145" s="4"/>
      <c r="U4145" s="4"/>
      <c r="AE4145" s="4">
        <v>42639</v>
      </c>
      <c r="AF4145" s="3">
        <v>58053.53</v>
      </c>
      <c r="AG4145" s="4">
        <v>42556</v>
      </c>
      <c r="AH4145" s="3">
        <v>46.6</v>
      </c>
      <c r="AK4145" s="4">
        <v>42520</v>
      </c>
      <c r="AL4145" s="3">
        <v>13.1881</v>
      </c>
      <c r="AM4145" s="4"/>
      <c r="AS4145" s="4"/>
    </row>
    <row r="4146" spans="1:45" x14ac:dyDescent="0.25">
      <c r="A4146" s="4"/>
      <c r="C4146" s="4"/>
      <c r="E4146" s="4"/>
      <c r="Q4146" s="4"/>
      <c r="S4146" s="4"/>
      <c r="U4146" s="4"/>
      <c r="AE4146" s="4">
        <v>42640</v>
      </c>
      <c r="AF4146" s="3">
        <v>58382.49</v>
      </c>
      <c r="AG4146" s="4">
        <v>42557</v>
      </c>
      <c r="AH4146" s="3">
        <v>47.43</v>
      </c>
      <c r="AK4146" s="4">
        <v>42521</v>
      </c>
      <c r="AL4146" s="3">
        <v>13.1995</v>
      </c>
      <c r="AM4146" s="4"/>
      <c r="AS4146" s="4"/>
    </row>
    <row r="4147" spans="1:45" x14ac:dyDescent="0.25">
      <c r="A4147" s="4"/>
      <c r="C4147" s="4"/>
      <c r="E4147" s="4"/>
      <c r="Q4147" s="4"/>
      <c r="S4147" s="4"/>
      <c r="U4147" s="4"/>
      <c r="AE4147" s="4">
        <v>42641</v>
      </c>
      <c r="AF4147" s="3">
        <v>59355.77</v>
      </c>
      <c r="AG4147" s="4">
        <v>42558</v>
      </c>
      <c r="AH4147" s="3">
        <v>45.14</v>
      </c>
      <c r="AK4147" s="4">
        <v>42522</v>
      </c>
      <c r="AL4147" s="3">
        <v>13.0806</v>
      </c>
      <c r="AM4147" s="4"/>
      <c r="AS4147" s="4"/>
    </row>
    <row r="4148" spans="1:45" x14ac:dyDescent="0.25">
      <c r="A4148" s="4"/>
      <c r="C4148" s="4"/>
      <c r="E4148" s="4"/>
      <c r="Q4148" s="4"/>
      <c r="S4148" s="4"/>
      <c r="U4148" s="4"/>
      <c r="AE4148" s="4">
        <v>42642</v>
      </c>
      <c r="AF4148" s="3">
        <v>58350.57</v>
      </c>
      <c r="AG4148" s="4">
        <v>42559</v>
      </c>
      <c r="AH4148" s="3">
        <v>45.41</v>
      </c>
      <c r="AK4148" s="4">
        <v>42523</v>
      </c>
      <c r="AL4148" s="3">
        <v>13.051399999999999</v>
      </c>
      <c r="AM4148" s="4"/>
      <c r="AS4148" s="4"/>
    </row>
    <row r="4149" spans="1:45" x14ac:dyDescent="0.25">
      <c r="A4149" s="4"/>
      <c r="C4149" s="4"/>
      <c r="E4149" s="4"/>
      <c r="Q4149" s="4"/>
      <c r="S4149" s="4"/>
      <c r="U4149" s="4"/>
      <c r="AE4149" s="4">
        <v>42643</v>
      </c>
      <c r="AF4149" s="3">
        <v>58367.05</v>
      </c>
      <c r="AG4149" s="4">
        <v>42562</v>
      </c>
      <c r="AH4149" s="3">
        <v>44.76</v>
      </c>
      <c r="AK4149" s="4">
        <v>42524</v>
      </c>
      <c r="AL4149" s="3">
        <v>12.9938</v>
      </c>
      <c r="AM4149" s="4"/>
      <c r="AS4149" s="4"/>
    </row>
    <row r="4150" spans="1:45" x14ac:dyDescent="0.25">
      <c r="A4150" s="4"/>
      <c r="C4150" s="4"/>
      <c r="E4150" s="4"/>
      <c r="Q4150" s="4"/>
      <c r="S4150" s="4"/>
      <c r="U4150" s="4"/>
      <c r="AE4150" s="4">
        <v>42646</v>
      </c>
      <c r="AF4150" s="3">
        <v>59461.23</v>
      </c>
      <c r="AG4150" s="4">
        <v>42563</v>
      </c>
      <c r="AH4150" s="3">
        <v>46.8</v>
      </c>
      <c r="AK4150" s="4">
        <v>42527</v>
      </c>
      <c r="AL4150" s="3">
        <v>12.9663</v>
      </c>
      <c r="AM4150" s="4"/>
      <c r="AS4150" s="4"/>
    </row>
    <row r="4151" spans="1:45" x14ac:dyDescent="0.25">
      <c r="A4151" s="4"/>
      <c r="C4151" s="4"/>
      <c r="E4151" s="4"/>
      <c r="Q4151" s="4"/>
      <c r="S4151" s="4"/>
      <c r="U4151" s="4"/>
      <c r="AE4151" s="4">
        <v>42647</v>
      </c>
      <c r="AF4151" s="3">
        <v>59339.23</v>
      </c>
      <c r="AG4151" s="4">
        <v>42564</v>
      </c>
      <c r="AH4151" s="3">
        <v>44.75</v>
      </c>
      <c r="AK4151" s="4">
        <v>42528</v>
      </c>
      <c r="AL4151" s="3">
        <v>13.040100000000001</v>
      </c>
      <c r="AM4151" s="4"/>
      <c r="AS4151" s="4"/>
    </row>
    <row r="4152" spans="1:45" x14ac:dyDescent="0.25">
      <c r="A4152" s="4"/>
      <c r="C4152" s="4"/>
      <c r="E4152" s="4"/>
      <c r="Q4152" s="4"/>
      <c r="S4152" s="4"/>
      <c r="U4152" s="4"/>
      <c r="AE4152" s="4">
        <v>42648</v>
      </c>
      <c r="AF4152" s="3">
        <v>60254.34</v>
      </c>
      <c r="AG4152" s="4">
        <v>42565</v>
      </c>
      <c r="AH4152" s="3">
        <v>45.68</v>
      </c>
      <c r="AK4152" s="4">
        <v>42529</v>
      </c>
      <c r="AL4152" s="3">
        <v>12.968999999999999</v>
      </c>
      <c r="AM4152" s="4"/>
      <c r="AS4152" s="4"/>
    </row>
    <row r="4153" spans="1:45" x14ac:dyDescent="0.25">
      <c r="A4153" s="4"/>
      <c r="C4153" s="4"/>
      <c r="E4153" s="4"/>
      <c r="Q4153" s="4"/>
      <c r="S4153" s="4"/>
      <c r="U4153" s="4"/>
      <c r="AE4153" s="4">
        <v>42649</v>
      </c>
      <c r="AF4153" s="3">
        <v>60644.24</v>
      </c>
      <c r="AG4153" s="4">
        <v>42566</v>
      </c>
      <c r="AH4153" s="3">
        <v>45.95</v>
      </c>
      <c r="AK4153" s="4">
        <v>42530</v>
      </c>
      <c r="AL4153" s="3">
        <v>13.0623</v>
      </c>
      <c r="AM4153" s="4"/>
      <c r="AS4153" s="4"/>
    </row>
    <row r="4154" spans="1:45" x14ac:dyDescent="0.25">
      <c r="A4154" s="4"/>
      <c r="C4154" s="4"/>
      <c r="E4154" s="4"/>
      <c r="Q4154" s="4"/>
      <c r="S4154" s="4"/>
      <c r="U4154" s="4"/>
      <c r="AE4154" s="4">
        <v>42650</v>
      </c>
      <c r="AF4154" s="3">
        <v>61108.98</v>
      </c>
      <c r="AG4154" s="4">
        <v>42569</v>
      </c>
      <c r="AH4154" s="3">
        <v>45.24</v>
      </c>
      <c r="AK4154" s="4">
        <v>42531</v>
      </c>
      <c r="AL4154" s="3">
        <v>13.1515</v>
      </c>
      <c r="AM4154" s="4"/>
      <c r="AS4154" s="4"/>
    </row>
    <row r="4155" spans="1:45" x14ac:dyDescent="0.25">
      <c r="A4155" s="4"/>
      <c r="C4155" s="4"/>
      <c r="E4155" s="4"/>
      <c r="Q4155" s="4"/>
      <c r="S4155" s="4"/>
      <c r="U4155" s="4"/>
      <c r="AE4155" s="4">
        <v>42653</v>
      </c>
      <c r="AF4155" s="3">
        <v>61668.33</v>
      </c>
      <c r="AG4155" s="4">
        <v>42570</v>
      </c>
      <c r="AH4155" s="3">
        <v>44.65</v>
      </c>
      <c r="AK4155" s="4">
        <v>42534</v>
      </c>
      <c r="AL4155" s="3">
        <v>13.1234</v>
      </c>
      <c r="AM4155" s="4"/>
      <c r="AS4155" s="4"/>
    </row>
    <row r="4156" spans="1:45" x14ac:dyDescent="0.25">
      <c r="A4156" s="4"/>
      <c r="C4156" s="4"/>
      <c r="E4156" s="4"/>
      <c r="Q4156" s="4"/>
      <c r="S4156" s="4"/>
      <c r="U4156" s="4"/>
      <c r="AE4156" s="4">
        <v>42654</v>
      </c>
      <c r="AF4156" s="3">
        <v>61021.85</v>
      </c>
      <c r="AG4156" s="4">
        <v>42571</v>
      </c>
      <c r="AH4156" s="3">
        <v>44.94</v>
      </c>
      <c r="AK4156" s="4">
        <v>42535</v>
      </c>
      <c r="AL4156" s="3">
        <v>13.1783</v>
      </c>
      <c r="AM4156" s="4"/>
      <c r="AS4156" s="4"/>
    </row>
    <row r="4157" spans="1:45" x14ac:dyDescent="0.25">
      <c r="A4157" s="4"/>
      <c r="C4157" s="4"/>
      <c r="E4157" s="4"/>
      <c r="Q4157" s="4"/>
      <c r="S4157" s="4"/>
      <c r="U4157" s="4"/>
      <c r="AE4157" s="4">
        <v>42656</v>
      </c>
      <c r="AF4157" s="3">
        <v>61118.58</v>
      </c>
      <c r="AG4157" s="4">
        <v>42572</v>
      </c>
      <c r="AH4157" s="3">
        <v>44.75</v>
      </c>
      <c r="AK4157" s="4">
        <v>42536</v>
      </c>
      <c r="AL4157" s="3">
        <v>13.201000000000001</v>
      </c>
      <c r="AM4157" s="4"/>
      <c r="AS4157" s="4"/>
    </row>
    <row r="4158" spans="1:45" x14ac:dyDescent="0.25">
      <c r="A4158" s="4"/>
      <c r="C4158" s="4"/>
      <c r="E4158" s="4"/>
      <c r="Q4158" s="4"/>
      <c r="S4158" s="4"/>
      <c r="U4158" s="4"/>
      <c r="AE4158" s="4">
        <v>42657</v>
      </c>
      <c r="AF4158" s="3">
        <v>61767.22</v>
      </c>
      <c r="AG4158" s="4">
        <v>42573</v>
      </c>
      <c r="AH4158" s="3">
        <v>44.19</v>
      </c>
      <c r="AK4158" s="4">
        <v>42537</v>
      </c>
      <c r="AL4158" s="3">
        <v>13.2341</v>
      </c>
      <c r="AM4158" s="4"/>
      <c r="AS4158" s="4"/>
    </row>
    <row r="4159" spans="1:45" x14ac:dyDescent="0.25">
      <c r="A4159" s="4"/>
      <c r="C4159" s="4"/>
      <c r="E4159" s="4"/>
      <c r="Q4159" s="4"/>
      <c r="S4159" s="4"/>
      <c r="U4159" s="4"/>
      <c r="AE4159" s="4">
        <v>42660</v>
      </c>
      <c r="AF4159" s="3">
        <v>62696.11</v>
      </c>
      <c r="AG4159" s="4">
        <v>42576</v>
      </c>
      <c r="AH4159" s="3">
        <v>43.13</v>
      </c>
      <c r="AK4159" s="4">
        <v>42538</v>
      </c>
      <c r="AL4159" s="3">
        <v>13.2722</v>
      </c>
      <c r="AM4159" s="4"/>
      <c r="AS4159" s="4"/>
    </row>
    <row r="4160" spans="1:45" x14ac:dyDescent="0.25">
      <c r="A4160" s="4"/>
      <c r="C4160" s="4"/>
      <c r="E4160" s="4"/>
      <c r="Q4160" s="4"/>
      <c r="S4160" s="4"/>
      <c r="U4160" s="4"/>
      <c r="AE4160" s="4">
        <v>42661</v>
      </c>
      <c r="AF4160" s="3">
        <v>63782.21</v>
      </c>
      <c r="AG4160" s="4">
        <v>42577</v>
      </c>
      <c r="AH4160" s="3">
        <v>42.92</v>
      </c>
      <c r="AK4160" s="4">
        <v>42541</v>
      </c>
      <c r="AL4160" s="3">
        <v>13.2727</v>
      </c>
      <c r="AM4160" s="4"/>
      <c r="AS4160" s="4"/>
    </row>
    <row r="4161" spans="1:45" x14ac:dyDescent="0.25">
      <c r="A4161" s="4"/>
      <c r="C4161" s="4"/>
      <c r="E4161" s="4"/>
      <c r="Q4161" s="4"/>
      <c r="S4161" s="4"/>
      <c r="U4161" s="4"/>
      <c r="AE4161" s="4">
        <v>42662</v>
      </c>
      <c r="AF4161" s="3">
        <v>63505.61</v>
      </c>
      <c r="AG4161" s="4">
        <v>42578</v>
      </c>
      <c r="AH4161" s="3">
        <v>41.92</v>
      </c>
      <c r="AK4161" s="4">
        <v>42542</v>
      </c>
      <c r="AL4161" s="3">
        <v>13.1668</v>
      </c>
      <c r="AM4161" s="4"/>
      <c r="AS4161" s="4"/>
    </row>
    <row r="4162" spans="1:45" x14ac:dyDescent="0.25">
      <c r="A4162" s="4"/>
      <c r="C4162" s="4"/>
      <c r="E4162" s="4"/>
      <c r="Q4162" s="4"/>
      <c r="S4162" s="4"/>
      <c r="U4162" s="4"/>
      <c r="AE4162" s="4">
        <v>42663</v>
      </c>
      <c r="AF4162" s="3">
        <v>63837.85</v>
      </c>
      <c r="AG4162" s="4">
        <v>42579</v>
      </c>
      <c r="AH4162" s="3">
        <v>41.14</v>
      </c>
      <c r="AK4162" s="4">
        <v>42543</v>
      </c>
      <c r="AL4162" s="3">
        <v>13.194900000000001</v>
      </c>
      <c r="AM4162" s="4"/>
      <c r="AS4162" s="4"/>
    </row>
    <row r="4163" spans="1:45" x14ac:dyDescent="0.25">
      <c r="A4163" s="4"/>
      <c r="C4163" s="4"/>
      <c r="E4163" s="4"/>
      <c r="Q4163" s="4"/>
      <c r="S4163" s="4"/>
      <c r="U4163" s="4"/>
      <c r="AE4163" s="4">
        <v>42664</v>
      </c>
      <c r="AF4163" s="3">
        <v>64108.08</v>
      </c>
      <c r="AG4163" s="4">
        <v>42580</v>
      </c>
      <c r="AH4163" s="3">
        <v>41.6</v>
      </c>
      <c r="AK4163" s="4">
        <v>42544</v>
      </c>
      <c r="AL4163" s="3">
        <v>13.1187</v>
      </c>
      <c r="AM4163" s="4"/>
      <c r="AS4163" s="4"/>
    </row>
    <row r="4164" spans="1:45" x14ac:dyDescent="0.25">
      <c r="A4164" s="4"/>
      <c r="C4164" s="4"/>
      <c r="E4164" s="4"/>
      <c r="Q4164" s="4"/>
      <c r="S4164" s="4"/>
      <c r="U4164" s="4"/>
      <c r="AE4164" s="4">
        <v>42667</v>
      </c>
      <c r="AF4164" s="3">
        <v>64059.89</v>
      </c>
      <c r="AG4164" s="4">
        <v>42583</v>
      </c>
      <c r="AH4164" s="3">
        <v>40.06</v>
      </c>
      <c r="AK4164" s="4">
        <v>42545</v>
      </c>
      <c r="AL4164" s="3">
        <v>13.0989</v>
      </c>
      <c r="AM4164" s="4"/>
      <c r="AS4164" s="4"/>
    </row>
    <row r="4165" spans="1:45" x14ac:dyDescent="0.25">
      <c r="A4165" s="4"/>
      <c r="C4165" s="4"/>
      <c r="E4165" s="4"/>
      <c r="Q4165" s="4"/>
      <c r="S4165" s="4"/>
      <c r="U4165" s="4"/>
      <c r="AE4165" s="4">
        <v>42668</v>
      </c>
      <c r="AF4165" s="3">
        <v>63866.2</v>
      </c>
      <c r="AG4165" s="4">
        <v>42584</v>
      </c>
      <c r="AH4165" s="3">
        <v>39.51</v>
      </c>
      <c r="AK4165" s="4">
        <v>42548</v>
      </c>
      <c r="AL4165" s="3">
        <v>13.0242</v>
      </c>
      <c r="AM4165" s="4"/>
      <c r="AS4165" s="4"/>
    </row>
    <row r="4166" spans="1:45" x14ac:dyDescent="0.25">
      <c r="A4166" s="4"/>
      <c r="C4166" s="4"/>
      <c r="E4166" s="4"/>
      <c r="Q4166" s="4"/>
      <c r="S4166" s="4"/>
      <c r="U4166" s="4"/>
      <c r="AE4166" s="4">
        <v>42669</v>
      </c>
      <c r="AF4166" s="3">
        <v>63825.69</v>
      </c>
      <c r="AG4166" s="4">
        <v>42585</v>
      </c>
      <c r="AH4166" s="3">
        <v>40.83</v>
      </c>
      <c r="AK4166" s="4">
        <v>42549</v>
      </c>
      <c r="AL4166" s="3">
        <v>13.2143</v>
      </c>
      <c r="AM4166" s="4"/>
      <c r="AS4166" s="4"/>
    </row>
    <row r="4167" spans="1:45" x14ac:dyDescent="0.25">
      <c r="A4167" s="4"/>
      <c r="C4167" s="4"/>
      <c r="E4167" s="4"/>
      <c r="Q4167" s="4"/>
      <c r="S4167" s="4"/>
      <c r="U4167" s="4"/>
      <c r="AE4167" s="4">
        <v>42670</v>
      </c>
      <c r="AF4167" s="3">
        <v>64249.5</v>
      </c>
      <c r="AG4167" s="4">
        <v>42586</v>
      </c>
      <c r="AH4167" s="3">
        <v>41.93</v>
      </c>
      <c r="AK4167" s="4">
        <v>42550</v>
      </c>
      <c r="AL4167" s="3">
        <v>13.29</v>
      </c>
      <c r="AM4167" s="4"/>
      <c r="AS4167" s="4"/>
    </row>
    <row r="4168" spans="1:45" x14ac:dyDescent="0.25">
      <c r="A4168" s="4"/>
      <c r="C4168" s="4"/>
      <c r="E4168" s="4"/>
      <c r="Q4168" s="4"/>
      <c r="S4168" s="4"/>
      <c r="U4168" s="4"/>
      <c r="AE4168" s="4">
        <v>42671</v>
      </c>
      <c r="AF4168" s="3">
        <v>64307.63</v>
      </c>
      <c r="AG4168" s="4">
        <v>42587</v>
      </c>
      <c r="AH4168" s="3">
        <v>41.8</v>
      </c>
      <c r="AK4168" s="4">
        <v>42551</v>
      </c>
      <c r="AL4168" s="3">
        <v>13.3969</v>
      </c>
      <c r="AM4168" s="4"/>
      <c r="AS4168" s="4"/>
    </row>
    <row r="4169" spans="1:45" x14ac:dyDescent="0.25">
      <c r="A4169" s="4"/>
      <c r="C4169" s="4"/>
      <c r="E4169" s="4"/>
      <c r="Q4169" s="4"/>
      <c r="S4169" s="4"/>
      <c r="U4169" s="4"/>
      <c r="AE4169" s="4">
        <v>42674</v>
      </c>
      <c r="AF4169" s="3">
        <v>64924.52</v>
      </c>
      <c r="AG4169" s="4">
        <v>42590</v>
      </c>
      <c r="AH4169" s="3">
        <v>43.02</v>
      </c>
      <c r="AK4169" s="4">
        <v>42552</v>
      </c>
      <c r="AL4169" s="3">
        <v>13.193099999999999</v>
      </c>
      <c r="AM4169" s="4"/>
      <c r="AS4169" s="4"/>
    </row>
    <row r="4170" spans="1:45" x14ac:dyDescent="0.25">
      <c r="A4170" s="4"/>
      <c r="C4170" s="4"/>
      <c r="E4170" s="4"/>
      <c r="Q4170" s="4"/>
      <c r="S4170" s="4"/>
      <c r="U4170" s="4"/>
      <c r="AE4170" s="4">
        <v>42675</v>
      </c>
      <c r="AF4170" s="3">
        <v>63326.42</v>
      </c>
      <c r="AG4170" s="4">
        <v>42591</v>
      </c>
      <c r="AH4170" s="3">
        <v>42.77</v>
      </c>
      <c r="AK4170" s="4">
        <v>42555</v>
      </c>
      <c r="AL4170" s="3">
        <v>13.2134</v>
      </c>
      <c r="AM4170" s="4"/>
      <c r="AS4170" s="4"/>
    </row>
    <row r="4171" spans="1:45" x14ac:dyDescent="0.25">
      <c r="A4171" s="4"/>
      <c r="C4171" s="4"/>
      <c r="E4171" s="4"/>
      <c r="Q4171" s="4"/>
      <c r="S4171" s="4"/>
      <c r="U4171" s="4"/>
      <c r="AE4171" s="4">
        <v>42677</v>
      </c>
      <c r="AF4171" s="3">
        <v>61750.17</v>
      </c>
      <c r="AG4171" s="4">
        <v>42592</v>
      </c>
      <c r="AH4171" s="3">
        <v>41.71</v>
      </c>
      <c r="AK4171" s="4">
        <v>42556</v>
      </c>
      <c r="AL4171" s="3">
        <v>13.2677</v>
      </c>
      <c r="AM4171" s="4"/>
      <c r="AS4171" s="4"/>
    </row>
    <row r="4172" spans="1:45" x14ac:dyDescent="0.25">
      <c r="A4172" s="4"/>
      <c r="C4172" s="4"/>
      <c r="E4172" s="4"/>
      <c r="Q4172" s="4"/>
      <c r="S4172" s="4"/>
      <c r="U4172" s="4"/>
      <c r="AE4172" s="4">
        <v>42678</v>
      </c>
      <c r="AF4172" s="3">
        <v>61598.39</v>
      </c>
      <c r="AG4172" s="4">
        <v>42593</v>
      </c>
      <c r="AH4172" s="3">
        <v>43.49</v>
      </c>
      <c r="AK4172" s="4">
        <v>42557</v>
      </c>
      <c r="AL4172" s="3">
        <v>13.282399999999999</v>
      </c>
      <c r="AM4172" s="4"/>
      <c r="AS4172" s="4"/>
    </row>
    <row r="4173" spans="1:45" x14ac:dyDescent="0.25">
      <c r="A4173" s="4"/>
      <c r="C4173" s="4"/>
      <c r="E4173" s="4"/>
      <c r="Q4173" s="4"/>
      <c r="S4173" s="4"/>
      <c r="U4173" s="4"/>
      <c r="AE4173" s="4">
        <v>42681</v>
      </c>
      <c r="AF4173" s="3">
        <v>64051.65</v>
      </c>
      <c r="AG4173" s="4">
        <v>42594</v>
      </c>
      <c r="AH4173" s="3">
        <v>44.49</v>
      </c>
      <c r="AK4173" s="4">
        <v>42558</v>
      </c>
      <c r="AL4173" s="3">
        <v>13.3073</v>
      </c>
      <c r="AM4173" s="4"/>
      <c r="AS4173" s="4"/>
    </row>
    <row r="4174" spans="1:45" x14ac:dyDescent="0.25">
      <c r="A4174" s="4"/>
      <c r="C4174" s="4"/>
      <c r="E4174" s="4"/>
      <c r="Q4174" s="4"/>
      <c r="S4174" s="4"/>
      <c r="U4174" s="4"/>
      <c r="AE4174" s="4">
        <v>42682</v>
      </c>
      <c r="AF4174" s="3">
        <v>64157.68</v>
      </c>
      <c r="AG4174" s="4">
        <v>42597</v>
      </c>
      <c r="AH4174" s="3">
        <v>45.74</v>
      </c>
      <c r="AK4174" s="4">
        <v>42559</v>
      </c>
      <c r="AL4174" s="3">
        <v>13.195399999999999</v>
      </c>
      <c r="AM4174" s="4"/>
      <c r="AS4174" s="4"/>
    </row>
    <row r="4175" spans="1:45" x14ac:dyDescent="0.25">
      <c r="A4175" s="4"/>
      <c r="C4175" s="4"/>
      <c r="E4175" s="4"/>
      <c r="Q4175" s="4"/>
      <c r="S4175" s="4"/>
      <c r="U4175" s="4"/>
      <c r="AE4175" s="4">
        <v>42683</v>
      </c>
      <c r="AF4175" s="3">
        <v>63258.27</v>
      </c>
      <c r="AG4175" s="4">
        <v>42598</v>
      </c>
      <c r="AH4175" s="3">
        <v>46.58</v>
      </c>
      <c r="AK4175" s="4">
        <v>42562</v>
      </c>
      <c r="AL4175" s="3">
        <v>13.1884</v>
      </c>
      <c r="AM4175" s="4"/>
      <c r="AS4175" s="4"/>
    </row>
    <row r="4176" spans="1:45" x14ac:dyDescent="0.25">
      <c r="A4176" s="4"/>
      <c r="C4176" s="4"/>
      <c r="E4176" s="4"/>
      <c r="Q4176" s="4"/>
      <c r="S4176" s="4"/>
      <c r="U4176" s="4"/>
      <c r="AE4176" s="4">
        <v>42684</v>
      </c>
      <c r="AF4176" s="3">
        <v>61200.959999999999</v>
      </c>
      <c r="AG4176" s="4">
        <v>42599</v>
      </c>
      <c r="AH4176" s="3">
        <v>46.79</v>
      </c>
      <c r="AK4176" s="4">
        <v>42563</v>
      </c>
      <c r="AL4176" s="3">
        <v>13.205399999999999</v>
      </c>
      <c r="AM4176" s="4"/>
      <c r="AS4176" s="4"/>
    </row>
    <row r="4177" spans="1:45" x14ac:dyDescent="0.25">
      <c r="A4177" s="4"/>
      <c r="C4177" s="4"/>
      <c r="E4177" s="4"/>
      <c r="Q4177" s="4"/>
      <c r="S4177" s="4"/>
      <c r="U4177" s="4"/>
      <c r="AE4177" s="4">
        <v>42685</v>
      </c>
      <c r="AF4177" s="3">
        <v>59183.51</v>
      </c>
      <c r="AG4177" s="4">
        <v>42600</v>
      </c>
      <c r="AH4177" s="3">
        <v>48.22</v>
      </c>
      <c r="AK4177" s="4">
        <v>42564</v>
      </c>
      <c r="AL4177" s="3">
        <v>13.1572</v>
      </c>
      <c r="AM4177" s="4"/>
      <c r="AS4177" s="4"/>
    </row>
    <row r="4178" spans="1:45" x14ac:dyDescent="0.25">
      <c r="A4178" s="4"/>
      <c r="C4178" s="4"/>
      <c r="E4178" s="4"/>
      <c r="Q4178" s="4"/>
      <c r="S4178" s="4"/>
      <c r="U4178" s="4"/>
      <c r="AE4178" s="4">
        <v>42688</v>
      </c>
      <c r="AF4178" s="3">
        <v>59657.46</v>
      </c>
      <c r="AG4178" s="4">
        <v>42601</v>
      </c>
      <c r="AH4178" s="3">
        <v>48.52</v>
      </c>
      <c r="AK4178" s="4">
        <v>42565</v>
      </c>
      <c r="AL4178" s="3">
        <v>13.1236</v>
      </c>
      <c r="AM4178" s="4"/>
      <c r="AS4178" s="4"/>
    </row>
    <row r="4179" spans="1:45" x14ac:dyDescent="0.25">
      <c r="A4179" s="4"/>
      <c r="C4179" s="4"/>
      <c r="E4179" s="4"/>
      <c r="Q4179" s="4"/>
      <c r="S4179" s="4"/>
      <c r="U4179" s="4"/>
      <c r="AE4179" s="4">
        <v>42690</v>
      </c>
      <c r="AF4179" s="3">
        <v>60759.32</v>
      </c>
      <c r="AG4179" s="4">
        <v>42604</v>
      </c>
      <c r="AH4179" s="3">
        <v>47.05</v>
      </c>
      <c r="AK4179" s="4">
        <v>42566</v>
      </c>
      <c r="AL4179" s="3">
        <v>13.1683</v>
      </c>
      <c r="AM4179" s="4"/>
      <c r="AS4179" s="4"/>
    </row>
    <row r="4180" spans="1:45" x14ac:dyDescent="0.25">
      <c r="A4180" s="4"/>
      <c r="C4180" s="4"/>
      <c r="E4180" s="4"/>
      <c r="Q4180" s="4"/>
      <c r="S4180" s="4"/>
      <c r="U4180" s="4"/>
      <c r="AE4180" s="4">
        <v>42691</v>
      </c>
      <c r="AF4180" s="3">
        <v>59770.47</v>
      </c>
      <c r="AG4180" s="4">
        <v>42605</v>
      </c>
      <c r="AH4180" s="3">
        <v>48.1</v>
      </c>
      <c r="AK4180" s="4">
        <v>42569</v>
      </c>
      <c r="AL4180" s="3">
        <v>13.172599999999999</v>
      </c>
      <c r="AM4180" s="4"/>
      <c r="AS4180" s="4"/>
    </row>
    <row r="4181" spans="1:45" x14ac:dyDescent="0.25">
      <c r="A4181" s="4"/>
      <c r="C4181" s="4"/>
      <c r="E4181" s="4"/>
      <c r="Q4181" s="4"/>
      <c r="S4181" s="4"/>
      <c r="U4181" s="4"/>
      <c r="AE4181" s="4">
        <v>42692</v>
      </c>
      <c r="AF4181" s="3">
        <v>59961.760000000002</v>
      </c>
      <c r="AG4181" s="4">
        <v>42606</v>
      </c>
      <c r="AH4181" s="3">
        <v>46.77</v>
      </c>
      <c r="AK4181" s="4">
        <v>42570</v>
      </c>
      <c r="AL4181" s="3">
        <v>13.128299999999999</v>
      </c>
      <c r="AM4181" s="4"/>
      <c r="AS4181" s="4"/>
    </row>
    <row r="4182" spans="1:45" x14ac:dyDescent="0.25">
      <c r="A4182" s="4"/>
      <c r="C4182" s="4"/>
      <c r="E4182" s="4"/>
      <c r="Q4182" s="4"/>
      <c r="S4182" s="4"/>
      <c r="U4182" s="4"/>
      <c r="AE4182" s="4">
        <v>42695</v>
      </c>
      <c r="AF4182" s="3">
        <v>61070.27</v>
      </c>
      <c r="AG4182" s="4">
        <v>42607</v>
      </c>
      <c r="AH4182" s="3">
        <v>47.33</v>
      </c>
      <c r="AK4182" s="4">
        <v>42571</v>
      </c>
      <c r="AL4182" s="3">
        <v>13.1127</v>
      </c>
      <c r="AM4182" s="4"/>
      <c r="AS4182" s="4"/>
    </row>
    <row r="4183" spans="1:45" x14ac:dyDescent="0.25">
      <c r="A4183" s="4"/>
      <c r="C4183" s="4"/>
      <c r="E4183" s="4"/>
      <c r="Q4183" s="4"/>
      <c r="S4183" s="4"/>
      <c r="U4183" s="4"/>
      <c r="AE4183" s="4">
        <v>42696</v>
      </c>
      <c r="AF4183" s="3">
        <v>61954.47</v>
      </c>
      <c r="AG4183" s="4">
        <v>42608</v>
      </c>
      <c r="AH4183" s="3">
        <v>47.64</v>
      </c>
      <c r="AK4183" s="4">
        <v>42572</v>
      </c>
      <c r="AL4183" s="3">
        <v>13.2675</v>
      </c>
      <c r="AM4183" s="4"/>
      <c r="AS4183" s="4"/>
    </row>
    <row r="4184" spans="1:45" x14ac:dyDescent="0.25">
      <c r="A4184" s="4"/>
      <c r="C4184" s="4"/>
      <c r="E4184" s="4"/>
      <c r="Q4184" s="4"/>
      <c r="S4184" s="4"/>
      <c r="U4184" s="4"/>
      <c r="AE4184" s="4">
        <v>42697</v>
      </c>
      <c r="AF4184" s="3">
        <v>61985.91</v>
      </c>
      <c r="AG4184" s="4">
        <v>42611</v>
      </c>
      <c r="AH4184" s="3">
        <v>46.98</v>
      </c>
      <c r="AK4184" s="4">
        <v>42573</v>
      </c>
      <c r="AL4184" s="3">
        <v>13.282</v>
      </c>
      <c r="AM4184" s="4"/>
      <c r="AS4184" s="4"/>
    </row>
    <row r="4185" spans="1:45" x14ac:dyDescent="0.25">
      <c r="A4185" s="4"/>
      <c r="C4185" s="4"/>
      <c r="E4185" s="4"/>
      <c r="Q4185" s="4"/>
      <c r="S4185" s="4"/>
      <c r="U4185" s="4"/>
      <c r="AE4185" s="4">
        <v>42698</v>
      </c>
      <c r="AF4185" s="3">
        <v>61395.53</v>
      </c>
      <c r="AG4185" s="4">
        <v>42612</v>
      </c>
      <c r="AH4185" s="3">
        <v>46.35</v>
      </c>
      <c r="AK4185" s="4">
        <v>42576</v>
      </c>
      <c r="AL4185" s="3">
        <v>13.2797</v>
      </c>
      <c r="AM4185" s="4"/>
      <c r="AS4185" s="4"/>
    </row>
    <row r="4186" spans="1:45" x14ac:dyDescent="0.25">
      <c r="A4186" s="4"/>
      <c r="C4186" s="4"/>
      <c r="E4186" s="4"/>
      <c r="Q4186" s="4"/>
      <c r="S4186" s="4"/>
      <c r="U4186" s="4"/>
      <c r="AE4186" s="4">
        <v>42699</v>
      </c>
      <c r="AF4186" s="3">
        <v>61559.08</v>
      </c>
      <c r="AG4186" s="4">
        <v>42613</v>
      </c>
      <c r="AH4186" s="3">
        <v>44.7</v>
      </c>
      <c r="AK4186" s="4">
        <v>42577</v>
      </c>
      <c r="AL4186" s="3">
        <v>13.285</v>
      </c>
      <c r="AM4186" s="4"/>
      <c r="AS4186" s="4"/>
    </row>
    <row r="4187" spans="1:45" x14ac:dyDescent="0.25">
      <c r="A4187" s="4"/>
      <c r="C4187" s="4"/>
      <c r="E4187" s="4"/>
      <c r="Q4187" s="4"/>
      <c r="S4187" s="4"/>
      <c r="U4187" s="4"/>
      <c r="AE4187" s="4">
        <v>42702</v>
      </c>
      <c r="AF4187" s="3">
        <v>62855.5</v>
      </c>
      <c r="AG4187" s="4">
        <v>42614</v>
      </c>
      <c r="AH4187" s="3">
        <v>43.16</v>
      </c>
      <c r="AK4187" s="4">
        <v>42578</v>
      </c>
      <c r="AL4187" s="3">
        <v>13.316599999999999</v>
      </c>
      <c r="AM4187" s="4"/>
      <c r="AS4187" s="4"/>
    </row>
    <row r="4188" spans="1:45" x14ac:dyDescent="0.25">
      <c r="A4188" s="4"/>
      <c r="C4188" s="4"/>
      <c r="E4188" s="4"/>
      <c r="Q4188" s="4"/>
      <c r="S4188" s="4"/>
      <c r="U4188" s="4"/>
      <c r="AE4188" s="4">
        <v>42703</v>
      </c>
      <c r="AF4188" s="3">
        <v>60986.52</v>
      </c>
      <c r="AG4188" s="4">
        <v>42615</v>
      </c>
      <c r="AH4188" s="3">
        <v>44.44</v>
      </c>
      <c r="AK4188" s="4">
        <v>42579</v>
      </c>
      <c r="AL4188" s="3">
        <v>13.344099999999999</v>
      </c>
      <c r="AM4188" s="4"/>
      <c r="AS4188" s="4"/>
    </row>
    <row r="4189" spans="1:45" x14ac:dyDescent="0.25">
      <c r="A4189" s="4"/>
      <c r="C4189" s="4"/>
      <c r="E4189" s="4"/>
      <c r="Q4189" s="4"/>
      <c r="S4189" s="4"/>
      <c r="U4189" s="4"/>
      <c r="AE4189" s="4">
        <v>42704</v>
      </c>
      <c r="AF4189" s="3">
        <v>61906.36</v>
      </c>
      <c r="AG4189" s="4">
        <v>42619</v>
      </c>
      <c r="AH4189" s="3">
        <v>44.83</v>
      </c>
      <c r="AK4189" s="4">
        <v>42580</v>
      </c>
      <c r="AL4189" s="3">
        <v>13.2989</v>
      </c>
      <c r="AM4189" s="4"/>
      <c r="AS4189" s="4"/>
    </row>
    <row r="4190" spans="1:45" x14ac:dyDescent="0.25">
      <c r="A4190" s="4"/>
      <c r="C4190" s="4"/>
      <c r="E4190" s="4"/>
      <c r="Q4190" s="4"/>
      <c r="S4190" s="4"/>
      <c r="U4190" s="4"/>
      <c r="AE4190" s="4">
        <v>42705</v>
      </c>
      <c r="AF4190" s="3">
        <v>59506.54</v>
      </c>
      <c r="AG4190" s="4">
        <v>42620</v>
      </c>
      <c r="AH4190" s="3">
        <v>45.5</v>
      </c>
      <c r="AK4190" s="4">
        <v>42583</v>
      </c>
      <c r="AL4190" s="3">
        <v>13.2807</v>
      </c>
      <c r="AM4190" s="4"/>
      <c r="AS4190" s="4"/>
    </row>
    <row r="4191" spans="1:45" x14ac:dyDescent="0.25">
      <c r="A4191" s="4"/>
      <c r="C4191" s="4"/>
      <c r="E4191" s="4"/>
      <c r="Q4191" s="4"/>
      <c r="S4191" s="4"/>
      <c r="U4191" s="4"/>
      <c r="AE4191" s="4">
        <v>42706</v>
      </c>
      <c r="AF4191" s="3">
        <v>60316.13</v>
      </c>
      <c r="AG4191" s="4">
        <v>42621</v>
      </c>
      <c r="AH4191" s="3">
        <v>47.62</v>
      </c>
      <c r="AK4191" s="4">
        <v>42584</v>
      </c>
      <c r="AL4191" s="3">
        <v>13.2799</v>
      </c>
      <c r="AM4191" s="4"/>
      <c r="AS4191" s="4"/>
    </row>
    <row r="4192" spans="1:45" x14ac:dyDescent="0.25">
      <c r="A4192" s="4"/>
      <c r="C4192" s="4"/>
      <c r="E4192" s="4"/>
      <c r="Q4192" s="4"/>
      <c r="S4192" s="4"/>
      <c r="U4192" s="4"/>
      <c r="AE4192" s="4">
        <v>42709</v>
      </c>
      <c r="AF4192" s="3">
        <v>59831.73</v>
      </c>
      <c r="AG4192" s="4">
        <v>42622</v>
      </c>
      <c r="AH4192" s="3">
        <v>45.88</v>
      </c>
      <c r="AK4192" s="4">
        <v>42585</v>
      </c>
      <c r="AL4192" s="3">
        <v>13.277699999999999</v>
      </c>
      <c r="AM4192" s="4"/>
      <c r="AS4192" s="4"/>
    </row>
    <row r="4193" spans="1:45" x14ac:dyDescent="0.25">
      <c r="A4193" s="4"/>
      <c r="C4193" s="4"/>
      <c r="E4193" s="4"/>
      <c r="Q4193" s="4"/>
      <c r="S4193" s="4"/>
      <c r="U4193" s="4"/>
      <c r="AE4193" s="4">
        <v>42710</v>
      </c>
      <c r="AF4193" s="3">
        <v>61088.25</v>
      </c>
      <c r="AG4193" s="4">
        <v>42625</v>
      </c>
      <c r="AH4193" s="3">
        <v>46.29</v>
      </c>
      <c r="AK4193" s="4">
        <v>42586</v>
      </c>
      <c r="AL4193" s="3">
        <v>13.1957</v>
      </c>
      <c r="AM4193" s="4"/>
      <c r="AS4193" s="4"/>
    </row>
    <row r="4194" spans="1:45" x14ac:dyDescent="0.25">
      <c r="A4194" s="4"/>
      <c r="C4194" s="4"/>
      <c r="E4194" s="4"/>
      <c r="Q4194" s="4"/>
      <c r="S4194" s="4"/>
      <c r="U4194" s="4"/>
      <c r="AE4194" s="4">
        <v>42711</v>
      </c>
      <c r="AF4194" s="3">
        <v>61414.400000000001</v>
      </c>
      <c r="AG4194" s="4">
        <v>42626</v>
      </c>
      <c r="AH4194" s="3">
        <v>44.9</v>
      </c>
      <c r="AK4194" s="4">
        <v>42587</v>
      </c>
      <c r="AL4194" s="3">
        <v>13.186</v>
      </c>
      <c r="AM4194" s="4"/>
      <c r="AS4194" s="4"/>
    </row>
    <row r="4195" spans="1:45" x14ac:dyDescent="0.25">
      <c r="A4195" s="4"/>
      <c r="C4195" s="4"/>
      <c r="E4195" s="4"/>
      <c r="Q4195" s="4"/>
      <c r="S4195" s="4"/>
      <c r="U4195" s="4"/>
      <c r="AE4195" s="4">
        <v>42712</v>
      </c>
      <c r="AF4195" s="3">
        <v>60676.57</v>
      </c>
      <c r="AG4195" s="4">
        <v>42627</v>
      </c>
      <c r="AH4195" s="3">
        <v>43.58</v>
      </c>
      <c r="AK4195" s="4">
        <v>42590</v>
      </c>
      <c r="AL4195" s="3">
        <v>13.1898</v>
      </c>
      <c r="AM4195" s="4"/>
      <c r="AS4195" s="4"/>
    </row>
    <row r="4196" spans="1:45" x14ac:dyDescent="0.25">
      <c r="A4196" s="4"/>
      <c r="C4196" s="4"/>
      <c r="E4196" s="4"/>
      <c r="Q4196" s="4"/>
      <c r="S4196" s="4"/>
      <c r="U4196" s="4"/>
      <c r="AE4196" s="4">
        <v>42713</v>
      </c>
      <c r="AF4196" s="3">
        <v>60500.62</v>
      </c>
      <c r="AG4196" s="4">
        <v>42628</v>
      </c>
      <c r="AH4196" s="3">
        <v>43.91</v>
      </c>
      <c r="AK4196" s="4">
        <v>42591</v>
      </c>
      <c r="AL4196" s="3">
        <v>13.105700000000001</v>
      </c>
      <c r="AM4196" s="4"/>
      <c r="AS4196" s="4"/>
    </row>
    <row r="4197" spans="1:45" x14ac:dyDescent="0.25">
      <c r="A4197" s="4"/>
      <c r="C4197" s="4"/>
      <c r="E4197" s="4"/>
      <c r="Q4197" s="4"/>
      <c r="S4197" s="4"/>
      <c r="U4197" s="4"/>
      <c r="AE4197" s="4">
        <v>42716</v>
      </c>
      <c r="AF4197" s="3">
        <v>59178.62</v>
      </c>
      <c r="AG4197" s="4">
        <v>42629</v>
      </c>
      <c r="AH4197" s="3">
        <v>43.03</v>
      </c>
      <c r="AK4197" s="4">
        <v>42592</v>
      </c>
      <c r="AL4197" s="3">
        <v>13.0814</v>
      </c>
      <c r="AM4197" s="4"/>
      <c r="AS4197" s="4"/>
    </row>
    <row r="4198" spans="1:45" x14ac:dyDescent="0.25">
      <c r="A4198" s="4"/>
      <c r="C4198" s="4"/>
      <c r="E4198" s="4"/>
      <c r="Q4198" s="4"/>
      <c r="S4198" s="4"/>
      <c r="U4198" s="4"/>
      <c r="AE4198" s="4">
        <v>42717</v>
      </c>
      <c r="AF4198" s="3">
        <v>59280.57</v>
      </c>
      <c r="AG4198" s="4">
        <v>42632</v>
      </c>
      <c r="AH4198" s="3">
        <v>43.3</v>
      </c>
      <c r="AK4198" s="4">
        <v>42593</v>
      </c>
      <c r="AL4198" s="3">
        <v>13.110799999999999</v>
      </c>
      <c r="AM4198" s="4"/>
      <c r="AS4198" s="4"/>
    </row>
    <row r="4199" spans="1:45" x14ac:dyDescent="0.25">
      <c r="A4199" s="4"/>
      <c r="C4199" s="4"/>
      <c r="E4199" s="4"/>
      <c r="Q4199" s="4"/>
      <c r="S4199" s="4"/>
      <c r="U4199" s="4"/>
      <c r="AE4199" s="4">
        <v>42718</v>
      </c>
      <c r="AF4199" s="3">
        <v>58212.12</v>
      </c>
      <c r="AG4199" s="4">
        <v>42633</v>
      </c>
      <c r="AH4199" s="3">
        <v>43.44</v>
      </c>
      <c r="AK4199" s="4">
        <v>42594</v>
      </c>
      <c r="AL4199" s="3">
        <v>13.1122</v>
      </c>
      <c r="AM4199" s="4"/>
      <c r="AS4199" s="4"/>
    </row>
    <row r="4200" spans="1:45" x14ac:dyDescent="0.25">
      <c r="A4200" s="4"/>
      <c r="C4200" s="4"/>
      <c r="E4200" s="4"/>
      <c r="Q4200" s="4"/>
      <c r="S4200" s="4"/>
      <c r="U4200" s="4"/>
      <c r="AE4200" s="4">
        <v>42719</v>
      </c>
      <c r="AF4200" s="3">
        <v>58396.160000000003</v>
      </c>
      <c r="AG4200" s="4">
        <v>42634</v>
      </c>
      <c r="AH4200" s="3">
        <v>45.34</v>
      </c>
      <c r="AK4200" s="4">
        <v>42597</v>
      </c>
      <c r="AL4200" s="3">
        <v>13.097200000000001</v>
      </c>
      <c r="AM4200" s="4"/>
      <c r="AS4200" s="4"/>
    </row>
    <row r="4201" spans="1:45" x14ac:dyDescent="0.25">
      <c r="A4201" s="4"/>
      <c r="C4201" s="4"/>
      <c r="E4201" s="4"/>
      <c r="Q4201" s="4"/>
      <c r="S4201" s="4"/>
      <c r="U4201" s="4"/>
      <c r="AE4201" s="4">
        <v>42720</v>
      </c>
      <c r="AF4201" s="3">
        <v>58389.04</v>
      </c>
      <c r="AG4201" s="4">
        <v>42635</v>
      </c>
      <c r="AH4201" s="3">
        <v>46.32</v>
      </c>
      <c r="AK4201" s="4">
        <v>42598</v>
      </c>
      <c r="AL4201" s="3">
        <v>13.1479</v>
      </c>
      <c r="AM4201" s="4"/>
      <c r="AS4201" s="4"/>
    </row>
    <row r="4202" spans="1:45" x14ac:dyDescent="0.25">
      <c r="A4202" s="4"/>
      <c r="C4202" s="4"/>
      <c r="E4202" s="4"/>
      <c r="Q4202" s="4"/>
      <c r="S4202" s="4"/>
      <c r="U4202" s="4"/>
      <c r="AE4202" s="4">
        <v>42723</v>
      </c>
      <c r="AF4202" s="3">
        <v>57111</v>
      </c>
      <c r="AG4202" s="4">
        <v>42636</v>
      </c>
      <c r="AH4202" s="3">
        <v>44.48</v>
      </c>
      <c r="AK4202" s="4">
        <v>42599</v>
      </c>
      <c r="AL4202" s="3">
        <v>13.135400000000001</v>
      </c>
      <c r="AM4202" s="4"/>
      <c r="AS4202" s="4"/>
    </row>
    <row r="4203" spans="1:45" x14ac:dyDescent="0.25">
      <c r="A4203" s="4"/>
      <c r="C4203" s="4"/>
      <c r="E4203" s="4"/>
      <c r="Q4203" s="4"/>
      <c r="S4203" s="4"/>
      <c r="U4203" s="4"/>
      <c r="AE4203" s="4">
        <v>42724</v>
      </c>
      <c r="AF4203" s="3">
        <v>57582.89</v>
      </c>
      <c r="AG4203" s="4">
        <v>42639</v>
      </c>
      <c r="AH4203" s="3">
        <v>45.93</v>
      </c>
      <c r="AK4203" s="4">
        <v>42600</v>
      </c>
      <c r="AL4203" s="3">
        <v>13.1829</v>
      </c>
      <c r="AM4203" s="4"/>
      <c r="AS4203" s="4"/>
    </row>
    <row r="4204" spans="1:45" x14ac:dyDescent="0.25">
      <c r="A4204" s="4"/>
      <c r="C4204" s="4"/>
      <c r="E4204" s="4"/>
      <c r="Q4204" s="4"/>
      <c r="S4204" s="4"/>
      <c r="U4204" s="4"/>
      <c r="AE4204" s="4">
        <v>42725</v>
      </c>
      <c r="AF4204" s="3">
        <v>57646.52</v>
      </c>
      <c r="AG4204" s="4">
        <v>42640</v>
      </c>
      <c r="AH4204" s="3">
        <v>44.67</v>
      </c>
      <c r="AK4204" s="4">
        <v>42601</v>
      </c>
      <c r="AL4204" s="3">
        <v>13.136900000000001</v>
      </c>
      <c r="AM4204" s="4"/>
      <c r="AS4204" s="4"/>
    </row>
    <row r="4205" spans="1:45" x14ac:dyDescent="0.25">
      <c r="A4205" s="4"/>
      <c r="C4205" s="4"/>
      <c r="E4205" s="4"/>
      <c r="Q4205" s="4"/>
      <c r="S4205" s="4"/>
      <c r="U4205" s="4"/>
      <c r="AE4205" s="4">
        <v>42726</v>
      </c>
      <c r="AF4205" s="3">
        <v>57255.22</v>
      </c>
      <c r="AG4205" s="4">
        <v>42641</v>
      </c>
      <c r="AH4205" s="3">
        <v>47.05</v>
      </c>
      <c r="AK4205" s="4">
        <v>42604</v>
      </c>
      <c r="AL4205" s="3">
        <v>13.1195</v>
      </c>
      <c r="AM4205" s="4"/>
      <c r="AS4205" s="4"/>
    </row>
    <row r="4206" spans="1:45" x14ac:dyDescent="0.25">
      <c r="A4206" s="4"/>
      <c r="C4206" s="4"/>
      <c r="E4206" s="4"/>
      <c r="Q4206" s="4"/>
      <c r="S4206" s="4"/>
      <c r="U4206" s="4"/>
      <c r="AE4206" s="4">
        <v>42727</v>
      </c>
      <c r="AF4206" s="3">
        <v>57937.11</v>
      </c>
      <c r="AG4206" s="4">
        <v>42642</v>
      </c>
      <c r="AH4206" s="3">
        <v>47.83</v>
      </c>
      <c r="AK4206" s="4">
        <v>42605</v>
      </c>
      <c r="AL4206" s="3">
        <v>13.118</v>
      </c>
      <c r="AM4206" s="4"/>
      <c r="AS4206" s="4"/>
    </row>
    <row r="4207" spans="1:45" x14ac:dyDescent="0.25">
      <c r="A4207" s="4"/>
      <c r="C4207" s="4"/>
      <c r="E4207" s="4"/>
      <c r="Q4207" s="4"/>
      <c r="S4207" s="4"/>
      <c r="U4207" s="4"/>
      <c r="AE4207" s="4">
        <v>42730</v>
      </c>
      <c r="AF4207" s="3">
        <v>58620.26</v>
      </c>
      <c r="AG4207" s="4">
        <v>42643</v>
      </c>
      <c r="AH4207" s="3">
        <v>48.24</v>
      </c>
      <c r="AK4207" s="4">
        <v>42606</v>
      </c>
      <c r="AL4207" s="3">
        <v>13.097200000000001</v>
      </c>
      <c r="AM4207" s="4"/>
      <c r="AS4207" s="4"/>
    </row>
    <row r="4208" spans="1:45" x14ac:dyDescent="0.25">
      <c r="A4208" s="4"/>
      <c r="C4208" s="4"/>
      <c r="E4208" s="4"/>
      <c r="Q4208" s="4"/>
      <c r="S4208" s="4"/>
      <c r="U4208" s="4"/>
      <c r="AE4208" s="4">
        <v>42731</v>
      </c>
      <c r="AF4208" s="3">
        <v>58696.69</v>
      </c>
      <c r="AG4208" s="4">
        <v>42646</v>
      </c>
      <c r="AH4208" s="3">
        <v>48.81</v>
      </c>
      <c r="AK4208" s="4">
        <v>42607</v>
      </c>
      <c r="AL4208" s="3">
        <v>13.133800000000001</v>
      </c>
      <c r="AM4208" s="4"/>
      <c r="AS4208" s="4"/>
    </row>
    <row r="4209" spans="1:45" x14ac:dyDescent="0.25">
      <c r="A4209" s="4"/>
      <c r="C4209" s="4"/>
      <c r="E4209" s="4"/>
      <c r="Q4209" s="4"/>
      <c r="S4209" s="4"/>
      <c r="U4209" s="4"/>
      <c r="AE4209" s="4">
        <v>42732</v>
      </c>
      <c r="AF4209" s="3">
        <v>59781.63</v>
      </c>
      <c r="AG4209" s="4">
        <v>42647</v>
      </c>
      <c r="AH4209" s="3">
        <v>48.69</v>
      </c>
      <c r="AK4209" s="4">
        <v>42608</v>
      </c>
      <c r="AL4209" s="3">
        <v>13.120200000000001</v>
      </c>
      <c r="AM4209" s="4"/>
      <c r="AS4209" s="4"/>
    </row>
    <row r="4210" spans="1:45" x14ac:dyDescent="0.25">
      <c r="A4210" s="4"/>
      <c r="C4210" s="4"/>
      <c r="E4210" s="4"/>
      <c r="Q4210" s="4"/>
      <c r="S4210" s="4"/>
      <c r="U4210" s="4"/>
      <c r="AE4210" s="4">
        <v>42733</v>
      </c>
      <c r="AF4210" s="3">
        <v>60227.29</v>
      </c>
      <c r="AG4210" s="4">
        <v>42648</v>
      </c>
      <c r="AH4210" s="3">
        <v>49.83</v>
      </c>
      <c r="AK4210" s="4">
        <v>42611</v>
      </c>
      <c r="AL4210" s="3">
        <v>13.129799999999999</v>
      </c>
      <c r="AM4210" s="4"/>
      <c r="AS4210" s="4"/>
    </row>
    <row r="4211" spans="1:45" x14ac:dyDescent="0.25">
      <c r="A4211" s="4"/>
      <c r="C4211" s="4"/>
      <c r="E4211" s="4"/>
      <c r="Q4211" s="4"/>
      <c r="S4211" s="4"/>
      <c r="U4211" s="4"/>
      <c r="AE4211" s="4">
        <v>42737</v>
      </c>
      <c r="AF4211" s="3">
        <v>59588.7</v>
      </c>
      <c r="AG4211" s="4">
        <v>42649</v>
      </c>
      <c r="AH4211" s="3">
        <v>50.44</v>
      </c>
      <c r="AK4211" s="4">
        <v>42612</v>
      </c>
      <c r="AL4211" s="3">
        <v>13.116199999999999</v>
      </c>
      <c r="AM4211" s="4"/>
      <c r="AS4211" s="4"/>
    </row>
    <row r="4212" spans="1:45" x14ac:dyDescent="0.25">
      <c r="A4212" s="4"/>
      <c r="C4212" s="4"/>
      <c r="E4212" s="4"/>
      <c r="Q4212" s="4"/>
      <c r="S4212" s="4"/>
      <c r="U4212" s="4"/>
      <c r="AE4212" s="4">
        <v>42738</v>
      </c>
      <c r="AF4212" s="3">
        <v>61813.83</v>
      </c>
      <c r="AG4212" s="4">
        <v>42650</v>
      </c>
      <c r="AH4212" s="3">
        <v>49.81</v>
      </c>
      <c r="AK4212" s="4">
        <v>42613</v>
      </c>
      <c r="AL4212" s="3">
        <v>13.1454</v>
      </c>
      <c r="AM4212" s="4"/>
      <c r="AS4212" s="4"/>
    </row>
    <row r="4213" spans="1:45" x14ac:dyDescent="0.25">
      <c r="A4213" s="4"/>
      <c r="C4213" s="4"/>
      <c r="E4213" s="4"/>
      <c r="Q4213" s="4"/>
      <c r="S4213" s="4"/>
      <c r="U4213" s="4"/>
      <c r="AE4213" s="4">
        <v>42739</v>
      </c>
      <c r="AF4213" s="3">
        <v>61589.06</v>
      </c>
      <c r="AG4213" s="4">
        <v>42653</v>
      </c>
      <c r="AH4213" s="3">
        <v>51.35</v>
      </c>
      <c r="AK4213" s="4">
        <v>42614</v>
      </c>
      <c r="AL4213" s="3">
        <v>12.9877</v>
      </c>
      <c r="AM4213" s="4"/>
      <c r="AS4213" s="4"/>
    </row>
    <row r="4214" spans="1:45" x14ac:dyDescent="0.25">
      <c r="A4214" s="4"/>
      <c r="C4214" s="4"/>
      <c r="E4214" s="4"/>
      <c r="Q4214" s="4"/>
      <c r="S4214" s="4"/>
      <c r="U4214" s="4"/>
      <c r="AE4214" s="4">
        <v>42740</v>
      </c>
      <c r="AF4214" s="3">
        <v>62070.98</v>
      </c>
      <c r="AG4214" s="4">
        <v>42654</v>
      </c>
      <c r="AH4214" s="3">
        <v>50.79</v>
      </c>
      <c r="AK4214" s="4">
        <v>42615</v>
      </c>
      <c r="AL4214" s="3">
        <v>12.9411</v>
      </c>
      <c r="AM4214" s="4"/>
      <c r="AS4214" s="4"/>
    </row>
    <row r="4215" spans="1:45" x14ac:dyDescent="0.25">
      <c r="A4215" s="4"/>
      <c r="C4215" s="4"/>
      <c r="E4215" s="4"/>
      <c r="Q4215" s="4"/>
      <c r="S4215" s="4"/>
      <c r="U4215" s="4"/>
      <c r="AE4215" s="4">
        <v>42741</v>
      </c>
      <c r="AF4215" s="3">
        <v>61665.37</v>
      </c>
      <c r="AG4215" s="4">
        <v>42655</v>
      </c>
      <c r="AH4215" s="3">
        <v>50.18</v>
      </c>
      <c r="AK4215" s="4">
        <v>42618</v>
      </c>
      <c r="AL4215" s="3">
        <v>12.9284</v>
      </c>
      <c r="AM4215" s="4"/>
      <c r="AS4215" s="4"/>
    </row>
    <row r="4216" spans="1:45" x14ac:dyDescent="0.25">
      <c r="A4216" s="4"/>
      <c r="C4216" s="4"/>
      <c r="E4216" s="4"/>
      <c r="Q4216" s="4"/>
      <c r="S4216" s="4"/>
      <c r="U4216" s="4"/>
      <c r="AE4216" s="4">
        <v>42744</v>
      </c>
      <c r="AF4216" s="3">
        <v>61700.29</v>
      </c>
      <c r="AG4216" s="4">
        <v>42656</v>
      </c>
      <c r="AH4216" s="3">
        <v>50.44</v>
      </c>
      <c r="AK4216" s="4">
        <v>42619</v>
      </c>
      <c r="AL4216" s="3">
        <v>12.880599999999999</v>
      </c>
      <c r="AM4216" s="4"/>
      <c r="AS4216" s="4"/>
    </row>
    <row r="4217" spans="1:45" x14ac:dyDescent="0.25">
      <c r="A4217" s="4"/>
      <c r="C4217" s="4"/>
      <c r="E4217" s="4"/>
      <c r="S4217" s="4"/>
      <c r="U4217" s="4"/>
      <c r="AE4217" s="4">
        <v>42745</v>
      </c>
      <c r="AF4217" s="3">
        <v>62131.8</v>
      </c>
      <c r="AG4217" s="4">
        <v>42657</v>
      </c>
      <c r="AH4217" s="3">
        <v>50.35</v>
      </c>
      <c r="AK4217" s="4">
        <v>42621</v>
      </c>
      <c r="AL4217" s="3">
        <v>12.8565</v>
      </c>
      <c r="AM4217" s="4"/>
      <c r="AS4217" s="4"/>
    </row>
    <row r="4218" spans="1:45" x14ac:dyDescent="0.25">
      <c r="A4218" s="4"/>
      <c r="C4218" s="4"/>
      <c r="E4218" s="4"/>
      <c r="S4218" s="4"/>
      <c r="U4218" s="4"/>
      <c r="AE4218" s="4">
        <v>42746</v>
      </c>
      <c r="AF4218" s="3">
        <v>62446.26</v>
      </c>
      <c r="AG4218" s="4">
        <v>42660</v>
      </c>
      <c r="AH4218" s="3">
        <v>49.94</v>
      </c>
      <c r="AK4218" s="4">
        <v>42622</v>
      </c>
      <c r="AL4218" s="3">
        <v>12.946300000000001</v>
      </c>
      <c r="AM4218" s="4"/>
      <c r="AS4218" s="4"/>
    </row>
    <row r="4219" spans="1:45" x14ac:dyDescent="0.25">
      <c r="A4219" s="4"/>
      <c r="C4219" s="4"/>
      <c r="E4219" s="4"/>
      <c r="S4219" s="4"/>
      <c r="U4219" s="4"/>
      <c r="AE4219" s="4">
        <v>42747</v>
      </c>
      <c r="AF4219" s="3">
        <v>63953.93</v>
      </c>
      <c r="AG4219" s="4">
        <v>42661</v>
      </c>
      <c r="AH4219" s="3">
        <v>50.29</v>
      </c>
      <c r="AK4219" s="4">
        <v>42625</v>
      </c>
      <c r="AL4219" s="3">
        <v>12.900499999999999</v>
      </c>
      <c r="AM4219" s="4"/>
      <c r="AS4219" s="4"/>
    </row>
    <row r="4220" spans="1:45" x14ac:dyDescent="0.25">
      <c r="A4220" s="4"/>
      <c r="C4220" s="4"/>
      <c r="E4220" s="4"/>
      <c r="S4220" s="4"/>
      <c r="U4220" s="4"/>
      <c r="AE4220" s="4">
        <v>42748</v>
      </c>
      <c r="AF4220" s="3">
        <v>63651.519999999997</v>
      </c>
      <c r="AG4220" s="4">
        <v>42662</v>
      </c>
      <c r="AH4220" s="3">
        <v>51.6</v>
      </c>
      <c r="AK4220" s="4">
        <v>42626</v>
      </c>
      <c r="AL4220" s="3">
        <v>13.0212</v>
      </c>
      <c r="AM4220" s="4"/>
      <c r="AS4220" s="4"/>
    </row>
    <row r="4221" spans="1:45" x14ac:dyDescent="0.25">
      <c r="A4221" s="4"/>
      <c r="C4221" s="4"/>
      <c r="E4221" s="4"/>
      <c r="S4221" s="4"/>
      <c r="U4221" s="4"/>
      <c r="AE4221" s="4">
        <v>42751</v>
      </c>
      <c r="AF4221" s="3">
        <v>63831.28</v>
      </c>
      <c r="AG4221" s="4">
        <v>42663</v>
      </c>
      <c r="AH4221" s="3">
        <v>50.43</v>
      </c>
      <c r="AK4221" s="4">
        <v>42627</v>
      </c>
      <c r="AL4221" s="3">
        <v>13.001099999999999</v>
      </c>
      <c r="AM4221" s="4"/>
      <c r="AS4221" s="4"/>
    </row>
    <row r="4222" spans="1:45" x14ac:dyDescent="0.25">
      <c r="A4222" s="4"/>
      <c r="C4222" s="4"/>
      <c r="E4222" s="4"/>
      <c r="S4222" s="4"/>
      <c r="U4222" s="4"/>
      <c r="AE4222" s="4">
        <v>42752</v>
      </c>
      <c r="AF4222" s="3">
        <v>64354.34</v>
      </c>
      <c r="AG4222" s="4">
        <v>42664</v>
      </c>
      <c r="AH4222" s="3">
        <v>50.85</v>
      </c>
      <c r="AK4222" s="4">
        <v>42628</v>
      </c>
      <c r="AL4222" s="3">
        <v>12.9755</v>
      </c>
      <c r="AM4222" s="4"/>
      <c r="AS4222" s="4"/>
    </row>
    <row r="4223" spans="1:45" x14ac:dyDescent="0.25">
      <c r="A4223" s="4"/>
      <c r="C4223" s="4"/>
      <c r="E4223" s="4"/>
      <c r="S4223" s="4"/>
      <c r="U4223" s="4"/>
      <c r="AE4223" s="4">
        <v>42753</v>
      </c>
      <c r="AF4223" s="3">
        <v>64149.57</v>
      </c>
      <c r="AG4223" s="4">
        <v>42667</v>
      </c>
      <c r="AH4223" s="3">
        <v>50.52</v>
      </c>
      <c r="AK4223" s="4">
        <v>42629</v>
      </c>
      <c r="AL4223" s="3">
        <v>12.901899999999999</v>
      </c>
      <c r="AM4223" s="4"/>
      <c r="AS4223" s="4"/>
    </row>
    <row r="4224" spans="1:45" x14ac:dyDescent="0.25">
      <c r="A4224" s="4"/>
      <c r="C4224" s="4"/>
      <c r="E4224" s="4"/>
      <c r="S4224" s="4"/>
      <c r="U4224" s="4"/>
      <c r="AE4224" s="4">
        <v>42754</v>
      </c>
      <c r="AF4224" s="3">
        <v>63950.86</v>
      </c>
      <c r="AG4224" s="4">
        <v>42668</v>
      </c>
      <c r="AH4224" s="3">
        <v>49.96</v>
      </c>
      <c r="AK4224" s="4">
        <v>42632</v>
      </c>
      <c r="AL4224" s="3">
        <v>12.880800000000001</v>
      </c>
      <c r="AM4224" s="4"/>
      <c r="AS4224" s="4"/>
    </row>
    <row r="4225" spans="1:45" x14ac:dyDescent="0.25">
      <c r="A4225" s="4"/>
      <c r="C4225" s="4"/>
      <c r="E4225" s="4"/>
      <c r="S4225" s="4"/>
      <c r="U4225" s="4"/>
      <c r="AE4225" s="4">
        <v>42755</v>
      </c>
      <c r="AF4225" s="3">
        <v>64521.18</v>
      </c>
      <c r="AG4225" s="4">
        <v>42669</v>
      </c>
      <c r="AH4225" s="3">
        <v>49.18</v>
      </c>
      <c r="AK4225" s="4">
        <v>42633</v>
      </c>
      <c r="AL4225" s="3">
        <v>12.825200000000001</v>
      </c>
      <c r="AM4225" s="4"/>
      <c r="AS4225" s="4"/>
    </row>
    <row r="4226" spans="1:45" x14ac:dyDescent="0.25">
      <c r="A4226" s="4"/>
      <c r="C4226" s="4"/>
      <c r="E4226" s="4"/>
      <c r="S4226" s="4"/>
      <c r="U4226" s="4"/>
      <c r="AE4226" s="4">
        <v>42758</v>
      </c>
      <c r="AF4226" s="3">
        <v>65748.63</v>
      </c>
      <c r="AG4226" s="4">
        <v>42670</v>
      </c>
      <c r="AH4226" s="3">
        <v>49.72</v>
      </c>
      <c r="AK4226" s="4">
        <v>42634</v>
      </c>
      <c r="AL4226" s="3">
        <v>12.7081</v>
      </c>
      <c r="AM4226" s="4"/>
      <c r="AS4226" s="4"/>
    </row>
    <row r="4227" spans="1:45" x14ac:dyDescent="0.25">
      <c r="A4227" s="4"/>
      <c r="C4227" s="4"/>
      <c r="E4227" s="4"/>
      <c r="S4227" s="4"/>
      <c r="U4227" s="4"/>
      <c r="AE4227" s="4">
        <v>42759</v>
      </c>
      <c r="AF4227" s="3">
        <v>65840.09</v>
      </c>
      <c r="AG4227" s="4">
        <v>42671</v>
      </c>
      <c r="AH4227" s="3">
        <v>48.7</v>
      </c>
      <c r="AK4227" s="4">
        <v>42635</v>
      </c>
      <c r="AL4227" s="3">
        <v>12.6248</v>
      </c>
      <c r="AM4227" s="4"/>
      <c r="AS4227" s="4"/>
    </row>
    <row r="4228" spans="1:45" x14ac:dyDescent="0.25">
      <c r="A4228" s="4"/>
      <c r="C4228" s="4"/>
      <c r="E4228" s="4"/>
      <c r="S4228" s="4"/>
      <c r="U4228" s="4"/>
      <c r="AE4228" s="4">
        <v>42761</v>
      </c>
      <c r="AF4228" s="3">
        <v>66190.63</v>
      </c>
      <c r="AG4228" s="4">
        <v>42674</v>
      </c>
      <c r="AH4228" s="3">
        <v>46.86</v>
      </c>
      <c r="AK4228" s="4">
        <v>42636</v>
      </c>
      <c r="AL4228" s="3">
        <v>12.554399999999999</v>
      </c>
      <c r="AM4228" s="4"/>
      <c r="AS4228" s="4"/>
    </row>
    <row r="4229" spans="1:45" x14ac:dyDescent="0.25">
      <c r="A4229" s="4"/>
      <c r="C4229" s="4"/>
      <c r="E4229" s="4"/>
      <c r="S4229" s="4"/>
      <c r="U4229" s="4"/>
      <c r="AE4229" s="4">
        <v>42762</v>
      </c>
      <c r="AF4229" s="3">
        <v>66033.98</v>
      </c>
      <c r="AG4229" s="4">
        <v>42675</v>
      </c>
      <c r="AH4229" s="3">
        <v>46.67</v>
      </c>
      <c r="AK4229" s="4">
        <v>42639</v>
      </c>
      <c r="AL4229" s="3">
        <v>12.5616</v>
      </c>
      <c r="AM4229" s="4"/>
      <c r="AS4229" s="4"/>
    </row>
    <row r="4230" spans="1:45" x14ac:dyDescent="0.25">
      <c r="A4230" s="4"/>
      <c r="C4230" s="4"/>
      <c r="E4230" s="4"/>
      <c r="S4230" s="4"/>
      <c r="U4230" s="4"/>
      <c r="AE4230" s="4">
        <v>42765</v>
      </c>
      <c r="AF4230" s="3">
        <v>64301.73</v>
      </c>
      <c r="AG4230" s="4">
        <v>42676</v>
      </c>
      <c r="AH4230" s="3">
        <v>45.34</v>
      </c>
      <c r="AK4230" s="4">
        <v>42640</v>
      </c>
      <c r="AL4230" s="3">
        <v>12.4948</v>
      </c>
      <c r="AM4230" s="4"/>
      <c r="AS4230" s="4"/>
    </row>
    <row r="4231" spans="1:45" x14ac:dyDescent="0.25">
      <c r="A4231" s="4"/>
      <c r="C4231" s="4"/>
      <c r="E4231" s="4"/>
      <c r="S4231" s="4"/>
      <c r="U4231" s="4"/>
      <c r="AE4231" s="4">
        <v>42766</v>
      </c>
      <c r="AF4231" s="3">
        <v>64670.78</v>
      </c>
      <c r="AG4231" s="4">
        <v>42677</v>
      </c>
      <c r="AH4231" s="3">
        <v>44.66</v>
      </c>
      <c r="AK4231" s="4">
        <v>42641</v>
      </c>
      <c r="AL4231" s="3">
        <v>12.5</v>
      </c>
      <c r="AM4231" s="4"/>
      <c r="AS4231" s="4"/>
    </row>
    <row r="4232" spans="1:45" x14ac:dyDescent="0.25">
      <c r="A4232" s="4"/>
      <c r="C4232" s="4"/>
      <c r="E4232" s="4"/>
      <c r="S4232" s="4"/>
      <c r="U4232" s="4"/>
      <c r="AE4232" s="4">
        <v>42767</v>
      </c>
      <c r="AF4232" s="3">
        <v>64836.13</v>
      </c>
      <c r="AG4232" s="4">
        <v>42678</v>
      </c>
      <c r="AH4232" s="3">
        <v>44.07</v>
      </c>
      <c r="AK4232" s="4">
        <v>42642</v>
      </c>
      <c r="AL4232" s="3">
        <v>12.5129</v>
      </c>
      <c r="AM4232" s="4"/>
      <c r="AS4232" s="4"/>
    </row>
    <row r="4233" spans="1:45" x14ac:dyDescent="0.25">
      <c r="A4233" s="4"/>
      <c r="C4233" s="4"/>
      <c r="E4233" s="4"/>
      <c r="S4233" s="4"/>
      <c r="U4233" s="4"/>
      <c r="AE4233" s="4">
        <v>42768</v>
      </c>
      <c r="AF4233" s="3">
        <v>64578.21</v>
      </c>
      <c r="AG4233" s="4">
        <v>42681</v>
      </c>
      <c r="AH4233" s="3">
        <v>44.89</v>
      </c>
      <c r="AK4233" s="4">
        <v>42643</v>
      </c>
      <c r="AL4233" s="3">
        <v>12.507099999999999</v>
      </c>
      <c r="AM4233" s="4"/>
      <c r="AS4233" s="4"/>
    </row>
    <row r="4234" spans="1:45" x14ac:dyDescent="0.25">
      <c r="A4234" s="4"/>
      <c r="C4234" s="4"/>
      <c r="E4234" s="4"/>
      <c r="S4234" s="4"/>
      <c r="U4234" s="4"/>
      <c r="AE4234" s="4">
        <v>42769</v>
      </c>
      <c r="AF4234" s="3">
        <v>64953.93</v>
      </c>
      <c r="AG4234" s="4">
        <v>42682</v>
      </c>
      <c r="AH4234" s="3">
        <v>44.98</v>
      </c>
      <c r="AK4234" s="4">
        <v>42646</v>
      </c>
      <c r="AL4234" s="3">
        <v>12.387700000000001</v>
      </c>
      <c r="AM4234" s="4"/>
      <c r="AS4234" s="4"/>
    </row>
    <row r="4235" spans="1:45" x14ac:dyDescent="0.25">
      <c r="A4235" s="4"/>
      <c r="C4235" s="4"/>
      <c r="E4235" s="4"/>
      <c r="S4235" s="4"/>
      <c r="U4235" s="4"/>
      <c r="AE4235" s="4">
        <v>42772</v>
      </c>
      <c r="AF4235" s="3">
        <v>63992.93</v>
      </c>
      <c r="AG4235" s="4">
        <v>42683</v>
      </c>
      <c r="AH4235" s="3">
        <v>45.27</v>
      </c>
      <c r="AK4235" s="4">
        <v>42647</v>
      </c>
      <c r="AL4235" s="3">
        <v>12.4183</v>
      </c>
      <c r="AM4235" s="4"/>
      <c r="AS4235" s="4"/>
    </row>
    <row r="4236" spans="1:45" x14ac:dyDescent="0.25">
      <c r="A4236" s="4"/>
      <c r="C4236" s="4"/>
      <c r="E4236" s="4"/>
      <c r="S4236" s="4"/>
      <c r="U4236" s="4"/>
      <c r="AE4236" s="4">
        <v>42773</v>
      </c>
      <c r="AF4236" s="3">
        <v>64198.9</v>
      </c>
      <c r="AG4236" s="4">
        <v>42684</v>
      </c>
      <c r="AH4236" s="3">
        <v>44.66</v>
      </c>
      <c r="AK4236" s="4">
        <v>42648</v>
      </c>
      <c r="AL4236" s="3">
        <v>12.369899999999999</v>
      </c>
      <c r="AM4236" s="4"/>
      <c r="AS4236" s="4"/>
    </row>
    <row r="4237" spans="1:45" x14ac:dyDescent="0.25">
      <c r="A4237" s="4"/>
      <c r="C4237" s="4"/>
      <c r="E4237" s="4"/>
      <c r="S4237" s="4"/>
      <c r="U4237" s="4"/>
      <c r="AE4237" s="4">
        <v>42774</v>
      </c>
      <c r="AF4237" s="3">
        <v>64835.4</v>
      </c>
      <c r="AG4237" s="4">
        <v>42685</v>
      </c>
      <c r="AH4237" s="3">
        <v>43.41</v>
      </c>
      <c r="AK4237" s="4">
        <v>42649</v>
      </c>
      <c r="AL4237" s="3">
        <v>12.2883</v>
      </c>
      <c r="AM4237" s="4"/>
      <c r="AS4237" s="4"/>
    </row>
    <row r="4238" spans="1:45" x14ac:dyDescent="0.25">
      <c r="A4238" s="4"/>
      <c r="C4238" s="4"/>
      <c r="E4238" s="4"/>
      <c r="S4238" s="4"/>
      <c r="U4238" s="4"/>
      <c r="AE4238" s="4">
        <v>42775</v>
      </c>
      <c r="AF4238" s="3">
        <v>64964.89</v>
      </c>
      <c r="AG4238" s="4">
        <v>42688</v>
      </c>
      <c r="AH4238" s="3">
        <v>43.32</v>
      </c>
      <c r="AK4238" s="4">
        <v>42650</v>
      </c>
      <c r="AL4238" s="3">
        <v>12.227600000000001</v>
      </c>
      <c r="AM4238" s="4"/>
      <c r="AS4238" s="4"/>
    </row>
    <row r="4239" spans="1:45" x14ac:dyDescent="0.25">
      <c r="A4239" s="4"/>
      <c r="C4239" s="4"/>
      <c r="E4239" s="4"/>
      <c r="S4239" s="4"/>
      <c r="U4239" s="4"/>
      <c r="AE4239" s="4">
        <v>42776</v>
      </c>
      <c r="AF4239" s="3">
        <v>66124.52</v>
      </c>
      <c r="AG4239" s="4">
        <v>42689</v>
      </c>
      <c r="AH4239" s="3">
        <v>45.81</v>
      </c>
      <c r="AK4239" s="4">
        <v>42653</v>
      </c>
      <c r="AL4239" s="3">
        <v>12.2927</v>
      </c>
      <c r="AM4239" s="4"/>
      <c r="AS4239" s="4"/>
    </row>
    <row r="4240" spans="1:45" x14ac:dyDescent="0.25">
      <c r="A4240" s="4"/>
      <c r="C4240" s="4"/>
      <c r="E4240" s="4"/>
      <c r="S4240" s="4"/>
      <c r="U4240" s="4"/>
      <c r="AE4240" s="4">
        <v>42779</v>
      </c>
      <c r="AF4240" s="3">
        <v>66967.64</v>
      </c>
      <c r="AG4240" s="4">
        <v>42690</v>
      </c>
      <c r="AH4240" s="3">
        <v>45.57</v>
      </c>
      <c r="AK4240" s="4">
        <v>42654</v>
      </c>
      <c r="AL4240" s="3">
        <v>12.2895</v>
      </c>
      <c r="AM4240" s="4"/>
      <c r="AS4240" s="4"/>
    </row>
    <row r="4241" spans="1:45" x14ac:dyDescent="0.25">
      <c r="A4241" s="4"/>
      <c r="C4241" s="4"/>
      <c r="E4241" s="4"/>
      <c r="S4241" s="4"/>
      <c r="U4241" s="4"/>
      <c r="AE4241" s="4">
        <v>42780</v>
      </c>
      <c r="AF4241" s="3">
        <v>66712.88</v>
      </c>
      <c r="AG4241" s="4">
        <v>42691</v>
      </c>
      <c r="AH4241" s="3">
        <v>45.42</v>
      </c>
      <c r="AK4241" s="4">
        <v>42655</v>
      </c>
      <c r="AL4241" s="3">
        <v>12.246600000000001</v>
      </c>
      <c r="AM4241" s="4"/>
      <c r="AS4241" s="4"/>
    </row>
    <row r="4242" spans="1:45" x14ac:dyDescent="0.25">
      <c r="A4242" s="4"/>
      <c r="C4242" s="4"/>
      <c r="E4242" s="4"/>
      <c r="S4242" s="4"/>
      <c r="U4242" s="4"/>
      <c r="AE4242" s="4">
        <v>42781</v>
      </c>
      <c r="AF4242" s="3">
        <v>67975.58</v>
      </c>
      <c r="AG4242" s="4">
        <v>42692</v>
      </c>
      <c r="AH4242" s="3">
        <v>45.69</v>
      </c>
      <c r="AK4242" s="4">
        <v>42656</v>
      </c>
      <c r="AL4242" s="3">
        <v>12.242599999999999</v>
      </c>
      <c r="AM4242" s="4"/>
      <c r="AS4242" s="4"/>
    </row>
    <row r="4243" spans="1:45" x14ac:dyDescent="0.25">
      <c r="A4243" s="4"/>
      <c r="C4243" s="4"/>
      <c r="E4243" s="4"/>
      <c r="S4243" s="4"/>
      <c r="U4243" s="4"/>
      <c r="AE4243" s="4">
        <v>42782</v>
      </c>
      <c r="AF4243" s="3">
        <v>67814.240000000005</v>
      </c>
      <c r="AG4243" s="4">
        <v>42695</v>
      </c>
      <c r="AH4243" s="3">
        <v>47.49</v>
      </c>
      <c r="AK4243" s="4">
        <v>42657</v>
      </c>
      <c r="AL4243" s="3">
        <v>12.257300000000001</v>
      </c>
      <c r="AM4243" s="4"/>
      <c r="AS4243" s="4"/>
    </row>
    <row r="4244" spans="1:45" x14ac:dyDescent="0.25">
      <c r="A4244" s="4"/>
      <c r="C4244" s="4"/>
      <c r="E4244" s="4"/>
      <c r="S4244" s="4"/>
      <c r="U4244" s="4"/>
      <c r="AE4244" s="4">
        <v>42783</v>
      </c>
      <c r="AF4244" s="3">
        <v>67748.42</v>
      </c>
      <c r="AG4244" s="4">
        <v>42696</v>
      </c>
      <c r="AH4244" s="3">
        <v>48.03</v>
      </c>
      <c r="AK4244" s="4">
        <v>42660</v>
      </c>
      <c r="AL4244" s="3">
        <v>12.2462</v>
      </c>
      <c r="AM4244" s="4"/>
      <c r="AS4244" s="4"/>
    </row>
    <row r="4245" spans="1:45" x14ac:dyDescent="0.25">
      <c r="A4245" s="4"/>
      <c r="C4245" s="4"/>
      <c r="E4245" s="4"/>
      <c r="S4245" s="4"/>
      <c r="U4245" s="4"/>
      <c r="AE4245" s="4">
        <v>42786</v>
      </c>
      <c r="AF4245" s="3">
        <v>68532.86</v>
      </c>
      <c r="AG4245" s="4">
        <v>42697</v>
      </c>
      <c r="AH4245" s="3">
        <v>47.96</v>
      </c>
      <c r="AK4245" s="4">
        <v>42661</v>
      </c>
      <c r="AL4245" s="3">
        <v>12.245699999999999</v>
      </c>
      <c r="AM4245" s="4"/>
      <c r="AS4245" s="4"/>
    </row>
    <row r="4246" spans="1:45" x14ac:dyDescent="0.25">
      <c r="A4246" s="4"/>
      <c r="C4246" s="4"/>
      <c r="E4246" s="4"/>
      <c r="S4246" s="4"/>
      <c r="U4246" s="4"/>
      <c r="AE4246" s="4">
        <v>42787</v>
      </c>
      <c r="AF4246" s="3">
        <v>69052.02</v>
      </c>
      <c r="AG4246" s="4">
        <v>42699</v>
      </c>
      <c r="AH4246" s="3">
        <v>46.06</v>
      </c>
      <c r="AK4246" s="4">
        <v>42662</v>
      </c>
      <c r="AL4246" s="3">
        <v>12.1717</v>
      </c>
      <c r="AM4246" s="4"/>
      <c r="AS4246" s="4"/>
    </row>
    <row r="4247" spans="1:45" x14ac:dyDescent="0.25">
      <c r="A4247" s="4"/>
      <c r="C4247" s="4"/>
      <c r="E4247" s="4"/>
      <c r="S4247" s="4"/>
      <c r="U4247" s="4"/>
      <c r="AE4247" s="4">
        <v>42788</v>
      </c>
      <c r="AF4247" s="3">
        <v>68589.55</v>
      </c>
      <c r="AG4247" s="4">
        <v>42702</v>
      </c>
      <c r="AH4247" s="3">
        <v>47.08</v>
      </c>
      <c r="AK4247" s="4">
        <v>42663</v>
      </c>
      <c r="AL4247" s="3">
        <v>12.385999999999999</v>
      </c>
      <c r="AM4247" s="4"/>
      <c r="AS4247" s="4"/>
    </row>
    <row r="4248" spans="1:45" x14ac:dyDescent="0.25">
      <c r="A4248" s="4"/>
      <c r="C4248" s="4"/>
      <c r="E4248" s="4"/>
      <c r="S4248" s="4"/>
      <c r="U4248" s="4"/>
      <c r="AE4248" s="4">
        <v>42789</v>
      </c>
      <c r="AF4248" s="3">
        <v>67461.39</v>
      </c>
      <c r="AG4248" s="4">
        <v>42703</v>
      </c>
      <c r="AH4248" s="3">
        <v>45.23</v>
      </c>
      <c r="AK4248" s="4">
        <v>42664</v>
      </c>
      <c r="AL4248" s="3">
        <v>12.417899999999999</v>
      </c>
      <c r="AM4248" s="4"/>
      <c r="AS4248" s="4"/>
    </row>
    <row r="4249" spans="1:45" x14ac:dyDescent="0.25">
      <c r="A4249" s="4"/>
      <c r="C4249" s="4"/>
      <c r="E4249" s="4"/>
      <c r="S4249" s="4"/>
      <c r="U4249" s="4"/>
      <c r="AE4249" s="4">
        <v>42790</v>
      </c>
      <c r="AF4249" s="3">
        <v>66662.100000000006</v>
      </c>
      <c r="AG4249" s="4">
        <v>42704</v>
      </c>
      <c r="AH4249" s="3">
        <v>49.44</v>
      </c>
      <c r="AK4249" s="4">
        <v>42667</v>
      </c>
      <c r="AL4249" s="3">
        <v>12.3786</v>
      </c>
      <c r="AM4249" s="4"/>
      <c r="AS4249" s="4"/>
    </row>
    <row r="4250" spans="1:45" x14ac:dyDescent="0.25">
      <c r="A4250" s="4"/>
      <c r="C4250" s="4"/>
      <c r="E4250" s="4"/>
      <c r="S4250" s="4"/>
      <c r="U4250" s="4"/>
      <c r="AE4250" s="4">
        <v>42795</v>
      </c>
      <c r="AF4250" s="3">
        <v>66988.88</v>
      </c>
      <c r="AG4250" s="4">
        <v>42705</v>
      </c>
      <c r="AH4250" s="3">
        <v>51.06</v>
      </c>
      <c r="AK4250" s="4">
        <v>42668</v>
      </c>
      <c r="AL4250" s="3">
        <v>12.466200000000001</v>
      </c>
      <c r="AM4250" s="4"/>
      <c r="AS4250" s="4"/>
    </row>
    <row r="4251" spans="1:45" x14ac:dyDescent="0.25">
      <c r="A4251" s="4"/>
      <c r="C4251" s="4"/>
      <c r="E4251" s="4"/>
      <c r="S4251" s="4"/>
      <c r="U4251" s="4"/>
      <c r="AE4251" s="4">
        <v>42796</v>
      </c>
      <c r="AF4251" s="3">
        <v>65854.929999999993</v>
      </c>
      <c r="AG4251" s="4">
        <v>42706</v>
      </c>
      <c r="AH4251" s="3">
        <v>51.68</v>
      </c>
      <c r="AK4251" s="4">
        <v>42669</v>
      </c>
      <c r="AL4251" s="3">
        <v>12.4773</v>
      </c>
      <c r="AM4251" s="4"/>
      <c r="AS4251" s="4"/>
    </row>
    <row r="4252" spans="1:45" x14ac:dyDescent="0.25">
      <c r="A4252" s="4"/>
      <c r="C4252" s="4"/>
      <c r="E4252" s="4"/>
      <c r="S4252" s="4"/>
      <c r="U4252" s="4"/>
      <c r="AE4252" s="4">
        <v>42797</v>
      </c>
      <c r="AF4252" s="3">
        <v>66785.53</v>
      </c>
      <c r="AG4252" s="4">
        <v>42709</v>
      </c>
      <c r="AH4252" s="3">
        <v>51.79</v>
      </c>
      <c r="AK4252" s="4">
        <v>42670</v>
      </c>
      <c r="AL4252" s="3">
        <v>12.4442</v>
      </c>
      <c r="AM4252" s="4"/>
      <c r="AS4252" s="4"/>
    </row>
    <row r="4253" spans="1:45" x14ac:dyDescent="0.25">
      <c r="A4253" s="4"/>
      <c r="C4253" s="4"/>
      <c r="E4253" s="4"/>
      <c r="S4253" s="4"/>
      <c r="U4253" s="4"/>
      <c r="AE4253" s="4">
        <v>42800</v>
      </c>
      <c r="AF4253" s="3">
        <v>66341.37</v>
      </c>
      <c r="AG4253" s="4">
        <v>42710</v>
      </c>
      <c r="AH4253" s="3">
        <v>50.93</v>
      </c>
      <c r="AK4253" s="4">
        <v>42671</v>
      </c>
      <c r="AL4253" s="3">
        <v>12.468</v>
      </c>
      <c r="AM4253" s="4"/>
      <c r="AS4253" s="4"/>
    </row>
    <row r="4254" spans="1:45" x14ac:dyDescent="0.25">
      <c r="A4254" s="4"/>
      <c r="C4254" s="4"/>
      <c r="E4254" s="4"/>
      <c r="S4254" s="4"/>
      <c r="U4254" s="4"/>
      <c r="AE4254" s="4">
        <v>42801</v>
      </c>
      <c r="AF4254" s="3">
        <v>65742.33</v>
      </c>
      <c r="AG4254" s="4">
        <v>42711</v>
      </c>
      <c r="AH4254" s="3">
        <v>49.77</v>
      </c>
      <c r="AK4254" s="4">
        <v>42674</v>
      </c>
      <c r="AL4254" s="3">
        <v>12.3925</v>
      </c>
      <c r="AM4254" s="4"/>
      <c r="AS4254" s="4"/>
    </row>
    <row r="4255" spans="1:45" x14ac:dyDescent="0.25">
      <c r="A4255" s="4"/>
      <c r="C4255" s="4"/>
      <c r="E4255" s="4"/>
      <c r="S4255" s="4"/>
      <c r="U4255" s="4"/>
      <c r="AE4255" s="4">
        <v>42802</v>
      </c>
      <c r="AF4255" s="3">
        <v>64718.02</v>
      </c>
      <c r="AG4255" s="4">
        <v>42712</v>
      </c>
      <c r="AH4255" s="3">
        <v>50.84</v>
      </c>
      <c r="AK4255" s="4">
        <v>42675</v>
      </c>
      <c r="AL4255" s="3">
        <v>12.434200000000001</v>
      </c>
      <c r="AM4255" s="4"/>
      <c r="AS4255" s="4"/>
    </row>
    <row r="4256" spans="1:45" x14ac:dyDescent="0.25">
      <c r="A4256" s="4"/>
      <c r="C4256" s="4"/>
      <c r="E4256" s="4"/>
      <c r="S4256" s="4"/>
      <c r="U4256" s="4"/>
      <c r="AE4256" s="4">
        <v>42803</v>
      </c>
      <c r="AF4256" s="3">
        <v>64585.23</v>
      </c>
      <c r="AG4256" s="4">
        <v>42713</v>
      </c>
      <c r="AH4256" s="3">
        <v>51.5</v>
      </c>
      <c r="AK4256" s="4">
        <v>42677</v>
      </c>
      <c r="AL4256" s="3">
        <v>12.3901</v>
      </c>
      <c r="AM4256" s="4"/>
      <c r="AS4256" s="4"/>
    </row>
    <row r="4257" spans="1:45" x14ac:dyDescent="0.25">
      <c r="A4257" s="4"/>
      <c r="C4257" s="4"/>
      <c r="E4257" s="4"/>
      <c r="S4257" s="4"/>
      <c r="U4257" s="4"/>
      <c r="AE4257" s="4">
        <v>42804</v>
      </c>
      <c r="AF4257" s="3">
        <v>64675.46</v>
      </c>
      <c r="AG4257" s="4">
        <v>42716</v>
      </c>
      <c r="AH4257" s="3">
        <v>52.83</v>
      </c>
      <c r="AK4257" s="4">
        <v>42678</v>
      </c>
      <c r="AL4257" s="3">
        <v>12.382099999999999</v>
      </c>
      <c r="AM4257" s="4"/>
      <c r="AS4257" s="4"/>
    </row>
    <row r="4258" spans="1:45" x14ac:dyDescent="0.25">
      <c r="A4258" s="4"/>
      <c r="C4258" s="4"/>
      <c r="E4258" s="4"/>
      <c r="S4258" s="4"/>
      <c r="U4258" s="4"/>
      <c r="AE4258" s="4">
        <v>42807</v>
      </c>
      <c r="AF4258" s="3">
        <v>65534.3</v>
      </c>
      <c r="AG4258" s="4">
        <v>42717</v>
      </c>
      <c r="AH4258" s="3">
        <v>52.98</v>
      </c>
      <c r="AK4258" s="4">
        <v>42681</v>
      </c>
      <c r="AL4258" s="3">
        <v>12.3246</v>
      </c>
      <c r="AM4258" s="4"/>
      <c r="AS4258" s="4"/>
    </row>
    <row r="4259" spans="1:45" x14ac:dyDescent="0.25">
      <c r="A4259" s="4"/>
      <c r="C4259" s="4"/>
      <c r="E4259" s="4"/>
      <c r="S4259" s="4"/>
      <c r="U4259" s="4"/>
      <c r="AE4259" s="4">
        <v>42808</v>
      </c>
      <c r="AF4259" s="3">
        <v>64699.46</v>
      </c>
      <c r="AG4259" s="4">
        <v>42718</v>
      </c>
      <c r="AH4259" s="3">
        <v>51.04</v>
      </c>
      <c r="AK4259" s="4">
        <v>42682</v>
      </c>
      <c r="AL4259" s="3">
        <v>12.2972</v>
      </c>
      <c r="AM4259" s="4"/>
      <c r="AS4259" s="4"/>
    </row>
    <row r="4260" spans="1:45" x14ac:dyDescent="0.25">
      <c r="A4260" s="4"/>
      <c r="C4260" s="4"/>
      <c r="E4260" s="4"/>
      <c r="S4260" s="4"/>
      <c r="U4260" s="4"/>
      <c r="AE4260" s="4">
        <v>42809</v>
      </c>
      <c r="AF4260" s="3">
        <v>66234.880000000005</v>
      </c>
      <c r="AG4260" s="4">
        <v>42719</v>
      </c>
      <c r="AH4260" s="3">
        <v>50.9</v>
      </c>
      <c r="AK4260" s="4">
        <v>42683</v>
      </c>
      <c r="AL4260" s="3">
        <v>12.3116</v>
      </c>
      <c r="AM4260" s="4"/>
      <c r="AS4260" s="4"/>
    </row>
    <row r="4261" spans="1:45" x14ac:dyDescent="0.25">
      <c r="A4261" s="4"/>
      <c r="C4261" s="4"/>
      <c r="E4261" s="4"/>
      <c r="S4261" s="4"/>
      <c r="U4261" s="4"/>
      <c r="AE4261" s="4">
        <v>42810</v>
      </c>
      <c r="AF4261" s="3">
        <v>65782.850000000006</v>
      </c>
      <c r="AG4261" s="4">
        <v>42720</v>
      </c>
      <c r="AH4261" s="3">
        <v>51.9</v>
      </c>
      <c r="AK4261" s="4">
        <v>42684</v>
      </c>
      <c r="AL4261" s="3">
        <v>12.433400000000001</v>
      </c>
      <c r="AM4261" s="4"/>
      <c r="AS4261" s="4"/>
    </row>
    <row r="4262" spans="1:45" x14ac:dyDescent="0.25">
      <c r="A4262" s="4"/>
      <c r="C4262" s="4"/>
      <c r="E4262" s="4"/>
      <c r="S4262" s="4"/>
      <c r="U4262" s="4"/>
      <c r="AE4262" s="4">
        <v>42811</v>
      </c>
      <c r="AF4262" s="3">
        <v>64209.94</v>
      </c>
      <c r="AG4262" s="4">
        <v>42723</v>
      </c>
      <c r="AH4262" s="3">
        <v>52.12</v>
      </c>
      <c r="AK4262" s="4">
        <v>42685</v>
      </c>
      <c r="AL4262" s="3">
        <v>12.506499999999999</v>
      </c>
      <c r="AM4262" s="4"/>
      <c r="AS4262" s="4"/>
    </row>
    <row r="4263" spans="1:45" x14ac:dyDescent="0.25">
      <c r="A4263" s="4"/>
      <c r="C4263" s="4"/>
      <c r="E4263" s="4"/>
      <c r="S4263" s="4"/>
      <c r="U4263" s="4"/>
      <c r="AE4263" s="4">
        <v>42814</v>
      </c>
      <c r="AF4263" s="3">
        <v>64884.27</v>
      </c>
      <c r="AG4263" s="4">
        <v>42724</v>
      </c>
      <c r="AH4263" s="3">
        <v>52.23</v>
      </c>
      <c r="AK4263" s="4">
        <v>42688</v>
      </c>
      <c r="AL4263" s="3">
        <v>12.61</v>
      </c>
      <c r="AM4263" s="4"/>
      <c r="AS4263" s="4"/>
    </row>
    <row r="4264" spans="1:45" x14ac:dyDescent="0.25">
      <c r="A4264" s="4"/>
      <c r="C4264" s="4"/>
      <c r="E4264" s="4"/>
      <c r="S4264" s="4"/>
      <c r="U4264" s="4"/>
      <c r="AG4264" s="4">
        <v>42725</v>
      </c>
      <c r="AH4264" s="3">
        <v>52.49</v>
      </c>
      <c r="AK4264" s="4">
        <v>42690</v>
      </c>
      <c r="AL4264" s="3">
        <v>12.5303</v>
      </c>
      <c r="AM4264" s="4"/>
      <c r="AS4264" s="4"/>
    </row>
    <row r="4265" spans="1:45" x14ac:dyDescent="0.25">
      <c r="A4265" s="4"/>
      <c r="C4265" s="4"/>
      <c r="E4265" s="4"/>
      <c r="S4265" s="4"/>
      <c r="U4265" s="4"/>
      <c r="AG4265" s="4">
        <v>42726</v>
      </c>
      <c r="AH4265" s="3">
        <v>52.95</v>
      </c>
      <c r="AK4265" s="4">
        <v>42691</v>
      </c>
      <c r="AL4265" s="3">
        <v>12.543699999999999</v>
      </c>
      <c r="AM4265" s="4"/>
      <c r="AS4265" s="4"/>
    </row>
    <row r="4266" spans="1:45" x14ac:dyDescent="0.25">
      <c r="A4266" s="4"/>
      <c r="C4266" s="4"/>
      <c r="E4266" s="4"/>
      <c r="S4266" s="4"/>
      <c r="U4266" s="4"/>
      <c r="AG4266" s="4">
        <v>42727</v>
      </c>
      <c r="AH4266" s="3">
        <v>53.02</v>
      </c>
      <c r="AK4266" s="4">
        <v>42692</v>
      </c>
      <c r="AL4266" s="3">
        <v>12.500999999999999</v>
      </c>
      <c r="AM4266" s="4"/>
      <c r="AS4266" s="4"/>
    </row>
    <row r="4267" spans="1:45" x14ac:dyDescent="0.25">
      <c r="A4267" s="4"/>
      <c r="C4267" s="4"/>
      <c r="E4267" s="4"/>
      <c r="S4267" s="4"/>
      <c r="U4267" s="4"/>
      <c r="AG4267" s="4">
        <v>42731</v>
      </c>
      <c r="AH4267" s="3">
        <v>53.9</v>
      </c>
      <c r="AK4267" s="4">
        <v>42695</v>
      </c>
      <c r="AL4267" s="3">
        <v>12.3386</v>
      </c>
      <c r="AM4267" s="4"/>
      <c r="AS4267" s="4"/>
    </row>
    <row r="4268" spans="1:45" x14ac:dyDescent="0.25">
      <c r="A4268" s="4"/>
      <c r="C4268" s="4"/>
      <c r="E4268" s="4"/>
      <c r="S4268" s="4"/>
      <c r="U4268" s="4"/>
      <c r="AG4268" s="4">
        <v>42732</v>
      </c>
      <c r="AH4268" s="3">
        <v>54.06</v>
      </c>
      <c r="AK4268" s="4">
        <v>42696</v>
      </c>
      <c r="AL4268" s="3">
        <v>12.2806</v>
      </c>
      <c r="AM4268" s="4"/>
      <c r="AS4268" s="4"/>
    </row>
    <row r="4269" spans="1:45" x14ac:dyDescent="0.25">
      <c r="A4269" s="4"/>
      <c r="C4269" s="4"/>
      <c r="E4269" s="4"/>
      <c r="S4269" s="4"/>
      <c r="U4269" s="4"/>
      <c r="AG4269" s="4">
        <v>42733</v>
      </c>
      <c r="AH4269" s="3">
        <v>53.77</v>
      </c>
      <c r="AK4269" s="4">
        <v>42697</v>
      </c>
      <c r="AL4269" s="3">
        <v>12.2477</v>
      </c>
      <c r="AM4269" s="4"/>
    </row>
    <row r="4270" spans="1:45" x14ac:dyDescent="0.25">
      <c r="A4270" s="4"/>
      <c r="C4270" s="4"/>
      <c r="E4270" s="4"/>
      <c r="S4270" s="4"/>
      <c r="U4270" s="4"/>
      <c r="AG4270" s="4">
        <v>42734</v>
      </c>
      <c r="AH4270" s="3">
        <v>53.72</v>
      </c>
      <c r="AK4270" s="4">
        <v>42698</v>
      </c>
      <c r="AL4270" s="3">
        <v>12.224399999999999</v>
      </c>
      <c r="AM4270" s="4"/>
    </row>
    <row r="4271" spans="1:45" x14ac:dyDescent="0.25">
      <c r="A4271" s="4"/>
      <c r="C4271" s="4"/>
      <c r="E4271" s="4"/>
      <c r="S4271" s="4"/>
      <c r="U4271" s="4"/>
      <c r="AG4271" s="4">
        <v>42738</v>
      </c>
      <c r="AH4271" s="3">
        <v>52.33</v>
      </c>
      <c r="AK4271" s="4">
        <v>42699</v>
      </c>
      <c r="AL4271" s="3">
        <v>12.2523</v>
      </c>
      <c r="AM4271" s="4"/>
    </row>
    <row r="4272" spans="1:45" x14ac:dyDescent="0.25">
      <c r="A4272" s="4"/>
      <c r="C4272" s="4"/>
      <c r="E4272" s="4"/>
      <c r="S4272" s="4"/>
      <c r="U4272" s="4"/>
      <c r="AG4272" s="4">
        <v>42739</v>
      </c>
      <c r="AH4272" s="3">
        <v>53.26</v>
      </c>
      <c r="AK4272" s="4">
        <v>42702</v>
      </c>
      <c r="AL4272" s="3">
        <v>12.2125</v>
      </c>
      <c r="AM4272" s="4"/>
    </row>
    <row r="4273" spans="1:39" x14ac:dyDescent="0.25">
      <c r="A4273" s="4"/>
      <c r="C4273" s="4"/>
      <c r="E4273" s="4"/>
      <c r="S4273" s="4"/>
      <c r="U4273" s="4"/>
      <c r="AG4273" s="4">
        <v>42740</v>
      </c>
      <c r="AH4273" s="3">
        <v>53.76</v>
      </c>
      <c r="AK4273" s="4">
        <v>42703</v>
      </c>
      <c r="AL4273" s="3">
        <v>12.1478</v>
      </c>
      <c r="AM4273" s="4"/>
    </row>
    <row r="4274" spans="1:39" x14ac:dyDescent="0.25">
      <c r="A4274" s="4"/>
      <c r="C4274" s="4"/>
      <c r="E4274" s="4"/>
      <c r="S4274" s="4"/>
      <c r="U4274" s="4"/>
      <c r="AG4274" s="4">
        <v>42741</v>
      </c>
      <c r="AH4274" s="3">
        <v>53.99</v>
      </c>
      <c r="AK4274" s="4">
        <v>42704</v>
      </c>
      <c r="AL4274" s="3">
        <v>12.153</v>
      </c>
      <c r="AM4274" s="4"/>
    </row>
    <row r="4275" spans="1:39" x14ac:dyDescent="0.25">
      <c r="A4275" s="4"/>
      <c r="C4275" s="4"/>
      <c r="E4275" s="4"/>
      <c r="S4275" s="4"/>
      <c r="U4275" s="4"/>
      <c r="AG4275" s="4">
        <v>42744</v>
      </c>
      <c r="AH4275" s="3">
        <v>51.96</v>
      </c>
      <c r="AK4275" s="4">
        <v>42705</v>
      </c>
      <c r="AL4275" s="3">
        <v>12.342600000000001</v>
      </c>
      <c r="AM4275" s="4"/>
    </row>
    <row r="4276" spans="1:39" x14ac:dyDescent="0.25">
      <c r="A4276" s="4"/>
      <c r="C4276" s="4"/>
      <c r="E4276" s="4"/>
      <c r="S4276" s="4"/>
      <c r="U4276" s="4"/>
      <c r="AG4276" s="4">
        <v>42745</v>
      </c>
      <c r="AH4276" s="3">
        <v>50.82</v>
      </c>
      <c r="AK4276" s="4">
        <v>42706</v>
      </c>
      <c r="AL4276" s="3">
        <v>12.3141</v>
      </c>
      <c r="AM4276" s="4"/>
    </row>
    <row r="4277" spans="1:39" x14ac:dyDescent="0.25">
      <c r="A4277" s="4"/>
      <c r="C4277" s="4"/>
      <c r="E4277" s="4"/>
      <c r="S4277" s="4"/>
      <c r="U4277" s="4"/>
      <c r="AG4277" s="4">
        <v>42746</v>
      </c>
      <c r="AH4277" s="3">
        <v>52.25</v>
      </c>
      <c r="AK4277" s="4">
        <v>42709</v>
      </c>
      <c r="AL4277" s="3">
        <v>12.0885</v>
      </c>
      <c r="AM4277" s="4"/>
    </row>
    <row r="4278" spans="1:39" x14ac:dyDescent="0.25">
      <c r="A4278" s="4"/>
      <c r="C4278" s="4"/>
      <c r="E4278" s="4"/>
      <c r="S4278" s="4"/>
      <c r="U4278" s="4"/>
      <c r="AG4278" s="4">
        <v>42747</v>
      </c>
      <c r="AH4278" s="3">
        <v>53.01</v>
      </c>
      <c r="AK4278" s="4">
        <v>42710</v>
      </c>
      <c r="AL4278" s="3">
        <v>12.0364</v>
      </c>
      <c r="AM4278" s="4"/>
    </row>
    <row r="4279" spans="1:39" x14ac:dyDescent="0.25">
      <c r="A4279" s="4"/>
      <c r="C4279" s="4"/>
      <c r="E4279" s="4"/>
      <c r="S4279" s="4"/>
      <c r="U4279" s="4"/>
      <c r="AG4279" s="4">
        <v>42748</v>
      </c>
      <c r="AH4279" s="3">
        <v>52.37</v>
      </c>
      <c r="AK4279" s="4">
        <v>42711</v>
      </c>
      <c r="AL4279" s="3">
        <v>11.9566</v>
      </c>
      <c r="AM4279" s="4"/>
    </row>
    <row r="4280" spans="1:39" x14ac:dyDescent="0.25">
      <c r="A4280" s="4"/>
      <c r="C4280" s="4"/>
      <c r="E4280" s="4"/>
      <c r="S4280" s="4"/>
      <c r="U4280" s="4"/>
      <c r="AG4280" s="4">
        <v>42752</v>
      </c>
      <c r="AH4280" s="3">
        <v>52.48</v>
      </c>
      <c r="AK4280" s="4">
        <v>42712</v>
      </c>
      <c r="AL4280" s="3">
        <v>11.939299999999999</v>
      </c>
      <c r="AM4280" s="4"/>
    </row>
    <row r="4281" spans="1:39" x14ac:dyDescent="0.25">
      <c r="A4281" s="4"/>
      <c r="C4281" s="4"/>
      <c r="E4281" s="4"/>
      <c r="S4281" s="4"/>
      <c r="U4281" s="4"/>
      <c r="AG4281" s="4">
        <v>42753</v>
      </c>
      <c r="AH4281" s="3">
        <v>51.08</v>
      </c>
      <c r="AK4281" s="4">
        <v>42713</v>
      </c>
      <c r="AL4281" s="3">
        <v>11.9207</v>
      </c>
      <c r="AM4281" s="4"/>
    </row>
    <row r="4282" spans="1:39" x14ac:dyDescent="0.25">
      <c r="A4282" s="4"/>
      <c r="C4282" s="4"/>
      <c r="E4282" s="4"/>
      <c r="U4282" s="4"/>
      <c r="AG4282" s="4">
        <v>42754</v>
      </c>
      <c r="AH4282" s="3">
        <v>51.37</v>
      </c>
      <c r="AK4282" s="4">
        <v>42716</v>
      </c>
      <c r="AL4282" s="3">
        <v>11.8649</v>
      </c>
      <c r="AM4282" s="4"/>
    </row>
    <row r="4283" spans="1:39" x14ac:dyDescent="0.25">
      <c r="A4283" s="4"/>
      <c r="C4283" s="4"/>
      <c r="E4283" s="4"/>
      <c r="U4283" s="4"/>
      <c r="AG4283" s="4">
        <v>42755</v>
      </c>
      <c r="AH4283" s="3">
        <v>52.42</v>
      </c>
      <c r="AK4283" s="4">
        <v>42717</v>
      </c>
      <c r="AL4283" s="3">
        <v>11.894600000000001</v>
      </c>
      <c r="AM4283" s="4"/>
    </row>
    <row r="4284" spans="1:39" x14ac:dyDescent="0.25">
      <c r="A4284" s="4"/>
      <c r="C4284" s="4"/>
      <c r="E4284" s="4"/>
      <c r="U4284" s="4"/>
      <c r="AG4284" s="4">
        <v>42758</v>
      </c>
      <c r="AH4284" s="3">
        <v>52.75</v>
      </c>
      <c r="AK4284" s="4">
        <v>42718</v>
      </c>
      <c r="AL4284" s="3">
        <v>11.8588</v>
      </c>
      <c r="AM4284" s="4"/>
    </row>
    <row r="4285" spans="1:39" x14ac:dyDescent="0.25">
      <c r="A4285" s="4"/>
      <c r="C4285" s="4"/>
      <c r="E4285" s="4"/>
      <c r="U4285" s="4"/>
      <c r="AG4285" s="4">
        <v>42759</v>
      </c>
      <c r="AH4285" s="3">
        <v>53.18</v>
      </c>
      <c r="AK4285" s="4">
        <v>42719</v>
      </c>
      <c r="AL4285" s="3">
        <v>11.7721</v>
      </c>
      <c r="AM4285" s="4"/>
    </row>
    <row r="4286" spans="1:39" x14ac:dyDescent="0.25">
      <c r="A4286" s="4"/>
      <c r="C4286" s="4"/>
      <c r="E4286" s="4"/>
      <c r="U4286" s="4"/>
      <c r="AG4286" s="4">
        <v>42760</v>
      </c>
      <c r="AH4286" s="3">
        <v>52.75</v>
      </c>
      <c r="AK4286" s="4">
        <v>42720</v>
      </c>
      <c r="AL4286" s="3">
        <v>11.7333</v>
      </c>
      <c r="AM4286" s="4"/>
    </row>
    <row r="4287" spans="1:39" x14ac:dyDescent="0.25">
      <c r="A4287" s="4"/>
      <c r="C4287" s="4"/>
      <c r="E4287" s="4"/>
      <c r="U4287" s="4"/>
      <c r="AG4287" s="4">
        <v>42761</v>
      </c>
      <c r="AH4287" s="3">
        <v>53.78</v>
      </c>
      <c r="AK4287" s="4">
        <v>42723</v>
      </c>
      <c r="AL4287" s="3">
        <v>11.6814</v>
      </c>
      <c r="AM4287" s="4"/>
    </row>
    <row r="4288" spans="1:39" x14ac:dyDescent="0.25">
      <c r="A4288" s="4"/>
      <c r="C4288" s="4"/>
      <c r="E4288" s="4"/>
      <c r="U4288" s="4"/>
      <c r="AG4288" s="4">
        <v>42762</v>
      </c>
      <c r="AH4288" s="3">
        <v>53.17</v>
      </c>
      <c r="AK4288" s="4">
        <v>42724</v>
      </c>
      <c r="AL4288" s="3">
        <v>11.6851</v>
      </c>
      <c r="AM4288" s="4"/>
    </row>
    <row r="4289" spans="1:39" x14ac:dyDescent="0.25">
      <c r="A4289" s="4"/>
      <c r="C4289" s="4"/>
      <c r="E4289" s="4"/>
      <c r="U4289" s="4"/>
      <c r="AG4289" s="4">
        <v>42765</v>
      </c>
      <c r="AH4289" s="3">
        <v>52.63</v>
      </c>
      <c r="AK4289" s="4">
        <v>42725</v>
      </c>
      <c r="AL4289" s="3">
        <v>11.6256</v>
      </c>
      <c r="AM4289" s="4"/>
    </row>
    <row r="4290" spans="1:39" x14ac:dyDescent="0.25">
      <c r="A4290" s="4"/>
      <c r="C4290" s="4"/>
      <c r="E4290" s="4"/>
      <c r="U4290" s="4"/>
      <c r="AG4290" s="4">
        <v>42766</v>
      </c>
      <c r="AH4290" s="3">
        <v>52.81</v>
      </c>
      <c r="AK4290" s="4">
        <v>42726</v>
      </c>
      <c r="AL4290" s="3">
        <v>11.614100000000001</v>
      </c>
      <c r="AM4290" s="4"/>
    </row>
    <row r="4291" spans="1:39" x14ac:dyDescent="0.25">
      <c r="A4291" s="4"/>
      <c r="C4291" s="4"/>
      <c r="E4291" s="4"/>
      <c r="U4291" s="4"/>
      <c r="AG4291" s="4">
        <v>42767</v>
      </c>
      <c r="AH4291" s="3">
        <v>53.88</v>
      </c>
      <c r="AK4291" s="4">
        <v>42727</v>
      </c>
      <c r="AL4291" s="3">
        <v>11.603999999999999</v>
      </c>
      <c r="AM4291" s="4"/>
    </row>
    <row r="4292" spans="1:39" x14ac:dyDescent="0.25">
      <c r="A4292" s="4"/>
      <c r="C4292" s="4"/>
      <c r="E4292" s="4"/>
      <c r="U4292" s="4"/>
      <c r="AG4292" s="4">
        <v>42768</v>
      </c>
      <c r="AH4292" s="3">
        <v>53.54</v>
      </c>
      <c r="AK4292" s="4">
        <v>42730</v>
      </c>
      <c r="AL4292" s="3">
        <v>11.587999999999999</v>
      </c>
      <c r="AM4292" s="4"/>
    </row>
    <row r="4293" spans="1:39" x14ac:dyDescent="0.25">
      <c r="A4293" s="4"/>
      <c r="C4293" s="4"/>
      <c r="E4293" s="4"/>
      <c r="U4293" s="4"/>
      <c r="AG4293" s="4">
        <v>42769</v>
      </c>
      <c r="AH4293" s="3">
        <v>53.83</v>
      </c>
      <c r="AK4293" s="4">
        <v>42731</v>
      </c>
      <c r="AL4293" s="3">
        <v>11.5642</v>
      </c>
      <c r="AM4293" s="4"/>
    </row>
    <row r="4294" spans="1:39" x14ac:dyDescent="0.25">
      <c r="A4294" s="4"/>
      <c r="C4294" s="4"/>
      <c r="E4294" s="4"/>
      <c r="U4294" s="4"/>
      <c r="AG4294" s="4">
        <v>42772</v>
      </c>
      <c r="AH4294" s="3">
        <v>53.01</v>
      </c>
      <c r="AK4294" s="4">
        <v>42732</v>
      </c>
      <c r="AL4294" s="3">
        <v>11.55</v>
      </c>
      <c r="AM4294" s="4"/>
    </row>
    <row r="4295" spans="1:39" x14ac:dyDescent="0.25">
      <c r="A4295" s="4"/>
      <c r="C4295" s="4"/>
      <c r="E4295" s="4"/>
      <c r="U4295" s="4"/>
      <c r="AG4295" s="4">
        <v>42773</v>
      </c>
      <c r="AH4295" s="3">
        <v>52.17</v>
      </c>
      <c r="AK4295" s="4">
        <v>42733</v>
      </c>
      <c r="AL4295" s="3">
        <v>11.5158</v>
      </c>
      <c r="AM4295" s="4"/>
    </row>
    <row r="4296" spans="1:39" x14ac:dyDescent="0.25">
      <c r="A4296" s="4"/>
      <c r="C4296" s="4"/>
      <c r="E4296" s="4"/>
      <c r="U4296" s="4"/>
      <c r="AG4296" s="4">
        <v>42774</v>
      </c>
      <c r="AH4296" s="3">
        <v>52.34</v>
      </c>
      <c r="AK4296" s="4">
        <v>42737</v>
      </c>
      <c r="AL4296" s="3">
        <v>11.431100000000001</v>
      </c>
      <c r="AM4296" s="4"/>
    </row>
    <row r="4297" spans="1:39" x14ac:dyDescent="0.25">
      <c r="A4297" s="4"/>
      <c r="C4297" s="4"/>
      <c r="E4297" s="4"/>
      <c r="U4297" s="4"/>
      <c r="AG4297" s="4">
        <v>42775</v>
      </c>
      <c r="AH4297" s="3">
        <v>53</v>
      </c>
      <c r="AK4297" s="4">
        <v>42738</v>
      </c>
      <c r="AL4297" s="3">
        <v>11.443199999999999</v>
      </c>
      <c r="AM4297" s="4"/>
    </row>
    <row r="4298" spans="1:39" x14ac:dyDescent="0.25">
      <c r="A4298" s="4"/>
      <c r="C4298" s="4"/>
      <c r="E4298" s="4"/>
      <c r="U4298" s="4"/>
      <c r="AG4298" s="4">
        <v>42776</v>
      </c>
      <c r="AH4298" s="3">
        <v>53.86</v>
      </c>
      <c r="AK4298" s="4">
        <v>42739</v>
      </c>
      <c r="AL4298" s="3">
        <v>11.4765</v>
      </c>
      <c r="AM4298" s="4"/>
    </row>
    <row r="4299" spans="1:39" x14ac:dyDescent="0.25">
      <c r="A4299" s="4"/>
      <c r="C4299" s="4"/>
      <c r="E4299" s="4"/>
      <c r="U4299" s="4"/>
      <c r="AG4299" s="4">
        <v>42779</v>
      </c>
      <c r="AH4299" s="3">
        <v>52.93</v>
      </c>
      <c r="AK4299" s="4">
        <v>42740</v>
      </c>
      <c r="AL4299" s="3">
        <v>11.3492</v>
      </c>
      <c r="AM4299" s="4"/>
    </row>
    <row r="4300" spans="1:39" x14ac:dyDescent="0.25">
      <c r="A4300" s="4"/>
      <c r="C4300" s="4"/>
      <c r="E4300" s="4"/>
      <c r="U4300" s="4"/>
      <c r="AG4300" s="4">
        <v>42780</v>
      </c>
      <c r="AH4300" s="3">
        <v>53.2</v>
      </c>
      <c r="AK4300" s="4">
        <v>42741</v>
      </c>
      <c r="AL4300" s="3">
        <v>11.3536</v>
      </c>
      <c r="AM4300" s="4"/>
    </row>
    <row r="4301" spans="1:39" x14ac:dyDescent="0.25">
      <c r="A4301" s="4"/>
      <c r="C4301" s="4"/>
      <c r="E4301" s="4"/>
      <c r="U4301" s="4"/>
      <c r="AG4301" s="4">
        <v>42781</v>
      </c>
      <c r="AH4301" s="3">
        <v>53.11</v>
      </c>
      <c r="AK4301" s="4">
        <v>42744</v>
      </c>
      <c r="AL4301" s="3">
        <v>11.3301</v>
      </c>
      <c r="AM4301" s="4"/>
    </row>
    <row r="4302" spans="1:39" x14ac:dyDescent="0.25">
      <c r="A4302" s="4"/>
      <c r="C4302" s="4"/>
      <c r="E4302" s="4"/>
      <c r="U4302" s="4"/>
      <c r="AG4302" s="4">
        <v>42782</v>
      </c>
      <c r="AH4302" s="3">
        <v>53.36</v>
      </c>
      <c r="AK4302" s="4">
        <v>42745</v>
      </c>
      <c r="AL4302" s="3">
        <v>11.305</v>
      </c>
      <c r="AM4302" s="4"/>
    </row>
    <row r="4303" spans="1:39" x14ac:dyDescent="0.25">
      <c r="A4303" s="4"/>
      <c r="C4303" s="4"/>
      <c r="E4303" s="4"/>
      <c r="U4303" s="4"/>
      <c r="AG4303" s="4">
        <v>42783</v>
      </c>
      <c r="AH4303" s="3">
        <v>53.4</v>
      </c>
      <c r="AK4303" s="4">
        <v>42746</v>
      </c>
      <c r="AL4303" s="3">
        <v>11.297000000000001</v>
      </c>
      <c r="AM4303" s="4"/>
    </row>
    <row r="4304" spans="1:39" x14ac:dyDescent="0.25">
      <c r="A4304" s="4"/>
      <c r="C4304" s="4"/>
      <c r="E4304" s="4"/>
      <c r="U4304" s="4"/>
      <c r="AG4304" s="4">
        <v>42787</v>
      </c>
      <c r="AH4304" s="3">
        <v>54.06</v>
      </c>
      <c r="AK4304" s="4">
        <v>42747</v>
      </c>
      <c r="AL4304" s="3">
        <v>10.956300000000001</v>
      </c>
      <c r="AM4304" s="4"/>
    </row>
    <row r="4305" spans="1:39" x14ac:dyDescent="0.25">
      <c r="A4305" s="4"/>
      <c r="C4305" s="4"/>
      <c r="E4305" s="4"/>
      <c r="U4305" s="4"/>
      <c r="AG4305" s="4">
        <v>42788</v>
      </c>
      <c r="AH4305" s="3">
        <v>53.59</v>
      </c>
      <c r="AK4305" s="4">
        <v>42748</v>
      </c>
      <c r="AL4305" s="3">
        <v>10.999700000000001</v>
      </c>
      <c r="AM4305" s="4"/>
    </row>
    <row r="4306" spans="1:39" x14ac:dyDescent="0.25">
      <c r="A4306" s="4"/>
      <c r="C4306" s="4"/>
      <c r="E4306" s="4"/>
      <c r="U4306" s="4"/>
      <c r="AG4306" s="4">
        <v>42789</v>
      </c>
      <c r="AH4306" s="3">
        <v>54.45</v>
      </c>
      <c r="AK4306" s="4">
        <v>42751</v>
      </c>
      <c r="AL4306" s="3">
        <v>11.003299999999999</v>
      </c>
      <c r="AM4306" s="4"/>
    </row>
    <row r="4307" spans="1:39" x14ac:dyDescent="0.25">
      <c r="A4307" s="4"/>
      <c r="C4307" s="4"/>
      <c r="E4307" s="4"/>
      <c r="U4307" s="4"/>
      <c r="AG4307" s="4">
        <v>42790</v>
      </c>
      <c r="AH4307" s="3">
        <v>53.99</v>
      </c>
      <c r="AK4307" s="4">
        <v>42752</v>
      </c>
      <c r="AL4307" s="3">
        <v>10.9902</v>
      </c>
      <c r="AM4307" s="4"/>
    </row>
    <row r="4308" spans="1:39" x14ac:dyDescent="0.25">
      <c r="A4308" s="4"/>
      <c r="C4308" s="4"/>
      <c r="E4308" s="4"/>
      <c r="U4308" s="4"/>
      <c r="AG4308" s="4">
        <v>42793</v>
      </c>
      <c r="AH4308" s="3">
        <v>54.05</v>
      </c>
      <c r="AK4308" s="4">
        <v>42753</v>
      </c>
      <c r="AL4308" s="3">
        <v>10.9764</v>
      </c>
      <c r="AM4308" s="4"/>
    </row>
    <row r="4309" spans="1:39" x14ac:dyDescent="0.25">
      <c r="A4309" s="4"/>
      <c r="C4309" s="4"/>
      <c r="E4309" s="4"/>
      <c r="U4309" s="4"/>
      <c r="AG4309" s="4">
        <v>42794</v>
      </c>
      <c r="AH4309" s="3">
        <v>54.01</v>
      </c>
      <c r="AK4309" s="4">
        <v>42754</v>
      </c>
      <c r="AL4309" s="3">
        <v>10.913</v>
      </c>
      <c r="AM4309" s="4"/>
    </row>
    <row r="4310" spans="1:39" x14ac:dyDescent="0.25">
      <c r="A4310" s="4"/>
      <c r="C4310" s="4"/>
      <c r="E4310" s="4"/>
      <c r="U4310" s="4"/>
      <c r="AG4310" s="4">
        <v>42795</v>
      </c>
      <c r="AH4310" s="3">
        <v>53.83</v>
      </c>
      <c r="AK4310" s="4">
        <v>42755</v>
      </c>
      <c r="AL4310" s="3">
        <v>10.895099999999999</v>
      </c>
      <c r="AM4310" s="4"/>
    </row>
    <row r="4311" spans="1:39" x14ac:dyDescent="0.25">
      <c r="A4311" s="4"/>
      <c r="C4311" s="4"/>
      <c r="E4311" s="4"/>
      <c r="U4311" s="4"/>
      <c r="AG4311" s="4">
        <v>42796</v>
      </c>
      <c r="AH4311" s="3">
        <v>52.61</v>
      </c>
      <c r="AK4311" s="4">
        <v>42758</v>
      </c>
      <c r="AL4311" s="3">
        <v>10.858000000000001</v>
      </c>
      <c r="AM4311" s="4"/>
    </row>
    <row r="4312" spans="1:39" x14ac:dyDescent="0.25">
      <c r="A4312" s="4"/>
      <c r="C4312" s="4"/>
      <c r="E4312" s="4"/>
      <c r="U4312" s="4"/>
      <c r="AG4312" s="4">
        <v>42797</v>
      </c>
      <c r="AH4312" s="3">
        <v>53.33</v>
      </c>
      <c r="AK4312" s="4">
        <v>42759</v>
      </c>
      <c r="AL4312" s="3">
        <v>10.8689</v>
      </c>
      <c r="AM4312" s="4"/>
    </row>
    <row r="4313" spans="1:39" x14ac:dyDescent="0.25">
      <c r="A4313" s="4"/>
      <c r="C4313" s="4"/>
      <c r="E4313" s="4"/>
      <c r="U4313" s="4"/>
      <c r="AG4313" s="4">
        <v>42800</v>
      </c>
      <c r="AH4313" s="3">
        <v>53.2</v>
      </c>
      <c r="AK4313" s="4">
        <v>42761</v>
      </c>
      <c r="AL4313" s="3">
        <v>10.9178</v>
      </c>
      <c r="AM4313" s="4"/>
    </row>
    <row r="4314" spans="1:39" x14ac:dyDescent="0.25">
      <c r="A4314" s="4"/>
      <c r="C4314" s="4"/>
      <c r="E4314" s="4"/>
      <c r="U4314" s="4"/>
      <c r="AG4314" s="4">
        <v>42801</v>
      </c>
      <c r="AH4314" s="3">
        <v>53.14</v>
      </c>
      <c r="AK4314" s="4">
        <v>42762</v>
      </c>
      <c r="AL4314" s="3">
        <v>10.876200000000001</v>
      </c>
      <c r="AM4314" s="4"/>
    </row>
    <row r="4315" spans="1:39" x14ac:dyDescent="0.25">
      <c r="A4315" s="4"/>
      <c r="C4315" s="4"/>
      <c r="E4315" s="4"/>
      <c r="U4315" s="4"/>
      <c r="AG4315" s="4">
        <v>42802</v>
      </c>
      <c r="AH4315" s="3">
        <v>50.28</v>
      </c>
      <c r="AK4315" s="4">
        <v>42765</v>
      </c>
      <c r="AL4315" s="3">
        <v>10.8627</v>
      </c>
      <c r="AM4315" s="4"/>
    </row>
    <row r="4316" spans="1:39" x14ac:dyDescent="0.25">
      <c r="A4316" s="4"/>
      <c r="C4316" s="4"/>
      <c r="E4316" s="4"/>
      <c r="U4316" s="4"/>
      <c r="AG4316" s="4">
        <v>42803</v>
      </c>
      <c r="AH4316" s="3">
        <v>49.28</v>
      </c>
      <c r="AK4316" s="4">
        <v>42766</v>
      </c>
      <c r="AL4316" s="3">
        <v>10.802899999999999</v>
      </c>
      <c r="AM4316" s="4"/>
    </row>
    <row r="4317" spans="1:39" x14ac:dyDescent="0.25">
      <c r="A4317" s="4"/>
      <c r="C4317" s="4"/>
      <c r="E4317" s="4"/>
      <c r="U4317" s="4"/>
      <c r="AG4317" s="4">
        <v>42804</v>
      </c>
      <c r="AH4317" s="3">
        <v>48.49</v>
      </c>
      <c r="AK4317" s="4">
        <v>42767</v>
      </c>
      <c r="AL4317" s="3">
        <v>10.781599999999999</v>
      </c>
      <c r="AM4317" s="4"/>
    </row>
    <row r="4318" spans="1:39" x14ac:dyDescent="0.25">
      <c r="A4318" s="4"/>
      <c r="C4318" s="4"/>
      <c r="E4318" s="4"/>
      <c r="U4318" s="4"/>
      <c r="AG4318" s="4">
        <v>42807</v>
      </c>
      <c r="AH4318" s="3">
        <v>48.4</v>
      </c>
      <c r="AK4318" s="4">
        <v>42768</v>
      </c>
      <c r="AL4318" s="3">
        <v>10.763500000000001</v>
      </c>
      <c r="AM4318" s="4"/>
    </row>
    <row r="4319" spans="1:39" x14ac:dyDescent="0.25">
      <c r="A4319" s="4"/>
      <c r="C4319" s="4"/>
      <c r="E4319" s="4"/>
      <c r="U4319" s="4"/>
      <c r="AG4319" s="4">
        <v>42808</v>
      </c>
      <c r="AH4319" s="3">
        <v>47.72</v>
      </c>
      <c r="AK4319" s="4">
        <v>42769</v>
      </c>
      <c r="AL4319" s="3">
        <v>10.7264</v>
      </c>
      <c r="AM4319" s="4"/>
    </row>
    <row r="4320" spans="1:39" x14ac:dyDescent="0.25">
      <c r="A4320" s="4"/>
      <c r="C4320" s="4"/>
      <c r="E4320" s="4"/>
      <c r="U4320" s="4"/>
      <c r="AG4320" s="4">
        <v>42809</v>
      </c>
      <c r="AH4320" s="3">
        <v>48.86</v>
      </c>
      <c r="AK4320" s="4">
        <v>42772</v>
      </c>
      <c r="AL4320" s="3">
        <v>10.708600000000001</v>
      </c>
      <c r="AM4320" s="4"/>
    </row>
    <row r="4321" spans="1:39" x14ac:dyDescent="0.25">
      <c r="A4321" s="4"/>
      <c r="C4321" s="4"/>
      <c r="E4321" s="4"/>
      <c r="U4321" s="4"/>
      <c r="AG4321" s="4">
        <v>42810</v>
      </c>
      <c r="AH4321" s="3">
        <v>48.75</v>
      </c>
      <c r="AK4321" s="4">
        <v>42773</v>
      </c>
      <c r="AL4321" s="3">
        <v>10.661899999999999</v>
      </c>
      <c r="AM4321" s="4"/>
    </row>
    <row r="4322" spans="1:39" x14ac:dyDescent="0.25">
      <c r="A4322" s="4"/>
      <c r="C4322" s="4"/>
      <c r="E4322" s="4"/>
      <c r="U4322" s="4"/>
      <c r="AG4322" s="4">
        <v>42811</v>
      </c>
      <c r="AH4322" s="3">
        <v>48.78</v>
      </c>
      <c r="AK4322" s="4">
        <v>42774</v>
      </c>
      <c r="AL4322" s="3">
        <v>10.597099999999999</v>
      </c>
      <c r="AM4322" s="4"/>
    </row>
    <row r="4323" spans="1:39" x14ac:dyDescent="0.25">
      <c r="A4323" s="4"/>
      <c r="C4323" s="4"/>
      <c r="E4323" s="4"/>
      <c r="U4323" s="4"/>
      <c r="AG4323" s="4">
        <v>42814</v>
      </c>
      <c r="AH4323" s="3">
        <v>48.22</v>
      </c>
      <c r="AK4323" s="4">
        <v>42775</v>
      </c>
      <c r="AL4323" s="3">
        <v>10.5989</v>
      </c>
      <c r="AM4323" s="4"/>
    </row>
    <row r="4324" spans="1:39" x14ac:dyDescent="0.25">
      <c r="A4324" s="4"/>
      <c r="C4324" s="4"/>
      <c r="E4324" s="4"/>
      <c r="U4324" s="4"/>
      <c r="AK4324" s="4">
        <v>42776</v>
      </c>
      <c r="AL4324" s="3">
        <v>10.5471</v>
      </c>
      <c r="AM4324" s="4"/>
    </row>
    <row r="4325" spans="1:39" x14ac:dyDescent="0.25">
      <c r="A4325" s="4"/>
      <c r="C4325" s="4"/>
      <c r="E4325" s="4"/>
      <c r="U4325" s="4"/>
      <c r="AK4325" s="4">
        <v>42779</v>
      </c>
      <c r="AL4325" s="3">
        <v>10.5251</v>
      </c>
      <c r="AM4325" s="4"/>
    </row>
    <row r="4326" spans="1:39" x14ac:dyDescent="0.25">
      <c r="A4326" s="4"/>
      <c r="C4326" s="4"/>
      <c r="E4326" s="4"/>
      <c r="U4326" s="4"/>
      <c r="AK4326" s="4">
        <v>42780</v>
      </c>
      <c r="AL4326" s="3">
        <v>10.5121</v>
      </c>
      <c r="AM4326" s="4"/>
    </row>
    <row r="4327" spans="1:39" x14ac:dyDescent="0.25">
      <c r="A4327" s="4"/>
      <c r="C4327" s="4"/>
      <c r="E4327" s="4"/>
      <c r="U4327" s="4"/>
      <c r="AK4327" s="4">
        <v>42781</v>
      </c>
      <c r="AL4327" s="3">
        <v>10.485799999999999</v>
      </c>
      <c r="AM4327" s="4"/>
    </row>
    <row r="4328" spans="1:39" x14ac:dyDescent="0.25">
      <c r="A4328" s="4"/>
      <c r="C4328" s="4"/>
      <c r="E4328" s="4"/>
      <c r="U4328" s="4"/>
      <c r="AK4328" s="4">
        <v>42782</v>
      </c>
      <c r="AL4328" s="3">
        <v>10.5344</v>
      </c>
      <c r="AM4328" s="4"/>
    </row>
    <row r="4329" spans="1:39" x14ac:dyDescent="0.25">
      <c r="A4329" s="4"/>
      <c r="C4329" s="4"/>
      <c r="E4329" s="4"/>
      <c r="U4329" s="4"/>
      <c r="AK4329" s="4">
        <v>42783</v>
      </c>
      <c r="AL4329" s="3">
        <v>10.434799999999999</v>
      </c>
      <c r="AM4329" s="4"/>
    </row>
    <row r="4330" spans="1:39" x14ac:dyDescent="0.25">
      <c r="A4330" s="4"/>
      <c r="C4330" s="4"/>
      <c r="E4330" s="4"/>
      <c r="U4330" s="4"/>
      <c r="AK4330" s="4">
        <v>42786</v>
      </c>
      <c r="AL4330" s="3">
        <v>10.390499999999999</v>
      </c>
      <c r="AM4330" s="4"/>
    </row>
    <row r="4331" spans="1:39" x14ac:dyDescent="0.25">
      <c r="A4331" s="4"/>
      <c r="C4331" s="4"/>
      <c r="E4331" s="4"/>
      <c r="U4331" s="4"/>
      <c r="AK4331" s="4">
        <v>42787</v>
      </c>
      <c r="AL4331" s="3">
        <v>10.334099999999999</v>
      </c>
      <c r="AM4331" s="4"/>
    </row>
    <row r="4332" spans="1:39" x14ac:dyDescent="0.25">
      <c r="A4332" s="4"/>
      <c r="C4332" s="4"/>
      <c r="E4332" s="4"/>
      <c r="U4332" s="4"/>
      <c r="AK4332" s="4">
        <v>42788</v>
      </c>
      <c r="AL4332" s="3">
        <v>10.2875</v>
      </c>
      <c r="AM4332" s="4"/>
    </row>
    <row r="4333" spans="1:39" x14ac:dyDescent="0.25">
      <c r="A4333" s="4"/>
      <c r="C4333" s="4"/>
      <c r="E4333" s="4"/>
      <c r="U4333" s="4"/>
      <c r="AK4333" s="4">
        <v>42789</v>
      </c>
      <c r="AL4333" s="3">
        <v>10.1637</v>
      </c>
      <c r="AM4333" s="4"/>
    </row>
    <row r="4334" spans="1:39" x14ac:dyDescent="0.25">
      <c r="A4334" s="4"/>
      <c r="C4334" s="4"/>
      <c r="E4334" s="4"/>
      <c r="U4334" s="4"/>
      <c r="AK4334" s="4">
        <v>42790</v>
      </c>
      <c r="AL4334" s="3">
        <v>10.1663</v>
      </c>
      <c r="AM4334" s="4"/>
    </row>
    <row r="4335" spans="1:39" x14ac:dyDescent="0.25">
      <c r="A4335" s="4"/>
      <c r="C4335" s="4"/>
      <c r="E4335" s="4"/>
      <c r="U4335" s="4"/>
      <c r="AK4335" s="4">
        <v>42795</v>
      </c>
      <c r="AL4335" s="3">
        <v>10.115399999999999</v>
      </c>
      <c r="AM4335" s="4"/>
    </row>
    <row r="4336" spans="1:39" x14ac:dyDescent="0.25">
      <c r="A4336" s="4"/>
      <c r="C4336" s="4"/>
      <c r="E4336" s="4"/>
      <c r="U4336" s="4"/>
      <c r="AK4336" s="4">
        <v>42796</v>
      </c>
      <c r="AL4336" s="3">
        <v>10.1584</v>
      </c>
      <c r="AM4336" s="4"/>
    </row>
    <row r="4337" spans="1:39" x14ac:dyDescent="0.25">
      <c r="A4337" s="4"/>
      <c r="C4337" s="4"/>
      <c r="E4337" s="4"/>
      <c r="U4337" s="4"/>
      <c r="AK4337" s="4">
        <v>42797</v>
      </c>
      <c r="AL4337" s="3">
        <v>10.054600000000001</v>
      </c>
      <c r="AM4337" s="4"/>
    </row>
    <row r="4338" spans="1:39" x14ac:dyDescent="0.25">
      <c r="A4338" s="4"/>
      <c r="C4338" s="4"/>
      <c r="E4338" s="4"/>
      <c r="U4338" s="4"/>
      <c r="AK4338" s="4">
        <v>42800</v>
      </c>
      <c r="AL4338" s="3">
        <v>10.015499999999999</v>
      </c>
      <c r="AM4338" s="4"/>
    </row>
    <row r="4339" spans="1:39" x14ac:dyDescent="0.25">
      <c r="A4339" s="4"/>
      <c r="C4339" s="4"/>
      <c r="E4339" s="4"/>
      <c r="U4339" s="4"/>
      <c r="AK4339" s="4">
        <v>42801</v>
      </c>
      <c r="AL4339" s="3">
        <v>10.0426</v>
      </c>
      <c r="AM4339" s="4"/>
    </row>
    <row r="4340" spans="1:39" x14ac:dyDescent="0.25">
      <c r="A4340" s="4"/>
      <c r="C4340" s="4"/>
      <c r="E4340" s="4"/>
      <c r="U4340" s="4"/>
      <c r="AK4340" s="4">
        <v>42802</v>
      </c>
      <c r="AL4340" s="3">
        <v>10.069800000000001</v>
      </c>
      <c r="AM4340" s="4"/>
    </row>
    <row r="4341" spans="1:39" x14ac:dyDescent="0.25">
      <c r="A4341" s="4"/>
      <c r="C4341" s="4"/>
      <c r="E4341" s="4"/>
      <c r="U4341" s="4"/>
      <c r="AK4341" s="4">
        <v>42803</v>
      </c>
      <c r="AL4341" s="3">
        <v>10.0763</v>
      </c>
      <c r="AM4341" s="4"/>
    </row>
    <row r="4342" spans="1:39" x14ac:dyDescent="0.25">
      <c r="A4342" s="4"/>
      <c r="C4342" s="4"/>
      <c r="E4342" s="4"/>
      <c r="U4342" s="4"/>
      <c r="AK4342" s="4">
        <v>42804</v>
      </c>
      <c r="AL4342" s="3">
        <v>9.8846000000000007</v>
      </c>
      <c r="AM4342" s="4"/>
    </row>
    <row r="4343" spans="1:39" x14ac:dyDescent="0.25">
      <c r="A4343" s="4"/>
      <c r="C4343" s="4"/>
      <c r="E4343" s="4"/>
      <c r="U4343" s="4"/>
      <c r="AK4343" s="4">
        <v>42807</v>
      </c>
      <c r="AL4343" s="3">
        <v>9.8155999999999999</v>
      </c>
      <c r="AM4343" s="4"/>
    </row>
    <row r="4344" spans="1:39" x14ac:dyDescent="0.25">
      <c r="A4344" s="4"/>
      <c r="C4344" s="4"/>
      <c r="E4344" s="4"/>
      <c r="U4344" s="4"/>
      <c r="AK4344" s="4">
        <v>42808</v>
      </c>
      <c r="AL4344" s="3">
        <v>9.8485999999999994</v>
      </c>
      <c r="AM4344" s="4"/>
    </row>
    <row r="4345" spans="1:39" x14ac:dyDescent="0.25">
      <c r="A4345" s="4"/>
      <c r="C4345" s="4"/>
      <c r="E4345" s="4"/>
      <c r="U4345" s="4"/>
      <c r="AK4345" s="4">
        <v>42809</v>
      </c>
      <c r="AL4345" s="3">
        <v>9.7972000000000001</v>
      </c>
      <c r="AM4345" s="4"/>
    </row>
    <row r="4346" spans="1:39" x14ac:dyDescent="0.25">
      <c r="A4346" s="4"/>
      <c r="C4346" s="4"/>
      <c r="E4346" s="4"/>
      <c r="U4346" s="4"/>
      <c r="AK4346" s="4">
        <v>42810</v>
      </c>
      <c r="AL4346" s="3">
        <v>9.8019999999999996</v>
      </c>
      <c r="AM4346" s="4"/>
    </row>
    <row r="4347" spans="1:39" x14ac:dyDescent="0.25">
      <c r="A4347" s="4"/>
      <c r="C4347" s="4"/>
      <c r="E4347" s="4"/>
      <c r="U4347" s="4"/>
      <c r="AK4347" s="4">
        <v>42811</v>
      </c>
      <c r="AL4347" s="3">
        <v>9.8079000000000001</v>
      </c>
      <c r="AM4347" s="4"/>
    </row>
    <row r="4348" spans="1:39" x14ac:dyDescent="0.25">
      <c r="A4348" s="4"/>
      <c r="C4348" s="4"/>
      <c r="E4348" s="4"/>
      <c r="U4348" s="4"/>
      <c r="AK4348" s="4">
        <v>42814</v>
      </c>
      <c r="AL4348" s="3">
        <v>9.7855000000000008</v>
      </c>
      <c r="AM4348" s="4"/>
    </row>
    <row r="4349" spans="1:39" x14ac:dyDescent="0.25">
      <c r="A4349" s="4"/>
      <c r="C4349" s="4"/>
      <c r="E4349" s="4"/>
      <c r="U4349" s="4"/>
      <c r="AM4349" s="4"/>
    </row>
    <row r="4350" spans="1:39" x14ac:dyDescent="0.25">
      <c r="A4350" s="4"/>
      <c r="C4350" s="4"/>
      <c r="E4350" s="4"/>
      <c r="U4350" s="4"/>
      <c r="AM4350" s="4"/>
    </row>
    <row r="4351" spans="1:39" x14ac:dyDescent="0.25">
      <c r="A4351" s="4"/>
      <c r="C4351" s="4"/>
      <c r="E4351" s="4"/>
      <c r="U4351" s="4"/>
      <c r="AM4351" s="4"/>
    </row>
    <row r="4352" spans="1:39" x14ac:dyDescent="0.25">
      <c r="A4352" s="4"/>
      <c r="C4352" s="4"/>
      <c r="E4352" s="4"/>
      <c r="U4352" s="4"/>
      <c r="AM4352" s="4"/>
    </row>
    <row r="4353" spans="1:39" x14ac:dyDescent="0.25">
      <c r="A4353" s="4"/>
      <c r="C4353" s="4"/>
      <c r="E4353" s="4"/>
      <c r="U4353" s="4"/>
      <c r="AM4353" s="4"/>
    </row>
    <row r="4354" spans="1:39" x14ac:dyDescent="0.25">
      <c r="A4354" s="4"/>
      <c r="C4354" s="4"/>
      <c r="E4354" s="4"/>
      <c r="U4354" s="4"/>
      <c r="AM4354" s="4"/>
    </row>
    <row r="4355" spans="1:39" x14ac:dyDescent="0.25">
      <c r="A4355" s="4"/>
      <c r="C4355" s="4"/>
      <c r="E4355" s="4"/>
      <c r="U4355" s="4"/>
      <c r="AM4355" s="4"/>
    </row>
    <row r="4356" spans="1:39" x14ac:dyDescent="0.25">
      <c r="A4356" s="4"/>
      <c r="C4356" s="4"/>
      <c r="E4356" s="4"/>
      <c r="U4356" s="4"/>
      <c r="AM4356" s="4"/>
    </row>
    <row r="4357" spans="1:39" x14ac:dyDescent="0.25">
      <c r="A4357" s="4"/>
      <c r="C4357" s="4"/>
      <c r="E4357" s="4"/>
      <c r="U4357" s="4"/>
      <c r="AM4357" s="4"/>
    </row>
    <row r="4358" spans="1:39" x14ac:dyDescent="0.25">
      <c r="A4358" s="4"/>
      <c r="C4358" s="4"/>
      <c r="E4358" s="4"/>
      <c r="U4358" s="4"/>
      <c r="AM4358" s="4"/>
    </row>
    <row r="4359" spans="1:39" x14ac:dyDescent="0.25">
      <c r="A4359" s="4"/>
      <c r="C4359" s="4"/>
      <c r="E4359" s="4"/>
      <c r="U4359" s="4"/>
      <c r="AM4359" s="4"/>
    </row>
    <row r="4360" spans="1:39" x14ac:dyDescent="0.25">
      <c r="A4360" s="4"/>
      <c r="C4360" s="4"/>
      <c r="E4360" s="4"/>
      <c r="U4360" s="4"/>
      <c r="AM4360" s="4"/>
    </row>
    <row r="4361" spans="1:39" x14ac:dyDescent="0.25">
      <c r="A4361" s="4"/>
      <c r="C4361" s="4"/>
      <c r="E4361" s="4"/>
      <c r="U4361" s="4"/>
      <c r="AM4361" s="4"/>
    </row>
    <row r="4362" spans="1:39" x14ac:dyDescent="0.25">
      <c r="A4362" s="4"/>
      <c r="C4362" s="4"/>
      <c r="E4362" s="4"/>
      <c r="U4362" s="4"/>
      <c r="AM4362" s="4"/>
    </row>
    <row r="4363" spans="1:39" x14ac:dyDescent="0.25">
      <c r="A4363" s="4"/>
      <c r="C4363" s="4"/>
      <c r="E4363" s="4"/>
      <c r="U4363" s="4"/>
      <c r="AM4363" s="4"/>
    </row>
    <row r="4364" spans="1:39" x14ac:dyDescent="0.25">
      <c r="A4364" s="4"/>
      <c r="C4364" s="4"/>
      <c r="E4364" s="4"/>
      <c r="U4364" s="4"/>
      <c r="AM4364" s="4"/>
    </row>
    <row r="4365" spans="1:39" x14ac:dyDescent="0.25">
      <c r="A4365" s="4"/>
      <c r="C4365" s="4"/>
      <c r="E4365" s="4"/>
      <c r="U4365" s="4"/>
      <c r="AM4365" s="4"/>
    </row>
    <row r="4366" spans="1:39" x14ac:dyDescent="0.25">
      <c r="A4366" s="4"/>
      <c r="C4366" s="4"/>
      <c r="E4366" s="4"/>
      <c r="U4366" s="4"/>
      <c r="AM4366" s="4"/>
    </row>
    <row r="4367" spans="1:39" x14ac:dyDescent="0.25">
      <c r="A4367" s="4"/>
      <c r="C4367" s="4"/>
      <c r="E4367" s="4"/>
      <c r="U4367" s="4"/>
      <c r="AM4367" s="4"/>
    </row>
    <row r="4368" spans="1:39" x14ac:dyDescent="0.25">
      <c r="A4368" s="4"/>
      <c r="C4368" s="4"/>
      <c r="E4368" s="4"/>
      <c r="U4368" s="4"/>
      <c r="AM4368" s="4"/>
    </row>
    <row r="4369" spans="1:39" x14ac:dyDescent="0.25">
      <c r="A4369" s="4"/>
      <c r="C4369" s="4"/>
      <c r="E4369" s="4"/>
      <c r="U4369" s="4"/>
      <c r="AM4369" s="4"/>
    </row>
    <row r="4370" spans="1:39" x14ac:dyDescent="0.25">
      <c r="A4370" s="4"/>
      <c r="C4370" s="4"/>
      <c r="E4370" s="4"/>
      <c r="U4370" s="4"/>
      <c r="AM4370" s="4"/>
    </row>
    <row r="4371" spans="1:39" x14ac:dyDescent="0.25">
      <c r="A4371" s="4"/>
      <c r="C4371" s="4"/>
      <c r="E4371" s="4"/>
      <c r="U4371" s="4"/>
      <c r="AM4371" s="4"/>
    </row>
    <row r="4372" spans="1:39" x14ac:dyDescent="0.25">
      <c r="A4372" s="4"/>
      <c r="C4372" s="4"/>
      <c r="E4372" s="4"/>
      <c r="U4372" s="4"/>
      <c r="AM4372" s="4"/>
    </row>
    <row r="4373" spans="1:39" x14ac:dyDescent="0.25">
      <c r="A4373" s="4"/>
      <c r="C4373" s="4"/>
      <c r="E4373" s="4"/>
      <c r="U4373" s="4"/>
      <c r="AM4373" s="4"/>
    </row>
    <row r="4374" spans="1:39" x14ac:dyDescent="0.25">
      <c r="A4374" s="4"/>
      <c r="C4374" s="4"/>
      <c r="E4374" s="4"/>
      <c r="U4374" s="4"/>
      <c r="AM4374" s="4"/>
    </row>
    <row r="4375" spans="1:39" x14ac:dyDescent="0.25">
      <c r="A4375" s="4"/>
      <c r="C4375" s="4"/>
      <c r="E4375" s="4"/>
      <c r="U4375" s="4"/>
      <c r="AM4375" s="4"/>
    </row>
    <row r="4376" spans="1:39" x14ac:dyDescent="0.25">
      <c r="A4376" s="4"/>
      <c r="C4376" s="4"/>
      <c r="E4376" s="4"/>
      <c r="U4376" s="4"/>
      <c r="AM4376" s="4"/>
    </row>
    <row r="4377" spans="1:39" x14ac:dyDescent="0.25">
      <c r="A4377" s="4"/>
      <c r="C4377" s="4"/>
      <c r="E4377" s="4"/>
      <c r="U4377" s="4"/>
      <c r="AM4377" s="4"/>
    </row>
    <row r="4378" spans="1:39" x14ac:dyDescent="0.25">
      <c r="A4378" s="4"/>
      <c r="C4378" s="4"/>
      <c r="E4378" s="4"/>
      <c r="U4378" s="4"/>
      <c r="AM4378" s="4"/>
    </row>
    <row r="4379" spans="1:39" x14ac:dyDescent="0.25">
      <c r="A4379" s="4"/>
      <c r="C4379" s="4"/>
      <c r="E4379" s="4"/>
      <c r="U4379" s="4"/>
      <c r="AM4379" s="4"/>
    </row>
    <row r="4380" spans="1:39" x14ac:dyDescent="0.25">
      <c r="A4380" s="4"/>
      <c r="C4380" s="4"/>
      <c r="E4380" s="4"/>
      <c r="U4380" s="4"/>
      <c r="AM4380" s="4"/>
    </row>
    <row r="4381" spans="1:39" x14ac:dyDescent="0.25">
      <c r="A4381" s="4"/>
      <c r="C4381" s="4"/>
      <c r="E4381" s="4"/>
      <c r="U4381" s="4"/>
      <c r="AM4381" s="4"/>
    </row>
    <row r="4382" spans="1:39" x14ac:dyDescent="0.25">
      <c r="A4382" s="4"/>
      <c r="C4382" s="4"/>
      <c r="E4382" s="4"/>
      <c r="U4382" s="4"/>
      <c r="AM4382" s="4"/>
    </row>
    <row r="4383" spans="1:39" x14ac:dyDescent="0.25">
      <c r="A4383" s="4"/>
      <c r="C4383" s="4"/>
      <c r="E4383" s="4"/>
      <c r="U4383" s="4"/>
      <c r="AM4383" s="4"/>
    </row>
    <row r="4384" spans="1:39" x14ac:dyDescent="0.25">
      <c r="A4384" s="4"/>
      <c r="C4384" s="4"/>
      <c r="E4384" s="4"/>
      <c r="U4384" s="4"/>
      <c r="AM4384" s="4"/>
    </row>
    <row r="4385" spans="1:39" x14ac:dyDescent="0.25">
      <c r="A4385" s="4"/>
      <c r="C4385" s="4"/>
      <c r="E4385" s="4"/>
      <c r="U4385" s="4"/>
      <c r="AM4385" s="4"/>
    </row>
    <row r="4386" spans="1:39" x14ac:dyDescent="0.25">
      <c r="A4386" s="4"/>
      <c r="C4386" s="4"/>
      <c r="E4386" s="4"/>
      <c r="U4386" s="4"/>
      <c r="AM4386" s="4"/>
    </row>
    <row r="4387" spans="1:39" x14ac:dyDescent="0.25">
      <c r="A4387" s="4"/>
      <c r="C4387" s="4"/>
      <c r="E4387" s="4"/>
      <c r="U4387" s="4"/>
      <c r="AM4387" s="4"/>
    </row>
    <row r="4388" spans="1:39" x14ac:dyDescent="0.25">
      <c r="A4388" s="4"/>
      <c r="C4388" s="4"/>
      <c r="E4388" s="4"/>
      <c r="U4388" s="4"/>
      <c r="AM4388" s="4"/>
    </row>
    <row r="4389" spans="1:39" x14ac:dyDescent="0.25">
      <c r="A4389" s="4"/>
      <c r="C4389" s="4"/>
      <c r="E4389" s="4"/>
      <c r="U4389" s="4"/>
      <c r="AM4389" s="4"/>
    </row>
    <row r="4390" spans="1:39" x14ac:dyDescent="0.25">
      <c r="A4390" s="4"/>
      <c r="C4390" s="4"/>
      <c r="E4390" s="4"/>
      <c r="U4390" s="4"/>
      <c r="AM4390" s="4"/>
    </row>
    <row r="4391" spans="1:39" x14ac:dyDescent="0.25">
      <c r="A4391" s="4"/>
      <c r="C4391" s="4"/>
      <c r="E4391" s="4"/>
      <c r="U4391" s="4"/>
      <c r="AM4391" s="4"/>
    </row>
    <row r="4392" spans="1:39" x14ac:dyDescent="0.25">
      <c r="A4392" s="4"/>
      <c r="C4392" s="4"/>
      <c r="E4392" s="4"/>
      <c r="U4392" s="4"/>
      <c r="AM4392" s="4"/>
    </row>
    <row r="4393" spans="1:39" x14ac:dyDescent="0.25">
      <c r="A4393" s="4"/>
      <c r="C4393" s="4"/>
      <c r="E4393" s="4"/>
      <c r="U4393" s="4"/>
      <c r="AM4393" s="4"/>
    </row>
    <row r="4394" spans="1:39" x14ac:dyDescent="0.25">
      <c r="A4394" s="4"/>
      <c r="C4394" s="4"/>
      <c r="E4394" s="4"/>
      <c r="U4394" s="4"/>
      <c r="AM4394" s="4"/>
    </row>
    <row r="4395" spans="1:39" x14ac:dyDescent="0.25">
      <c r="A4395" s="4"/>
      <c r="C4395" s="4"/>
      <c r="E4395" s="4"/>
      <c r="U4395" s="4"/>
      <c r="AM4395" s="4"/>
    </row>
    <row r="4396" spans="1:39" x14ac:dyDescent="0.25">
      <c r="A4396" s="4"/>
      <c r="C4396" s="4"/>
      <c r="E4396" s="4"/>
      <c r="U4396" s="4"/>
      <c r="AM4396" s="4"/>
    </row>
    <row r="4397" spans="1:39" x14ac:dyDescent="0.25">
      <c r="A4397" s="4"/>
      <c r="C4397" s="4"/>
      <c r="E4397" s="4"/>
      <c r="U4397" s="4"/>
      <c r="AM4397" s="4"/>
    </row>
    <row r="4398" spans="1:39" x14ac:dyDescent="0.25">
      <c r="A4398" s="4"/>
      <c r="C4398" s="4"/>
      <c r="E4398" s="4"/>
      <c r="U4398" s="4"/>
      <c r="AM4398" s="4"/>
    </row>
    <row r="4399" spans="1:39" x14ac:dyDescent="0.25">
      <c r="A4399" s="4"/>
      <c r="C4399" s="4"/>
      <c r="E4399" s="4"/>
      <c r="AM4399" s="4"/>
    </row>
    <row r="4400" spans="1:39" x14ac:dyDescent="0.25">
      <c r="A4400" s="4"/>
      <c r="C4400" s="4"/>
      <c r="E4400" s="4"/>
      <c r="AM4400" s="4"/>
    </row>
    <row r="4401" spans="1:39" x14ac:dyDescent="0.25">
      <c r="A4401" s="4"/>
      <c r="C4401" s="4"/>
      <c r="E4401" s="4"/>
      <c r="AM4401" s="4"/>
    </row>
    <row r="4402" spans="1:39" x14ac:dyDescent="0.25">
      <c r="A4402" s="4"/>
      <c r="C4402" s="4"/>
      <c r="E4402" s="4"/>
      <c r="AM4402" s="4"/>
    </row>
    <row r="4403" spans="1:39" x14ac:dyDescent="0.25">
      <c r="A4403" s="4"/>
      <c r="C4403" s="4"/>
      <c r="E4403" s="4"/>
      <c r="AM4403" s="4"/>
    </row>
    <row r="4404" spans="1:39" x14ac:dyDescent="0.25">
      <c r="A4404" s="4"/>
      <c r="C4404" s="4"/>
      <c r="E4404" s="4"/>
      <c r="AM4404" s="4"/>
    </row>
    <row r="4405" spans="1:39" x14ac:dyDescent="0.25">
      <c r="A4405" s="4"/>
      <c r="C4405" s="4"/>
      <c r="E4405" s="4"/>
      <c r="AM4405" s="4"/>
    </row>
    <row r="4406" spans="1:39" x14ac:dyDescent="0.25">
      <c r="A4406" s="4"/>
      <c r="C4406" s="4"/>
      <c r="E4406" s="4"/>
      <c r="AM4406" s="4"/>
    </row>
    <row r="4407" spans="1:39" x14ac:dyDescent="0.25">
      <c r="A4407" s="4"/>
      <c r="C4407" s="4"/>
      <c r="E4407" s="4"/>
      <c r="AM4407" s="4"/>
    </row>
    <row r="4408" spans="1:39" x14ac:dyDescent="0.25">
      <c r="A4408" s="4"/>
      <c r="C4408" s="4"/>
      <c r="E4408" s="4"/>
      <c r="AM4408" s="4"/>
    </row>
    <row r="4409" spans="1:39" x14ac:dyDescent="0.25">
      <c r="A4409" s="4"/>
      <c r="C4409" s="4"/>
      <c r="E4409" s="4"/>
      <c r="AM4409" s="4"/>
    </row>
    <row r="4410" spans="1:39" x14ac:dyDescent="0.25">
      <c r="A4410" s="4"/>
      <c r="C4410" s="4"/>
      <c r="E4410" s="4"/>
      <c r="AM4410" s="4"/>
    </row>
    <row r="4411" spans="1:39" x14ac:dyDescent="0.25">
      <c r="A4411" s="4"/>
      <c r="C4411" s="4"/>
      <c r="E4411" s="4"/>
      <c r="AM4411" s="4"/>
    </row>
    <row r="4412" spans="1:39" x14ac:dyDescent="0.25">
      <c r="A4412" s="4"/>
      <c r="C4412" s="4"/>
      <c r="E4412" s="4"/>
      <c r="AM4412" s="4"/>
    </row>
    <row r="4413" spans="1:39" x14ac:dyDescent="0.25">
      <c r="A4413" s="4"/>
      <c r="C4413" s="4"/>
      <c r="E4413" s="4"/>
      <c r="AM4413" s="4"/>
    </row>
    <row r="4414" spans="1:39" x14ac:dyDescent="0.25">
      <c r="A4414" s="4"/>
      <c r="C4414" s="4"/>
      <c r="E4414" s="4"/>
      <c r="AM4414" s="4"/>
    </row>
    <row r="4415" spans="1:39" x14ac:dyDescent="0.25">
      <c r="A4415" s="4"/>
      <c r="C4415" s="4"/>
      <c r="E4415" s="4"/>
      <c r="AM4415" s="4"/>
    </row>
    <row r="4416" spans="1:39" x14ac:dyDescent="0.25">
      <c r="A4416" s="4"/>
      <c r="C4416" s="4"/>
      <c r="E4416" s="4"/>
      <c r="AM4416" s="4"/>
    </row>
    <row r="4417" spans="1:39" x14ac:dyDescent="0.25">
      <c r="A4417" s="4"/>
      <c r="C4417" s="4"/>
      <c r="E4417" s="4"/>
      <c r="AM4417" s="4"/>
    </row>
    <row r="4418" spans="1:39" x14ac:dyDescent="0.25">
      <c r="A4418" s="4"/>
      <c r="C4418" s="4"/>
      <c r="E4418" s="4"/>
      <c r="AM4418" s="4"/>
    </row>
    <row r="4419" spans="1:39" x14ac:dyDescent="0.25">
      <c r="A4419" s="4"/>
      <c r="C4419" s="4"/>
      <c r="E4419" s="4"/>
      <c r="AM4419" s="4"/>
    </row>
    <row r="4420" spans="1:39" x14ac:dyDescent="0.25">
      <c r="A4420" s="4"/>
      <c r="C4420" s="4"/>
      <c r="E4420" s="4"/>
      <c r="AM4420" s="4"/>
    </row>
    <row r="4421" spans="1:39" x14ac:dyDescent="0.25">
      <c r="A4421" s="4"/>
      <c r="C4421" s="4"/>
      <c r="E4421" s="4"/>
      <c r="AM4421" s="4"/>
    </row>
    <row r="4422" spans="1:39" x14ac:dyDescent="0.25">
      <c r="A4422" s="4"/>
      <c r="C4422" s="4"/>
      <c r="E4422" s="4"/>
      <c r="AM4422" s="4"/>
    </row>
    <row r="4423" spans="1:39" x14ac:dyDescent="0.25">
      <c r="A4423" s="4"/>
      <c r="C4423" s="4"/>
      <c r="E4423" s="4"/>
      <c r="AM4423" s="4"/>
    </row>
    <row r="4424" spans="1:39" x14ac:dyDescent="0.25">
      <c r="A4424" s="4"/>
      <c r="C4424" s="4"/>
      <c r="E4424" s="4"/>
      <c r="AM4424" s="4"/>
    </row>
    <row r="4425" spans="1:39" x14ac:dyDescent="0.25">
      <c r="A4425" s="4"/>
      <c r="C4425" s="4"/>
      <c r="E4425" s="4"/>
      <c r="AM4425" s="4"/>
    </row>
    <row r="4426" spans="1:39" x14ac:dyDescent="0.25">
      <c r="A4426" s="4"/>
      <c r="C4426" s="4"/>
      <c r="E4426" s="4"/>
      <c r="AM4426" s="4"/>
    </row>
    <row r="4427" spans="1:39" x14ac:dyDescent="0.25">
      <c r="A4427" s="4"/>
      <c r="C4427" s="4"/>
      <c r="E4427" s="4"/>
      <c r="AM4427" s="4"/>
    </row>
    <row r="4428" spans="1:39" x14ac:dyDescent="0.25">
      <c r="A4428" s="4"/>
      <c r="C4428" s="4"/>
      <c r="E4428" s="4"/>
      <c r="AM4428" s="4"/>
    </row>
    <row r="4429" spans="1:39" x14ac:dyDescent="0.25">
      <c r="A4429" s="4"/>
      <c r="C4429" s="4"/>
      <c r="E4429" s="4"/>
      <c r="AM4429" s="4"/>
    </row>
    <row r="4430" spans="1:39" x14ac:dyDescent="0.25">
      <c r="A4430" s="4"/>
      <c r="C4430" s="4"/>
      <c r="E4430" s="4"/>
      <c r="AM4430" s="4"/>
    </row>
    <row r="4431" spans="1:39" x14ac:dyDescent="0.25">
      <c r="A4431" s="4"/>
      <c r="C4431" s="4"/>
      <c r="E4431" s="4"/>
      <c r="AM4431" s="4"/>
    </row>
    <row r="4432" spans="1:39" x14ac:dyDescent="0.25">
      <c r="A4432" s="4"/>
      <c r="C4432" s="4"/>
      <c r="E4432" s="4"/>
      <c r="AM4432" s="4"/>
    </row>
    <row r="4433" spans="1:39" x14ac:dyDescent="0.25">
      <c r="A4433" s="4"/>
      <c r="C4433" s="4"/>
      <c r="E4433" s="4"/>
      <c r="AM4433" s="4"/>
    </row>
    <row r="4434" spans="1:39" x14ac:dyDescent="0.25">
      <c r="A4434" s="4"/>
      <c r="C4434" s="4"/>
      <c r="E4434" s="4"/>
      <c r="AM4434" s="4"/>
    </row>
    <row r="4435" spans="1:39" x14ac:dyDescent="0.25">
      <c r="A4435" s="4"/>
      <c r="C4435" s="4"/>
      <c r="E4435" s="4"/>
      <c r="AM4435" s="4"/>
    </row>
    <row r="4436" spans="1:39" x14ac:dyDescent="0.25">
      <c r="A4436" s="4"/>
      <c r="C4436" s="4"/>
      <c r="E4436" s="4"/>
    </row>
    <row r="4437" spans="1:39" x14ac:dyDescent="0.25">
      <c r="A4437" s="4"/>
      <c r="C4437" s="4"/>
      <c r="E4437" s="4"/>
    </row>
    <row r="4438" spans="1:39" x14ac:dyDescent="0.25">
      <c r="A4438" s="4"/>
      <c r="C4438" s="4"/>
      <c r="E4438" s="4"/>
    </row>
    <row r="4439" spans="1:39" x14ac:dyDescent="0.25">
      <c r="A4439" s="4"/>
      <c r="C4439" s="4"/>
      <c r="E4439" s="4"/>
    </row>
    <row r="4440" spans="1:39" x14ac:dyDescent="0.25">
      <c r="C4440" s="4"/>
      <c r="E444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440"/>
  <sheetViews>
    <sheetView workbookViewId="0">
      <selection activeCell="E9" sqref="E9"/>
    </sheetView>
  </sheetViews>
  <sheetFormatPr defaultRowHeight="15" x14ac:dyDescent="0.25"/>
  <cols>
    <col min="1" max="1" width="22.5703125" bestFit="1" customWidth="1"/>
    <col min="2" max="2" width="8" bestFit="1" customWidth="1"/>
    <col min="3" max="3" width="10.7109375" bestFit="1" customWidth="1"/>
    <col min="4" max="4" width="10.7109375" style="8" bestFit="1" customWidth="1"/>
    <col min="5" max="5" width="22.5703125" bestFit="1" customWidth="1"/>
    <col min="7" max="7" width="22.5703125" bestFit="1" customWidth="1"/>
    <col min="8" max="8" width="8" bestFit="1" customWidth="1"/>
    <col min="9" max="9" width="10.7109375" bestFit="1" customWidth="1"/>
    <col min="10" max="10" width="8" bestFit="1" customWidth="1"/>
    <col min="11" max="11" width="10.7109375" bestFit="1" customWidth="1"/>
    <col min="12" max="12" width="8" bestFit="1" customWidth="1"/>
    <col min="13" max="13" width="10.7109375" bestFit="1" customWidth="1"/>
    <col min="14" max="14" width="8" bestFit="1" customWidth="1"/>
    <col min="15" max="15" width="22.5703125" bestFit="1" customWidth="1"/>
    <col min="17" max="17" width="10.7109375" bestFit="1" customWidth="1"/>
    <col min="18" max="18" width="9" bestFit="1" customWidth="1"/>
    <col min="19" max="19" width="10.7109375" bestFit="1" customWidth="1"/>
    <col min="20" max="20" width="8" bestFit="1" customWidth="1"/>
    <col min="21" max="21" width="19.85546875" bestFit="1" customWidth="1"/>
    <col min="23" max="23" width="10.7109375" bestFit="1" customWidth="1"/>
    <col min="24" max="24" width="7" bestFit="1" customWidth="1"/>
    <col min="25" max="25" width="10.7109375" bestFit="1" customWidth="1"/>
    <col min="26" max="26" width="7" bestFit="1" customWidth="1"/>
    <col min="27" max="27" width="22.5703125" bestFit="1" customWidth="1"/>
    <col min="29" max="29" width="10.7109375" bestFit="1" customWidth="1"/>
    <col min="30" max="30" width="6.7109375" bestFit="1" customWidth="1"/>
    <col min="31" max="31" width="10.7109375" bestFit="1" customWidth="1"/>
    <col min="32" max="32" width="10" bestFit="1" customWidth="1"/>
    <col min="33" max="33" width="10.7109375" bestFit="1" customWidth="1"/>
    <col min="34" max="34" width="7" bestFit="1" customWidth="1"/>
    <col min="35" max="35" width="10.7109375" bestFit="1" customWidth="1"/>
    <col min="36" max="36" width="5.7109375" bestFit="1" customWidth="1"/>
    <col min="37" max="37" width="19.85546875" bestFit="1" customWidth="1"/>
    <col min="39" max="39" width="22.5703125" bestFit="1" customWidth="1"/>
    <col min="41" max="41" width="10.7109375" bestFit="1" customWidth="1"/>
    <col min="42" max="42" width="8" bestFit="1" customWidth="1"/>
    <col min="43" max="43" width="10.7109375" bestFit="1" customWidth="1"/>
    <col min="44" max="44" width="9.7109375" bestFit="1" customWidth="1"/>
    <col min="45" max="45" width="10.7109375" bestFit="1" customWidth="1"/>
    <col min="46" max="46" width="7" bestFit="1" customWidth="1"/>
    <col min="47" max="47" width="10.7109375" bestFit="1" customWidth="1"/>
    <col min="48" max="48" width="5.7109375" bestFit="1" customWidth="1"/>
    <col min="49" max="49" width="10.7109375" bestFit="1" customWidth="1"/>
    <col min="50" max="50" width="5" bestFit="1" customWidth="1"/>
    <col min="51" max="51" width="10.7109375" bestFit="1" customWidth="1"/>
    <col min="52" max="52" width="7.7109375" bestFit="1" customWidth="1"/>
    <col min="53" max="53" width="10.7109375" bestFit="1" customWidth="1"/>
    <col min="54" max="54" width="6" bestFit="1" customWidth="1"/>
    <col min="55" max="55" width="15.42578125" bestFit="1" customWidth="1"/>
    <col min="57" max="57" width="15.42578125" bestFit="1" customWidth="1"/>
    <col min="59" max="59" width="15.7109375" bestFit="1" customWidth="1"/>
    <col min="61" max="61" width="15" bestFit="1" customWidth="1"/>
  </cols>
  <sheetData>
    <row r="1" spans="1:62" x14ac:dyDescent="0.25">
      <c r="A1">
        <v>1</v>
      </c>
      <c r="C1" s="3">
        <v>2</v>
      </c>
      <c r="E1" s="3">
        <v>3</v>
      </c>
      <c r="F1" s="3"/>
      <c r="G1" s="3">
        <v>4</v>
      </c>
      <c r="H1" s="3"/>
      <c r="I1" s="3">
        <v>5</v>
      </c>
      <c r="J1" s="3"/>
      <c r="K1" s="3">
        <v>6</v>
      </c>
      <c r="L1" s="3"/>
      <c r="M1" s="3">
        <v>7</v>
      </c>
      <c r="N1" s="3"/>
      <c r="O1" s="3">
        <v>8</v>
      </c>
      <c r="P1" s="3"/>
      <c r="Q1" s="3">
        <v>9</v>
      </c>
      <c r="R1" s="3"/>
      <c r="S1" s="3">
        <v>10</v>
      </c>
      <c r="T1" s="3"/>
      <c r="U1" s="3">
        <v>11</v>
      </c>
      <c r="V1" s="3"/>
      <c r="W1" s="3">
        <v>12</v>
      </c>
      <c r="X1" s="3"/>
      <c r="Y1" s="3">
        <v>13</v>
      </c>
      <c r="Z1" s="3"/>
      <c r="AA1" s="3">
        <v>14</v>
      </c>
      <c r="AB1" s="3"/>
      <c r="AC1" s="3">
        <v>15</v>
      </c>
      <c r="AD1" s="3"/>
      <c r="AE1" s="3">
        <v>16</v>
      </c>
      <c r="AF1" s="3"/>
      <c r="AG1" s="3">
        <v>17</v>
      </c>
      <c r="AH1" s="3"/>
      <c r="AI1" s="3">
        <v>18</v>
      </c>
      <c r="AJ1" s="3"/>
      <c r="AK1" s="3">
        <v>19</v>
      </c>
      <c r="AL1" s="3"/>
      <c r="AM1" s="3">
        <v>20</v>
      </c>
      <c r="AN1" s="3"/>
      <c r="AO1" s="3">
        <v>21</v>
      </c>
      <c r="AP1" s="3"/>
      <c r="AQ1" s="3">
        <v>22</v>
      </c>
      <c r="AR1" s="3"/>
      <c r="AS1" s="3">
        <v>23</v>
      </c>
      <c r="AT1" s="3"/>
      <c r="AU1" s="3">
        <v>24</v>
      </c>
      <c r="AV1" s="3"/>
      <c r="AW1" s="3">
        <v>25</v>
      </c>
      <c r="AX1" s="3"/>
      <c r="AY1" s="3">
        <v>26</v>
      </c>
      <c r="AZ1" s="3"/>
      <c r="BA1" s="3">
        <v>27</v>
      </c>
      <c r="BB1" s="3"/>
      <c r="BC1" s="3">
        <v>28</v>
      </c>
      <c r="BD1" s="3"/>
      <c r="BE1" s="3">
        <v>29</v>
      </c>
      <c r="BF1" s="3"/>
      <c r="BG1" s="3">
        <v>30</v>
      </c>
      <c r="BH1" s="3"/>
      <c r="BI1" s="3">
        <v>31</v>
      </c>
      <c r="BJ1" s="3"/>
    </row>
    <row r="2" spans="1:62" x14ac:dyDescent="0.25">
      <c r="A2" t="str">
        <f ca="1">VLOOKUP(A1,Plan2!$A:$B,2,0)</f>
        <v>BZGDINDX Index</v>
      </c>
      <c r="C2" s="3" t="str">
        <f ca="1">VLOOKUP(C1,Plan2!$A:$B,2,0)</f>
        <v>BZGDGNDI Index</v>
      </c>
      <c r="E2" s="3" t="str">
        <f ca="1">VLOOKUP(E1,Plan2!$A:$B,2,0)</f>
        <v>BZGDFNCE Index</v>
      </c>
      <c r="F2" s="3"/>
      <c r="G2" s="3" t="str">
        <f ca="1">VLOOKUP(G1,Plan2!$A:$B,2,0)</f>
        <v>BZIPTLYo Index</v>
      </c>
      <c r="H2" s="3"/>
      <c r="I2" s="3" t="str">
        <f ca="1">VLOOKUP(I1,Plan2!$A:$B,2,0)</f>
        <v>BZUETOTN Index</v>
      </c>
      <c r="J2" s="3"/>
      <c r="K2" s="3" t="str">
        <f ca="1">VLOOKUP(K1,Plan2!$A:$B,2,0)</f>
        <v>BFOETTOD Index</v>
      </c>
      <c r="L2" s="3"/>
      <c r="M2" s="3" t="str">
        <f ca="1">VLOOKUP(M1,Plan2!$A:$B,2,0)</f>
        <v>MPMIBRMA Index</v>
      </c>
      <c r="N2" s="3"/>
      <c r="O2" s="3" t="str">
        <f ca="1">VLOOKUP(O1,Plan2!$A:$B,2,0)</f>
        <v>BZREELHT Index</v>
      </c>
      <c r="P2" s="3"/>
      <c r="Q2" s="3" t="str">
        <f ca="1">VLOOKUP(Q1,Plan2!$A:$B,2,0)</f>
        <v>BPPICM Index</v>
      </c>
      <c r="R2" s="3"/>
      <c r="S2" s="3" t="str">
        <f ca="1">VLOOKUP(S1,Plan2!$A:$B,2,0)</f>
        <v>BZPIIPCM Index</v>
      </c>
      <c r="T2" s="3"/>
      <c r="U2" s="3" t="str">
        <f ca="1">VLOOKUP(U1,Plan2!$A:$B,2,0)</f>
        <v>BZEXTOT$ Index</v>
      </c>
      <c r="V2" s="3"/>
      <c r="W2" s="3" t="str">
        <f ca="1">VLOOKUP(W1,Plan2!$A:$B,2,0)</f>
        <v>BZTBBALY INDEX</v>
      </c>
      <c r="X2" s="3"/>
      <c r="Y2" s="3" t="str">
        <f ca="1">VLOOKUP(Y1,Plan2!$A:$B,2,0)</f>
        <v>BZBXPBCM INDEX</v>
      </c>
      <c r="Z2" s="3"/>
      <c r="AA2" s="3" t="str">
        <f ca="1">VLOOKUP(AA1,Plan2!$A:$B,2,0)</f>
        <v>BZRTFBSA INDEX</v>
      </c>
      <c r="AB2" s="3"/>
      <c r="AC2" s="3" t="str">
        <f ca="1">VLOOKUP(AC1,Plan2!$A:$B,2,0)</f>
        <v>BZFGCCSA INDEX</v>
      </c>
      <c r="AD2" s="3"/>
      <c r="AE2" s="3" t="str">
        <f ca="1">VLOOKUP(AE1,Plan2!$A:$B,2,0)</f>
        <v>ibov index</v>
      </c>
      <c r="AF2" s="3"/>
      <c r="AG2" s="3" t="str">
        <f ca="1">VLOOKUP(AG1,Plan2!$A:$B,2,0)</f>
        <v>CL1 Comdty</v>
      </c>
      <c r="AH2" s="3"/>
      <c r="AI2" s="3" t="str">
        <f ca="1">VLOOKUP(AI1,Plan2!$A:$B,2,0)</f>
        <v>BCSWLPD CURNCY</v>
      </c>
      <c r="AJ2" s="3"/>
      <c r="AK2" s="3" t="str">
        <f ca="1">VLOOKUP(AK1,Plan2!$A:$B,2,0)</f>
        <v>bcswfpd curncy</v>
      </c>
      <c r="AL2" s="3"/>
      <c r="AM2" s="3" t="str">
        <f ca="1">VLOOKUP(AM1,Plan2!$A:$B,2,0)</f>
        <v>BZMOTRFB INDEX</v>
      </c>
      <c r="AN2" s="3"/>
      <c r="AO2" s="3" t="str">
        <f ca="1">VLOOKUP(AO1,Plan2!$A:$B,2,0)</f>
        <v>BZJCGTOT INDEX</v>
      </c>
      <c r="AP2" s="3"/>
      <c r="AQ2" s="3" t="str">
        <f ca="1">VLOOKUP(AQ1,Plan2!$A:$B,2,0)</f>
        <v>BZEASA INDEX</v>
      </c>
      <c r="AR2" s="3"/>
      <c r="AS2" s="3" t="str">
        <f ca="1">VLOOKUP(AS1,Plan2!$A:$B,2,0)</f>
        <v>OEBRD003 INDEX</v>
      </c>
      <c r="AT2" s="3"/>
      <c r="AU2" s="3" t="str">
        <f ca="1">VLOOKUP(AU1,Plan2!$A:$B,2,0)</f>
        <v>BZGDYOY% Index</v>
      </c>
      <c r="AV2" s="3"/>
      <c r="AW2" s="3" t="str">
        <f ca="1">VLOOKUP(AW1,Plan2!$A:$B,2,0)</f>
        <v>BZGDQOQ Index</v>
      </c>
      <c r="AX2" s="3"/>
      <c r="AY2" s="3" t="str">
        <f ca="1">VLOOKUP(AY1,Plan2!$A:$B,2,0)</f>
        <v>BZIPTLSA Index</v>
      </c>
      <c r="AZ2" s="3"/>
      <c r="BA2" s="3" t="str">
        <f ca="1">VLOOKUP(BA1,Plan2!$A:$B,2,0)</f>
        <v>BRLFUNRT Index</v>
      </c>
      <c r="BB2" s="3"/>
      <c r="BC2" s="3" t="str">
        <f ca="1">VLOOKUP(BC1,Plan2!$A:$B,2,0)</f>
        <v>BFOETTSA Index</v>
      </c>
      <c r="BD2" s="3"/>
      <c r="BE2" s="3" t="str">
        <f ca="1">VLOOKUP(BE1,Plan2!$A:$B,2,0)</f>
        <v>BZPIIPCY Index</v>
      </c>
      <c r="BF2" s="3"/>
      <c r="BG2" s="3" t="str">
        <f ca="1">VLOOKUP(BG1,Plan2!$A:$B,2,0)</f>
        <v>BZRTRETM Index</v>
      </c>
      <c r="BH2" s="3"/>
      <c r="BI2" s="3" t="str">
        <f ca="1">VLOOKUP(BI1,Plan2!$A:$B,2,0)</f>
        <v>BZJCTOTS Index</v>
      </c>
      <c r="BJ2" s="3"/>
    </row>
    <row r="3" spans="1:62" x14ac:dyDescent="0.25">
      <c r="A3" s="1" t="e">
        <f ca="1">_xll.BDH(VLOOKUP(A1,Plan2!$A:$B,2,0),"PX_LAST",DATE(2000,1,5),TODAY(),"cols=2;rows=68")</f>
        <v>#NAME?</v>
      </c>
      <c r="B3">
        <v>106.4</v>
      </c>
      <c r="C3" s="4" t="e">
        <f ca="1">_xll.BDH(VLOOKUP(C1,Plan2!$A:$B,2,0),"PX_LAST",DATE(2000,1,5),TODAY(),"cols=2;rows=28")</f>
        <v>#NAME?</v>
      </c>
      <c r="D3" s="8">
        <v>865138</v>
      </c>
      <c r="E3" s="4" t="e">
        <f ca="1">_xll.BDH(VLOOKUP(E1,Plan2!$A:$B,2,0),"PX_LAST",DATE(2000,1,5),TODAY(),"cols=2;rows=28")</f>
        <v>#NAME?</v>
      </c>
      <c r="F3" s="3">
        <v>710116</v>
      </c>
      <c r="G3" s="4" t="e">
        <f ca="1">_xll.BDH(VLOOKUP(G1,Plan2!$A:$B,2,0),"PX_LAST",DATE(2000,1,5),TODAY(),"cols=2;rows=181")</f>
        <v>#NAME?</v>
      </c>
      <c r="H3" s="3">
        <v>72.400000000000006</v>
      </c>
      <c r="I3" s="4" t="e">
        <f ca="1">_xll.BDH(VLOOKUP(I1,Plan2!$A:$B,2,0),"PX_LAST",DATE(2000,1,5),TODAY(),"cols=2;rows=173")</f>
        <v>#NAME?</v>
      </c>
      <c r="J3" s="3">
        <v>12.2</v>
      </c>
      <c r="K3" s="4" t="e">
        <f ca="1">_xll.BDH(VLOOKUP(K1,Plan2!$A:$B,2,0),"PX_LAST",DATE(2000,1,5),TODAY(),"cols=2;rows=26")</f>
        <v>#NAME?</v>
      </c>
      <c r="L3" s="3">
        <v>188.99</v>
      </c>
      <c r="M3" s="4" t="e">
        <f ca="1">_xll.BDH(VLOOKUP(M1,Plan2!$A:$B,2,0),"PX_LAST",DATE(2000,1,5),TODAY(),"cols=2;rows=36")</f>
        <v>#NAME?</v>
      </c>
      <c r="N3" s="3">
        <v>50.6</v>
      </c>
      <c r="O3" s="4" t="e">
        <f ca="1">_xll.BDH(VLOOKUP(O1,Plan2!$A:$B,2,0),"PX_LAST",DATE(2000,1,5),TODAY(),"cols=2;rows=110")</f>
        <v>#NAME?</v>
      </c>
      <c r="P3" s="3">
        <v>19</v>
      </c>
      <c r="Q3" s="4" t="e">
        <f ca="1">_xll.BDH(VLOOKUP(Q1,Plan2!$A:$B,2,0),"PX_LAST",DATE(2000,1,5),TODAY(),"cols=2;rows=85")</f>
        <v>#NAME?</v>
      </c>
      <c r="R3" s="3">
        <v>1.5</v>
      </c>
      <c r="S3" s="4" t="e">
        <f ca="1">_xll.BDH(VLOOKUP(S1,Plan2!$A:$B,2,0),"PX_LAST",DATE(2000,1,5),TODAY(),"cols=2;rows=206")</f>
        <v>#NAME?</v>
      </c>
      <c r="T3" s="3">
        <v>0.62</v>
      </c>
      <c r="U3" s="4" t="e">
        <f ca="1">_xll.BDH(VLOOKUP(U1,Plan2!$A:$B,2,0),"PX_LAST",DATE(2000,1,5),TODAY(),"cols=2;rows=206")</f>
        <v>#NAME?</v>
      </c>
      <c r="V3" s="3">
        <v>3453.88</v>
      </c>
      <c r="W3" s="4" t="e">
        <f ca="1">_xll.BDH(VLOOKUP(W1,Plan2!$A:$B,2,0),"PX_LAST",DATE(2000,1,5),TODAY(),"cols=2;rows=206")</f>
        <v>#NAME?</v>
      </c>
      <c r="X3" s="3">
        <v>-115</v>
      </c>
      <c r="Y3" s="4" t="e">
        <f ca="1">_xll.BDH(VLOOKUP(Y1,Plan2!$A:$B,2,0),"PX_LAST",DATE(2000,1,5),TODAY(),"cols=2;rows=14")</f>
        <v>#NAME?</v>
      </c>
      <c r="Z3" s="3">
        <v>1.4</v>
      </c>
      <c r="AA3" s="4" t="e">
        <f ca="1">_xll.BDH(VLOOKUP(AA1,Plan2!$A:$B,2,0),"PX_LAST",DATE(2000,1,5),TODAY(),"cols=2;rows=204")</f>
        <v>#NAME?</v>
      </c>
      <c r="AB3" s="3">
        <v>30.6</v>
      </c>
      <c r="AC3" s="4" t="e">
        <f ca="1">_xll.BDH(VLOOKUP(AC1,Plan2!$A:$B,2,0),"PX_LAST",DATE(2000,1,5),TODAY(),"cols=2;rows=138")</f>
        <v>#NAME?</v>
      </c>
      <c r="AD3" s="3">
        <v>100.4</v>
      </c>
      <c r="AE3" s="4" t="e">
        <f ca="1">_xll.BDH(VLOOKUP(AE1,Plan2!$A:$B,2,0),"PX_LAST",DATE(2000,1,5),TODAY(),"cols=2;rows=4261")</f>
        <v>#NAME?</v>
      </c>
      <c r="AF3" s="3">
        <v>16245.14</v>
      </c>
      <c r="AG3" s="4" t="e">
        <f ca="1">_xll.BDH(VLOOKUP(AG1,Plan2!$A:$B,2,0),"PX_LAST",DATE(2000,1,5),TODAY(),"cols=2;rows=4321")</f>
        <v>#NAME?</v>
      </c>
      <c r="AH3" s="3">
        <v>24.91</v>
      </c>
      <c r="AI3" s="4" t="e">
        <f ca="1">_xll.BDH(VLOOKUP(AI1,Plan2!$A:$B,2,0),"PX_LAST",DATE(2000,1,5),TODAY(),"cols=2;rows=3885")</f>
        <v>#NAME?</v>
      </c>
      <c r="AJ3" s="3">
        <v>23.86</v>
      </c>
      <c r="AK3" s="4" t="e">
        <f ca="1">_xll.BDH(VLOOKUP(AK1,Plan2!$A:$B,2,0),"PX_LAST",DATE(2000,1,5),TODAY(),"cols=2;rows=4346")</f>
        <v>#NAME?</v>
      </c>
      <c r="AL3" s="3">
        <v>21.5</v>
      </c>
      <c r="AM3" s="4" t="e">
        <f ca="1">_xll.BDH(VLOOKUP(AM1,Plan2!$A:$B,2,0),"PX_LAST",DATE(2000,1,5),TODAY(),"cols=2;rows=2143")</f>
        <v>#NAME?</v>
      </c>
      <c r="AN3" s="3">
        <v>507</v>
      </c>
      <c r="AO3" s="4" t="e">
        <f ca="1">_xll.BDH(VLOOKUP(AO1,Plan2!$A:$B,2,0),"PX_LAST",DATE(2000,1,5),TODAY(),"cols=2;rows=170")</f>
        <v>#NAME?</v>
      </c>
      <c r="AP3" s="3">
        <v>35485</v>
      </c>
      <c r="AQ3" s="4" t="e">
        <f ca="1">_xll.BDH(VLOOKUP(AQ1,Plan2!$A:$B,2,0),"PX_LAST",DATE(2000,1,5),TODAY(),"cols=2;rows=168")</f>
        <v>#NAME?</v>
      </c>
      <c r="AR3" s="3">
        <v>100.48</v>
      </c>
      <c r="AS3" s="4" t="e">
        <f ca="1">_xll.BDH(VLOOKUP(AS1,Plan2!$A:$B,2,0),"PX_LAST",DATE(2000,1,5),TODAY(),"cols=2;rows=204")</f>
        <v>#NAME?</v>
      </c>
      <c r="AT3" s="3">
        <v>61</v>
      </c>
      <c r="AU3" s="4" t="e">
        <f ca="1">_xll.BDH(VLOOKUP(AU1,Plan2!$A:$B,2,0),"PX_LAST",DATE(2000,1,5),TODAY(),"cols=2;rows=68")</f>
        <v>#NAME?</v>
      </c>
      <c r="AV3" s="3">
        <v>4.4000000000000004</v>
      </c>
      <c r="AW3" s="4" t="e">
        <f ca="1">_xll.BDH(VLOOKUP(AW1,Plan2!$A:$B,2,0),"PX_LAST",DATE(2000,1,5),TODAY(),"cols=2;rows=68")</f>
        <v>#NAME?</v>
      </c>
      <c r="AX3" s="3">
        <v>109.86</v>
      </c>
      <c r="AY3" s="4" t="e">
        <f ca="1">_xll.BDH(VLOOKUP(AY1,Plan2!$A:$B,2,0),"PX_LAST",DATE(2000,1,5),TODAY(),"cols=2;rows=181")</f>
        <v>#NAME?</v>
      </c>
      <c r="AZ3" s="3">
        <v>77.3</v>
      </c>
      <c r="BA3" s="4" t="e">
        <f ca="1">_xll.BDH(VLOOKUP(BA1,Plan2!$A:$B,2,0),"PX_LAST",DATE(2000,1,5),TODAY(),"cols=2;rows=59")</f>
        <v>#NAME?</v>
      </c>
      <c r="BB3" s="3">
        <v>7.9</v>
      </c>
      <c r="BC3" s="4" t="e">
        <f ca="1">_xll.BDH(VLOOKUP(BC1,Plan2!$A:$B,2,0),"PX_LAST",DATE(2000,1,5),TODAY(),"cols=2;rows=26")</f>
        <v>#NAME?</v>
      </c>
      <c r="BD3">
        <v>188.6</v>
      </c>
      <c r="BE3" s="4" t="e">
        <f ca="1">_xll.BDH(VLOOKUP(BE1,Plan2!$A:$B,2,0),"PX_LAST",DATE(2000,1,5),TODAY(),"cols=2;rows=206")</f>
        <v>#NAME?</v>
      </c>
      <c r="BF3">
        <v>8.85</v>
      </c>
      <c r="BG3" s="4" t="e">
        <f ca="1">_xll.BDH(VLOOKUP(BG1,Plan2!$A:$B,2,0),"PX_LAST",DATE(2000,1,5),TODAY(),"cols=2;rows=203")</f>
        <v>#NAME?</v>
      </c>
      <c r="BH3">
        <v>1.2</v>
      </c>
      <c r="BI3" s="4" t="e">
        <f ca="1">_xll.BDH(VLOOKUP(BI1,Plan2!$A:$B,2,0),"PX_LAST",DATE(2000,1,5),TODAY(),"cols=2;rows=62")</f>
        <v>#NAME?</v>
      </c>
      <c r="BJ3">
        <v>180630</v>
      </c>
    </row>
    <row r="4" spans="1:62" x14ac:dyDescent="0.25">
      <c r="A4" s="2">
        <v>36707</v>
      </c>
      <c r="B4">
        <v>110.25</v>
      </c>
      <c r="C4" s="2">
        <v>40359</v>
      </c>
      <c r="D4" s="8">
        <v>914591</v>
      </c>
      <c r="E4" s="2">
        <v>40359</v>
      </c>
      <c r="F4">
        <v>741369</v>
      </c>
      <c r="G4" s="2">
        <v>37315</v>
      </c>
      <c r="H4">
        <v>69.7</v>
      </c>
      <c r="I4" s="2">
        <v>37225</v>
      </c>
      <c r="J4">
        <v>11.9</v>
      </c>
      <c r="K4" s="2">
        <v>42035</v>
      </c>
      <c r="L4">
        <v>188.7</v>
      </c>
      <c r="M4" s="2">
        <v>41759</v>
      </c>
      <c r="N4">
        <v>49.3</v>
      </c>
      <c r="O4" s="4">
        <v>39141</v>
      </c>
      <c r="P4">
        <v>9</v>
      </c>
      <c r="Q4" s="2">
        <v>40237</v>
      </c>
      <c r="R4">
        <v>1.23</v>
      </c>
      <c r="S4" s="2">
        <v>36585</v>
      </c>
      <c r="T4">
        <v>0.13</v>
      </c>
      <c r="U4" s="2">
        <v>36585</v>
      </c>
      <c r="V4">
        <v>4124.8900000000003</v>
      </c>
      <c r="W4" s="2">
        <v>36585</v>
      </c>
      <c r="X4">
        <v>-36</v>
      </c>
      <c r="Y4" s="2">
        <v>42400</v>
      </c>
      <c r="Z4">
        <v>0.5</v>
      </c>
      <c r="AA4" s="2">
        <v>36585</v>
      </c>
      <c r="AB4">
        <v>31</v>
      </c>
      <c r="AC4" s="2">
        <v>38656</v>
      </c>
      <c r="AD4">
        <v>101.8</v>
      </c>
      <c r="AE4" s="2">
        <v>36531</v>
      </c>
      <c r="AF4">
        <v>16106.89</v>
      </c>
      <c r="AG4" s="2">
        <v>36531</v>
      </c>
      <c r="AH4">
        <v>24.78</v>
      </c>
      <c r="AI4" s="2">
        <v>37043</v>
      </c>
      <c r="AJ4">
        <v>22.555</v>
      </c>
      <c r="AK4" s="2">
        <v>36531</v>
      </c>
      <c r="AL4">
        <v>21.4</v>
      </c>
      <c r="AM4" s="2">
        <v>39693</v>
      </c>
      <c r="AN4">
        <v>435</v>
      </c>
      <c r="AO4" s="2">
        <v>37680</v>
      </c>
      <c r="AP4">
        <v>84029</v>
      </c>
      <c r="AQ4" s="2">
        <v>37680</v>
      </c>
      <c r="AR4">
        <v>101.91</v>
      </c>
      <c r="AS4" s="2">
        <v>36585</v>
      </c>
      <c r="AT4">
        <v>61.7</v>
      </c>
      <c r="AU4" s="2">
        <v>36707</v>
      </c>
      <c r="AV4">
        <v>3.9699999999999998</v>
      </c>
      <c r="AW4" s="2">
        <v>36707</v>
      </c>
      <c r="AX4">
        <v>110.37</v>
      </c>
      <c r="AY4" s="2">
        <v>37315</v>
      </c>
      <c r="AZ4">
        <v>79.8</v>
      </c>
      <c r="BA4" s="2">
        <v>41029</v>
      </c>
      <c r="BB4">
        <v>7.8</v>
      </c>
      <c r="BC4" s="2">
        <v>42035</v>
      </c>
      <c r="BD4">
        <v>188.42</v>
      </c>
      <c r="BE4" s="2">
        <v>36585</v>
      </c>
      <c r="BF4">
        <v>7.86</v>
      </c>
      <c r="BG4" s="4">
        <v>36616</v>
      </c>
      <c r="BH4">
        <v>0.9</v>
      </c>
      <c r="BI4" s="4">
        <v>40968</v>
      </c>
      <c r="BJ4">
        <v>200379</v>
      </c>
    </row>
    <row r="5" spans="1:62" x14ac:dyDescent="0.25">
      <c r="A5" s="2">
        <v>36799</v>
      </c>
      <c r="B5">
        <v>114.19</v>
      </c>
      <c r="C5" s="2">
        <v>40451</v>
      </c>
      <c r="D5" s="8">
        <v>971809</v>
      </c>
      <c r="E5" s="2">
        <v>40451</v>
      </c>
      <c r="F5">
        <v>776672</v>
      </c>
      <c r="G5" s="2">
        <v>37346</v>
      </c>
      <c r="H5">
        <v>77.400000000000006</v>
      </c>
      <c r="I5" s="2">
        <v>37256</v>
      </c>
      <c r="J5">
        <v>10.8</v>
      </c>
      <c r="K5" s="2">
        <v>42063</v>
      </c>
      <c r="L5">
        <v>188.76</v>
      </c>
      <c r="M5" s="2">
        <v>41790</v>
      </c>
      <c r="N5">
        <v>48.8</v>
      </c>
      <c r="O5" s="4">
        <v>39172</v>
      </c>
      <c r="P5">
        <v>12</v>
      </c>
      <c r="Q5" s="2">
        <v>40268</v>
      </c>
      <c r="R5">
        <v>-0.16</v>
      </c>
      <c r="S5" s="2">
        <v>36616</v>
      </c>
      <c r="T5">
        <v>0.22</v>
      </c>
      <c r="U5" s="2">
        <v>36616</v>
      </c>
      <c r="V5">
        <v>4473.25</v>
      </c>
      <c r="W5" s="2">
        <v>36616</v>
      </c>
      <c r="X5">
        <v>-14</v>
      </c>
      <c r="Y5" s="2">
        <v>42429</v>
      </c>
      <c r="Z5">
        <v>-3.2</v>
      </c>
      <c r="AA5" s="2">
        <v>36616</v>
      </c>
      <c r="AB5">
        <v>31.2</v>
      </c>
      <c r="AC5" s="2">
        <v>38686</v>
      </c>
      <c r="AD5">
        <v>101</v>
      </c>
      <c r="AE5" s="2">
        <v>36532</v>
      </c>
      <c r="AF5">
        <v>16309.15</v>
      </c>
      <c r="AG5" s="2">
        <v>36532</v>
      </c>
      <c r="AH5">
        <v>24.22</v>
      </c>
      <c r="AI5" s="2">
        <v>37046</v>
      </c>
      <c r="AJ5">
        <v>21.895</v>
      </c>
      <c r="AK5" s="2">
        <v>36532</v>
      </c>
      <c r="AL5">
        <v>21.05</v>
      </c>
      <c r="AM5" s="2">
        <v>39694</v>
      </c>
      <c r="AN5">
        <v>150</v>
      </c>
      <c r="AO5" s="2">
        <v>37711</v>
      </c>
      <c r="AP5">
        <v>21261</v>
      </c>
      <c r="AQ5" s="2">
        <v>37711</v>
      </c>
      <c r="AR5">
        <v>102.34</v>
      </c>
      <c r="AS5" s="2">
        <v>36616</v>
      </c>
      <c r="AT5">
        <v>62.4</v>
      </c>
      <c r="AU5" s="2">
        <v>36799</v>
      </c>
      <c r="AV5">
        <v>4.57</v>
      </c>
      <c r="AW5" s="2">
        <v>36799</v>
      </c>
      <c r="AX5">
        <v>111.61</v>
      </c>
      <c r="AY5" s="2">
        <v>37346</v>
      </c>
      <c r="AZ5">
        <v>79.7</v>
      </c>
      <c r="BA5" s="2">
        <v>41060</v>
      </c>
      <c r="BB5">
        <v>7.6</v>
      </c>
      <c r="BC5" s="2">
        <v>42063</v>
      </c>
      <c r="BD5">
        <v>187.93</v>
      </c>
      <c r="BE5" s="2">
        <v>36616</v>
      </c>
      <c r="BF5">
        <v>6.92</v>
      </c>
      <c r="BG5" s="4">
        <v>36646</v>
      </c>
      <c r="BH5">
        <v>-0.2</v>
      </c>
      <c r="BI5" s="4">
        <v>40999</v>
      </c>
      <c r="BJ5">
        <v>165892</v>
      </c>
    </row>
    <row r="6" spans="1:62" x14ac:dyDescent="0.25">
      <c r="A6" s="2">
        <v>36891</v>
      </c>
      <c r="B6">
        <v>113.98</v>
      </c>
      <c r="C6" s="2">
        <v>40543</v>
      </c>
      <c r="D6" s="8">
        <v>1024914</v>
      </c>
      <c r="E6" s="2">
        <v>40543</v>
      </c>
      <c r="F6">
        <v>850976</v>
      </c>
      <c r="G6" s="2">
        <v>37376</v>
      </c>
      <c r="H6">
        <v>79.599999999999994</v>
      </c>
      <c r="I6" s="2">
        <v>37287</v>
      </c>
      <c r="J6">
        <v>11.1</v>
      </c>
      <c r="K6" s="2">
        <v>42094</v>
      </c>
      <c r="L6">
        <v>188.93</v>
      </c>
      <c r="M6" s="2">
        <v>41820</v>
      </c>
      <c r="N6">
        <v>48.7</v>
      </c>
      <c r="O6" s="4">
        <v>39202</v>
      </c>
      <c r="P6">
        <v>11</v>
      </c>
      <c r="Q6" s="2">
        <v>40298</v>
      </c>
      <c r="R6">
        <v>0.4</v>
      </c>
      <c r="S6" s="2">
        <v>36646</v>
      </c>
      <c r="T6">
        <v>0.42</v>
      </c>
      <c r="U6" s="2">
        <v>36646</v>
      </c>
      <c r="V6">
        <v>4183.74</v>
      </c>
      <c r="W6" s="2">
        <v>36646</v>
      </c>
      <c r="X6">
        <v>173</v>
      </c>
      <c r="Y6" s="2">
        <v>42460</v>
      </c>
      <c r="Z6">
        <v>9.4</v>
      </c>
      <c r="AA6" s="2">
        <v>36646</v>
      </c>
      <c r="AB6">
        <v>30.8</v>
      </c>
      <c r="AC6" s="2">
        <v>38717</v>
      </c>
      <c r="AD6">
        <v>101.1</v>
      </c>
      <c r="AE6" s="2">
        <v>36535</v>
      </c>
      <c r="AF6">
        <v>17022.13</v>
      </c>
      <c r="AG6" s="2">
        <v>36535</v>
      </c>
      <c r="AH6">
        <v>24.67</v>
      </c>
      <c r="AI6" s="2">
        <v>37047</v>
      </c>
      <c r="AJ6">
        <v>21.51</v>
      </c>
      <c r="AK6" s="2">
        <v>36535</v>
      </c>
      <c r="AL6">
        <v>20.99</v>
      </c>
      <c r="AM6" s="2">
        <v>39695</v>
      </c>
      <c r="AN6">
        <v>3341</v>
      </c>
      <c r="AO6" s="2">
        <v>37741</v>
      </c>
      <c r="AP6">
        <v>154024</v>
      </c>
      <c r="AQ6" s="2">
        <v>37741</v>
      </c>
      <c r="AR6">
        <v>101.06</v>
      </c>
      <c r="AS6" s="2">
        <v>36646</v>
      </c>
      <c r="AT6">
        <v>62.2</v>
      </c>
      <c r="AU6" s="2">
        <v>36891</v>
      </c>
      <c r="AV6">
        <v>4.5999999999999996</v>
      </c>
      <c r="AW6" s="2">
        <v>36891</v>
      </c>
      <c r="AX6">
        <v>113.03</v>
      </c>
      <c r="AY6" s="2">
        <v>37376</v>
      </c>
      <c r="AZ6">
        <v>79.400000000000006</v>
      </c>
      <c r="BA6" s="2">
        <v>41090</v>
      </c>
      <c r="BB6">
        <v>7.5</v>
      </c>
      <c r="BC6" s="2">
        <v>42094</v>
      </c>
      <c r="BD6">
        <v>187.68</v>
      </c>
      <c r="BE6" s="2">
        <v>36646</v>
      </c>
      <c r="BF6">
        <v>6.77</v>
      </c>
      <c r="BG6" s="4">
        <v>36677</v>
      </c>
      <c r="BH6">
        <v>0.9</v>
      </c>
      <c r="BI6" s="4">
        <v>41029</v>
      </c>
      <c r="BJ6">
        <v>263610</v>
      </c>
    </row>
    <row r="7" spans="1:62" x14ac:dyDescent="0.25">
      <c r="A7" s="2">
        <v>36981</v>
      </c>
      <c r="B7">
        <v>110.1</v>
      </c>
      <c r="C7" s="2">
        <v>40633</v>
      </c>
      <c r="D7" s="8">
        <v>993437</v>
      </c>
      <c r="E7" s="2">
        <v>40633</v>
      </c>
      <c r="F7">
        <v>801379</v>
      </c>
      <c r="G7" s="2">
        <v>37407</v>
      </c>
      <c r="H7">
        <v>80.400000000000006</v>
      </c>
      <c r="I7" s="2">
        <v>37315</v>
      </c>
      <c r="J7">
        <v>12.6</v>
      </c>
      <c r="K7" s="2">
        <v>42124</v>
      </c>
      <c r="L7">
        <v>188.54</v>
      </c>
      <c r="M7" s="2">
        <v>41851</v>
      </c>
      <c r="N7">
        <v>49.1</v>
      </c>
      <c r="O7" s="4">
        <v>39233</v>
      </c>
      <c r="P7">
        <v>8</v>
      </c>
      <c r="Q7" s="2">
        <v>40329</v>
      </c>
      <c r="R7">
        <v>0.47</v>
      </c>
      <c r="S7" s="2">
        <v>36677</v>
      </c>
      <c r="T7">
        <v>0.01</v>
      </c>
      <c r="U7" s="2">
        <v>36677</v>
      </c>
      <c r="V7">
        <v>5065.53</v>
      </c>
      <c r="W7" s="2">
        <v>36677</v>
      </c>
      <c r="X7">
        <v>541</v>
      </c>
      <c r="Y7" s="2">
        <v>42490</v>
      </c>
      <c r="Z7">
        <v>-7.9</v>
      </c>
      <c r="AA7" s="2">
        <v>36677</v>
      </c>
      <c r="AB7">
        <v>31.5</v>
      </c>
      <c r="AC7" s="2">
        <v>38748</v>
      </c>
      <c r="AD7">
        <v>106.7</v>
      </c>
      <c r="AE7" s="2">
        <v>36536</v>
      </c>
      <c r="AF7">
        <v>16572.72</v>
      </c>
      <c r="AG7" s="2">
        <v>36536</v>
      </c>
      <c r="AH7">
        <v>25.77</v>
      </c>
      <c r="AI7" s="2">
        <v>37048</v>
      </c>
      <c r="AJ7">
        <v>20.774999999999999</v>
      </c>
      <c r="AK7" s="2">
        <v>36536</v>
      </c>
      <c r="AL7">
        <v>21.036000000000001</v>
      </c>
      <c r="AM7" s="2">
        <v>39696</v>
      </c>
      <c r="AN7">
        <v>-191</v>
      </c>
      <c r="AO7" s="2">
        <v>37772</v>
      </c>
      <c r="AP7">
        <v>140313</v>
      </c>
      <c r="AQ7" s="2">
        <v>37772</v>
      </c>
      <c r="AR7">
        <v>99.67</v>
      </c>
      <c r="AS7" s="2">
        <v>36677</v>
      </c>
      <c r="AT7">
        <v>62.7</v>
      </c>
      <c r="AU7" s="2">
        <v>36981</v>
      </c>
      <c r="AV7">
        <v>3.48</v>
      </c>
      <c r="AW7" s="2">
        <v>36981</v>
      </c>
      <c r="AX7">
        <v>113.46</v>
      </c>
      <c r="AY7" s="2">
        <v>37407</v>
      </c>
      <c r="AZ7">
        <v>78.599999999999994</v>
      </c>
      <c r="BA7" s="2">
        <v>41121</v>
      </c>
      <c r="BB7">
        <v>7.4</v>
      </c>
      <c r="BC7" s="2">
        <v>42124</v>
      </c>
      <c r="BD7">
        <v>187</v>
      </c>
      <c r="BE7" s="2">
        <v>36677</v>
      </c>
      <c r="BF7">
        <v>6.47</v>
      </c>
      <c r="BG7" s="4">
        <v>36707</v>
      </c>
      <c r="BH7">
        <v>-0.5</v>
      </c>
      <c r="BI7" s="4">
        <v>41060</v>
      </c>
      <c r="BJ7">
        <v>195774</v>
      </c>
    </row>
    <row r="8" spans="1:62" x14ac:dyDescent="0.25">
      <c r="A8" s="2">
        <v>37072</v>
      </c>
      <c r="B8">
        <v>112.82</v>
      </c>
      <c r="C8" s="2">
        <v>40724</v>
      </c>
      <c r="D8" s="8">
        <v>1063554</v>
      </c>
      <c r="E8" s="2">
        <v>40724</v>
      </c>
      <c r="F8">
        <v>847675</v>
      </c>
      <c r="G8" s="2">
        <v>37437</v>
      </c>
      <c r="H8">
        <v>77.5</v>
      </c>
      <c r="I8" s="2">
        <v>37346</v>
      </c>
      <c r="J8">
        <v>12.9</v>
      </c>
      <c r="K8" s="2">
        <v>42155</v>
      </c>
      <c r="L8">
        <v>188.04</v>
      </c>
      <c r="M8" s="2">
        <v>41882</v>
      </c>
      <c r="N8">
        <v>50.2</v>
      </c>
      <c r="O8" s="4">
        <v>39263</v>
      </c>
      <c r="P8">
        <v>4</v>
      </c>
      <c r="Q8" s="2">
        <v>40359</v>
      </c>
      <c r="R8">
        <v>0.1</v>
      </c>
      <c r="S8" s="2">
        <v>36707</v>
      </c>
      <c r="T8">
        <v>0.23</v>
      </c>
      <c r="U8" s="2">
        <v>36707</v>
      </c>
      <c r="V8">
        <v>4863.57</v>
      </c>
      <c r="W8" s="2">
        <v>36707</v>
      </c>
      <c r="X8">
        <v>799</v>
      </c>
      <c r="Y8" s="2">
        <v>42521</v>
      </c>
      <c r="Z8">
        <v>-2.4</v>
      </c>
      <c r="AA8" s="2">
        <v>36707</v>
      </c>
      <c r="AB8">
        <v>32.1</v>
      </c>
      <c r="AC8" s="2">
        <v>38776</v>
      </c>
      <c r="AD8">
        <v>107.7</v>
      </c>
      <c r="AE8" s="2">
        <v>36537</v>
      </c>
      <c r="AF8">
        <v>16616.87</v>
      </c>
      <c r="AG8" s="2">
        <v>36537</v>
      </c>
      <c r="AH8">
        <v>26.28</v>
      </c>
      <c r="AI8" s="2">
        <v>37049</v>
      </c>
      <c r="AJ8">
        <v>20.49</v>
      </c>
      <c r="AK8" s="2">
        <v>36537</v>
      </c>
      <c r="AL8">
        <v>21.024999999999999</v>
      </c>
      <c r="AM8" s="2">
        <v>39699</v>
      </c>
      <c r="AN8">
        <v>-202</v>
      </c>
      <c r="AO8" s="2">
        <v>37802</v>
      </c>
      <c r="AP8">
        <v>125795</v>
      </c>
      <c r="AQ8" s="2">
        <v>37802</v>
      </c>
      <c r="AR8">
        <v>100.43</v>
      </c>
      <c r="AS8" s="2">
        <v>36707</v>
      </c>
      <c r="AT8">
        <v>62.4</v>
      </c>
      <c r="AU8" s="2">
        <v>37072</v>
      </c>
      <c r="AV8">
        <v>2.33</v>
      </c>
      <c r="AW8" s="2">
        <v>37072</v>
      </c>
      <c r="AX8">
        <v>112.97</v>
      </c>
      <c r="AY8" s="2">
        <v>37437</v>
      </c>
      <c r="AZ8">
        <v>79.900000000000006</v>
      </c>
      <c r="BA8" s="2">
        <v>41152</v>
      </c>
      <c r="BB8">
        <v>7.3</v>
      </c>
      <c r="BC8" s="2">
        <v>42155</v>
      </c>
      <c r="BD8">
        <v>186.24</v>
      </c>
      <c r="BE8" s="2">
        <v>36707</v>
      </c>
      <c r="BF8">
        <v>6.51</v>
      </c>
      <c r="BG8" s="4">
        <v>36738</v>
      </c>
      <c r="BH8">
        <v>0.2</v>
      </c>
      <c r="BI8" s="4">
        <v>41090</v>
      </c>
      <c r="BJ8">
        <v>163227</v>
      </c>
    </row>
    <row r="9" spans="1:62" x14ac:dyDescent="0.25">
      <c r="A9" s="2">
        <v>37164</v>
      </c>
      <c r="B9">
        <v>114.71</v>
      </c>
      <c r="C9" s="2">
        <v>40816</v>
      </c>
      <c r="D9" s="8">
        <v>1081370</v>
      </c>
      <c r="E9" s="2">
        <v>40816</v>
      </c>
      <c r="F9">
        <v>867639</v>
      </c>
      <c r="G9" s="2">
        <v>37468</v>
      </c>
      <c r="H9">
        <v>83.3</v>
      </c>
      <c r="I9" s="2">
        <v>37376</v>
      </c>
      <c r="J9">
        <v>12.5</v>
      </c>
      <c r="K9" s="2">
        <v>42185</v>
      </c>
      <c r="L9">
        <v>187.59</v>
      </c>
      <c r="M9" s="2">
        <v>41912</v>
      </c>
      <c r="N9">
        <v>49.3</v>
      </c>
      <c r="O9" s="4">
        <v>39294</v>
      </c>
      <c r="P9">
        <v>6</v>
      </c>
      <c r="Q9" s="2">
        <v>40390</v>
      </c>
      <c r="R9">
        <v>0.1</v>
      </c>
      <c r="S9" s="2">
        <v>36738</v>
      </c>
      <c r="T9">
        <v>1.6099999999999999</v>
      </c>
      <c r="U9" s="2">
        <v>36738</v>
      </c>
      <c r="V9">
        <v>5005.99</v>
      </c>
      <c r="W9" s="2">
        <v>36738</v>
      </c>
      <c r="X9">
        <v>918</v>
      </c>
      <c r="Y9" s="2">
        <v>42551</v>
      </c>
      <c r="Z9">
        <v>8.1999999999999993</v>
      </c>
      <c r="AA9" s="2">
        <v>36738</v>
      </c>
      <c r="AB9">
        <v>32.5</v>
      </c>
      <c r="AC9" s="2">
        <v>38807</v>
      </c>
      <c r="AD9">
        <v>106.4</v>
      </c>
      <c r="AE9" s="2">
        <v>36538</v>
      </c>
      <c r="AF9">
        <v>17298.07</v>
      </c>
      <c r="AG9" s="2">
        <v>36538</v>
      </c>
      <c r="AH9">
        <v>26.69</v>
      </c>
      <c r="AI9" s="2">
        <v>37050</v>
      </c>
      <c r="AJ9">
        <v>20.274999999999999</v>
      </c>
      <c r="AK9" s="2">
        <v>36538</v>
      </c>
      <c r="AL9">
        <v>20.6</v>
      </c>
      <c r="AM9" s="2">
        <v>39700</v>
      </c>
      <c r="AN9">
        <v>192</v>
      </c>
      <c r="AO9" s="2">
        <v>37833</v>
      </c>
      <c r="AP9">
        <v>37233</v>
      </c>
      <c r="AQ9" s="2">
        <v>37833</v>
      </c>
      <c r="AR9">
        <v>98.94</v>
      </c>
      <c r="AS9" s="2">
        <v>36738</v>
      </c>
      <c r="AT9">
        <v>62.5</v>
      </c>
      <c r="AU9" s="2">
        <v>37164</v>
      </c>
      <c r="AV9">
        <v>0.46</v>
      </c>
      <c r="AW9" s="2">
        <v>37164</v>
      </c>
      <c r="AX9">
        <v>112.25</v>
      </c>
      <c r="AY9" s="2">
        <v>37468</v>
      </c>
      <c r="AZ9">
        <v>79.900000000000006</v>
      </c>
      <c r="BA9" s="2">
        <v>41182</v>
      </c>
      <c r="BB9">
        <v>7.1</v>
      </c>
      <c r="BC9" s="2">
        <v>42185</v>
      </c>
      <c r="BD9">
        <v>185.69</v>
      </c>
      <c r="BE9" s="2">
        <v>36738</v>
      </c>
      <c r="BF9">
        <v>7.06</v>
      </c>
      <c r="BG9" s="4">
        <v>36769</v>
      </c>
      <c r="BH9">
        <v>-1</v>
      </c>
      <c r="BI9" s="4">
        <v>41121</v>
      </c>
      <c r="BJ9">
        <v>183996</v>
      </c>
    </row>
    <row r="10" spans="1:62" x14ac:dyDescent="0.25">
      <c r="A10" s="2">
        <v>37256</v>
      </c>
      <c r="B10">
        <v>113.38</v>
      </c>
      <c r="C10" s="2">
        <v>40908</v>
      </c>
      <c r="D10" s="8">
        <v>1128478</v>
      </c>
      <c r="E10" s="2">
        <v>40908</v>
      </c>
      <c r="F10">
        <v>938159</v>
      </c>
      <c r="G10" s="2">
        <v>37499</v>
      </c>
      <c r="H10">
        <v>83.6</v>
      </c>
      <c r="I10" s="2">
        <v>37407</v>
      </c>
      <c r="J10">
        <v>11.9</v>
      </c>
      <c r="K10" s="2">
        <v>42216</v>
      </c>
      <c r="L10">
        <v>186.9</v>
      </c>
      <c r="M10" s="2">
        <v>41943</v>
      </c>
      <c r="N10">
        <v>49.1</v>
      </c>
      <c r="O10" s="4">
        <v>39325</v>
      </c>
      <c r="P10">
        <v>10</v>
      </c>
      <c r="Q10" s="2">
        <v>40421</v>
      </c>
      <c r="R10">
        <v>0.73</v>
      </c>
      <c r="S10" s="2">
        <v>36769</v>
      </c>
      <c r="T10">
        <v>1.31</v>
      </c>
      <c r="U10" s="2">
        <v>36769</v>
      </c>
      <c r="V10">
        <v>5522.39</v>
      </c>
      <c r="W10" s="2">
        <v>36769</v>
      </c>
      <c r="X10">
        <v>1016</v>
      </c>
      <c r="Y10" s="2">
        <v>42582</v>
      </c>
      <c r="Z10">
        <v>1.3</v>
      </c>
      <c r="AA10" s="2">
        <v>36769</v>
      </c>
      <c r="AB10">
        <v>32.9</v>
      </c>
      <c r="AC10" s="2">
        <v>38837</v>
      </c>
      <c r="AD10">
        <v>106.3</v>
      </c>
      <c r="AE10" s="2">
        <v>36539</v>
      </c>
      <c r="AF10">
        <v>17657.95</v>
      </c>
      <c r="AG10" s="2">
        <v>36539</v>
      </c>
      <c r="AH10">
        <v>28.02</v>
      </c>
      <c r="AI10" s="2">
        <v>37053</v>
      </c>
      <c r="AJ10">
        <v>20.66</v>
      </c>
      <c r="AK10" s="2">
        <v>36539</v>
      </c>
      <c r="AL10">
        <v>20.3</v>
      </c>
      <c r="AM10" s="2">
        <v>39701</v>
      </c>
      <c r="AN10">
        <v>-53</v>
      </c>
      <c r="AO10" s="2">
        <v>37864</v>
      </c>
      <c r="AP10">
        <v>79772</v>
      </c>
      <c r="AQ10" s="2">
        <v>37864</v>
      </c>
      <c r="AR10">
        <v>99.85</v>
      </c>
      <c r="AS10" s="2">
        <v>36769</v>
      </c>
      <c r="AT10">
        <v>61.9</v>
      </c>
      <c r="AU10" s="2">
        <v>37256</v>
      </c>
      <c r="AV10">
        <v>-0.53</v>
      </c>
      <c r="AW10" s="2">
        <v>37256</v>
      </c>
      <c r="AX10">
        <v>112.43</v>
      </c>
      <c r="AY10" s="2">
        <v>37499</v>
      </c>
      <c r="AZ10">
        <v>78.900000000000006</v>
      </c>
      <c r="BA10" s="2">
        <v>41213</v>
      </c>
      <c r="BB10">
        <v>6.9</v>
      </c>
      <c r="BC10" s="2">
        <v>42216</v>
      </c>
      <c r="BD10">
        <v>185.05</v>
      </c>
      <c r="BE10" s="2">
        <v>36769</v>
      </c>
      <c r="BF10">
        <v>7.86</v>
      </c>
      <c r="BG10" s="4">
        <v>36799</v>
      </c>
      <c r="BH10">
        <v>0.2</v>
      </c>
      <c r="BI10" s="4">
        <v>41152</v>
      </c>
      <c r="BJ10">
        <v>153488</v>
      </c>
    </row>
    <row r="11" spans="1:62" x14ac:dyDescent="0.25">
      <c r="A11" s="2">
        <v>37346</v>
      </c>
      <c r="B11">
        <v>110.63</v>
      </c>
      <c r="C11" s="2">
        <v>40999</v>
      </c>
      <c r="D11" s="8">
        <v>1114421</v>
      </c>
      <c r="E11" s="2">
        <v>40999</v>
      </c>
      <c r="F11">
        <v>889205</v>
      </c>
      <c r="G11" s="2">
        <v>37529</v>
      </c>
      <c r="H11">
        <v>82.1</v>
      </c>
      <c r="I11" s="2">
        <v>37437</v>
      </c>
      <c r="J11">
        <v>11.6</v>
      </c>
      <c r="K11" s="2">
        <v>42247</v>
      </c>
      <c r="L11">
        <v>186.55</v>
      </c>
      <c r="M11" s="2">
        <v>41973</v>
      </c>
      <c r="N11">
        <v>48.7</v>
      </c>
      <c r="O11" s="4">
        <v>39355</v>
      </c>
      <c r="P11">
        <v>6</v>
      </c>
      <c r="Q11" s="2">
        <v>40451</v>
      </c>
      <c r="R11">
        <v>0.59</v>
      </c>
      <c r="S11" s="2">
        <v>36799</v>
      </c>
      <c r="T11">
        <v>0.23</v>
      </c>
      <c r="U11" s="2">
        <v>36799</v>
      </c>
      <c r="V11">
        <v>4727.43</v>
      </c>
      <c r="W11" s="2">
        <v>36799</v>
      </c>
      <c r="X11">
        <v>689</v>
      </c>
      <c r="Y11" s="2">
        <v>42613</v>
      </c>
      <c r="Z11">
        <v>4.9000000000000004</v>
      </c>
      <c r="AA11" s="2">
        <v>36799</v>
      </c>
      <c r="AB11">
        <v>33.200000000000003</v>
      </c>
      <c r="AC11" s="2">
        <v>38868</v>
      </c>
      <c r="AD11">
        <v>102.6</v>
      </c>
      <c r="AE11" s="2">
        <v>36542</v>
      </c>
      <c r="AF11">
        <v>18053.22</v>
      </c>
      <c r="AG11" s="2">
        <v>36543</v>
      </c>
      <c r="AH11">
        <v>28.85</v>
      </c>
      <c r="AI11" s="2">
        <v>37054</v>
      </c>
      <c r="AJ11">
        <v>20.864999999999998</v>
      </c>
      <c r="AK11" s="2">
        <v>36542</v>
      </c>
      <c r="AL11">
        <v>20.350000000000001</v>
      </c>
      <c r="AM11" s="2">
        <v>39702</v>
      </c>
      <c r="AN11">
        <v>-67</v>
      </c>
      <c r="AO11" s="2">
        <v>37894</v>
      </c>
      <c r="AP11">
        <v>161765</v>
      </c>
      <c r="AQ11" s="2">
        <v>37894</v>
      </c>
      <c r="AR11">
        <v>101.57</v>
      </c>
      <c r="AS11" s="2">
        <v>36799</v>
      </c>
      <c r="AT11">
        <v>62</v>
      </c>
      <c r="AU11" s="2">
        <v>37346</v>
      </c>
      <c r="AV11">
        <v>0.48</v>
      </c>
      <c r="AW11" s="2">
        <v>37346</v>
      </c>
      <c r="AX11">
        <v>113.88</v>
      </c>
      <c r="AY11" s="2">
        <v>37529</v>
      </c>
      <c r="AZ11">
        <v>79.900000000000006</v>
      </c>
      <c r="BA11" s="2">
        <v>41243</v>
      </c>
      <c r="BB11">
        <v>6.8</v>
      </c>
      <c r="BC11" s="2">
        <v>42247</v>
      </c>
      <c r="BD11">
        <v>184.21</v>
      </c>
      <c r="BE11" s="2">
        <v>36799</v>
      </c>
      <c r="BF11">
        <v>7.77</v>
      </c>
      <c r="BG11" s="4">
        <v>36830</v>
      </c>
      <c r="BH11">
        <v>-1.4</v>
      </c>
      <c r="BI11" s="4">
        <v>41182</v>
      </c>
      <c r="BJ11">
        <v>202339</v>
      </c>
    </row>
    <row r="12" spans="1:62" x14ac:dyDescent="0.25">
      <c r="A12" s="2">
        <v>37437</v>
      </c>
      <c r="B12">
        <v>115.41</v>
      </c>
      <c r="C12" s="2">
        <v>41090</v>
      </c>
      <c r="D12" s="8">
        <v>1158200</v>
      </c>
      <c r="E12" s="2">
        <v>41090</v>
      </c>
      <c r="F12">
        <v>933604</v>
      </c>
      <c r="G12" s="2">
        <v>37560</v>
      </c>
      <c r="H12">
        <v>89.2</v>
      </c>
      <c r="I12" s="2">
        <v>37468</v>
      </c>
      <c r="J12">
        <v>11.9</v>
      </c>
      <c r="K12" s="2">
        <v>42277</v>
      </c>
      <c r="L12">
        <v>186.15</v>
      </c>
      <c r="M12" s="2">
        <v>42004</v>
      </c>
      <c r="N12">
        <v>50.2</v>
      </c>
      <c r="O12" s="4">
        <v>39386</v>
      </c>
      <c r="P12">
        <v>5</v>
      </c>
      <c r="Q12" s="2">
        <v>40482</v>
      </c>
      <c r="R12">
        <v>0.98</v>
      </c>
      <c r="S12" s="2">
        <v>36830</v>
      </c>
      <c r="T12">
        <v>0.14000000000000001</v>
      </c>
      <c r="U12" s="2">
        <v>36830</v>
      </c>
      <c r="V12">
        <v>4641.29</v>
      </c>
      <c r="W12" s="2">
        <v>36830</v>
      </c>
      <c r="X12">
        <v>141</v>
      </c>
      <c r="Y12" s="2">
        <v>42643</v>
      </c>
      <c r="Z12">
        <v>6.2</v>
      </c>
      <c r="AA12" s="2">
        <v>36830</v>
      </c>
      <c r="AB12">
        <v>32.799999999999997</v>
      </c>
      <c r="AC12" s="2">
        <v>38898</v>
      </c>
      <c r="AD12">
        <v>103.3</v>
      </c>
      <c r="AE12" s="2">
        <v>36543</v>
      </c>
      <c r="AF12">
        <v>17903.23</v>
      </c>
      <c r="AG12" s="2">
        <v>36544</v>
      </c>
      <c r="AH12">
        <v>29.54</v>
      </c>
      <c r="AI12" s="2">
        <v>37055</v>
      </c>
      <c r="AJ12">
        <v>20.954999999999998</v>
      </c>
      <c r="AK12" s="2">
        <v>36543</v>
      </c>
      <c r="AL12">
        <v>20.149999999999999</v>
      </c>
      <c r="AM12" s="2">
        <v>39703</v>
      </c>
      <c r="AN12">
        <v>242</v>
      </c>
      <c r="AO12" s="2">
        <v>37925</v>
      </c>
      <c r="AP12">
        <v>70870</v>
      </c>
      <c r="AQ12" s="2">
        <v>37925</v>
      </c>
      <c r="AR12">
        <v>101.65</v>
      </c>
      <c r="AS12" s="2">
        <v>36830</v>
      </c>
      <c r="AT12">
        <v>61</v>
      </c>
      <c r="AU12" s="2">
        <v>37437</v>
      </c>
      <c r="AV12">
        <v>2.2999999999999998</v>
      </c>
      <c r="AW12" s="2">
        <v>37437</v>
      </c>
      <c r="AX12">
        <v>115.61</v>
      </c>
      <c r="AY12" s="2">
        <v>37560</v>
      </c>
      <c r="AZ12">
        <v>80.2</v>
      </c>
      <c r="BA12" s="2">
        <v>41274</v>
      </c>
      <c r="BB12">
        <v>6.9</v>
      </c>
      <c r="BC12" s="2">
        <v>42277</v>
      </c>
      <c r="BD12">
        <v>183.46</v>
      </c>
      <c r="BE12" s="2">
        <v>36830</v>
      </c>
      <c r="BF12">
        <v>6.65</v>
      </c>
      <c r="BG12" s="4">
        <v>36860</v>
      </c>
      <c r="BH12">
        <v>1.7</v>
      </c>
      <c r="BI12" s="4">
        <v>41213</v>
      </c>
      <c r="BJ12">
        <v>90143</v>
      </c>
    </row>
    <row r="13" spans="1:62" x14ac:dyDescent="0.25">
      <c r="A13" s="2">
        <v>37529</v>
      </c>
      <c r="B13">
        <v>119.5</v>
      </c>
      <c r="C13" s="2">
        <v>41182</v>
      </c>
      <c r="D13" s="8">
        <v>1203453</v>
      </c>
      <c r="E13" s="2">
        <v>41182</v>
      </c>
      <c r="F13">
        <v>969105</v>
      </c>
      <c r="G13" s="2">
        <v>37590</v>
      </c>
      <c r="H13">
        <v>83.9</v>
      </c>
      <c r="I13" s="2">
        <v>37499</v>
      </c>
      <c r="J13">
        <v>11.7</v>
      </c>
      <c r="K13" s="2">
        <v>42308</v>
      </c>
      <c r="L13">
        <v>185.38</v>
      </c>
      <c r="M13" s="2">
        <v>42035</v>
      </c>
      <c r="N13">
        <v>50.7</v>
      </c>
      <c r="O13" s="4">
        <v>39416</v>
      </c>
      <c r="P13">
        <v>6</v>
      </c>
      <c r="Q13" s="2">
        <v>40512</v>
      </c>
      <c r="R13">
        <v>1.43</v>
      </c>
      <c r="S13" s="2">
        <v>36860</v>
      </c>
      <c r="T13">
        <v>0.32</v>
      </c>
      <c r="U13" s="2">
        <v>36860</v>
      </c>
      <c r="V13">
        <v>4394.43</v>
      </c>
      <c r="W13" s="2">
        <v>36860</v>
      </c>
      <c r="X13">
        <v>-513</v>
      </c>
      <c r="Y13" s="2">
        <v>42674</v>
      </c>
      <c r="Z13">
        <v>1.4</v>
      </c>
      <c r="AA13" s="2">
        <v>36860</v>
      </c>
      <c r="AB13">
        <v>32.9</v>
      </c>
      <c r="AC13" s="2">
        <v>38929</v>
      </c>
      <c r="AD13">
        <v>105.3</v>
      </c>
      <c r="AE13" s="2">
        <v>36544</v>
      </c>
      <c r="AF13">
        <v>17470.240000000002</v>
      </c>
      <c r="AG13" s="2">
        <v>36545</v>
      </c>
      <c r="AH13">
        <v>29.66</v>
      </c>
      <c r="AI13" s="2">
        <v>37057</v>
      </c>
      <c r="AJ13">
        <v>21.835000000000001</v>
      </c>
      <c r="AK13" s="2">
        <v>36544</v>
      </c>
      <c r="AL13">
        <v>20.2</v>
      </c>
      <c r="AM13" s="2">
        <v>39706</v>
      </c>
      <c r="AN13">
        <v>-321</v>
      </c>
      <c r="AO13" s="2">
        <v>37955</v>
      </c>
      <c r="AP13">
        <v>34804</v>
      </c>
      <c r="AQ13" s="2">
        <v>37955</v>
      </c>
      <c r="AR13">
        <v>101.98</v>
      </c>
      <c r="AS13" s="2">
        <v>36860</v>
      </c>
      <c r="AT13">
        <v>62.1</v>
      </c>
      <c r="AU13" s="2">
        <v>37529</v>
      </c>
      <c r="AV13">
        <v>4.18</v>
      </c>
      <c r="AW13" s="2">
        <v>37529</v>
      </c>
      <c r="AX13">
        <v>116.94</v>
      </c>
      <c r="AY13" s="2">
        <v>37590</v>
      </c>
      <c r="AZ13">
        <v>80.8</v>
      </c>
      <c r="BA13" s="2">
        <v>41305</v>
      </c>
      <c r="BB13">
        <v>7.2</v>
      </c>
      <c r="BC13" s="2">
        <v>42308</v>
      </c>
      <c r="BD13">
        <v>182.74</v>
      </c>
      <c r="BE13" s="2">
        <v>36860</v>
      </c>
      <c r="BF13">
        <v>5.99</v>
      </c>
      <c r="BG13" s="4">
        <v>36891</v>
      </c>
      <c r="BH13">
        <v>0.5</v>
      </c>
      <c r="BI13" s="4">
        <v>41243</v>
      </c>
      <c r="BJ13">
        <v>76157</v>
      </c>
    </row>
    <row r="14" spans="1:62" x14ac:dyDescent="0.25">
      <c r="A14" s="2">
        <v>37621</v>
      </c>
      <c r="B14">
        <v>119.24</v>
      </c>
      <c r="C14" s="2">
        <v>41274</v>
      </c>
      <c r="D14" s="8">
        <v>1241365</v>
      </c>
      <c r="E14" s="2">
        <v>41274</v>
      </c>
      <c r="F14">
        <v>1057100</v>
      </c>
      <c r="G14" s="2">
        <v>37621</v>
      </c>
      <c r="H14">
        <v>74.599999999999994</v>
      </c>
      <c r="I14" s="2">
        <v>37529</v>
      </c>
      <c r="J14">
        <v>11.5</v>
      </c>
      <c r="K14" s="2">
        <v>42338</v>
      </c>
      <c r="L14">
        <v>184.77</v>
      </c>
      <c r="M14" s="2">
        <v>42063</v>
      </c>
      <c r="N14">
        <v>49.6</v>
      </c>
      <c r="O14" s="4">
        <v>39447</v>
      </c>
      <c r="P14">
        <v>50</v>
      </c>
      <c r="Q14" s="2">
        <v>40543</v>
      </c>
      <c r="R14">
        <v>0.43</v>
      </c>
      <c r="S14" s="2">
        <v>36891</v>
      </c>
      <c r="T14">
        <v>0.59</v>
      </c>
      <c r="U14" s="2">
        <v>36891</v>
      </c>
      <c r="V14">
        <v>4662.53</v>
      </c>
      <c r="W14" s="2">
        <v>36891</v>
      </c>
      <c r="X14">
        <v>-718</v>
      </c>
      <c r="Y14" s="2">
        <v>42704</v>
      </c>
      <c r="Z14">
        <v>0.6</v>
      </c>
      <c r="AA14" s="2">
        <v>36891</v>
      </c>
      <c r="AB14">
        <v>33.1</v>
      </c>
      <c r="AC14" s="2">
        <v>38960</v>
      </c>
      <c r="AD14">
        <v>104</v>
      </c>
      <c r="AE14" s="2">
        <v>36545</v>
      </c>
      <c r="AF14">
        <v>17176.73</v>
      </c>
      <c r="AG14" s="2">
        <v>36546</v>
      </c>
      <c r="AH14">
        <v>28.2</v>
      </c>
      <c r="AI14" s="2">
        <v>37060</v>
      </c>
      <c r="AJ14">
        <v>23.05</v>
      </c>
      <c r="AK14" s="2">
        <v>36545</v>
      </c>
      <c r="AL14">
        <v>20.2</v>
      </c>
      <c r="AM14" s="2">
        <v>39707</v>
      </c>
      <c r="AN14">
        <v>-159</v>
      </c>
      <c r="AO14" s="2">
        <v>37986</v>
      </c>
      <c r="AP14">
        <v>-299918</v>
      </c>
      <c r="AQ14" s="2">
        <v>37986</v>
      </c>
      <c r="AR14">
        <v>101.6</v>
      </c>
      <c r="AS14" s="2">
        <v>36891</v>
      </c>
      <c r="AT14">
        <v>62.5</v>
      </c>
      <c r="AU14" s="2">
        <v>37621</v>
      </c>
      <c r="AV14">
        <v>5.17</v>
      </c>
      <c r="AW14" s="2">
        <v>37621</v>
      </c>
      <c r="AX14">
        <v>118.28</v>
      </c>
      <c r="AY14" s="2">
        <v>37621</v>
      </c>
      <c r="AZ14">
        <v>78.900000000000006</v>
      </c>
      <c r="BA14" s="2">
        <v>41333</v>
      </c>
      <c r="BB14">
        <v>7.7</v>
      </c>
      <c r="BC14" s="2">
        <v>42338</v>
      </c>
      <c r="BD14">
        <v>182.05</v>
      </c>
      <c r="BE14" s="2">
        <v>36891</v>
      </c>
      <c r="BF14">
        <v>5.97</v>
      </c>
      <c r="BG14" s="4">
        <v>36922</v>
      </c>
      <c r="BH14">
        <v>-0.5</v>
      </c>
      <c r="BI14" s="4">
        <v>41274</v>
      </c>
      <c r="BJ14">
        <v>-503041</v>
      </c>
    </row>
    <row r="15" spans="1:62" x14ac:dyDescent="0.25">
      <c r="A15" s="2">
        <v>37711</v>
      </c>
      <c r="B15">
        <v>113.58</v>
      </c>
      <c r="C15" s="2">
        <v>41364</v>
      </c>
      <c r="D15" s="8">
        <v>1230316</v>
      </c>
      <c r="E15" s="2">
        <v>41364</v>
      </c>
      <c r="F15">
        <v>992366</v>
      </c>
      <c r="G15" s="2">
        <v>37652</v>
      </c>
      <c r="H15">
        <v>74</v>
      </c>
      <c r="I15" s="2">
        <v>37560</v>
      </c>
      <c r="J15">
        <v>11.2</v>
      </c>
      <c r="K15" s="2">
        <v>42369</v>
      </c>
      <c r="L15">
        <v>181.95</v>
      </c>
      <c r="M15" s="2">
        <v>42094</v>
      </c>
      <c r="N15">
        <v>46.2</v>
      </c>
      <c r="O15" s="4">
        <v>39478</v>
      </c>
      <c r="P15">
        <v>3</v>
      </c>
      <c r="Q15" s="2">
        <v>40574</v>
      </c>
      <c r="R15">
        <v>0.4</v>
      </c>
      <c r="S15" s="2">
        <v>36922</v>
      </c>
      <c r="T15">
        <v>0.56999999999999995</v>
      </c>
      <c r="U15" s="2">
        <v>36922</v>
      </c>
      <c r="V15">
        <v>4541.62</v>
      </c>
      <c r="W15" s="2">
        <v>36922</v>
      </c>
      <c r="X15">
        <v>-472</v>
      </c>
      <c r="Y15" s="2">
        <v>42735</v>
      </c>
      <c r="Z15">
        <v>5.4</v>
      </c>
      <c r="AA15" s="2">
        <v>36922</v>
      </c>
      <c r="AB15">
        <v>33.299999999999997</v>
      </c>
      <c r="AC15" s="2">
        <v>38990</v>
      </c>
      <c r="AD15">
        <v>103.5</v>
      </c>
      <c r="AE15" s="2">
        <v>36546</v>
      </c>
      <c r="AF15">
        <v>17034.21</v>
      </c>
      <c r="AG15" s="2">
        <v>36549</v>
      </c>
      <c r="AH15">
        <v>27.83</v>
      </c>
      <c r="AI15" s="2">
        <v>37061</v>
      </c>
      <c r="AJ15">
        <v>22.975000000000001</v>
      </c>
      <c r="AK15" s="2">
        <v>36546</v>
      </c>
      <c r="AL15">
        <v>20.25</v>
      </c>
      <c r="AM15" s="2">
        <v>39708</v>
      </c>
      <c r="AN15">
        <v>-119</v>
      </c>
      <c r="AO15" s="2">
        <v>38017</v>
      </c>
      <c r="AP15">
        <v>100106</v>
      </c>
      <c r="AQ15" s="2">
        <v>38017</v>
      </c>
      <c r="AR15">
        <v>103.59</v>
      </c>
      <c r="AS15" s="2">
        <v>36922</v>
      </c>
      <c r="AT15">
        <v>62.3</v>
      </c>
      <c r="AU15" s="2">
        <v>37711</v>
      </c>
      <c r="AV15">
        <v>2.67</v>
      </c>
      <c r="AW15" s="2">
        <v>37711</v>
      </c>
      <c r="AX15">
        <v>116.89</v>
      </c>
      <c r="AY15" s="2">
        <v>37652</v>
      </c>
      <c r="AZ15">
        <v>79.3</v>
      </c>
      <c r="BA15" s="2">
        <v>41364</v>
      </c>
      <c r="BB15">
        <v>8</v>
      </c>
      <c r="BC15" s="2">
        <v>42369</v>
      </c>
      <c r="BD15">
        <v>181.59</v>
      </c>
      <c r="BE15" s="2">
        <v>36922</v>
      </c>
      <c r="BF15">
        <v>5.92</v>
      </c>
      <c r="BG15" s="4">
        <v>36950</v>
      </c>
      <c r="BH15">
        <v>0</v>
      </c>
      <c r="BI15" s="4">
        <v>41305</v>
      </c>
      <c r="BJ15">
        <v>23338</v>
      </c>
    </row>
    <row r="16" spans="1:62" x14ac:dyDescent="0.25">
      <c r="A16" s="2">
        <v>37802</v>
      </c>
      <c r="B16">
        <v>116.31</v>
      </c>
      <c r="C16" s="2">
        <v>41455</v>
      </c>
      <c r="D16" s="8">
        <v>1313851</v>
      </c>
      <c r="E16" s="2">
        <v>41455</v>
      </c>
      <c r="F16">
        <v>1053160</v>
      </c>
      <c r="G16" s="2">
        <v>37680</v>
      </c>
      <c r="H16">
        <v>71.8</v>
      </c>
      <c r="I16" s="2">
        <v>37590</v>
      </c>
      <c r="J16">
        <v>10.9</v>
      </c>
      <c r="K16" s="2">
        <v>42400</v>
      </c>
      <c r="L16">
        <v>181.53</v>
      </c>
      <c r="M16" s="2">
        <v>42124</v>
      </c>
      <c r="N16">
        <v>46</v>
      </c>
      <c r="O16" s="4">
        <v>39507</v>
      </c>
      <c r="P16">
        <v>19</v>
      </c>
      <c r="Q16" s="2">
        <v>40602</v>
      </c>
      <c r="R16">
        <v>0.6</v>
      </c>
      <c r="S16" s="2">
        <v>36950</v>
      </c>
      <c r="T16">
        <v>0.46</v>
      </c>
      <c r="U16" s="2">
        <v>36950</v>
      </c>
      <c r="V16">
        <v>4086.79</v>
      </c>
      <c r="W16" s="2">
        <v>36950</v>
      </c>
      <c r="X16">
        <v>-390</v>
      </c>
      <c r="Y16" s="2">
        <v>42766</v>
      </c>
      <c r="Z16">
        <v>1.3</v>
      </c>
      <c r="AA16" s="2">
        <v>36950</v>
      </c>
      <c r="AB16">
        <v>33.5</v>
      </c>
      <c r="AC16" s="2">
        <v>39021</v>
      </c>
      <c r="AD16">
        <v>105.9</v>
      </c>
      <c r="AE16" s="2">
        <v>36549</v>
      </c>
      <c r="AF16">
        <v>16971.73</v>
      </c>
      <c r="AG16" s="2">
        <v>36550</v>
      </c>
      <c r="AH16">
        <v>28.28</v>
      </c>
      <c r="AI16" s="2">
        <v>37062</v>
      </c>
      <c r="AJ16">
        <v>22.475000000000001</v>
      </c>
      <c r="AK16" s="2">
        <v>36549</v>
      </c>
      <c r="AL16">
        <v>20.375</v>
      </c>
      <c r="AM16" s="2">
        <v>39709</v>
      </c>
      <c r="AN16">
        <v>-184</v>
      </c>
      <c r="AO16" s="2">
        <v>38046</v>
      </c>
      <c r="AP16">
        <v>139074</v>
      </c>
      <c r="AQ16" s="2">
        <v>38046</v>
      </c>
      <c r="AR16">
        <v>104.42</v>
      </c>
      <c r="AS16" s="2">
        <v>36950</v>
      </c>
      <c r="AT16">
        <v>62.2</v>
      </c>
      <c r="AU16" s="2">
        <v>37802</v>
      </c>
      <c r="AV16">
        <v>0.78</v>
      </c>
      <c r="AW16" s="4">
        <v>37802</v>
      </c>
      <c r="AX16">
        <v>116.48</v>
      </c>
      <c r="AY16" s="2">
        <v>37680</v>
      </c>
      <c r="AZ16">
        <v>79.5</v>
      </c>
      <c r="BA16" s="2">
        <v>41394</v>
      </c>
      <c r="BB16">
        <v>7.8</v>
      </c>
      <c r="BC16" s="2">
        <v>42400</v>
      </c>
      <c r="BD16">
        <v>181.15</v>
      </c>
      <c r="BE16" s="2">
        <v>36950</v>
      </c>
      <c r="BF16">
        <v>6.27</v>
      </c>
      <c r="BG16" s="4">
        <v>36981</v>
      </c>
      <c r="BH16">
        <v>-0.3</v>
      </c>
      <c r="BI16" s="4">
        <v>41333</v>
      </c>
      <c r="BJ16">
        <v>168848</v>
      </c>
    </row>
    <row r="17" spans="1:62" x14ac:dyDescent="0.25">
      <c r="A17" s="2">
        <v>37894</v>
      </c>
      <c r="B17">
        <v>120.25</v>
      </c>
      <c r="C17" s="2">
        <v>41547</v>
      </c>
      <c r="D17" s="8">
        <v>1341062</v>
      </c>
      <c r="E17" s="2">
        <v>41547</v>
      </c>
      <c r="F17">
        <v>1077504</v>
      </c>
      <c r="G17" s="2">
        <v>37711</v>
      </c>
      <c r="H17">
        <v>77.400000000000006</v>
      </c>
      <c r="I17" s="2">
        <v>37621</v>
      </c>
      <c r="J17">
        <v>10.5</v>
      </c>
      <c r="K17" s="2">
        <v>42429</v>
      </c>
      <c r="L17">
        <v>181.08</v>
      </c>
      <c r="M17" s="2">
        <v>42155</v>
      </c>
      <c r="N17">
        <v>45.9</v>
      </c>
      <c r="O17" s="4">
        <v>39538</v>
      </c>
      <c r="P17">
        <v>27</v>
      </c>
      <c r="Q17" s="2">
        <v>40633</v>
      </c>
      <c r="R17">
        <v>0.39</v>
      </c>
      <c r="S17" s="2">
        <v>36981</v>
      </c>
      <c r="T17">
        <v>0.38</v>
      </c>
      <c r="U17" s="2">
        <v>36981</v>
      </c>
      <c r="V17">
        <v>5173.03</v>
      </c>
      <c r="W17" s="2">
        <v>36981</v>
      </c>
      <c r="X17">
        <v>-664</v>
      </c>
      <c r="Y17" s="2"/>
      <c r="AA17" s="2">
        <v>36981</v>
      </c>
      <c r="AB17">
        <v>33.6</v>
      </c>
      <c r="AC17" s="2">
        <v>39051</v>
      </c>
      <c r="AD17">
        <v>107.3</v>
      </c>
      <c r="AE17" s="2">
        <v>36551</v>
      </c>
      <c r="AF17">
        <v>17105.259999999998</v>
      </c>
      <c r="AG17" s="2">
        <v>36551</v>
      </c>
      <c r="AH17">
        <v>27.84</v>
      </c>
      <c r="AI17" s="2">
        <v>37063</v>
      </c>
      <c r="AJ17">
        <v>21.975000000000001</v>
      </c>
      <c r="AK17" s="2">
        <v>36550</v>
      </c>
      <c r="AL17">
        <v>20.399999999999999</v>
      </c>
      <c r="AM17" s="2">
        <v>39710</v>
      </c>
      <c r="AN17">
        <v>-161</v>
      </c>
      <c r="AO17" s="2">
        <v>38077</v>
      </c>
      <c r="AP17">
        <v>108212</v>
      </c>
      <c r="AQ17" s="2">
        <v>38077</v>
      </c>
      <c r="AR17">
        <v>106.07</v>
      </c>
      <c r="AS17" s="2">
        <v>36981</v>
      </c>
      <c r="AT17">
        <v>62</v>
      </c>
      <c r="AU17" s="2">
        <v>37894</v>
      </c>
      <c r="AV17">
        <v>0.63</v>
      </c>
      <c r="AW17" s="4">
        <v>37894</v>
      </c>
      <c r="AX17">
        <v>117.68</v>
      </c>
      <c r="AY17" s="2">
        <v>37711</v>
      </c>
      <c r="AZ17">
        <v>79.5</v>
      </c>
      <c r="BA17" s="2">
        <v>41425</v>
      </c>
      <c r="BB17">
        <v>7.6</v>
      </c>
      <c r="BC17" s="2">
        <v>42429</v>
      </c>
      <c r="BD17">
        <v>180.13</v>
      </c>
      <c r="BE17" s="2">
        <v>36981</v>
      </c>
      <c r="BF17">
        <v>6.44</v>
      </c>
      <c r="BG17" s="4">
        <v>37011</v>
      </c>
      <c r="BH17">
        <v>-0.5</v>
      </c>
      <c r="BI17" s="4">
        <v>41364</v>
      </c>
      <c r="BJ17">
        <v>183018</v>
      </c>
    </row>
    <row r="18" spans="1:62" x14ac:dyDescent="0.25">
      <c r="A18" s="2">
        <v>37986</v>
      </c>
      <c r="B18">
        <v>119.94</v>
      </c>
      <c r="C18" s="2">
        <v>41639</v>
      </c>
      <c r="D18" s="8">
        <v>1389364</v>
      </c>
      <c r="E18" s="2">
        <v>41639</v>
      </c>
      <c r="F18">
        <v>1174667</v>
      </c>
      <c r="G18" s="2">
        <v>37741</v>
      </c>
      <c r="H18">
        <v>76.5</v>
      </c>
      <c r="I18" s="2">
        <v>37652</v>
      </c>
      <c r="J18">
        <v>11.2</v>
      </c>
      <c r="K18" s="2">
        <v>42460</v>
      </c>
      <c r="L18">
        <v>180.55</v>
      </c>
      <c r="M18" s="2">
        <v>42185</v>
      </c>
      <c r="N18">
        <v>46.5</v>
      </c>
      <c r="O18" s="4">
        <v>39568</v>
      </c>
      <c r="P18">
        <v>3</v>
      </c>
      <c r="Q18" s="2">
        <v>40663</v>
      </c>
      <c r="R18">
        <v>0.28000000000000003</v>
      </c>
      <c r="S18" s="2">
        <v>37011</v>
      </c>
      <c r="T18">
        <v>0.57999999999999996</v>
      </c>
      <c r="U18" s="2">
        <v>37011</v>
      </c>
      <c r="V18">
        <v>4735.32</v>
      </c>
      <c r="W18" s="2">
        <v>37011</v>
      </c>
      <c r="X18">
        <v>-539</v>
      </c>
      <c r="Y18" s="2"/>
      <c r="AA18" s="2">
        <v>37011</v>
      </c>
      <c r="AB18">
        <v>33.799999999999997</v>
      </c>
      <c r="AC18" s="2">
        <v>39082</v>
      </c>
      <c r="AD18">
        <v>109.2</v>
      </c>
      <c r="AE18" s="2">
        <v>36552</v>
      </c>
      <c r="AF18">
        <v>17081.16</v>
      </c>
      <c r="AG18" s="2">
        <v>36552</v>
      </c>
      <c r="AH18">
        <v>27.32</v>
      </c>
      <c r="AI18" s="2">
        <v>37064</v>
      </c>
      <c r="AJ18">
        <v>21.28</v>
      </c>
      <c r="AK18" s="2">
        <v>36551</v>
      </c>
      <c r="AL18">
        <v>20.266999999999999</v>
      </c>
      <c r="AM18" s="2">
        <v>39713</v>
      </c>
      <c r="AN18">
        <v>-524</v>
      </c>
      <c r="AO18" s="2">
        <v>38107</v>
      </c>
      <c r="AP18">
        <v>187547</v>
      </c>
      <c r="AQ18" s="2">
        <v>38107</v>
      </c>
      <c r="AR18">
        <v>106.56</v>
      </c>
      <c r="AS18" s="2">
        <v>37011</v>
      </c>
      <c r="AT18">
        <v>61.6</v>
      </c>
      <c r="AU18" s="2">
        <v>37986</v>
      </c>
      <c r="AV18">
        <v>0.59</v>
      </c>
      <c r="AW18" s="4">
        <v>37986</v>
      </c>
      <c r="AX18">
        <v>119.1</v>
      </c>
      <c r="AY18" s="2">
        <v>37741</v>
      </c>
      <c r="AZ18">
        <v>79.2</v>
      </c>
      <c r="BA18" s="2">
        <v>41455</v>
      </c>
      <c r="BB18">
        <v>7.4</v>
      </c>
      <c r="BC18" s="2">
        <v>42460</v>
      </c>
      <c r="BD18">
        <v>179.46</v>
      </c>
      <c r="BE18" s="2">
        <v>37011</v>
      </c>
      <c r="BF18">
        <v>6.61</v>
      </c>
      <c r="BG18" s="4">
        <v>37042</v>
      </c>
      <c r="BH18">
        <v>-0.9</v>
      </c>
      <c r="BI18" s="4">
        <v>41394</v>
      </c>
      <c r="BJ18">
        <v>256225</v>
      </c>
    </row>
    <row r="19" spans="1:62" x14ac:dyDescent="0.25">
      <c r="A19" s="2">
        <v>38077</v>
      </c>
      <c r="B19">
        <v>117.98</v>
      </c>
      <c r="C19" s="2">
        <v>41729</v>
      </c>
      <c r="D19" s="8">
        <v>1362505</v>
      </c>
      <c r="E19" s="2">
        <v>41729</v>
      </c>
      <c r="F19">
        <v>1117549</v>
      </c>
      <c r="G19" s="2">
        <v>37772</v>
      </c>
      <c r="H19">
        <v>79.7</v>
      </c>
      <c r="I19" s="2">
        <v>37680</v>
      </c>
      <c r="J19">
        <v>11.6</v>
      </c>
      <c r="K19" s="2">
        <v>42490</v>
      </c>
      <c r="L19">
        <v>180.29</v>
      </c>
      <c r="M19" s="2">
        <v>42216</v>
      </c>
      <c r="N19">
        <v>47.2</v>
      </c>
      <c r="O19" s="4">
        <v>39599</v>
      </c>
      <c r="P19">
        <v>11</v>
      </c>
      <c r="Q19" s="2">
        <v>40694</v>
      </c>
      <c r="R19">
        <v>-0.46</v>
      </c>
      <c r="S19" s="2">
        <v>37042</v>
      </c>
      <c r="T19">
        <v>0.41</v>
      </c>
      <c r="U19" s="2">
        <v>37042</v>
      </c>
      <c r="V19">
        <v>5372.62</v>
      </c>
      <c r="W19" s="2">
        <v>37042</v>
      </c>
      <c r="X19">
        <v>-322</v>
      </c>
      <c r="Y19" s="2"/>
      <c r="AA19" s="2">
        <v>37042</v>
      </c>
      <c r="AB19">
        <v>33.799999999999997</v>
      </c>
      <c r="AC19" s="2">
        <v>39113</v>
      </c>
      <c r="AD19">
        <v>108.6</v>
      </c>
      <c r="AE19" s="2">
        <v>36553</v>
      </c>
      <c r="AF19">
        <v>16734.39</v>
      </c>
      <c r="AG19" s="2">
        <v>36553</v>
      </c>
      <c r="AH19">
        <v>27.22</v>
      </c>
      <c r="AI19" s="2">
        <v>37067</v>
      </c>
      <c r="AJ19">
        <v>21.295000000000002</v>
      </c>
      <c r="AK19" s="2">
        <v>36552</v>
      </c>
      <c r="AL19">
        <v>20.25</v>
      </c>
      <c r="AM19" s="2">
        <v>39714</v>
      </c>
      <c r="AN19">
        <v>4</v>
      </c>
      <c r="AO19" s="2">
        <v>38138</v>
      </c>
      <c r="AP19">
        <v>291822</v>
      </c>
      <c r="AQ19" s="2">
        <v>38138</v>
      </c>
      <c r="AR19">
        <v>106.25</v>
      </c>
      <c r="AS19" s="2">
        <v>37042</v>
      </c>
      <c r="AT19">
        <v>61.1</v>
      </c>
      <c r="AU19" s="2">
        <v>38077</v>
      </c>
      <c r="AV19">
        <v>3.87</v>
      </c>
      <c r="AW19" s="4">
        <v>38077</v>
      </c>
      <c r="AX19">
        <v>121.32</v>
      </c>
      <c r="AY19" s="2">
        <v>37772</v>
      </c>
      <c r="AZ19">
        <v>77.900000000000006</v>
      </c>
      <c r="BA19" s="2">
        <v>41486</v>
      </c>
      <c r="BB19">
        <v>7.3</v>
      </c>
      <c r="BC19" s="2">
        <v>42490</v>
      </c>
      <c r="BD19">
        <v>178.82</v>
      </c>
      <c r="BE19" s="2">
        <v>37042</v>
      </c>
      <c r="BF19">
        <v>7.04</v>
      </c>
      <c r="BG19" s="4">
        <v>37072</v>
      </c>
      <c r="BH19">
        <v>-0.3</v>
      </c>
      <c r="BI19" s="4">
        <v>41425</v>
      </c>
      <c r="BJ19">
        <v>111224</v>
      </c>
    </row>
    <row r="20" spans="1:62" x14ac:dyDescent="0.25">
      <c r="A20" s="2">
        <v>38168</v>
      </c>
      <c r="B20">
        <v>123.65</v>
      </c>
      <c r="C20" s="2">
        <v>41820</v>
      </c>
      <c r="D20" s="8">
        <v>1395658</v>
      </c>
      <c r="E20" s="2">
        <v>41820</v>
      </c>
      <c r="F20">
        <v>1156909</v>
      </c>
      <c r="G20" s="2">
        <v>37802</v>
      </c>
      <c r="H20">
        <v>76.3</v>
      </c>
      <c r="I20" s="2">
        <v>37711</v>
      </c>
      <c r="J20">
        <v>12.1</v>
      </c>
      <c r="K20" s="2">
        <v>42521</v>
      </c>
      <c r="L20">
        <v>179.99</v>
      </c>
      <c r="M20" s="2">
        <v>42247</v>
      </c>
      <c r="N20">
        <v>45.8</v>
      </c>
      <c r="O20" s="4">
        <v>39629</v>
      </c>
      <c r="P20">
        <v>2</v>
      </c>
      <c r="Q20" s="2">
        <v>40724</v>
      </c>
      <c r="R20">
        <v>-0.65</v>
      </c>
      <c r="S20" s="2">
        <v>37072</v>
      </c>
      <c r="T20">
        <v>0.52</v>
      </c>
      <c r="U20" s="2">
        <v>37072</v>
      </c>
      <c r="V20">
        <v>5047.76</v>
      </c>
      <c r="W20" s="2">
        <v>37072</v>
      </c>
      <c r="X20">
        <v>-36</v>
      </c>
      <c r="Y20" s="2"/>
      <c r="AA20" s="2">
        <v>37072</v>
      </c>
      <c r="AB20">
        <v>34</v>
      </c>
      <c r="AC20" s="2">
        <v>39141</v>
      </c>
      <c r="AD20">
        <v>110.4</v>
      </c>
      <c r="AE20" s="2">
        <v>36556</v>
      </c>
      <c r="AF20">
        <v>16388.27</v>
      </c>
      <c r="AG20" s="2">
        <v>36556</v>
      </c>
      <c r="AH20">
        <v>27.64</v>
      </c>
      <c r="AI20" s="2">
        <v>37068</v>
      </c>
      <c r="AJ20">
        <v>22.17</v>
      </c>
      <c r="AK20" s="2">
        <v>36553</v>
      </c>
      <c r="AL20">
        <v>20.399999999999999</v>
      </c>
      <c r="AM20" s="2">
        <v>39715</v>
      </c>
      <c r="AN20">
        <v>116</v>
      </c>
      <c r="AO20" s="2">
        <v>38168</v>
      </c>
      <c r="AP20">
        <v>207895</v>
      </c>
      <c r="AQ20" s="2">
        <v>38168</v>
      </c>
      <c r="AR20">
        <v>107.28</v>
      </c>
      <c r="AS20" s="2">
        <v>37072</v>
      </c>
      <c r="AT20">
        <v>60.9</v>
      </c>
      <c r="AU20" s="2">
        <v>38168</v>
      </c>
      <c r="AV20">
        <v>6.31</v>
      </c>
      <c r="AW20" s="4">
        <v>38168</v>
      </c>
      <c r="AX20">
        <v>123.76</v>
      </c>
      <c r="AY20" s="2">
        <v>37802</v>
      </c>
      <c r="AZ20">
        <v>78</v>
      </c>
      <c r="BA20" s="2">
        <v>41517</v>
      </c>
      <c r="BB20">
        <v>7.1</v>
      </c>
      <c r="BC20" s="2">
        <v>42521</v>
      </c>
      <c r="BD20">
        <v>178.32</v>
      </c>
      <c r="BE20" s="2">
        <v>37072</v>
      </c>
      <c r="BF20">
        <v>7.35</v>
      </c>
      <c r="BG20" s="4">
        <v>37103</v>
      </c>
      <c r="BH20">
        <v>-0.4</v>
      </c>
      <c r="BI20" s="4">
        <v>41455</v>
      </c>
      <c r="BJ20">
        <v>158069</v>
      </c>
    </row>
    <row r="21" spans="1:62" x14ac:dyDescent="0.25">
      <c r="A21" s="2">
        <v>38260</v>
      </c>
      <c r="B21">
        <v>128.13999999999999</v>
      </c>
      <c r="C21" s="2">
        <v>41912</v>
      </c>
      <c r="D21" s="8">
        <v>1434678</v>
      </c>
      <c r="E21" s="2">
        <v>41912</v>
      </c>
      <c r="F21">
        <v>1184970</v>
      </c>
      <c r="G21" s="2">
        <v>37833</v>
      </c>
      <c r="H21">
        <v>81.3</v>
      </c>
      <c r="I21" s="2">
        <v>37741</v>
      </c>
      <c r="J21">
        <v>12.4</v>
      </c>
      <c r="K21" s="2">
        <v>42551</v>
      </c>
      <c r="L21">
        <v>179.58</v>
      </c>
      <c r="M21" s="2">
        <v>42277</v>
      </c>
      <c r="N21">
        <v>47</v>
      </c>
      <c r="O21" s="4">
        <v>39660</v>
      </c>
      <c r="P21">
        <v>17</v>
      </c>
      <c r="Q21" s="2">
        <v>40755</v>
      </c>
      <c r="R21">
        <v>0.03</v>
      </c>
      <c r="S21" s="2">
        <v>37103</v>
      </c>
      <c r="T21">
        <v>1.33</v>
      </c>
      <c r="U21" s="2">
        <v>37103</v>
      </c>
      <c r="V21">
        <v>4970.16</v>
      </c>
      <c r="W21" s="2">
        <v>37103</v>
      </c>
      <c r="X21">
        <v>77</v>
      </c>
      <c r="Y21" s="2"/>
      <c r="AA21" s="2">
        <v>37103</v>
      </c>
      <c r="AB21">
        <v>34.200000000000003</v>
      </c>
      <c r="AC21" s="2">
        <v>39172</v>
      </c>
      <c r="AD21">
        <v>107.1</v>
      </c>
      <c r="AE21" s="2">
        <v>36557</v>
      </c>
      <c r="AF21">
        <v>16522.2</v>
      </c>
      <c r="AG21" s="2">
        <v>36557</v>
      </c>
      <c r="AH21">
        <v>28.22</v>
      </c>
      <c r="AI21" s="2">
        <v>37069</v>
      </c>
      <c r="AJ21">
        <v>22.91</v>
      </c>
      <c r="AK21" s="2">
        <v>36556</v>
      </c>
      <c r="AL21">
        <v>20.5</v>
      </c>
      <c r="AM21" s="2">
        <v>39716</v>
      </c>
      <c r="AN21">
        <v>-46</v>
      </c>
      <c r="AO21" s="2">
        <v>38199</v>
      </c>
      <c r="AP21">
        <v>202033</v>
      </c>
      <c r="AQ21" s="2">
        <v>38199</v>
      </c>
      <c r="AR21">
        <v>107.73</v>
      </c>
      <c r="AS21" s="2">
        <v>37103</v>
      </c>
      <c r="AT21">
        <v>60.7</v>
      </c>
      <c r="AU21" s="2">
        <v>38260</v>
      </c>
      <c r="AV21">
        <v>6.5600000000000005</v>
      </c>
      <c r="AW21" s="4">
        <v>38260</v>
      </c>
      <c r="AX21">
        <v>125.45</v>
      </c>
      <c r="AY21" s="2">
        <v>37833</v>
      </c>
      <c r="AZ21">
        <v>77.900000000000006</v>
      </c>
      <c r="BA21" s="2">
        <v>41547</v>
      </c>
      <c r="BB21">
        <v>6.9</v>
      </c>
      <c r="BC21" s="2">
        <v>42551</v>
      </c>
      <c r="BD21">
        <v>177.85</v>
      </c>
      <c r="BE21" s="2">
        <v>37103</v>
      </c>
      <c r="BF21">
        <v>7.05</v>
      </c>
      <c r="BG21" s="4">
        <v>37134</v>
      </c>
      <c r="BH21">
        <v>0</v>
      </c>
      <c r="BI21" s="4">
        <v>41486</v>
      </c>
      <c r="BJ21">
        <v>73217</v>
      </c>
    </row>
    <row r="22" spans="1:62" x14ac:dyDescent="0.25">
      <c r="A22" s="2">
        <v>38352</v>
      </c>
      <c r="B22">
        <v>127.39</v>
      </c>
      <c r="C22" s="2">
        <v>42004</v>
      </c>
      <c r="D22" s="8">
        <v>1477357</v>
      </c>
      <c r="E22" s="2">
        <v>42004</v>
      </c>
      <c r="F22">
        <v>1285849</v>
      </c>
      <c r="G22" s="2">
        <v>37864</v>
      </c>
      <c r="H22">
        <v>81.599999999999994</v>
      </c>
      <c r="I22" s="2">
        <v>37772</v>
      </c>
      <c r="J22">
        <v>12.9</v>
      </c>
      <c r="K22" s="2">
        <v>42582</v>
      </c>
      <c r="L22">
        <v>179.19</v>
      </c>
      <c r="M22" s="2">
        <v>42308</v>
      </c>
      <c r="N22">
        <v>44.1</v>
      </c>
      <c r="O22" s="4">
        <v>39691</v>
      </c>
      <c r="P22">
        <v>31</v>
      </c>
      <c r="Q22" s="2">
        <v>40786</v>
      </c>
      <c r="R22">
        <v>0.16</v>
      </c>
      <c r="S22" s="2">
        <v>37134</v>
      </c>
      <c r="T22">
        <v>0.7</v>
      </c>
      <c r="U22" s="2">
        <v>37134</v>
      </c>
      <c r="V22">
        <v>5733.05</v>
      </c>
      <c r="W22" s="2">
        <v>37134</v>
      </c>
      <c r="X22">
        <v>711</v>
      </c>
      <c r="Y22" s="2"/>
      <c r="AA22" s="2">
        <v>37134</v>
      </c>
      <c r="AB22">
        <v>34.4</v>
      </c>
      <c r="AC22" s="2">
        <v>39202</v>
      </c>
      <c r="AD22">
        <v>108.5</v>
      </c>
      <c r="AE22" s="2">
        <v>36558</v>
      </c>
      <c r="AF22">
        <v>16868.46</v>
      </c>
      <c r="AG22" s="2">
        <v>36558</v>
      </c>
      <c r="AH22">
        <v>27.55</v>
      </c>
      <c r="AI22" s="2">
        <v>37070</v>
      </c>
      <c r="AJ22">
        <v>23.375</v>
      </c>
      <c r="AK22" s="2">
        <v>36557</v>
      </c>
      <c r="AL22">
        <v>20.484000000000002</v>
      </c>
      <c r="AM22" s="2">
        <v>39717</v>
      </c>
      <c r="AN22">
        <v>-214</v>
      </c>
      <c r="AO22" s="2">
        <v>38230</v>
      </c>
      <c r="AP22">
        <v>229757</v>
      </c>
      <c r="AQ22" s="2">
        <v>38230</v>
      </c>
      <c r="AR22">
        <v>108.23</v>
      </c>
      <c r="AS22" s="2">
        <v>37134</v>
      </c>
      <c r="AT22">
        <v>60.7</v>
      </c>
      <c r="AU22" s="2">
        <v>38352</v>
      </c>
      <c r="AV22">
        <v>6.21</v>
      </c>
      <c r="AW22" s="4">
        <v>38352</v>
      </c>
      <c r="AX22">
        <v>126.63</v>
      </c>
      <c r="AY22" s="2">
        <v>37864</v>
      </c>
      <c r="AZ22">
        <v>79</v>
      </c>
      <c r="BA22" s="2">
        <v>41578</v>
      </c>
      <c r="BB22">
        <v>6.7</v>
      </c>
      <c r="BC22" s="2">
        <v>42582</v>
      </c>
      <c r="BD22">
        <v>177.33</v>
      </c>
      <c r="BE22" s="2">
        <v>37134</v>
      </c>
      <c r="BF22">
        <v>6.41</v>
      </c>
      <c r="BG22" s="4">
        <v>37164</v>
      </c>
      <c r="BH22">
        <v>0.4</v>
      </c>
      <c r="BI22" s="4">
        <v>41517</v>
      </c>
      <c r="BJ22">
        <v>162160</v>
      </c>
    </row>
    <row r="23" spans="1:62" x14ac:dyDescent="0.25">
      <c r="A23" s="2">
        <v>38442</v>
      </c>
      <c r="B23">
        <v>122.92</v>
      </c>
      <c r="C23" s="2">
        <v>42094</v>
      </c>
      <c r="D23" s="8">
        <v>1432621</v>
      </c>
      <c r="E23" s="2">
        <v>42094</v>
      </c>
      <c r="F23">
        <v>1200224</v>
      </c>
      <c r="G23" s="2">
        <v>37894</v>
      </c>
      <c r="H23">
        <v>85.7</v>
      </c>
      <c r="I23" s="2">
        <v>37802</v>
      </c>
      <c r="J23">
        <v>13</v>
      </c>
      <c r="K23" s="2">
        <v>42613</v>
      </c>
      <c r="L23">
        <v>179.07</v>
      </c>
      <c r="M23" s="2">
        <v>42338</v>
      </c>
      <c r="N23">
        <v>43.8</v>
      </c>
      <c r="O23" s="4">
        <v>39721</v>
      </c>
      <c r="P23">
        <v>19</v>
      </c>
      <c r="Q23" s="2">
        <v>40816</v>
      </c>
      <c r="R23">
        <v>1.23</v>
      </c>
      <c r="S23" s="2">
        <v>37164</v>
      </c>
      <c r="T23">
        <v>0.28000000000000003</v>
      </c>
      <c r="U23" s="2">
        <v>37164</v>
      </c>
      <c r="V23">
        <v>4759.8500000000004</v>
      </c>
      <c r="W23" s="2">
        <v>37164</v>
      </c>
      <c r="X23">
        <v>1312</v>
      </c>
      <c r="Y23" s="2"/>
      <c r="AA23" s="2">
        <v>37164</v>
      </c>
      <c r="AB23">
        <v>35</v>
      </c>
      <c r="AC23" s="2">
        <v>39233</v>
      </c>
      <c r="AD23">
        <v>110</v>
      </c>
      <c r="AE23" s="2">
        <v>36559</v>
      </c>
      <c r="AF23">
        <v>17457.12</v>
      </c>
      <c r="AG23" s="2">
        <v>36559</v>
      </c>
      <c r="AH23">
        <v>28.03</v>
      </c>
      <c r="AI23" s="2">
        <v>37071</v>
      </c>
      <c r="AJ23">
        <v>23.445</v>
      </c>
      <c r="AK23" s="2">
        <v>36558</v>
      </c>
      <c r="AL23">
        <v>20.399999999999999</v>
      </c>
      <c r="AM23" s="2">
        <v>39720</v>
      </c>
      <c r="AN23">
        <v>603</v>
      </c>
      <c r="AO23" s="2">
        <v>38260</v>
      </c>
      <c r="AP23">
        <v>199742</v>
      </c>
      <c r="AQ23" s="2">
        <v>38260</v>
      </c>
      <c r="AR23">
        <v>109.42</v>
      </c>
      <c r="AS23" s="2">
        <v>37164</v>
      </c>
      <c r="AT23">
        <v>60.8</v>
      </c>
      <c r="AU23" s="2">
        <v>38442</v>
      </c>
      <c r="AV23">
        <v>4.1900000000000004</v>
      </c>
      <c r="AW23" s="4">
        <v>38442</v>
      </c>
      <c r="AX23">
        <v>126.26</v>
      </c>
      <c r="AY23" s="2">
        <v>37894</v>
      </c>
      <c r="AZ23">
        <v>81.599999999999994</v>
      </c>
      <c r="BA23" s="2">
        <v>41608</v>
      </c>
      <c r="BB23">
        <v>6.5</v>
      </c>
      <c r="BC23" s="2">
        <v>42613</v>
      </c>
      <c r="BD23">
        <v>176.95</v>
      </c>
      <c r="BE23" s="2">
        <v>37164</v>
      </c>
      <c r="BF23">
        <v>6.46</v>
      </c>
      <c r="BG23" s="4">
        <v>37195</v>
      </c>
      <c r="BH23">
        <v>0.4</v>
      </c>
      <c r="BI23" s="4">
        <v>41547</v>
      </c>
      <c r="BJ23">
        <v>257668</v>
      </c>
    </row>
    <row r="24" spans="1:62" x14ac:dyDescent="0.25">
      <c r="A24" s="2">
        <v>38533</v>
      </c>
      <c r="B24">
        <v>129.18</v>
      </c>
      <c r="C24" s="2">
        <v>42185</v>
      </c>
      <c r="D24" s="8">
        <v>1454068</v>
      </c>
      <c r="E24" s="2">
        <v>42185</v>
      </c>
      <c r="F24">
        <v>1227342</v>
      </c>
      <c r="G24" s="2">
        <v>37925</v>
      </c>
      <c r="H24">
        <v>90</v>
      </c>
      <c r="I24" s="2">
        <v>37833</v>
      </c>
      <c r="J24">
        <v>12.8</v>
      </c>
      <c r="K24" s="2">
        <v>42643</v>
      </c>
      <c r="L24">
        <v>178.93</v>
      </c>
      <c r="M24" s="2">
        <v>42369</v>
      </c>
      <c r="N24">
        <v>45.6</v>
      </c>
      <c r="O24" s="4">
        <v>39752</v>
      </c>
      <c r="P24">
        <v>5</v>
      </c>
      <c r="Q24" s="2">
        <v>40847</v>
      </c>
      <c r="R24">
        <v>0.76</v>
      </c>
      <c r="S24" s="2">
        <v>37195</v>
      </c>
      <c r="T24">
        <v>0.83</v>
      </c>
      <c r="U24" s="2">
        <v>37195</v>
      </c>
      <c r="V24">
        <v>5008.5600000000004</v>
      </c>
      <c r="W24" s="2">
        <v>37195</v>
      </c>
      <c r="X24">
        <v>1563</v>
      </c>
      <c r="Y24" s="2"/>
      <c r="AA24" s="2">
        <v>37195</v>
      </c>
      <c r="AB24">
        <v>35.4</v>
      </c>
      <c r="AC24" s="2">
        <v>39263</v>
      </c>
      <c r="AD24">
        <v>111.4</v>
      </c>
      <c r="AE24" s="2">
        <v>36560</v>
      </c>
      <c r="AF24">
        <v>17932.47</v>
      </c>
      <c r="AG24" s="2">
        <v>36560</v>
      </c>
      <c r="AH24">
        <v>28.82</v>
      </c>
      <c r="AI24" s="2">
        <v>37074</v>
      </c>
      <c r="AJ24">
        <v>23.2</v>
      </c>
      <c r="AK24" s="2">
        <v>36559</v>
      </c>
      <c r="AL24">
        <v>20.100000000000001</v>
      </c>
      <c r="AM24" s="2">
        <v>39721</v>
      </c>
      <c r="AN24">
        <v>-549</v>
      </c>
      <c r="AO24" s="2">
        <v>38291</v>
      </c>
      <c r="AP24">
        <v>130159</v>
      </c>
      <c r="AQ24" s="2">
        <v>38291</v>
      </c>
      <c r="AR24">
        <v>108.7</v>
      </c>
      <c r="AS24" s="2">
        <v>37195</v>
      </c>
      <c r="AT24">
        <v>61.1</v>
      </c>
      <c r="AU24" s="2">
        <v>38533</v>
      </c>
      <c r="AV24">
        <v>4.47</v>
      </c>
      <c r="AW24" s="4">
        <v>38533</v>
      </c>
      <c r="AX24">
        <v>129.19999999999999</v>
      </c>
      <c r="AY24" s="2">
        <v>37925</v>
      </c>
      <c r="AZ24">
        <v>81.5</v>
      </c>
      <c r="BA24" s="2">
        <v>41639</v>
      </c>
      <c r="BB24">
        <v>6.2</v>
      </c>
      <c r="BC24" s="2">
        <v>42643</v>
      </c>
      <c r="BD24">
        <v>176.45</v>
      </c>
      <c r="BE24" s="2">
        <v>37195</v>
      </c>
      <c r="BF24">
        <v>7.19</v>
      </c>
      <c r="BG24" s="4">
        <v>37225</v>
      </c>
      <c r="BH24">
        <v>-0.9</v>
      </c>
      <c r="BI24" s="4">
        <v>41578</v>
      </c>
      <c r="BJ24">
        <v>130865</v>
      </c>
    </row>
    <row r="25" spans="1:62" x14ac:dyDescent="0.25">
      <c r="A25" s="2">
        <v>38625</v>
      </c>
      <c r="B25">
        <v>130.85</v>
      </c>
      <c r="C25" s="2">
        <v>42277</v>
      </c>
      <c r="D25" s="8">
        <v>1477374</v>
      </c>
      <c r="E25" s="2">
        <v>42277</v>
      </c>
      <c r="F25">
        <v>1246564</v>
      </c>
      <c r="G25" s="2">
        <v>37955</v>
      </c>
      <c r="H25">
        <v>84.6</v>
      </c>
      <c r="I25" s="2">
        <v>37864</v>
      </c>
      <c r="J25">
        <v>13</v>
      </c>
      <c r="K25" s="2">
        <v>42674</v>
      </c>
      <c r="L25">
        <v>178.57</v>
      </c>
      <c r="M25" s="2">
        <v>42400</v>
      </c>
      <c r="N25">
        <v>47.4</v>
      </c>
      <c r="O25" s="4">
        <v>39782</v>
      </c>
      <c r="P25">
        <v>2</v>
      </c>
      <c r="Q25" s="2">
        <v>40877</v>
      </c>
      <c r="R25">
        <v>0.02</v>
      </c>
      <c r="S25" s="2">
        <v>37225</v>
      </c>
      <c r="T25">
        <v>0.71</v>
      </c>
      <c r="U25" s="2">
        <v>37225</v>
      </c>
      <c r="V25">
        <v>4506.28</v>
      </c>
      <c r="W25" s="2">
        <v>37225</v>
      </c>
      <c r="X25">
        <v>1857</v>
      </c>
      <c r="Y25" s="2"/>
      <c r="AA25" s="2">
        <v>37225</v>
      </c>
      <c r="AB25">
        <v>35.4</v>
      </c>
      <c r="AC25" s="2">
        <v>39294</v>
      </c>
      <c r="AD25">
        <v>111.6</v>
      </c>
      <c r="AE25" s="2">
        <v>36563</v>
      </c>
      <c r="AF25">
        <v>18125.599999999999</v>
      </c>
      <c r="AG25" s="2">
        <v>36563</v>
      </c>
      <c r="AH25">
        <v>28.45</v>
      </c>
      <c r="AI25" s="2">
        <v>37075</v>
      </c>
      <c r="AJ25">
        <v>23.9</v>
      </c>
      <c r="AK25" s="2">
        <v>36560</v>
      </c>
      <c r="AL25">
        <v>19.8</v>
      </c>
      <c r="AM25" s="2">
        <v>39722</v>
      </c>
      <c r="AN25">
        <v>358</v>
      </c>
      <c r="AO25" s="2">
        <v>38321</v>
      </c>
      <c r="AP25">
        <v>79022</v>
      </c>
      <c r="AQ25" s="2">
        <v>38321</v>
      </c>
      <c r="AR25">
        <v>109.64</v>
      </c>
      <c r="AS25" s="2">
        <v>37225</v>
      </c>
      <c r="AT25">
        <v>60.6</v>
      </c>
      <c r="AU25" s="2">
        <v>38625</v>
      </c>
      <c r="AV25">
        <v>2.11</v>
      </c>
      <c r="AW25" s="4">
        <v>38625</v>
      </c>
      <c r="AX25">
        <v>128.22</v>
      </c>
      <c r="AY25" s="2">
        <v>37955</v>
      </c>
      <c r="AZ25">
        <v>83.2</v>
      </c>
      <c r="BA25" s="2">
        <v>41670</v>
      </c>
      <c r="BB25">
        <v>6.4</v>
      </c>
      <c r="BC25" s="2">
        <v>42674</v>
      </c>
      <c r="BD25">
        <v>175.99</v>
      </c>
      <c r="BE25" s="2">
        <v>37225</v>
      </c>
      <c r="BF25">
        <v>7.61</v>
      </c>
      <c r="BG25" s="4">
        <v>37256</v>
      </c>
      <c r="BH25">
        <v>1.1000000000000001</v>
      </c>
      <c r="BI25" s="4">
        <v>41608</v>
      </c>
      <c r="BJ25">
        <v>69361</v>
      </c>
    </row>
    <row r="26" spans="1:62" x14ac:dyDescent="0.25">
      <c r="A26" s="2">
        <v>38717</v>
      </c>
      <c r="B26">
        <v>130.13</v>
      </c>
      <c r="C26" s="2">
        <v>42369</v>
      </c>
      <c r="D26" s="8">
        <v>1515446</v>
      </c>
      <c r="E26" s="2">
        <v>42369</v>
      </c>
      <c r="F26">
        <v>1340312</v>
      </c>
      <c r="G26" s="2">
        <v>37986</v>
      </c>
      <c r="H26">
        <v>77.900000000000006</v>
      </c>
      <c r="I26" s="2">
        <v>37894</v>
      </c>
      <c r="J26">
        <v>13</v>
      </c>
      <c r="K26" s="2">
        <v>42704</v>
      </c>
      <c r="L26">
        <v>178.01</v>
      </c>
      <c r="M26" s="2">
        <v>42429</v>
      </c>
      <c r="N26">
        <v>44.5</v>
      </c>
      <c r="O26" s="4">
        <v>39813</v>
      </c>
      <c r="P26">
        <v>29</v>
      </c>
      <c r="Q26" s="2">
        <v>40908</v>
      </c>
      <c r="R26">
        <v>-0.17</v>
      </c>
      <c r="S26" s="2">
        <v>37256</v>
      </c>
      <c r="T26">
        <v>0.65</v>
      </c>
      <c r="U26" s="2">
        <v>37256</v>
      </c>
      <c r="V26">
        <v>4351.54</v>
      </c>
      <c r="W26" s="2">
        <v>37256</v>
      </c>
      <c r="X26">
        <v>2715</v>
      </c>
      <c r="Y26" s="2"/>
      <c r="AA26" s="2">
        <v>37256</v>
      </c>
      <c r="AB26">
        <v>35.700000000000003</v>
      </c>
      <c r="AC26" s="2">
        <v>39325</v>
      </c>
      <c r="AD26">
        <v>110.7</v>
      </c>
      <c r="AE26" s="2">
        <v>36564</v>
      </c>
      <c r="AF26">
        <v>18685.580000000002</v>
      </c>
      <c r="AG26" s="2">
        <v>36564</v>
      </c>
      <c r="AH26">
        <v>28.02</v>
      </c>
      <c r="AI26" s="2">
        <v>37076</v>
      </c>
      <c r="AJ26">
        <v>24.73</v>
      </c>
      <c r="AK26" s="2">
        <v>36563</v>
      </c>
      <c r="AL26">
        <v>19.8</v>
      </c>
      <c r="AM26" s="2">
        <v>39723</v>
      </c>
      <c r="AN26">
        <v>173</v>
      </c>
      <c r="AO26" s="2">
        <v>38352</v>
      </c>
      <c r="AP26">
        <v>-352093</v>
      </c>
      <c r="AQ26" s="2">
        <v>38352</v>
      </c>
      <c r="AR26">
        <v>108.92</v>
      </c>
      <c r="AS26" s="2">
        <v>37256</v>
      </c>
      <c r="AT26">
        <v>61.1</v>
      </c>
      <c r="AU26" s="2">
        <v>38717</v>
      </c>
      <c r="AV26">
        <v>2.15</v>
      </c>
      <c r="AW26" s="4">
        <v>38717</v>
      </c>
      <c r="AX26">
        <v>129.47</v>
      </c>
      <c r="AY26" s="2">
        <v>37986</v>
      </c>
      <c r="AZ26">
        <v>80.7</v>
      </c>
      <c r="BA26" s="2">
        <v>41698</v>
      </c>
      <c r="BB26">
        <v>6.8</v>
      </c>
      <c r="BC26" s="2">
        <v>42704</v>
      </c>
      <c r="BD26">
        <v>175.46</v>
      </c>
      <c r="BE26" s="2">
        <v>37256</v>
      </c>
      <c r="BF26">
        <v>7.67</v>
      </c>
      <c r="BG26" s="4">
        <v>37287</v>
      </c>
      <c r="BH26">
        <v>0.2</v>
      </c>
      <c r="BI26" s="4">
        <v>41639</v>
      </c>
      <c r="BJ26">
        <v>-507707</v>
      </c>
    </row>
    <row r="27" spans="1:62" x14ac:dyDescent="0.25">
      <c r="A27" s="2">
        <v>38807</v>
      </c>
      <c r="B27">
        <v>128.18</v>
      </c>
      <c r="C27" s="2">
        <v>42460</v>
      </c>
      <c r="D27" s="8">
        <v>1465352</v>
      </c>
      <c r="E27" s="2">
        <v>42460</v>
      </c>
      <c r="F27">
        <v>1257751</v>
      </c>
      <c r="G27" s="2">
        <v>38017</v>
      </c>
      <c r="H27">
        <v>76.8</v>
      </c>
      <c r="I27" s="2">
        <v>37925</v>
      </c>
      <c r="J27">
        <v>12.9</v>
      </c>
      <c r="K27" s="2">
        <v>42735</v>
      </c>
      <c r="L27">
        <v>175.89</v>
      </c>
      <c r="M27" s="2">
        <v>42460</v>
      </c>
      <c r="N27">
        <v>46</v>
      </c>
      <c r="O27" s="4">
        <v>39844</v>
      </c>
      <c r="P27">
        <v>2</v>
      </c>
      <c r="Q27" s="2">
        <v>40939</v>
      </c>
      <c r="R27">
        <v>-0.43</v>
      </c>
      <c r="S27" s="2">
        <v>37287</v>
      </c>
      <c r="T27">
        <v>0.52</v>
      </c>
      <c r="U27" s="2">
        <v>37287</v>
      </c>
      <c r="V27">
        <v>3975.97</v>
      </c>
      <c r="W27" s="2">
        <v>37287</v>
      </c>
      <c r="X27">
        <v>173</v>
      </c>
      <c r="Y27" s="2"/>
      <c r="AA27" s="2">
        <v>37287</v>
      </c>
      <c r="AB27">
        <v>35.799999999999997</v>
      </c>
      <c r="AC27" s="2">
        <v>39355</v>
      </c>
      <c r="AD27">
        <v>109.4</v>
      </c>
      <c r="AE27" s="2">
        <v>36565</v>
      </c>
      <c r="AF27">
        <v>18361.39</v>
      </c>
      <c r="AG27" s="2">
        <v>36565</v>
      </c>
      <c r="AH27">
        <v>28.77</v>
      </c>
      <c r="AI27" s="2">
        <v>37077</v>
      </c>
      <c r="AJ27">
        <v>25.95</v>
      </c>
      <c r="AK27" s="2">
        <v>36564</v>
      </c>
      <c r="AL27">
        <v>19.45</v>
      </c>
      <c r="AM27" s="2">
        <v>39724</v>
      </c>
      <c r="AN27">
        <v>-17</v>
      </c>
      <c r="AO27" s="2">
        <v>38383</v>
      </c>
      <c r="AP27">
        <v>115972</v>
      </c>
      <c r="AQ27" s="2">
        <v>38383</v>
      </c>
      <c r="AR27">
        <v>109.68</v>
      </c>
      <c r="AS27" s="2">
        <v>37287</v>
      </c>
      <c r="AT27">
        <v>61.3</v>
      </c>
      <c r="AU27" s="2">
        <v>38807</v>
      </c>
      <c r="AV27">
        <v>4.28</v>
      </c>
      <c r="AW27" s="4">
        <v>38807</v>
      </c>
      <c r="AX27">
        <v>131.52000000000001</v>
      </c>
      <c r="AY27" s="2">
        <v>38017</v>
      </c>
      <c r="AZ27">
        <v>82.5</v>
      </c>
      <c r="BA27" s="2">
        <v>41729</v>
      </c>
      <c r="BB27">
        <v>7.2</v>
      </c>
      <c r="BC27" s="2">
        <v>42735</v>
      </c>
      <c r="BD27">
        <v>175.43</v>
      </c>
      <c r="BE27" s="2">
        <v>37287</v>
      </c>
      <c r="BF27">
        <v>7.62</v>
      </c>
      <c r="BG27" s="4">
        <v>37315</v>
      </c>
      <c r="BH27">
        <v>0</v>
      </c>
      <c r="BI27" s="4">
        <v>41670</v>
      </c>
      <c r="BJ27">
        <v>63238</v>
      </c>
    </row>
    <row r="28" spans="1:62" x14ac:dyDescent="0.25">
      <c r="A28" s="2">
        <v>38898</v>
      </c>
      <c r="B28">
        <v>132.13</v>
      </c>
      <c r="C28" s="2">
        <v>42551</v>
      </c>
      <c r="D28" s="8">
        <v>1536746</v>
      </c>
      <c r="E28" s="2">
        <v>42551</v>
      </c>
      <c r="F28">
        <v>1293977</v>
      </c>
      <c r="G28" s="2">
        <v>38046</v>
      </c>
      <c r="H28">
        <v>74</v>
      </c>
      <c r="I28" s="2">
        <v>37955</v>
      </c>
      <c r="J28">
        <v>12.2</v>
      </c>
      <c r="K28" s="2">
        <v>42766</v>
      </c>
      <c r="L28">
        <v>175.72</v>
      </c>
      <c r="M28" s="2">
        <v>42490</v>
      </c>
      <c r="N28">
        <v>42.6</v>
      </c>
      <c r="O28" s="4">
        <v>39872</v>
      </c>
      <c r="P28">
        <v>19</v>
      </c>
      <c r="Q28" s="2">
        <v>40968</v>
      </c>
      <c r="R28">
        <v>-0.42</v>
      </c>
      <c r="S28" s="2">
        <v>37315</v>
      </c>
      <c r="T28">
        <v>0.36</v>
      </c>
      <c r="U28" s="2">
        <v>37315</v>
      </c>
      <c r="V28">
        <v>3662.99</v>
      </c>
      <c r="W28" s="2">
        <v>37315</v>
      </c>
      <c r="X28">
        <v>439</v>
      </c>
      <c r="Y28" s="2"/>
      <c r="AA28" s="2">
        <v>37315</v>
      </c>
      <c r="AB28">
        <v>35.700000000000003</v>
      </c>
      <c r="AC28" s="2">
        <v>39386</v>
      </c>
      <c r="AD28">
        <v>110.4</v>
      </c>
      <c r="AE28" s="2">
        <v>36566</v>
      </c>
      <c r="AF28">
        <v>18603.810000000001</v>
      </c>
      <c r="AG28" s="2">
        <v>36566</v>
      </c>
      <c r="AH28">
        <v>29.43</v>
      </c>
      <c r="AI28" s="2">
        <v>37078</v>
      </c>
      <c r="AJ28">
        <v>25.225000000000001</v>
      </c>
      <c r="AK28" s="2">
        <v>36565</v>
      </c>
      <c r="AL28">
        <v>19.395</v>
      </c>
      <c r="AM28" s="2">
        <v>39727</v>
      </c>
      <c r="AN28">
        <v>-123</v>
      </c>
      <c r="AO28" s="2">
        <v>38411</v>
      </c>
      <c r="AP28">
        <v>73285</v>
      </c>
      <c r="AQ28" s="2">
        <v>38411</v>
      </c>
      <c r="AR28">
        <v>110.21</v>
      </c>
      <c r="AS28" s="2">
        <v>37315</v>
      </c>
      <c r="AT28">
        <v>61.3</v>
      </c>
      <c r="AU28" s="2">
        <v>38898</v>
      </c>
      <c r="AV28">
        <v>2.2800000000000002</v>
      </c>
      <c r="AW28" s="4">
        <v>38898</v>
      </c>
      <c r="AX28">
        <v>132.11000000000001</v>
      </c>
      <c r="AY28" s="2">
        <v>38046</v>
      </c>
      <c r="AZ28">
        <v>83.3</v>
      </c>
      <c r="BA28" s="2">
        <v>41759</v>
      </c>
      <c r="BB28">
        <v>7.1</v>
      </c>
      <c r="BC28" s="2">
        <v>42766</v>
      </c>
      <c r="BD28">
        <v>175.17</v>
      </c>
      <c r="BE28" s="2">
        <v>37315</v>
      </c>
      <c r="BF28">
        <v>7.51</v>
      </c>
      <c r="BG28" s="4">
        <v>37346</v>
      </c>
      <c r="BH28">
        <v>0.2</v>
      </c>
      <c r="BI28" s="4">
        <v>41698</v>
      </c>
      <c r="BJ28">
        <v>301394</v>
      </c>
    </row>
    <row r="29" spans="1:62" x14ac:dyDescent="0.25">
      <c r="A29" s="2">
        <v>38990</v>
      </c>
      <c r="B29">
        <v>136.72</v>
      </c>
      <c r="C29" s="2">
        <v>42643</v>
      </c>
      <c r="D29" s="8">
        <v>1550737</v>
      </c>
      <c r="E29" s="2">
        <v>42643</v>
      </c>
      <c r="F29">
        <v>1312947</v>
      </c>
      <c r="G29" s="2">
        <v>38077</v>
      </c>
      <c r="H29">
        <v>86.9</v>
      </c>
      <c r="I29" s="2">
        <v>37986</v>
      </c>
      <c r="J29">
        <v>10.9</v>
      </c>
      <c r="K29" s="2"/>
      <c r="M29" s="2">
        <v>42521</v>
      </c>
      <c r="N29">
        <v>41.6</v>
      </c>
      <c r="O29" s="4">
        <v>39903</v>
      </c>
      <c r="P29">
        <v>2</v>
      </c>
      <c r="Q29" s="2">
        <v>40999</v>
      </c>
      <c r="R29">
        <v>1.04</v>
      </c>
      <c r="S29" s="2">
        <v>37346</v>
      </c>
      <c r="T29">
        <v>0.6</v>
      </c>
      <c r="U29" s="2">
        <v>37346</v>
      </c>
      <c r="V29">
        <v>4266.1099999999997</v>
      </c>
      <c r="W29" s="2">
        <v>37346</v>
      </c>
      <c r="X29">
        <v>1042</v>
      </c>
      <c r="Y29" s="2"/>
      <c r="AA29" s="2">
        <v>37346</v>
      </c>
      <c r="AB29">
        <v>35.799999999999997</v>
      </c>
      <c r="AC29" s="2">
        <v>39416</v>
      </c>
      <c r="AD29">
        <v>112.3</v>
      </c>
      <c r="AE29" s="2">
        <v>36567</v>
      </c>
      <c r="AF29">
        <v>18083.46</v>
      </c>
      <c r="AG29" s="2">
        <v>36567</v>
      </c>
      <c r="AH29">
        <v>29.44</v>
      </c>
      <c r="AI29" s="2">
        <v>37082</v>
      </c>
      <c r="AJ29">
        <v>27.75</v>
      </c>
      <c r="AK29" s="2">
        <v>36566</v>
      </c>
      <c r="AL29">
        <v>19.25</v>
      </c>
      <c r="AM29" s="2">
        <v>39728</v>
      </c>
      <c r="AN29">
        <v>-399</v>
      </c>
      <c r="AO29" s="2">
        <v>38442</v>
      </c>
      <c r="AP29">
        <v>102965</v>
      </c>
      <c r="AQ29" s="2">
        <v>38442</v>
      </c>
      <c r="AR29">
        <v>110.56</v>
      </c>
      <c r="AS29" s="2">
        <v>37346</v>
      </c>
      <c r="AT29">
        <v>61.3</v>
      </c>
      <c r="AU29" s="2">
        <v>38990</v>
      </c>
      <c r="AV29">
        <v>4.49</v>
      </c>
      <c r="AW29" s="4">
        <v>38990</v>
      </c>
      <c r="AX29">
        <v>134.04</v>
      </c>
      <c r="AY29" s="2">
        <v>38077</v>
      </c>
      <c r="AZ29">
        <v>84.3</v>
      </c>
      <c r="BA29" s="2">
        <v>41790</v>
      </c>
      <c r="BB29">
        <v>7</v>
      </c>
      <c r="BC29" s="2"/>
      <c r="BE29" s="2">
        <v>37346</v>
      </c>
      <c r="BF29">
        <v>7.75</v>
      </c>
      <c r="BG29" s="4">
        <v>37376</v>
      </c>
      <c r="BH29">
        <v>0.2</v>
      </c>
      <c r="BI29" s="4">
        <v>41729</v>
      </c>
      <c r="BJ29">
        <v>35105</v>
      </c>
    </row>
    <row r="30" spans="1:62" x14ac:dyDescent="0.25">
      <c r="A30" s="2">
        <v>39082</v>
      </c>
      <c r="B30">
        <v>136.37</v>
      </c>
      <c r="C30" s="2">
        <v>42735</v>
      </c>
      <c r="D30" s="8">
        <v>1591967</v>
      </c>
      <c r="E30" s="2">
        <v>42735</v>
      </c>
      <c r="F30">
        <v>1411507</v>
      </c>
      <c r="G30" s="2">
        <v>38107</v>
      </c>
      <c r="H30">
        <v>82.2</v>
      </c>
      <c r="I30" s="2">
        <v>38017</v>
      </c>
      <c r="J30">
        <v>11.7</v>
      </c>
      <c r="K30" s="2"/>
      <c r="M30" s="2">
        <v>42551</v>
      </c>
      <c r="N30">
        <v>43.2</v>
      </c>
      <c r="O30" s="4">
        <v>39933</v>
      </c>
      <c r="P30">
        <v>13</v>
      </c>
      <c r="Q30" s="2">
        <v>41029</v>
      </c>
      <c r="R30">
        <v>1.46</v>
      </c>
      <c r="S30" s="2">
        <v>37376</v>
      </c>
      <c r="T30">
        <v>0.8</v>
      </c>
      <c r="U30" s="2">
        <v>37376</v>
      </c>
      <c r="V30">
        <v>4647.8100000000004</v>
      </c>
      <c r="W30" s="2">
        <v>37376</v>
      </c>
      <c r="X30">
        <v>1550</v>
      </c>
      <c r="Y30" s="2"/>
      <c r="AA30" s="2">
        <v>37376</v>
      </c>
      <c r="AB30">
        <v>35.9</v>
      </c>
      <c r="AC30" s="2">
        <v>39447</v>
      </c>
      <c r="AD30">
        <v>117.8</v>
      </c>
      <c r="AE30" s="2">
        <v>36570</v>
      </c>
      <c r="AF30">
        <v>17819.009999999998</v>
      </c>
      <c r="AG30" s="2">
        <v>36570</v>
      </c>
      <c r="AH30">
        <v>30.25</v>
      </c>
      <c r="AI30" s="2">
        <v>37089</v>
      </c>
      <c r="AJ30">
        <v>27.675000000000001</v>
      </c>
      <c r="AK30" s="2">
        <v>36567</v>
      </c>
      <c r="AL30">
        <v>19.350000000000001</v>
      </c>
      <c r="AM30" s="2">
        <v>39729</v>
      </c>
      <c r="AN30">
        <v>-1141</v>
      </c>
      <c r="AO30" s="2">
        <v>38472</v>
      </c>
      <c r="AP30">
        <v>266095</v>
      </c>
      <c r="AQ30" s="2">
        <v>38472</v>
      </c>
      <c r="AR30">
        <v>111.13</v>
      </c>
      <c r="AS30" s="2">
        <v>37376</v>
      </c>
      <c r="AT30">
        <v>61.5</v>
      </c>
      <c r="AU30" s="2">
        <v>39082</v>
      </c>
      <c r="AV30">
        <v>4.8</v>
      </c>
      <c r="AW30" s="4">
        <v>39082</v>
      </c>
      <c r="AX30">
        <v>135.66999999999999</v>
      </c>
      <c r="AY30" s="2">
        <v>38107</v>
      </c>
      <c r="AZ30">
        <v>85</v>
      </c>
      <c r="BA30" s="2">
        <v>41820</v>
      </c>
      <c r="BB30">
        <v>6.8</v>
      </c>
      <c r="BC30" s="2"/>
      <c r="BE30" s="2">
        <v>37376</v>
      </c>
      <c r="BF30">
        <v>7.98</v>
      </c>
      <c r="BG30" s="4">
        <v>37407</v>
      </c>
      <c r="BH30">
        <v>0</v>
      </c>
      <c r="BI30" s="4">
        <v>41759</v>
      </c>
      <c r="BJ30">
        <v>132715</v>
      </c>
    </row>
    <row r="31" spans="1:62" x14ac:dyDescent="0.25">
      <c r="A31" s="2">
        <v>39172</v>
      </c>
      <c r="B31">
        <v>134.84</v>
      </c>
      <c r="C31" s="2"/>
      <c r="E31" s="2"/>
      <c r="G31" s="2">
        <v>38138</v>
      </c>
      <c r="H31">
        <v>86.3</v>
      </c>
      <c r="I31" s="2">
        <v>38046</v>
      </c>
      <c r="J31">
        <v>12</v>
      </c>
      <c r="K31" s="2"/>
      <c r="M31" s="2">
        <v>42582</v>
      </c>
      <c r="N31">
        <v>46</v>
      </c>
      <c r="O31" s="4">
        <v>39964</v>
      </c>
      <c r="P31">
        <v>4</v>
      </c>
      <c r="Q31" s="2">
        <v>41060</v>
      </c>
      <c r="R31">
        <v>1.69</v>
      </c>
      <c r="S31" s="2">
        <v>37407</v>
      </c>
      <c r="T31">
        <v>0.21</v>
      </c>
      <c r="U31" s="2">
        <v>37407</v>
      </c>
      <c r="V31">
        <v>4447.74</v>
      </c>
      <c r="W31" s="2">
        <v>37407</v>
      </c>
      <c r="X31">
        <v>1935</v>
      </c>
      <c r="Y31" s="2"/>
      <c r="AA31" s="2">
        <v>37407</v>
      </c>
      <c r="AB31">
        <v>36.5</v>
      </c>
      <c r="AC31" s="2">
        <v>39478</v>
      </c>
      <c r="AD31">
        <v>113.4</v>
      </c>
      <c r="AE31" s="2">
        <v>36571</v>
      </c>
      <c r="AF31">
        <v>17920.73</v>
      </c>
      <c r="AG31" s="2">
        <v>36571</v>
      </c>
      <c r="AH31">
        <v>30.06</v>
      </c>
      <c r="AI31" s="2">
        <v>37095</v>
      </c>
      <c r="AJ31">
        <v>26.375</v>
      </c>
      <c r="AK31" s="2">
        <v>36570</v>
      </c>
      <c r="AL31">
        <v>19.649999999999999</v>
      </c>
      <c r="AM31" s="2">
        <v>39730</v>
      </c>
      <c r="AN31">
        <v>-594</v>
      </c>
      <c r="AO31" s="2">
        <v>38503</v>
      </c>
      <c r="AP31">
        <v>212450</v>
      </c>
      <c r="AQ31" s="2">
        <v>38503</v>
      </c>
      <c r="AR31">
        <v>110.89</v>
      </c>
      <c r="AS31" s="2">
        <v>37407</v>
      </c>
      <c r="AT31">
        <v>61.5</v>
      </c>
      <c r="AU31" s="2">
        <v>39172</v>
      </c>
      <c r="AV31">
        <v>5.2</v>
      </c>
      <c r="AW31" s="4">
        <v>39172</v>
      </c>
      <c r="AX31">
        <v>138.35</v>
      </c>
      <c r="AY31" s="2">
        <v>38138</v>
      </c>
      <c r="AZ31">
        <v>85.7</v>
      </c>
      <c r="BA31" s="2">
        <v>41851</v>
      </c>
      <c r="BB31">
        <v>6.9</v>
      </c>
      <c r="BC31" s="2"/>
      <c r="BE31" s="2">
        <v>37407</v>
      </c>
      <c r="BF31">
        <v>7.77</v>
      </c>
      <c r="BG31" s="4">
        <v>37437</v>
      </c>
      <c r="BH31">
        <v>-1.9</v>
      </c>
      <c r="BI31" s="4">
        <v>41790</v>
      </c>
      <c r="BJ31">
        <v>86672</v>
      </c>
    </row>
    <row r="32" spans="1:62" x14ac:dyDescent="0.25">
      <c r="A32" s="2">
        <v>39263</v>
      </c>
      <c r="B32">
        <v>140.77000000000001</v>
      </c>
      <c r="C32" s="2"/>
      <c r="E32" s="2"/>
      <c r="G32" s="2">
        <v>38168</v>
      </c>
      <c r="H32">
        <v>86.1</v>
      </c>
      <c r="I32" s="2">
        <v>38077</v>
      </c>
      <c r="J32">
        <v>12.8</v>
      </c>
      <c r="K32" s="2"/>
      <c r="M32" s="2">
        <v>42613</v>
      </c>
      <c r="N32">
        <v>45.7</v>
      </c>
      <c r="O32" s="4">
        <v>39994</v>
      </c>
      <c r="P32">
        <v>3</v>
      </c>
      <c r="Q32" s="2">
        <v>41090</v>
      </c>
      <c r="R32">
        <v>1.1100000000000001</v>
      </c>
      <c r="S32" s="2">
        <v>37437</v>
      </c>
      <c r="T32">
        <v>0.42</v>
      </c>
      <c r="U32" s="2">
        <v>37437</v>
      </c>
      <c r="V32">
        <v>4084.58</v>
      </c>
      <c r="W32" s="2">
        <v>37437</v>
      </c>
      <c r="X32">
        <v>2620</v>
      </c>
      <c r="Y32" s="2"/>
      <c r="AA32" s="2">
        <v>37437</v>
      </c>
      <c r="AB32">
        <v>35.700000000000003</v>
      </c>
      <c r="AC32" s="2">
        <v>39507</v>
      </c>
      <c r="AD32">
        <v>116.2</v>
      </c>
      <c r="AE32" s="2">
        <v>36572</v>
      </c>
      <c r="AF32">
        <v>18112.47</v>
      </c>
      <c r="AG32" s="2">
        <v>36572</v>
      </c>
      <c r="AH32">
        <v>30.05</v>
      </c>
      <c r="AI32" s="2">
        <v>37096</v>
      </c>
      <c r="AJ32">
        <v>26.6</v>
      </c>
      <c r="AK32" s="2">
        <v>36571</v>
      </c>
      <c r="AL32">
        <v>19.675000000000001</v>
      </c>
      <c r="AM32" s="2">
        <v>39731</v>
      </c>
      <c r="AN32">
        <v>654</v>
      </c>
      <c r="AO32" s="2">
        <v>38533</v>
      </c>
      <c r="AP32">
        <v>195536</v>
      </c>
      <c r="AQ32" s="2">
        <v>38533</v>
      </c>
      <c r="AR32">
        <v>110.48</v>
      </c>
      <c r="AS32" s="2">
        <v>37437</v>
      </c>
      <c r="AT32">
        <v>60.4</v>
      </c>
      <c r="AU32" s="2">
        <v>39263</v>
      </c>
      <c r="AV32">
        <v>6.54</v>
      </c>
      <c r="AW32" s="4">
        <v>39263</v>
      </c>
      <c r="AX32">
        <v>140.74</v>
      </c>
      <c r="AY32" s="2">
        <v>38168</v>
      </c>
      <c r="AZ32">
        <v>86.3</v>
      </c>
      <c r="BA32" s="2">
        <v>41882</v>
      </c>
      <c r="BB32">
        <v>6.9</v>
      </c>
      <c r="BC32" s="2"/>
      <c r="BE32" s="2">
        <v>37437</v>
      </c>
      <c r="BF32">
        <v>7.66</v>
      </c>
      <c r="BG32" s="4">
        <v>37468</v>
      </c>
      <c r="BH32">
        <v>1.1000000000000001</v>
      </c>
      <c r="BI32" s="4">
        <v>41820</v>
      </c>
      <c r="BJ32">
        <v>50573</v>
      </c>
    </row>
    <row r="33" spans="1:62" x14ac:dyDescent="0.25">
      <c r="A33" s="2">
        <v>39355</v>
      </c>
      <c r="B33">
        <v>144.75</v>
      </c>
      <c r="C33" s="2"/>
      <c r="E33" s="2"/>
      <c r="G33" s="2">
        <v>38199</v>
      </c>
      <c r="H33">
        <v>90.1</v>
      </c>
      <c r="I33" s="2">
        <v>38107</v>
      </c>
      <c r="J33">
        <v>13.1</v>
      </c>
      <c r="K33" s="2"/>
      <c r="M33" s="2">
        <v>42643</v>
      </c>
      <c r="N33">
        <v>46</v>
      </c>
      <c r="O33" s="4">
        <v>40025</v>
      </c>
      <c r="P33">
        <v>15</v>
      </c>
      <c r="Q33" s="2">
        <v>41121</v>
      </c>
      <c r="R33">
        <v>0.5</v>
      </c>
      <c r="S33" s="2">
        <v>37468</v>
      </c>
      <c r="T33">
        <v>1.19</v>
      </c>
      <c r="U33" s="2">
        <v>37468</v>
      </c>
      <c r="V33">
        <v>6230.57</v>
      </c>
      <c r="W33" s="2">
        <v>37468</v>
      </c>
      <c r="X33">
        <v>3826</v>
      </c>
      <c r="Y33" s="2"/>
      <c r="AA33" s="2">
        <v>37468</v>
      </c>
      <c r="AB33">
        <v>36.4</v>
      </c>
      <c r="AC33" s="2">
        <v>39538</v>
      </c>
      <c r="AD33">
        <v>120.1</v>
      </c>
      <c r="AE33" s="2">
        <v>36573</v>
      </c>
      <c r="AF33">
        <v>17979.41</v>
      </c>
      <c r="AG33" s="2">
        <v>36573</v>
      </c>
      <c r="AH33">
        <v>29.46</v>
      </c>
      <c r="AI33" s="2">
        <v>37103</v>
      </c>
      <c r="AJ33">
        <v>24.114999999999998</v>
      </c>
      <c r="AK33" s="2">
        <v>36572</v>
      </c>
      <c r="AL33">
        <v>19.45</v>
      </c>
      <c r="AM33" s="2">
        <v>39734</v>
      </c>
      <c r="AN33">
        <v>-882</v>
      </c>
      <c r="AO33" s="2">
        <v>38564</v>
      </c>
      <c r="AP33">
        <v>117473</v>
      </c>
      <c r="AQ33" s="2">
        <v>38564</v>
      </c>
      <c r="AR33">
        <v>110.7</v>
      </c>
      <c r="AS33" s="2">
        <v>37468</v>
      </c>
      <c r="AT33">
        <v>61</v>
      </c>
      <c r="AU33" s="2">
        <v>39355</v>
      </c>
      <c r="AV33">
        <v>5.87</v>
      </c>
      <c r="AW33" s="4">
        <v>39355</v>
      </c>
      <c r="AX33">
        <v>141.94999999999999</v>
      </c>
      <c r="AY33" s="2">
        <v>38199</v>
      </c>
      <c r="AZ33">
        <v>86.8</v>
      </c>
      <c r="BA33" s="2">
        <v>41912</v>
      </c>
      <c r="BB33">
        <v>6.8</v>
      </c>
      <c r="BC33" s="2"/>
      <c r="BE33" s="2">
        <v>37468</v>
      </c>
      <c r="BF33">
        <v>7.51</v>
      </c>
      <c r="BG33" s="4">
        <v>37499</v>
      </c>
      <c r="BH33">
        <v>0.9</v>
      </c>
      <c r="BI33" s="4">
        <v>41851</v>
      </c>
      <c r="BJ33">
        <v>31183</v>
      </c>
    </row>
    <row r="34" spans="1:62" x14ac:dyDescent="0.25">
      <c r="A34" s="2">
        <v>39447</v>
      </c>
      <c r="B34">
        <v>145.43</v>
      </c>
      <c r="C34" s="2"/>
      <c r="E34" s="2"/>
      <c r="G34" s="2">
        <v>38230</v>
      </c>
      <c r="H34">
        <v>92.1</v>
      </c>
      <c r="I34" s="2">
        <v>38138</v>
      </c>
      <c r="J34">
        <v>12.2</v>
      </c>
      <c r="K34" s="2"/>
      <c r="M34" s="2">
        <v>42674</v>
      </c>
      <c r="N34">
        <v>46.3</v>
      </c>
      <c r="O34" s="4">
        <v>40056</v>
      </c>
      <c r="P34">
        <v>4</v>
      </c>
      <c r="Q34" s="2">
        <v>41152</v>
      </c>
      <c r="R34">
        <v>0.52</v>
      </c>
      <c r="S34" s="2">
        <v>37499</v>
      </c>
      <c r="T34">
        <v>0.65</v>
      </c>
      <c r="U34" s="2">
        <v>37499</v>
      </c>
      <c r="V34">
        <v>5758.05</v>
      </c>
      <c r="W34" s="2">
        <v>37499</v>
      </c>
      <c r="X34">
        <v>5410</v>
      </c>
      <c r="Y34" s="2"/>
      <c r="AA34" s="2">
        <v>37499</v>
      </c>
      <c r="AB34">
        <v>37.1</v>
      </c>
      <c r="AC34" s="2">
        <v>39568</v>
      </c>
      <c r="AD34">
        <v>115.2</v>
      </c>
      <c r="AE34" s="2">
        <v>36574</v>
      </c>
      <c r="AF34">
        <v>17625.02</v>
      </c>
      <c r="AG34" s="2">
        <v>36574</v>
      </c>
      <c r="AH34">
        <v>29.51</v>
      </c>
      <c r="AI34" s="2">
        <v>37104</v>
      </c>
      <c r="AJ34">
        <v>27.7</v>
      </c>
      <c r="AK34" s="2">
        <v>36573</v>
      </c>
      <c r="AL34">
        <v>19.25</v>
      </c>
      <c r="AM34" s="2">
        <v>39735</v>
      </c>
      <c r="AN34">
        <v>-448</v>
      </c>
      <c r="AO34" s="2">
        <v>38595</v>
      </c>
      <c r="AP34">
        <v>135460</v>
      </c>
      <c r="AQ34" s="2">
        <v>38595</v>
      </c>
      <c r="AR34">
        <v>111.21</v>
      </c>
      <c r="AS34" s="2">
        <v>37499</v>
      </c>
      <c r="AT34">
        <v>61.5</v>
      </c>
      <c r="AU34" s="2">
        <v>39447</v>
      </c>
      <c r="AV34">
        <v>6.64</v>
      </c>
      <c r="AW34" s="4">
        <v>39447</v>
      </c>
      <c r="AX34">
        <v>144.57</v>
      </c>
      <c r="AY34" s="2">
        <v>38230</v>
      </c>
      <c r="AZ34">
        <v>87.8</v>
      </c>
      <c r="BA34" s="2">
        <v>41943</v>
      </c>
      <c r="BB34">
        <v>6.6</v>
      </c>
      <c r="BC34" s="2"/>
      <c r="BE34" s="2">
        <v>37499</v>
      </c>
      <c r="BF34">
        <v>7.46</v>
      </c>
      <c r="BG34" s="4">
        <v>37529</v>
      </c>
      <c r="BH34">
        <v>-1.2</v>
      </c>
      <c r="BI34" s="4">
        <v>41882</v>
      </c>
      <c r="BJ34">
        <v>130904</v>
      </c>
    </row>
    <row r="35" spans="1:62" x14ac:dyDescent="0.25">
      <c r="A35" s="2">
        <v>39538</v>
      </c>
      <c r="B35">
        <v>143.13999999999999</v>
      </c>
      <c r="C35" s="2"/>
      <c r="E35" s="2"/>
      <c r="G35" s="2">
        <v>38260</v>
      </c>
      <c r="H35">
        <v>92.1</v>
      </c>
      <c r="I35" s="2">
        <v>38168</v>
      </c>
      <c r="J35">
        <v>11.7</v>
      </c>
      <c r="K35" s="2"/>
      <c r="M35" s="2">
        <v>42704</v>
      </c>
      <c r="N35">
        <v>46.2</v>
      </c>
      <c r="O35" s="4">
        <v>40086</v>
      </c>
      <c r="P35">
        <v>5</v>
      </c>
      <c r="Q35" s="2">
        <v>41182</v>
      </c>
      <c r="R35">
        <v>0.69</v>
      </c>
      <c r="S35" s="2">
        <v>37529</v>
      </c>
      <c r="T35">
        <v>0.72</v>
      </c>
      <c r="U35" s="2">
        <v>37529</v>
      </c>
      <c r="V35">
        <v>6497.98</v>
      </c>
      <c r="W35" s="2">
        <v>37529</v>
      </c>
      <c r="X35">
        <v>7906</v>
      </c>
      <c r="Y35" s="2"/>
      <c r="AA35" s="2">
        <v>37529</v>
      </c>
      <c r="AB35">
        <v>36.9</v>
      </c>
      <c r="AC35" s="2">
        <v>39599</v>
      </c>
      <c r="AD35">
        <v>116.1</v>
      </c>
      <c r="AE35" s="2">
        <v>36577</v>
      </c>
      <c r="AF35">
        <v>17699.759999999998</v>
      </c>
      <c r="AG35" s="2">
        <v>36578</v>
      </c>
      <c r="AH35">
        <v>29.62</v>
      </c>
      <c r="AI35" s="2">
        <v>37105</v>
      </c>
      <c r="AJ35">
        <v>27.664999999999999</v>
      </c>
      <c r="AK35" s="2">
        <v>36574</v>
      </c>
      <c r="AL35">
        <v>19.3</v>
      </c>
      <c r="AM35" s="2">
        <v>39736</v>
      </c>
      <c r="AN35">
        <v>191</v>
      </c>
      <c r="AO35" s="2">
        <v>38625</v>
      </c>
      <c r="AP35">
        <v>189458</v>
      </c>
      <c r="AQ35" s="2">
        <v>38625</v>
      </c>
      <c r="AR35">
        <v>110.89</v>
      </c>
      <c r="AS35" s="2">
        <v>37529</v>
      </c>
      <c r="AT35">
        <v>60.8</v>
      </c>
      <c r="AU35" s="2">
        <v>39538</v>
      </c>
      <c r="AV35">
        <v>6.16</v>
      </c>
      <c r="AW35" s="4">
        <v>39538</v>
      </c>
      <c r="AX35">
        <v>146.94999999999999</v>
      </c>
      <c r="AY35" s="2">
        <v>38260</v>
      </c>
      <c r="AZ35">
        <v>88.3</v>
      </c>
      <c r="BA35" s="2">
        <v>41973</v>
      </c>
      <c r="BB35">
        <v>6.5</v>
      </c>
      <c r="BC35" s="2"/>
      <c r="BE35" s="2">
        <v>37529</v>
      </c>
      <c r="BF35">
        <v>7.93</v>
      </c>
      <c r="BG35" s="4">
        <v>37560</v>
      </c>
      <c r="BH35">
        <v>0.9</v>
      </c>
      <c r="BI35" s="4">
        <v>41912</v>
      </c>
      <c r="BJ35">
        <v>168826</v>
      </c>
    </row>
    <row r="36" spans="1:62" x14ac:dyDescent="0.25">
      <c r="A36" s="2">
        <v>39629</v>
      </c>
      <c r="B36">
        <v>149.69</v>
      </c>
      <c r="C36" s="2"/>
      <c r="E36" s="2"/>
      <c r="G36" s="2">
        <v>38291</v>
      </c>
      <c r="H36">
        <v>93.5</v>
      </c>
      <c r="I36" s="2">
        <v>38199</v>
      </c>
      <c r="J36">
        <v>11.2</v>
      </c>
      <c r="K36" s="2"/>
      <c r="M36" s="2">
        <v>42735</v>
      </c>
      <c r="N36">
        <v>45.2</v>
      </c>
      <c r="O36" s="4">
        <v>40117</v>
      </c>
      <c r="P36">
        <v>5</v>
      </c>
      <c r="Q36" s="2">
        <v>41213</v>
      </c>
      <c r="R36">
        <v>0.23</v>
      </c>
      <c r="S36" s="2">
        <v>37560</v>
      </c>
      <c r="T36">
        <v>1.31</v>
      </c>
      <c r="U36" s="2">
        <v>37560</v>
      </c>
      <c r="V36">
        <v>6482.18</v>
      </c>
      <c r="W36" s="2">
        <v>37560</v>
      </c>
      <c r="X36">
        <v>10105</v>
      </c>
      <c r="Y36" s="2"/>
      <c r="AA36" s="2">
        <v>37560</v>
      </c>
      <c r="AB36">
        <v>38.9</v>
      </c>
      <c r="AC36" s="2">
        <v>39629</v>
      </c>
      <c r="AD36">
        <v>109.5</v>
      </c>
      <c r="AE36" s="2">
        <v>36578</v>
      </c>
      <c r="AF36">
        <v>17489.330000000002</v>
      </c>
      <c r="AG36" s="2">
        <v>36579</v>
      </c>
      <c r="AH36">
        <v>29.39</v>
      </c>
      <c r="AI36" s="2">
        <v>37106</v>
      </c>
      <c r="AJ36">
        <v>27.6</v>
      </c>
      <c r="AK36" s="2">
        <v>36577</v>
      </c>
      <c r="AL36">
        <v>19.486499999999999</v>
      </c>
      <c r="AM36" s="2">
        <v>39737</v>
      </c>
      <c r="AN36">
        <v>-737</v>
      </c>
      <c r="AO36" s="2">
        <v>38656</v>
      </c>
      <c r="AP36">
        <v>118175</v>
      </c>
      <c r="AQ36" s="2">
        <v>38656</v>
      </c>
      <c r="AR36">
        <v>110.89</v>
      </c>
      <c r="AS36" s="2">
        <v>37560</v>
      </c>
      <c r="AT36">
        <v>61.3</v>
      </c>
      <c r="AU36" s="2">
        <v>39629</v>
      </c>
      <c r="AV36">
        <v>6.34</v>
      </c>
      <c r="AW36" s="4">
        <v>39629</v>
      </c>
      <c r="AX36">
        <v>149.72</v>
      </c>
      <c r="AY36" s="2">
        <v>38291</v>
      </c>
      <c r="AZ36">
        <v>87.4</v>
      </c>
      <c r="BA36" s="2">
        <v>42004</v>
      </c>
      <c r="BB36">
        <v>6.5</v>
      </c>
      <c r="BC36" s="2"/>
      <c r="BE36" s="2">
        <v>37560</v>
      </c>
      <c r="BF36">
        <v>8.4499999999999993</v>
      </c>
      <c r="BG36" s="4">
        <v>37590</v>
      </c>
      <c r="BH36">
        <v>-2.2999999999999998</v>
      </c>
      <c r="BI36" s="4">
        <v>41943</v>
      </c>
      <c r="BJ36">
        <v>-17032</v>
      </c>
    </row>
    <row r="37" spans="1:62" x14ac:dyDescent="0.25">
      <c r="A37" s="2">
        <v>39721</v>
      </c>
      <c r="B37">
        <v>154.86000000000001</v>
      </c>
      <c r="C37" s="2"/>
      <c r="E37" s="2"/>
      <c r="G37" s="2">
        <v>38321</v>
      </c>
      <c r="H37">
        <v>91.8</v>
      </c>
      <c r="I37" s="2">
        <v>38230</v>
      </c>
      <c r="J37">
        <v>11.4</v>
      </c>
      <c r="K37" s="2"/>
      <c r="M37" s="2">
        <v>42766</v>
      </c>
      <c r="N37">
        <v>44</v>
      </c>
      <c r="O37" s="4">
        <v>40147</v>
      </c>
      <c r="P37">
        <v>16</v>
      </c>
      <c r="Q37" s="2">
        <v>41243</v>
      </c>
      <c r="R37">
        <v>0.27</v>
      </c>
      <c r="S37" s="2">
        <v>37590</v>
      </c>
      <c r="T37">
        <v>3.02</v>
      </c>
      <c r="U37" s="2">
        <v>37590</v>
      </c>
      <c r="V37">
        <v>5134.79</v>
      </c>
      <c r="W37" s="2">
        <v>37590</v>
      </c>
      <c r="X37">
        <v>11391</v>
      </c>
      <c r="Y37" s="2"/>
      <c r="AA37" s="2">
        <v>37590</v>
      </c>
      <c r="AB37">
        <v>39.799999999999997</v>
      </c>
      <c r="AC37" s="2">
        <v>39660</v>
      </c>
      <c r="AD37">
        <v>105.3</v>
      </c>
      <c r="AE37" s="2">
        <v>36579</v>
      </c>
      <c r="AF37">
        <v>17833.39</v>
      </c>
      <c r="AG37" s="2">
        <v>36580</v>
      </c>
      <c r="AH37">
        <v>29.97</v>
      </c>
      <c r="AI37" s="2">
        <v>37116</v>
      </c>
      <c r="AJ37">
        <v>26.8</v>
      </c>
      <c r="AK37" s="2">
        <v>36578</v>
      </c>
      <c r="AL37">
        <v>19.45</v>
      </c>
      <c r="AM37" s="2">
        <v>39738</v>
      </c>
      <c r="AN37">
        <v>-786</v>
      </c>
      <c r="AO37" s="2">
        <v>38686</v>
      </c>
      <c r="AP37">
        <v>13831</v>
      </c>
      <c r="AQ37" s="2">
        <v>38686</v>
      </c>
      <c r="AR37">
        <v>111.84</v>
      </c>
      <c r="AS37" s="2">
        <v>37590</v>
      </c>
      <c r="AT37">
        <v>59.9</v>
      </c>
      <c r="AU37" s="2">
        <v>39721</v>
      </c>
      <c r="AV37">
        <v>6.98</v>
      </c>
      <c r="AW37" s="4">
        <v>39721</v>
      </c>
      <c r="AX37">
        <v>151.81</v>
      </c>
      <c r="AY37" s="2">
        <v>38321</v>
      </c>
      <c r="AZ37">
        <v>87.6</v>
      </c>
      <c r="BA37" s="2">
        <v>42035</v>
      </c>
      <c r="BB37">
        <v>6.8</v>
      </c>
      <c r="BC37" s="2"/>
      <c r="BE37" s="2">
        <v>37590</v>
      </c>
      <c r="BF37">
        <v>10.93</v>
      </c>
      <c r="BG37" s="4">
        <v>37621</v>
      </c>
      <c r="BH37">
        <v>-1.8</v>
      </c>
      <c r="BI37" s="4">
        <v>41973</v>
      </c>
      <c r="BJ37">
        <v>19348</v>
      </c>
    </row>
    <row r="38" spans="1:62" x14ac:dyDescent="0.25">
      <c r="A38" s="2">
        <v>39813</v>
      </c>
      <c r="B38">
        <v>146.91999999999999</v>
      </c>
      <c r="C38" s="2"/>
      <c r="E38" s="2"/>
      <c r="G38" s="2">
        <v>38352</v>
      </c>
      <c r="H38">
        <v>84.7</v>
      </c>
      <c r="I38" s="2">
        <v>38260</v>
      </c>
      <c r="J38">
        <v>10.9</v>
      </c>
      <c r="K38" s="2"/>
      <c r="M38" s="2">
        <v>42794</v>
      </c>
      <c r="N38">
        <v>46.9</v>
      </c>
      <c r="O38" s="4">
        <v>40178</v>
      </c>
      <c r="P38">
        <v>1</v>
      </c>
      <c r="Q38" s="2">
        <v>41274</v>
      </c>
      <c r="R38">
        <v>0.41</v>
      </c>
      <c r="S38" s="2">
        <v>37621</v>
      </c>
      <c r="T38">
        <v>2.1</v>
      </c>
      <c r="U38" s="2">
        <v>37621</v>
      </c>
      <c r="V38">
        <v>5249.88</v>
      </c>
      <c r="W38" s="2">
        <v>37621</v>
      </c>
      <c r="X38">
        <v>13199</v>
      </c>
      <c r="Y38" s="2"/>
      <c r="AA38" s="2">
        <v>37621</v>
      </c>
      <c r="AB38">
        <v>39.9</v>
      </c>
      <c r="AC38" s="2">
        <v>39691</v>
      </c>
      <c r="AD38">
        <v>109.6</v>
      </c>
      <c r="AE38" s="2">
        <v>36580</v>
      </c>
      <c r="AF38">
        <v>17775.79</v>
      </c>
      <c r="AG38" s="2">
        <v>36581</v>
      </c>
      <c r="AH38">
        <v>30.35</v>
      </c>
      <c r="AI38" s="2">
        <v>37123</v>
      </c>
      <c r="AJ38">
        <v>26.125</v>
      </c>
      <c r="AK38" s="2">
        <v>36579</v>
      </c>
      <c r="AL38">
        <v>19.350000000000001</v>
      </c>
      <c r="AM38" s="2">
        <v>39741</v>
      </c>
      <c r="AN38">
        <v>-236</v>
      </c>
      <c r="AO38" s="2">
        <v>38717</v>
      </c>
      <c r="AP38">
        <v>-286719</v>
      </c>
      <c r="AQ38" s="2">
        <v>38717</v>
      </c>
      <c r="AR38">
        <v>112.22</v>
      </c>
      <c r="AS38" s="2">
        <v>37621</v>
      </c>
      <c r="AT38">
        <v>58.9</v>
      </c>
      <c r="AU38" s="2">
        <v>39813</v>
      </c>
      <c r="AV38">
        <v>1.02</v>
      </c>
      <c r="AW38" s="4">
        <v>39813</v>
      </c>
      <c r="AX38">
        <v>145.97999999999999</v>
      </c>
      <c r="AY38" s="2">
        <v>38352</v>
      </c>
      <c r="AZ38">
        <v>88.1</v>
      </c>
      <c r="BA38" s="2">
        <v>42063</v>
      </c>
      <c r="BB38">
        <v>7.4</v>
      </c>
      <c r="BC38" s="2"/>
      <c r="BE38" s="2">
        <v>37621</v>
      </c>
      <c r="BF38">
        <v>12.53</v>
      </c>
      <c r="BG38" s="4">
        <v>37652</v>
      </c>
      <c r="BH38">
        <v>-1.3</v>
      </c>
      <c r="BI38" s="4">
        <v>42004</v>
      </c>
      <c r="BJ38">
        <v>-582236</v>
      </c>
    </row>
    <row r="39" spans="1:62" x14ac:dyDescent="0.25">
      <c r="A39" s="2">
        <v>39903</v>
      </c>
      <c r="B39">
        <v>139.66999999999999</v>
      </c>
      <c r="C39" s="2"/>
      <c r="E39" s="2"/>
      <c r="G39" s="2">
        <v>38383</v>
      </c>
      <c r="H39">
        <v>81</v>
      </c>
      <c r="I39" s="2">
        <v>38291</v>
      </c>
      <c r="J39">
        <v>10.5</v>
      </c>
      <c r="K39" s="2"/>
      <c r="M39" s="2"/>
      <c r="O39" s="4">
        <v>40209</v>
      </c>
      <c r="P39">
        <v>8</v>
      </c>
      <c r="Q39" s="2">
        <v>41305</v>
      </c>
      <c r="R39">
        <v>-0.1</v>
      </c>
      <c r="S39" s="2">
        <v>37652</v>
      </c>
      <c r="T39">
        <v>2.25</v>
      </c>
      <c r="U39" s="2">
        <v>37652</v>
      </c>
      <c r="V39">
        <v>4811.18</v>
      </c>
      <c r="W39" s="2">
        <v>37652</v>
      </c>
      <c r="X39">
        <v>1161</v>
      </c>
      <c r="Y39" s="2"/>
      <c r="AA39" s="2">
        <v>37652</v>
      </c>
      <c r="AB39">
        <v>40.5</v>
      </c>
      <c r="AC39" s="2">
        <v>39721</v>
      </c>
      <c r="AD39">
        <v>113.1</v>
      </c>
      <c r="AE39" s="2">
        <v>36581</v>
      </c>
      <c r="AF39">
        <v>17786.82</v>
      </c>
      <c r="AG39" s="2">
        <v>36584</v>
      </c>
      <c r="AH39">
        <v>30.13</v>
      </c>
      <c r="AI39" s="2">
        <v>37126</v>
      </c>
      <c r="AJ39">
        <v>26.844999999999999</v>
      </c>
      <c r="AK39" s="2">
        <v>36580</v>
      </c>
      <c r="AL39">
        <v>19.350000000000001</v>
      </c>
      <c r="AM39" s="2">
        <v>39742</v>
      </c>
      <c r="AN39">
        <v>601</v>
      </c>
      <c r="AO39" s="2">
        <v>38748</v>
      </c>
      <c r="AP39">
        <v>86616</v>
      </c>
      <c r="AQ39" s="2">
        <v>38748</v>
      </c>
      <c r="AR39">
        <v>113.34</v>
      </c>
      <c r="AS39" s="2">
        <v>37652</v>
      </c>
      <c r="AT39">
        <v>58.1</v>
      </c>
      <c r="AU39" s="2">
        <v>39903</v>
      </c>
      <c r="AV39">
        <v>-2.42</v>
      </c>
      <c r="AW39" s="4">
        <v>39903</v>
      </c>
      <c r="AX39">
        <v>143.44999999999999</v>
      </c>
      <c r="AY39" s="2">
        <v>38383</v>
      </c>
      <c r="AZ39">
        <v>88.6</v>
      </c>
      <c r="BA39" s="2">
        <v>42094</v>
      </c>
      <c r="BB39">
        <v>7.9</v>
      </c>
      <c r="BC39" s="2"/>
      <c r="BE39" s="2">
        <v>37652</v>
      </c>
      <c r="BF39">
        <v>14.47</v>
      </c>
      <c r="BG39" s="4">
        <v>37680</v>
      </c>
      <c r="BH39">
        <v>1.5</v>
      </c>
      <c r="BI39" s="4">
        <v>42035</v>
      </c>
      <c r="BJ39">
        <v>-61825</v>
      </c>
    </row>
    <row r="40" spans="1:62" x14ac:dyDescent="0.25">
      <c r="A40" s="2">
        <v>39994</v>
      </c>
      <c r="B40">
        <v>146.38999999999999</v>
      </c>
      <c r="C40" s="2"/>
      <c r="E40" s="2"/>
      <c r="G40" s="2">
        <v>38411</v>
      </c>
      <c r="H40">
        <v>76.400000000000006</v>
      </c>
      <c r="I40" s="2">
        <v>38321</v>
      </c>
      <c r="J40">
        <v>10.7</v>
      </c>
      <c r="K40" s="2"/>
      <c r="M40" s="2"/>
      <c r="O40" s="4">
        <v>40237</v>
      </c>
      <c r="P40">
        <v>2</v>
      </c>
      <c r="Q40" s="2">
        <v>41333</v>
      </c>
      <c r="R40">
        <v>-0.35</v>
      </c>
      <c r="S40" s="2">
        <v>37680</v>
      </c>
      <c r="T40">
        <v>1.5699999999999998</v>
      </c>
      <c r="U40" s="2">
        <v>37680</v>
      </c>
      <c r="V40">
        <v>5009.03</v>
      </c>
      <c r="W40" s="2">
        <v>37680</v>
      </c>
      <c r="X40">
        <v>2281</v>
      </c>
      <c r="Y40" s="2"/>
      <c r="AA40" s="2">
        <v>37680</v>
      </c>
      <c r="AB40">
        <v>41.6</v>
      </c>
      <c r="AC40" s="2">
        <v>39752</v>
      </c>
      <c r="AD40">
        <v>98.7</v>
      </c>
      <c r="AE40" s="2">
        <v>36584</v>
      </c>
      <c r="AF40">
        <v>17542.7</v>
      </c>
      <c r="AG40" s="2">
        <v>36585</v>
      </c>
      <c r="AH40">
        <v>30.43</v>
      </c>
      <c r="AI40" s="2">
        <v>37130</v>
      </c>
      <c r="AJ40">
        <v>26.9</v>
      </c>
      <c r="AK40" s="2">
        <v>36581</v>
      </c>
      <c r="AL40">
        <v>19.25</v>
      </c>
      <c r="AM40" s="2">
        <v>39743</v>
      </c>
      <c r="AN40">
        <v>209</v>
      </c>
      <c r="AO40" s="2">
        <v>38776</v>
      </c>
      <c r="AP40">
        <v>176632</v>
      </c>
      <c r="AQ40" s="2">
        <v>38776</v>
      </c>
      <c r="AR40">
        <v>113.58</v>
      </c>
      <c r="AS40" s="2">
        <v>37680</v>
      </c>
      <c r="AT40">
        <v>59</v>
      </c>
      <c r="AU40" s="2">
        <v>39994</v>
      </c>
      <c r="AV40">
        <v>-2.2000000000000002</v>
      </c>
      <c r="AW40" s="4">
        <v>39994</v>
      </c>
      <c r="AX40">
        <v>146.41999999999999</v>
      </c>
      <c r="AY40" s="2">
        <v>38411</v>
      </c>
      <c r="AZ40">
        <v>87.3</v>
      </c>
      <c r="BA40" s="2">
        <v>42124</v>
      </c>
      <c r="BB40">
        <v>8</v>
      </c>
      <c r="BC40" s="2"/>
      <c r="BE40" s="2">
        <v>37680</v>
      </c>
      <c r="BF40">
        <v>15.85</v>
      </c>
      <c r="BG40" s="4">
        <v>37711</v>
      </c>
      <c r="BH40">
        <v>-2.4</v>
      </c>
      <c r="BI40" s="4">
        <v>42063</v>
      </c>
      <c r="BJ40">
        <v>13173</v>
      </c>
    </row>
    <row r="41" spans="1:62" x14ac:dyDescent="0.25">
      <c r="A41" s="2">
        <v>40086</v>
      </c>
      <c r="B41">
        <v>153.06</v>
      </c>
      <c r="C41" s="2"/>
      <c r="E41" s="2"/>
      <c r="G41" s="2">
        <v>38442</v>
      </c>
      <c r="H41">
        <v>88</v>
      </c>
      <c r="I41" s="2">
        <v>38352</v>
      </c>
      <c r="J41">
        <v>9.6</v>
      </c>
      <c r="K41" s="2"/>
      <c r="M41" s="2"/>
      <c r="O41" s="4">
        <v>40268</v>
      </c>
      <c r="P41">
        <v>8</v>
      </c>
      <c r="Q41" s="2">
        <v>41364</v>
      </c>
      <c r="R41">
        <v>0.04</v>
      </c>
      <c r="S41" s="2">
        <v>37711</v>
      </c>
      <c r="T41">
        <v>1.23</v>
      </c>
      <c r="U41" s="2">
        <v>37711</v>
      </c>
      <c r="V41">
        <v>5246.4</v>
      </c>
      <c r="W41" s="2">
        <v>37711</v>
      </c>
      <c r="X41">
        <v>3825</v>
      </c>
      <c r="Y41" s="2"/>
      <c r="AA41" s="2">
        <v>37711</v>
      </c>
      <c r="AB41">
        <v>41.5</v>
      </c>
      <c r="AC41" s="2">
        <v>39782</v>
      </c>
      <c r="AD41">
        <v>94.9</v>
      </c>
      <c r="AE41" s="2">
        <v>36585</v>
      </c>
      <c r="AF41">
        <v>17660.2</v>
      </c>
      <c r="AG41" s="2">
        <v>36586</v>
      </c>
      <c r="AH41">
        <v>31.77</v>
      </c>
      <c r="AI41" s="2">
        <v>37132</v>
      </c>
      <c r="AJ41">
        <v>26.024999999999999</v>
      </c>
      <c r="AK41" s="2">
        <v>36584</v>
      </c>
      <c r="AL41">
        <v>19.375</v>
      </c>
      <c r="AM41" s="2">
        <v>39744</v>
      </c>
      <c r="AN41">
        <v>-807</v>
      </c>
      <c r="AO41" s="2">
        <v>38807</v>
      </c>
      <c r="AP41">
        <v>76455</v>
      </c>
      <c r="AQ41" s="2">
        <v>38807</v>
      </c>
      <c r="AR41">
        <v>113.94</v>
      </c>
      <c r="AS41" s="2">
        <v>37711</v>
      </c>
      <c r="AT41">
        <v>57.6</v>
      </c>
      <c r="AU41" s="2">
        <v>40086</v>
      </c>
      <c r="AV41">
        <v>-1.1599999999999999</v>
      </c>
      <c r="AW41" s="4">
        <v>40086</v>
      </c>
      <c r="AX41">
        <v>150.09</v>
      </c>
      <c r="AY41" s="2">
        <v>38442</v>
      </c>
      <c r="AZ41">
        <v>88.2</v>
      </c>
      <c r="BA41" s="2">
        <v>42155</v>
      </c>
      <c r="BB41">
        <v>8.1</v>
      </c>
      <c r="BC41" s="2"/>
      <c r="BE41" s="2">
        <v>37711</v>
      </c>
      <c r="BF41">
        <v>16.57</v>
      </c>
      <c r="BG41" s="4">
        <v>37741</v>
      </c>
      <c r="BH41">
        <v>-0.4</v>
      </c>
      <c r="BI41" s="4">
        <v>42094</v>
      </c>
      <c r="BJ41">
        <v>36065</v>
      </c>
    </row>
    <row r="42" spans="1:62" x14ac:dyDescent="0.25">
      <c r="A42" s="2">
        <v>40178</v>
      </c>
      <c r="B42">
        <v>154.75</v>
      </c>
      <c r="C42" s="2"/>
      <c r="E42" s="2"/>
      <c r="G42" s="2">
        <v>38472</v>
      </c>
      <c r="H42">
        <v>87</v>
      </c>
      <c r="I42" s="2">
        <v>38383</v>
      </c>
      <c r="J42">
        <v>10.199999999999999</v>
      </c>
      <c r="K42" s="2"/>
      <c r="M42" s="2"/>
      <c r="O42" s="4">
        <v>40298</v>
      </c>
      <c r="P42">
        <v>15</v>
      </c>
      <c r="Q42" s="2">
        <v>41394</v>
      </c>
      <c r="R42">
        <v>0.4</v>
      </c>
      <c r="S42" s="2">
        <v>37741</v>
      </c>
      <c r="T42">
        <v>0.97</v>
      </c>
      <c r="U42" s="2">
        <v>37741</v>
      </c>
      <c r="V42">
        <v>5720.01</v>
      </c>
      <c r="W42" s="2">
        <v>37741</v>
      </c>
      <c r="X42">
        <v>5556</v>
      </c>
      <c r="Y42" s="2"/>
      <c r="AA42" s="2">
        <v>37741</v>
      </c>
      <c r="AB42">
        <v>42.1</v>
      </c>
      <c r="AC42" s="2">
        <v>39813</v>
      </c>
      <c r="AD42">
        <v>94.9</v>
      </c>
      <c r="AE42" s="2">
        <v>36586</v>
      </c>
      <c r="AF42">
        <v>17953.009999999998</v>
      </c>
      <c r="AG42" s="2">
        <v>36587</v>
      </c>
      <c r="AH42">
        <v>31.69</v>
      </c>
      <c r="AI42" s="2">
        <v>37133</v>
      </c>
      <c r="AJ42">
        <v>23.15</v>
      </c>
      <c r="AK42" s="2">
        <v>36585</v>
      </c>
      <c r="AL42">
        <v>19.28</v>
      </c>
      <c r="AM42" s="2">
        <v>39745</v>
      </c>
      <c r="AN42">
        <v>-414</v>
      </c>
      <c r="AO42" s="2">
        <v>38837</v>
      </c>
      <c r="AP42">
        <v>229803</v>
      </c>
      <c r="AQ42" s="2">
        <v>38837</v>
      </c>
      <c r="AR42">
        <v>114.18</v>
      </c>
      <c r="AS42" s="2">
        <v>37741</v>
      </c>
      <c r="AT42">
        <v>57.4</v>
      </c>
      <c r="AU42" s="2">
        <v>40178</v>
      </c>
      <c r="AV42">
        <v>5.33</v>
      </c>
      <c r="AW42" s="4">
        <v>40178</v>
      </c>
      <c r="AX42">
        <v>153.72</v>
      </c>
      <c r="AY42" s="2">
        <v>38472</v>
      </c>
      <c r="AZ42">
        <v>88.1</v>
      </c>
      <c r="BA42" s="2">
        <v>42185</v>
      </c>
      <c r="BB42">
        <v>8.3000000000000007</v>
      </c>
      <c r="BC42" s="2"/>
      <c r="BE42" s="2">
        <v>37741</v>
      </c>
      <c r="BF42">
        <v>16.77</v>
      </c>
      <c r="BG42" s="4">
        <v>37772</v>
      </c>
      <c r="BH42">
        <v>-0.6</v>
      </c>
      <c r="BI42" s="4">
        <v>42124</v>
      </c>
      <c r="BJ42">
        <v>-84781</v>
      </c>
    </row>
    <row r="43" spans="1:62" x14ac:dyDescent="0.25">
      <c r="A43" s="2">
        <v>40268</v>
      </c>
      <c r="B43">
        <v>152.53</v>
      </c>
      <c r="C43" s="2"/>
      <c r="E43" s="2"/>
      <c r="G43" s="2">
        <v>38503</v>
      </c>
      <c r="H43">
        <v>91.1</v>
      </c>
      <c r="I43" s="2">
        <v>38411</v>
      </c>
      <c r="J43">
        <v>10.7</v>
      </c>
      <c r="K43" s="2"/>
      <c r="M43" s="2"/>
      <c r="O43" s="4">
        <v>40329</v>
      </c>
      <c r="P43">
        <v>5</v>
      </c>
      <c r="Q43" s="2">
        <v>41425</v>
      </c>
      <c r="R43">
        <v>0.24</v>
      </c>
      <c r="S43" s="2">
        <v>37772</v>
      </c>
      <c r="T43">
        <v>0.61</v>
      </c>
      <c r="U43" s="2">
        <v>37772</v>
      </c>
      <c r="V43">
        <v>6381.49</v>
      </c>
      <c r="W43" s="2">
        <v>37772</v>
      </c>
      <c r="X43">
        <v>8083</v>
      </c>
      <c r="Y43" s="2"/>
      <c r="AA43" s="2">
        <v>37772</v>
      </c>
      <c r="AB43">
        <v>42.9</v>
      </c>
      <c r="AC43" s="2">
        <v>39844</v>
      </c>
      <c r="AD43">
        <v>96.5</v>
      </c>
      <c r="AE43" s="2">
        <v>36587</v>
      </c>
      <c r="AF43">
        <v>18015.5</v>
      </c>
      <c r="AG43" s="2">
        <v>36588</v>
      </c>
      <c r="AH43">
        <v>31.51</v>
      </c>
      <c r="AI43" s="2">
        <v>37140</v>
      </c>
      <c r="AJ43">
        <v>25.934999999999999</v>
      </c>
      <c r="AK43" s="2">
        <v>36586</v>
      </c>
      <c r="AL43">
        <v>19.221</v>
      </c>
      <c r="AM43" s="2">
        <v>39748</v>
      </c>
      <c r="AN43">
        <v>-597</v>
      </c>
      <c r="AO43" s="2">
        <v>38868</v>
      </c>
      <c r="AP43">
        <v>198837</v>
      </c>
      <c r="AQ43" s="2">
        <v>38868</v>
      </c>
      <c r="AR43">
        <v>115.5</v>
      </c>
      <c r="AS43" s="2">
        <v>37772</v>
      </c>
      <c r="AT43">
        <v>57.2</v>
      </c>
      <c r="AU43" s="2">
        <v>40268</v>
      </c>
      <c r="AV43">
        <v>9.2100000000000009</v>
      </c>
      <c r="AW43" s="4">
        <v>40268</v>
      </c>
      <c r="AX43">
        <v>156.61000000000001</v>
      </c>
      <c r="AY43" s="2">
        <v>38503</v>
      </c>
      <c r="AZ43">
        <v>89.7</v>
      </c>
      <c r="BA43" s="2">
        <v>42216</v>
      </c>
      <c r="BB43">
        <v>8.6</v>
      </c>
      <c r="BC43" s="2"/>
      <c r="BE43" s="2">
        <v>37772</v>
      </c>
      <c r="BF43">
        <v>17.239999999999998</v>
      </c>
      <c r="BG43" s="4">
        <v>37802</v>
      </c>
      <c r="BH43">
        <v>0.7</v>
      </c>
      <c r="BI43" s="4">
        <v>42155</v>
      </c>
      <c r="BJ43">
        <v>-109364</v>
      </c>
    </row>
    <row r="44" spans="1:62" x14ac:dyDescent="0.25">
      <c r="A44" s="2">
        <v>40359</v>
      </c>
      <c r="B44">
        <v>158.86000000000001</v>
      </c>
      <c r="C44" s="2"/>
      <c r="E44" s="2"/>
      <c r="G44" s="2">
        <v>38533</v>
      </c>
      <c r="H44">
        <v>91.4</v>
      </c>
      <c r="I44" s="2">
        <v>38442</v>
      </c>
      <c r="J44">
        <v>10.8</v>
      </c>
      <c r="K44" s="2"/>
      <c r="M44" s="2"/>
      <c r="O44" s="4">
        <v>40359</v>
      </c>
      <c r="P44">
        <v>2</v>
      </c>
      <c r="Q44" s="2">
        <v>41455</v>
      </c>
      <c r="R44">
        <v>1.32</v>
      </c>
      <c r="S44" s="2">
        <v>37802</v>
      </c>
      <c r="T44">
        <v>-0.15</v>
      </c>
      <c r="U44" s="2">
        <v>37802</v>
      </c>
      <c r="V44">
        <v>5882.94</v>
      </c>
      <c r="W44" s="2">
        <v>37802</v>
      </c>
      <c r="X44">
        <v>10445</v>
      </c>
      <c r="Y44" s="2"/>
      <c r="AA44" s="2">
        <v>37802</v>
      </c>
      <c r="AB44">
        <v>42.2</v>
      </c>
      <c r="AC44" s="2">
        <v>39872</v>
      </c>
      <c r="AD44">
        <v>95.8</v>
      </c>
      <c r="AE44" s="2">
        <v>36588</v>
      </c>
      <c r="AF44">
        <v>18631.73</v>
      </c>
      <c r="AG44" s="2">
        <v>36591</v>
      </c>
      <c r="AH44">
        <v>32.18</v>
      </c>
      <c r="AI44" s="2">
        <v>37145</v>
      </c>
      <c r="AJ44">
        <v>23.73</v>
      </c>
      <c r="AK44" s="2">
        <v>36587</v>
      </c>
      <c r="AL44">
        <v>19.25</v>
      </c>
      <c r="AM44" s="2">
        <v>39749</v>
      </c>
      <c r="AN44">
        <v>188</v>
      </c>
      <c r="AO44" s="2">
        <v>38898</v>
      </c>
      <c r="AP44">
        <v>155455</v>
      </c>
      <c r="AQ44" s="2">
        <v>38898</v>
      </c>
      <c r="AR44">
        <v>114.77</v>
      </c>
      <c r="AS44" s="2">
        <v>37802</v>
      </c>
      <c r="AT44">
        <v>57.4</v>
      </c>
      <c r="AU44" s="2">
        <v>40359</v>
      </c>
      <c r="AV44">
        <v>8.52</v>
      </c>
      <c r="AW44" s="4">
        <v>40359</v>
      </c>
      <c r="AX44">
        <v>158.88</v>
      </c>
      <c r="AY44" s="2">
        <v>38533</v>
      </c>
      <c r="AZ44">
        <v>91.3</v>
      </c>
      <c r="BA44" s="2">
        <v>42247</v>
      </c>
      <c r="BB44">
        <v>8.6999999999999993</v>
      </c>
      <c r="BC44" s="2"/>
      <c r="BE44" s="2">
        <v>37802</v>
      </c>
      <c r="BF44">
        <v>16.57</v>
      </c>
      <c r="BG44" s="4">
        <v>37833</v>
      </c>
      <c r="BH44">
        <v>0.9</v>
      </c>
      <c r="BI44" s="4">
        <v>42185</v>
      </c>
      <c r="BJ44">
        <v>-98862</v>
      </c>
    </row>
    <row r="45" spans="1:62" x14ac:dyDescent="0.25">
      <c r="A45" s="2">
        <v>40451</v>
      </c>
      <c r="B45">
        <v>163.63</v>
      </c>
      <c r="C45" s="2"/>
      <c r="E45" s="2"/>
      <c r="G45" s="2">
        <v>38564</v>
      </c>
      <c r="H45">
        <v>90.5</v>
      </c>
      <c r="I45" s="2">
        <v>38472</v>
      </c>
      <c r="J45">
        <v>10.8</v>
      </c>
      <c r="K45" s="2"/>
      <c r="M45" s="2"/>
      <c r="O45" s="4">
        <v>40451</v>
      </c>
      <c r="P45">
        <v>105</v>
      </c>
      <c r="Q45" s="2">
        <v>41486</v>
      </c>
      <c r="R45">
        <v>1.21</v>
      </c>
      <c r="S45" s="2">
        <v>37833</v>
      </c>
      <c r="T45">
        <v>0.2</v>
      </c>
      <c r="U45" s="2">
        <v>37833</v>
      </c>
      <c r="V45">
        <v>6114.52</v>
      </c>
      <c r="W45" s="2">
        <v>37833</v>
      </c>
      <c r="X45">
        <v>12511</v>
      </c>
      <c r="Y45" s="2"/>
      <c r="AA45" s="2">
        <v>37833</v>
      </c>
      <c r="AB45">
        <v>42.6</v>
      </c>
      <c r="AC45" s="2">
        <v>39903</v>
      </c>
      <c r="AD45">
        <v>98.5</v>
      </c>
      <c r="AE45" s="2">
        <v>36593</v>
      </c>
      <c r="AF45">
        <v>18282.93</v>
      </c>
      <c r="AG45" s="2">
        <v>36592</v>
      </c>
      <c r="AH45">
        <v>34.130000000000003</v>
      </c>
      <c r="AI45" s="2">
        <v>37146</v>
      </c>
      <c r="AJ45">
        <v>26.9</v>
      </c>
      <c r="AK45" s="2">
        <v>36588</v>
      </c>
      <c r="AL45">
        <v>19</v>
      </c>
      <c r="AM45" s="2">
        <v>39750</v>
      </c>
      <c r="AN45">
        <v>119</v>
      </c>
      <c r="AO45" s="2">
        <v>38929</v>
      </c>
      <c r="AP45">
        <v>154357</v>
      </c>
      <c r="AQ45" s="2">
        <v>38929</v>
      </c>
      <c r="AR45">
        <v>116.89</v>
      </c>
      <c r="AS45" s="2">
        <v>37833</v>
      </c>
      <c r="AT45">
        <v>58</v>
      </c>
      <c r="AU45" s="2">
        <v>40451</v>
      </c>
      <c r="AV45">
        <v>6.91</v>
      </c>
      <c r="AW45" s="4">
        <v>40451</v>
      </c>
      <c r="AX45">
        <v>160.49</v>
      </c>
      <c r="AY45" s="2">
        <v>38564</v>
      </c>
      <c r="AZ45">
        <v>89.3</v>
      </c>
      <c r="BA45" s="2">
        <v>42277</v>
      </c>
      <c r="BB45">
        <v>8.9</v>
      </c>
      <c r="BC45" s="2"/>
      <c r="BE45" s="2">
        <v>37833</v>
      </c>
      <c r="BF45">
        <v>15.43</v>
      </c>
      <c r="BG45" s="4">
        <v>37864</v>
      </c>
      <c r="BH45">
        <v>0.9</v>
      </c>
      <c r="BI45" s="4">
        <v>42216</v>
      </c>
      <c r="BJ45">
        <v>-149357</v>
      </c>
    </row>
    <row r="46" spans="1:62" x14ac:dyDescent="0.25">
      <c r="A46" s="2">
        <v>40543</v>
      </c>
      <c r="B46">
        <v>163.55000000000001</v>
      </c>
      <c r="C46" s="2"/>
      <c r="E46" s="2"/>
      <c r="G46" s="2">
        <v>38595</v>
      </c>
      <c r="H46">
        <v>95.6</v>
      </c>
      <c r="I46" s="2">
        <v>38503</v>
      </c>
      <c r="J46">
        <v>10.199999999999999</v>
      </c>
      <c r="K46" s="2"/>
      <c r="M46" s="2"/>
      <c r="O46" s="4">
        <v>40543</v>
      </c>
      <c r="P46">
        <v>5</v>
      </c>
      <c r="Q46" s="2">
        <v>41517</v>
      </c>
      <c r="R46">
        <v>1.43</v>
      </c>
      <c r="S46" s="2">
        <v>37864</v>
      </c>
      <c r="T46">
        <v>0.34</v>
      </c>
      <c r="U46" s="2">
        <v>37864</v>
      </c>
      <c r="V46">
        <v>6413.61</v>
      </c>
      <c r="W46" s="2">
        <v>37864</v>
      </c>
      <c r="X46">
        <v>15194</v>
      </c>
      <c r="Y46" s="2"/>
      <c r="AA46" s="2">
        <v>37864</v>
      </c>
      <c r="AB46">
        <v>42.7</v>
      </c>
      <c r="AC46" s="2">
        <v>39933</v>
      </c>
      <c r="AD46">
        <v>100.4</v>
      </c>
      <c r="AE46" s="2">
        <v>36594</v>
      </c>
      <c r="AF46">
        <v>18650.46</v>
      </c>
      <c r="AG46" s="2">
        <v>36593</v>
      </c>
      <c r="AH46">
        <v>31.26</v>
      </c>
      <c r="AI46" s="2">
        <v>37147</v>
      </c>
      <c r="AJ46">
        <v>28.4</v>
      </c>
      <c r="AK46" s="2">
        <v>36593</v>
      </c>
      <c r="AL46">
        <v>19.25</v>
      </c>
      <c r="AM46" s="2">
        <v>39751</v>
      </c>
      <c r="AN46">
        <v>464</v>
      </c>
      <c r="AO46" s="2">
        <v>38960</v>
      </c>
      <c r="AP46">
        <v>128915</v>
      </c>
      <c r="AQ46" s="2">
        <v>38960</v>
      </c>
      <c r="AR46">
        <v>116.48</v>
      </c>
      <c r="AS46" s="2">
        <v>37864</v>
      </c>
      <c r="AT46">
        <v>58.5</v>
      </c>
      <c r="AU46" s="2">
        <v>40543</v>
      </c>
      <c r="AV46">
        <v>5.6899999999999995</v>
      </c>
      <c r="AW46" s="4">
        <v>40543</v>
      </c>
      <c r="AX46">
        <v>162.57</v>
      </c>
      <c r="AY46" s="2">
        <v>38595</v>
      </c>
      <c r="AZ46">
        <v>88.9</v>
      </c>
      <c r="BA46" s="2">
        <v>42308</v>
      </c>
      <c r="BB46">
        <v>8.9</v>
      </c>
      <c r="BC46" s="2"/>
      <c r="BE46" s="2">
        <v>37864</v>
      </c>
      <c r="BF46">
        <v>15.07</v>
      </c>
      <c r="BG46" s="4">
        <v>37894</v>
      </c>
      <c r="BH46">
        <v>0.5</v>
      </c>
      <c r="BI46" s="4">
        <v>42247</v>
      </c>
      <c r="BJ46">
        <v>-77320</v>
      </c>
    </row>
    <row r="47" spans="1:62" x14ac:dyDescent="0.25">
      <c r="A47" s="2">
        <v>40633</v>
      </c>
      <c r="B47">
        <v>160.44999999999999</v>
      </c>
      <c r="C47" s="2"/>
      <c r="E47" s="2"/>
      <c r="G47" s="2">
        <v>38625</v>
      </c>
      <c r="H47">
        <v>92</v>
      </c>
      <c r="I47" s="2">
        <v>38533</v>
      </c>
      <c r="J47">
        <v>9.4</v>
      </c>
      <c r="K47" s="2"/>
      <c r="M47" s="2"/>
      <c r="O47" s="4">
        <v>40574</v>
      </c>
      <c r="P47">
        <v>16</v>
      </c>
      <c r="Q47" s="2">
        <v>41547</v>
      </c>
      <c r="R47">
        <v>0.56999999999999995</v>
      </c>
      <c r="S47" s="2">
        <v>37894</v>
      </c>
      <c r="T47">
        <v>0.78</v>
      </c>
      <c r="U47" s="2">
        <v>37894</v>
      </c>
      <c r="V47">
        <v>7291.2</v>
      </c>
      <c r="W47" s="2">
        <v>37894</v>
      </c>
      <c r="X47">
        <v>17869</v>
      </c>
      <c r="Y47" s="2"/>
      <c r="AA47" s="2">
        <v>37894</v>
      </c>
      <c r="AB47">
        <v>43</v>
      </c>
      <c r="AC47" s="2">
        <v>39964</v>
      </c>
      <c r="AD47">
        <v>103.6</v>
      </c>
      <c r="AE47" s="2">
        <v>36595</v>
      </c>
      <c r="AF47">
        <v>18280.349999999999</v>
      </c>
      <c r="AG47" s="2">
        <v>36594</v>
      </c>
      <c r="AH47">
        <v>31.69</v>
      </c>
      <c r="AI47" s="2">
        <v>37148</v>
      </c>
      <c r="AJ47">
        <v>28.05</v>
      </c>
      <c r="AK47" s="2">
        <v>36594</v>
      </c>
      <c r="AL47">
        <v>19.034500000000001</v>
      </c>
      <c r="AM47" s="2">
        <v>39752</v>
      </c>
      <c r="AN47">
        <v>-416</v>
      </c>
      <c r="AO47" s="2">
        <v>38990</v>
      </c>
      <c r="AP47">
        <v>176735</v>
      </c>
      <c r="AQ47" s="2">
        <v>38990</v>
      </c>
      <c r="AR47">
        <v>116.87</v>
      </c>
      <c r="AS47" s="2">
        <v>37894</v>
      </c>
      <c r="AT47">
        <v>59</v>
      </c>
      <c r="AU47" s="2">
        <v>40633</v>
      </c>
      <c r="AV47">
        <v>5.19</v>
      </c>
      <c r="AW47" s="4">
        <v>40633</v>
      </c>
      <c r="AX47">
        <v>164.61</v>
      </c>
      <c r="AY47" s="2">
        <v>38625</v>
      </c>
      <c r="AZ47">
        <v>88.5</v>
      </c>
      <c r="BA47" s="2">
        <v>42338</v>
      </c>
      <c r="BB47">
        <v>9</v>
      </c>
      <c r="BC47" s="2"/>
      <c r="BE47" s="2">
        <v>37894</v>
      </c>
      <c r="BF47">
        <v>15.14</v>
      </c>
      <c r="BG47" s="4">
        <v>37925</v>
      </c>
      <c r="BH47">
        <v>0.7</v>
      </c>
      <c r="BI47" s="4">
        <v>42277</v>
      </c>
      <c r="BJ47">
        <v>-87755</v>
      </c>
    </row>
    <row r="48" spans="1:62" x14ac:dyDescent="0.25">
      <c r="A48" s="2">
        <v>40724</v>
      </c>
      <c r="B48">
        <v>166.33</v>
      </c>
      <c r="C48" s="2"/>
      <c r="E48" s="2"/>
      <c r="G48" s="2">
        <v>38656</v>
      </c>
      <c r="H48">
        <v>93.7</v>
      </c>
      <c r="I48" s="2">
        <v>38564</v>
      </c>
      <c r="J48">
        <v>9.4</v>
      </c>
      <c r="K48" s="2"/>
      <c r="M48" s="2"/>
      <c r="O48" s="4">
        <v>40602</v>
      </c>
      <c r="P48">
        <v>3</v>
      </c>
      <c r="Q48" s="2">
        <v>41578</v>
      </c>
      <c r="R48">
        <v>-0.45</v>
      </c>
      <c r="S48" s="2">
        <v>37925</v>
      </c>
      <c r="T48">
        <v>0.28999999999999998</v>
      </c>
      <c r="U48" s="2">
        <v>37925</v>
      </c>
      <c r="V48">
        <v>7578.69</v>
      </c>
      <c r="W48" s="2">
        <v>37925</v>
      </c>
      <c r="X48">
        <v>20418</v>
      </c>
      <c r="Y48" s="2"/>
      <c r="AA48" s="2">
        <v>37925</v>
      </c>
      <c r="AB48">
        <v>43.3</v>
      </c>
      <c r="AC48" s="2">
        <v>39994</v>
      </c>
      <c r="AD48">
        <v>108.7</v>
      </c>
      <c r="AE48" s="2">
        <v>36598</v>
      </c>
      <c r="AF48">
        <v>17594.82</v>
      </c>
      <c r="AG48" s="2">
        <v>36595</v>
      </c>
      <c r="AH48">
        <v>31.76</v>
      </c>
      <c r="AI48" s="2">
        <v>37151</v>
      </c>
      <c r="AJ48">
        <v>27.65</v>
      </c>
      <c r="AK48" s="2">
        <v>36595</v>
      </c>
      <c r="AL48">
        <v>19</v>
      </c>
      <c r="AM48" s="2">
        <v>39755</v>
      </c>
      <c r="AN48">
        <v>-136</v>
      </c>
      <c r="AO48" s="2">
        <v>39021</v>
      </c>
      <c r="AP48">
        <v>129795</v>
      </c>
      <c r="AQ48" s="2">
        <v>39021</v>
      </c>
      <c r="AR48">
        <v>118.06</v>
      </c>
      <c r="AS48" s="2">
        <v>37925</v>
      </c>
      <c r="AT48">
        <v>59.3</v>
      </c>
      <c r="AU48" s="2">
        <v>40724</v>
      </c>
      <c r="AV48">
        <v>4.7</v>
      </c>
      <c r="AW48" s="4">
        <v>40724</v>
      </c>
      <c r="AX48">
        <v>166.29</v>
      </c>
      <c r="AY48" s="2">
        <v>38656</v>
      </c>
      <c r="AZ48">
        <v>87.2</v>
      </c>
      <c r="BA48" s="2">
        <v>42369</v>
      </c>
      <c r="BB48">
        <v>9</v>
      </c>
      <c r="BC48" s="2"/>
      <c r="BE48" s="2">
        <v>37925</v>
      </c>
      <c r="BF48">
        <v>13.98</v>
      </c>
      <c r="BG48" s="4">
        <v>37955</v>
      </c>
      <c r="BH48">
        <v>2.2000000000000002</v>
      </c>
      <c r="BI48" s="4">
        <v>42308</v>
      </c>
      <c r="BJ48">
        <v>-166668</v>
      </c>
    </row>
    <row r="49" spans="1:62" x14ac:dyDescent="0.25">
      <c r="A49" s="2">
        <v>40816</v>
      </c>
      <c r="B49">
        <v>169.42</v>
      </c>
      <c r="C49" s="2"/>
      <c r="E49" s="2"/>
      <c r="G49" s="2">
        <v>38686</v>
      </c>
      <c r="H49">
        <v>92.4</v>
      </c>
      <c r="I49" s="2">
        <v>38595</v>
      </c>
      <c r="J49">
        <v>9.4</v>
      </c>
      <c r="K49" s="2"/>
      <c r="M49" s="2"/>
      <c r="O49" s="4">
        <v>40633</v>
      </c>
      <c r="P49">
        <v>2</v>
      </c>
      <c r="Q49" s="2">
        <v>41608</v>
      </c>
      <c r="R49">
        <v>0.64</v>
      </c>
      <c r="S49" s="2">
        <v>37955</v>
      </c>
      <c r="T49">
        <v>0.34</v>
      </c>
      <c r="U49" s="2">
        <v>37955</v>
      </c>
      <c r="V49">
        <v>5993.13</v>
      </c>
      <c r="W49" s="2">
        <v>37955</v>
      </c>
      <c r="X49">
        <v>22148</v>
      </c>
      <c r="Y49" s="2"/>
      <c r="AA49" s="2">
        <v>37955</v>
      </c>
      <c r="AB49">
        <v>43.6</v>
      </c>
      <c r="AC49" s="2">
        <v>40025</v>
      </c>
      <c r="AD49">
        <v>111.8</v>
      </c>
      <c r="AE49" s="2">
        <v>36599</v>
      </c>
      <c r="AF49">
        <v>17221.88</v>
      </c>
      <c r="AG49" s="2">
        <v>36598</v>
      </c>
      <c r="AH49">
        <v>32.020000000000003</v>
      </c>
      <c r="AI49" s="2">
        <v>37152</v>
      </c>
      <c r="AJ49">
        <v>27.375</v>
      </c>
      <c r="AK49" s="2">
        <v>36598</v>
      </c>
      <c r="AL49">
        <v>19.234999999999999</v>
      </c>
      <c r="AM49" s="2">
        <v>39756</v>
      </c>
      <c r="AN49">
        <v>-280</v>
      </c>
      <c r="AO49" s="2">
        <v>39051</v>
      </c>
      <c r="AP49">
        <v>32579</v>
      </c>
      <c r="AQ49" s="2">
        <v>39051</v>
      </c>
      <c r="AR49">
        <v>118.91</v>
      </c>
      <c r="AS49" s="2">
        <v>37955</v>
      </c>
      <c r="AT49">
        <v>60.5</v>
      </c>
      <c r="AU49" s="2">
        <v>40816</v>
      </c>
      <c r="AV49">
        <v>3.54</v>
      </c>
      <c r="AW49" s="4">
        <v>40816</v>
      </c>
      <c r="AX49">
        <v>166.28</v>
      </c>
      <c r="AY49" s="2">
        <v>38686</v>
      </c>
      <c r="AZ49">
        <v>88.9</v>
      </c>
      <c r="BA49" s="2">
        <v>42400</v>
      </c>
      <c r="BB49">
        <v>9.5</v>
      </c>
      <c r="BC49" s="2"/>
      <c r="BE49" s="2">
        <v>37955</v>
      </c>
      <c r="BF49">
        <v>11.02</v>
      </c>
      <c r="BG49" s="4">
        <v>37986</v>
      </c>
      <c r="BH49">
        <v>-0.5</v>
      </c>
      <c r="BI49" s="4">
        <v>42338</v>
      </c>
      <c r="BJ49">
        <v>-133902</v>
      </c>
    </row>
    <row r="50" spans="1:62" x14ac:dyDescent="0.25">
      <c r="A50" s="2">
        <v>40908</v>
      </c>
      <c r="B50">
        <v>167.75</v>
      </c>
      <c r="C50" s="2"/>
      <c r="E50" s="2"/>
      <c r="G50" s="2">
        <v>38717</v>
      </c>
      <c r="H50">
        <v>86.6</v>
      </c>
      <c r="I50" s="2">
        <v>38625</v>
      </c>
      <c r="J50">
        <v>9.6</v>
      </c>
      <c r="K50" s="2"/>
      <c r="M50" s="2"/>
      <c r="O50" s="4">
        <v>40663</v>
      </c>
      <c r="P50">
        <v>4</v>
      </c>
      <c r="Q50" s="2">
        <v>41639</v>
      </c>
      <c r="R50">
        <v>0.6</v>
      </c>
      <c r="S50" s="2">
        <v>37986</v>
      </c>
      <c r="T50">
        <v>0.52</v>
      </c>
      <c r="U50" s="2">
        <v>37986</v>
      </c>
      <c r="V50">
        <v>6761.03</v>
      </c>
      <c r="W50" s="2">
        <v>37986</v>
      </c>
      <c r="X50">
        <v>24912</v>
      </c>
      <c r="Y50" s="2"/>
      <c r="AA50" s="2">
        <v>37986</v>
      </c>
      <c r="AB50">
        <v>43.9</v>
      </c>
      <c r="AC50" s="2">
        <v>40056</v>
      </c>
      <c r="AD50">
        <v>111.7</v>
      </c>
      <c r="AE50" s="2">
        <v>36600</v>
      </c>
      <c r="AF50">
        <v>17381.599999999999</v>
      </c>
      <c r="AG50" s="2">
        <v>36599</v>
      </c>
      <c r="AH50">
        <v>31.69</v>
      </c>
      <c r="AI50" s="2">
        <v>37153</v>
      </c>
      <c r="AJ50">
        <v>27.524999999999999</v>
      </c>
      <c r="AK50" s="2">
        <v>36599</v>
      </c>
      <c r="AL50">
        <v>19.031500000000001</v>
      </c>
      <c r="AM50" s="2">
        <v>39757</v>
      </c>
      <c r="AN50">
        <v>-32</v>
      </c>
      <c r="AO50" s="2">
        <v>39082</v>
      </c>
      <c r="AP50">
        <v>-317493</v>
      </c>
      <c r="AQ50" s="2">
        <v>39082</v>
      </c>
      <c r="AR50">
        <v>120.07</v>
      </c>
      <c r="AS50" s="2">
        <v>37986</v>
      </c>
      <c r="AT50">
        <v>60.3</v>
      </c>
      <c r="AU50" s="2">
        <v>40908</v>
      </c>
      <c r="AV50">
        <v>2.57</v>
      </c>
      <c r="AW50" s="4">
        <v>40908</v>
      </c>
      <c r="AX50">
        <v>166.88</v>
      </c>
      <c r="AY50" s="2">
        <v>38717</v>
      </c>
      <c r="AZ50">
        <v>90.3</v>
      </c>
      <c r="BA50" s="2">
        <v>42429</v>
      </c>
      <c r="BB50">
        <v>10.199999999999999</v>
      </c>
      <c r="BC50" s="2"/>
      <c r="BE50" s="2">
        <v>37986</v>
      </c>
      <c r="BF50">
        <v>9.3000000000000007</v>
      </c>
      <c r="BG50" s="4">
        <v>38017</v>
      </c>
      <c r="BH50">
        <v>1.2</v>
      </c>
      <c r="BI50" s="4">
        <v>42369</v>
      </c>
      <c r="BJ50">
        <v>-614393</v>
      </c>
    </row>
    <row r="51" spans="1:62" x14ac:dyDescent="0.25">
      <c r="A51" s="2">
        <v>40999</v>
      </c>
      <c r="B51">
        <v>163.19</v>
      </c>
      <c r="C51" s="2"/>
      <c r="E51" s="2"/>
      <c r="G51" s="2">
        <v>38748</v>
      </c>
      <c r="H51">
        <v>83.7</v>
      </c>
      <c r="I51" s="2">
        <v>38656</v>
      </c>
      <c r="J51">
        <v>9.6</v>
      </c>
      <c r="K51" s="2"/>
      <c r="M51" s="2"/>
      <c r="O51" s="4">
        <v>40694</v>
      </c>
      <c r="P51">
        <v>17</v>
      </c>
      <c r="Q51" s="2">
        <v>41670</v>
      </c>
      <c r="R51">
        <v>1.43</v>
      </c>
      <c r="S51" s="2">
        <v>38017</v>
      </c>
      <c r="T51">
        <v>0.76</v>
      </c>
      <c r="U51" s="2">
        <v>38017</v>
      </c>
      <c r="V51">
        <v>5809.45</v>
      </c>
      <c r="W51" s="2">
        <v>38017</v>
      </c>
      <c r="X51">
        <v>1593</v>
      </c>
      <c r="Y51" s="2"/>
      <c r="AA51" s="2">
        <v>38017</v>
      </c>
      <c r="AB51">
        <v>43.9</v>
      </c>
      <c r="AC51" s="2">
        <v>40086</v>
      </c>
      <c r="AD51">
        <v>111.9</v>
      </c>
      <c r="AE51" s="2">
        <v>36601</v>
      </c>
      <c r="AF51">
        <v>17642.22</v>
      </c>
      <c r="AG51" s="2">
        <v>36600</v>
      </c>
      <c r="AH51">
        <v>30.72</v>
      </c>
      <c r="AI51" s="2">
        <v>37154</v>
      </c>
      <c r="AJ51">
        <v>28.175000000000001</v>
      </c>
      <c r="AK51" s="2">
        <v>36600</v>
      </c>
      <c r="AL51">
        <v>18.899999999999999</v>
      </c>
      <c r="AM51" s="2">
        <v>39758</v>
      </c>
      <c r="AN51">
        <v>353</v>
      </c>
      <c r="AO51" s="2">
        <v>39113</v>
      </c>
      <c r="AP51">
        <v>105468</v>
      </c>
      <c r="AQ51" s="2">
        <v>39113</v>
      </c>
      <c r="AR51">
        <v>119.66</v>
      </c>
      <c r="AS51" s="2">
        <v>38017</v>
      </c>
      <c r="AT51">
        <v>61</v>
      </c>
      <c r="AU51" s="2">
        <v>40999</v>
      </c>
      <c r="AV51">
        <v>1.71</v>
      </c>
      <c r="AW51" s="4">
        <v>40999</v>
      </c>
      <c r="AX51">
        <v>167.1</v>
      </c>
      <c r="AY51" s="2">
        <v>38748</v>
      </c>
      <c r="AZ51">
        <v>91.1</v>
      </c>
      <c r="BA51" s="2">
        <v>42460</v>
      </c>
      <c r="BB51">
        <v>10.9</v>
      </c>
      <c r="BC51" s="2"/>
      <c r="BE51" s="2">
        <v>38017</v>
      </c>
      <c r="BF51">
        <v>7.71</v>
      </c>
      <c r="BG51" s="4">
        <v>38046</v>
      </c>
      <c r="BH51">
        <v>1.6</v>
      </c>
      <c r="BI51" s="4">
        <v>42400</v>
      </c>
      <c r="BJ51">
        <v>-92273</v>
      </c>
    </row>
    <row r="52" spans="1:62" x14ac:dyDescent="0.25">
      <c r="A52" s="2">
        <v>41090</v>
      </c>
      <c r="B52">
        <v>167.97</v>
      </c>
      <c r="C52" s="2"/>
      <c r="E52" s="2"/>
      <c r="G52" s="2">
        <v>38776</v>
      </c>
      <c r="H52">
        <v>80.2</v>
      </c>
      <c r="I52" s="2">
        <v>38686</v>
      </c>
      <c r="J52">
        <v>9.6</v>
      </c>
      <c r="K52" s="2"/>
      <c r="M52" s="2"/>
      <c r="O52" s="4">
        <v>40724</v>
      </c>
      <c r="P52">
        <v>0</v>
      </c>
      <c r="Q52" s="2">
        <v>41698</v>
      </c>
      <c r="R52">
        <v>0.52</v>
      </c>
      <c r="S52" s="2">
        <v>38046</v>
      </c>
      <c r="T52">
        <v>0.61</v>
      </c>
      <c r="U52" s="2">
        <v>38046</v>
      </c>
      <c r="V52">
        <v>5733.24</v>
      </c>
      <c r="W52" s="2">
        <v>38046</v>
      </c>
      <c r="X52">
        <v>3565</v>
      </c>
      <c r="Y52" s="2"/>
      <c r="AA52" s="2">
        <v>38046</v>
      </c>
      <c r="AB52">
        <v>44.6</v>
      </c>
      <c r="AC52" s="2">
        <v>40117</v>
      </c>
      <c r="AD52">
        <v>112.1</v>
      </c>
      <c r="AE52" s="2">
        <v>36602</v>
      </c>
      <c r="AF52">
        <v>17511.240000000002</v>
      </c>
      <c r="AG52" s="2">
        <v>36601</v>
      </c>
      <c r="AH52">
        <v>31.09</v>
      </c>
      <c r="AI52" s="2">
        <v>37155</v>
      </c>
      <c r="AJ52">
        <v>27.15</v>
      </c>
      <c r="AK52" s="2">
        <v>36601</v>
      </c>
      <c r="AL52">
        <v>18.677499999999998</v>
      </c>
      <c r="AM52" s="2">
        <v>39759</v>
      </c>
      <c r="AN52">
        <v>-561</v>
      </c>
      <c r="AO52" s="2">
        <v>39141</v>
      </c>
      <c r="AP52">
        <v>148019</v>
      </c>
      <c r="AQ52" s="2">
        <v>39141</v>
      </c>
      <c r="AR52">
        <v>120.11</v>
      </c>
      <c r="AS52" s="2">
        <v>38046</v>
      </c>
      <c r="AT52">
        <v>62</v>
      </c>
      <c r="AU52" s="2">
        <v>41090</v>
      </c>
      <c r="AV52">
        <v>0.99</v>
      </c>
      <c r="AW52" s="4">
        <v>41090</v>
      </c>
      <c r="AX52">
        <v>168.04</v>
      </c>
      <c r="AY52" s="2">
        <v>38776</v>
      </c>
      <c r="AZ52">
        <v>91.6</v>
      </c>
      <c r="BA52" s="2">
        <v>42490</v>
      </c>
      <c r="BB52">
        <v>11.2</v>
      </c>
      <c r="BC52" s="2"/>
      <c r="BE52" s="2">
        <v>38046</v>
      </c>
      <c r="BF52">
        <v>6.6899999999999995</v>
      </c>
      <c r="BG52" s="4">
        <v>38077</v>
      </c>
      <c r="BH52">
        <v>0.9</v>
      </c>
      <c r="BI52" s="4">
        <v>42429</v>
      </c>
      <c r="BJ52">
        <v>-96334</v>
      </c>
    </row>
    <row r="53" spans="1:62" x14ac:dyDescent="0.25">
      <c r="A53" s="2">
        <v>41182</v>
      </c>
      <c r="B53">
        <v>173.63</v>
      </c>
      <c r="C53" s="2"/>
      <c r="E53" s="2"/>
      <c r="G53" s="2">
        <v>38807</v>
      </c>
      <c r="H53">
        <v>92.4</v>
      </c>
      <c r="I53" s="2">
        <v>38717</v>
      </c>
      <c r="J53">
        <v>8.4</v>
      </c>
      <c r="K53" s="2"/>
      <c r="M53" s="2"/>
      <c r="O53" s="4">
        <v>40755</v>
      </c>
      <c r="P53">
        <v>10</v>
      </c>
      <c r="Q53" s="2">
        <v>41729</v>
      </c>
      <c r="R53">
        <v>-0.21</v>
      </c>
      <c r="S53" s="2">
        <v>38077</v>
      </c>
      <c r="T53">
        <v>0.47</v>
      </c>
      <c r="U53" s="2">
        <v>38077</v>
      </c>
      <c r="V53">
        <v>7944.14</v>
      </c>
      <c r="W53" s="2">
        <v>38077</v>
      </c>
      <c r="X53">
        <v>6164</v>
      </c>
      <c r="Y53" s="2"/>
      <c r="AA53" s="2">
        <v>38077</v>
      </c>
      <c r="AB53">
        <v>45</v>
      </c>
      <c r="AC53" s="2">
        <v>40147</v>
      </c>
      <c r="AD53">
        <v>113.5</v>
      </c>
      <c r="AE53" s="2">
        <v>36605</v>
      </c>
      <c r="AF53">
        <v>17525.59</v>
      </c>
      <c r="AG53" s="2">
        <v>36602</v>
      </c>
      <c r="AH53">
        <v>30.91</v>
      </c>
      <c r="AI53" s="2">
        <v>37159</v>
      </c>
      <c r="AJ53">
        <v>27.5</v>
      </c>
      <c r="AK53" s="2">
        <v>36602</v>
      </c>
      <c r="AL53">
        <v>18.55</v>
      </c>
      <c r="AM53" s="2">
        <v>39762</v>
      </c>
      <c r="AN53">
        <v>331</v>
      </c>
      <c r="AO53" s="2">
        <v>39172</v>
      </c>
      <c r="AP53">
        <v>146141</v>
      </c>
      <c r="AQ53" s="2">
        <v>39172</v>
      </c>
      <c r="AR53">
        <v>119.72</v>
      </c>
      <c r="AS53" s="2">
        <v>38077</v>
      </c>
      <c r="AT53">
        <v>62.5</v>
      </c>
      <c r="AU53" s="2">
        <v>41182</v>
      </c>
      <c r="AV53">
        <v>2.48</v>
      </c>
      <c r="AW53" s="4">
        <v>41182</v>
      </c>
      <c r="AX53">
        <v>170.51</v>
      </c>
      <c r="AY53" s="2">
        <v>38807</v>
      </c>
      <c r="AZ53">
        <v>90.4</v>
      </c>
      <c r="BA53" s="2">
        <v>42521</v>
      </c>
      <c r="BB53">
        <v>11.2</v>
      </c>
      <c r="BC53" s="2"/>
      <c r="BE53" s="2">
        <v>38077</v>
      </c>
      <c r="BF53">
        <v>5.89</v>
      </c>
      <c r="BG53" s="4">
        <v>38107</v>
      </c>
      <c r="BH53">
        <v>0.9</v>
      </c>
      <c r="BI53" s="4">
        <v>42460</v>
      </c>
      <c r="BJ53">
        <v>-114825</v>
      </c>
    </row>
    <row r="54" spans="1:62" x14ac:dyDescent="0.25">
      <c r="A54" s="2">
        <v>41274</v>
      </c>
      <c r="B54">
        <v>171.91</v>
      </c>
      <c r="C54" s="2"/>
      <c r="E54" s="2"/>
      <c r="G54" s="2">
        <v>38837</v>
      </c>
      <c r="H54">
        <v>85.7</v>
      </c>
      <c r="I54" s="2">
        <v>38748</v>
      </c>
      <c r="J54">
        <v>9.3000000000000007</v>
      </c>
      <c r="K54" s="2"/>
      <c r="M54" s="2"/>
      <c r="O54" s="4">
        <v>40786</v>
      </c>
      <c r="P54">
        <v>7</v>
      </c>
      <c r="Q54" s="2">
        <v>41759</v>
      </c>
      <c r="R54">
        <v>-0.41</v>
      </c>
      <c r="S54" s="2">
        <v>38107</v>
      </c>
      <c r="T54">
        <v>0.37</v>
      </c>
      <c r="U54" s="2">
        <v>38107</v>
      </c>
      <c r="V54">
        <v>6606.29</v>
      </c>
      <c r="W54" s="2">
        <v>38107</v>
      </c>
      <c r="X54">
        <v>8135</v>
      </c>
      <c r="Y54" s="2"/>
      <c r="AA54" s="2">
        <v>38107</v>
      </c>
      <c r="AB54">
        <v>45.3</v>
      </c>
      <c r="AC54" s="2">
        <v>40178</v>
      </c>
      <c r="AD54">
        <v>111.6</v>
      </c>
      <c r="AE54" s="2">
        <v>36606</v>
      </c>
      <c r="AF54">
        <v>18342.79</v>
      </c>
      <c r="AG54" s="2">
        <v>36605</v>
      </c>
      <c r="AH54">
        <v>29.43</v>
      </c>
      <c r="AI54" s="2">
        <v>37162</v>
      </c>
      <c r="AJ54">
        <v>27.7</v>
      </c>
      <c r="AK54" s="2">
        <v>36605</v>
      </c>
      <c r="AL54">
        <v>18.167000000000002</v>
      </c>
      <c r="AM54" s="2">
        <v>39763</v>
      </c>
      <c r="AN54">
        <v>175</v>
      </c>
      <c r="AO54" s="2">
        <v>39202</v>
      </c>
      <c r="AP54">
        <v>301991</v>
      </c>
      <c r="AQ54" s="2">
        <v>39202</v>
      </c>
      <c r="AR54">
        <v>121.29</v>
      </c>
      <c r="AS54" s="2">
        <v>38107</v>
      </c>
      <c r="AT54">
        <v>63</v>
      </c>
      <c r="AU54" s="2">
        <v>41274</v>
      </c>
      <c r="AV54">
        <v>2.48</v>
      </c>
      <c r="AW54" s="4">
        <v>41274</v>
      </c>
      <c r="AX54">
        <v>171.16</v>
      </c>
      <c r="AY54" s="2">
        <v>38837</v>
      </c>
      <c r="AZ54">
        <v>91.3</v>
      </c>
      <c r="BA54" s="2">
        <v>42551</v>
      </c>
      <c r="BB54">
        <v>11.3</v>
      </c>
      <c r="BC54" s="2"/>
      <c r="BE54" s="2">
        <v>38107</v>
      </c>
      <c r="BF54">
        <v>5.26</v>
      </c>
      <c r="BG54" s="4">
        <v>38138</v>
      </c>
      <c r="BH54">
        <v>1.4</v>
      </c>
      <c r="BI54" s="4">
        <v>42490</v>
      </c>
      <c r="BJ54">
        <v>-56234</v>
      </c>
    </row>
    <row r="55" spans="1:62" x14ac:dyDescent="0.25">
      <c r="A55" s="2">
        <v>41364</v>
      </c>
      <c r="B55">
        <v>167.62</v>
      </c>
      <c r="C55" s="2"/>
      <c r="E55" s="2"/>
      <c r="G55" s="2">
        <v>38868</v>
      </c>
      <c r="H55">
        <v>95.4</v>
      </c>
      <c r="I55" s="2">
        <v>38776</v>
      </c>
      <c r="J55">
        <v>10.1</v>
      </c>
      <c r="K55" s="2"/>
      <c r="M55" s="2"/>
      <c r="O55" s="4">
        <v>40816</v>
      </c>
      <c r="P55">
        <v>5</v>
      </c>
      <c r="Q55" s="2">
        <v>41790</v>
      </c>
      <c r="R55">
        <v>-0.26</v>
      </c>
      <c r="S55" s="2">
        <v>38138</v>
      </c>
      <c r="T55">
        <v>0.51</v>
      </c>
      <c r="U55" s="2">
        <v>38138</v>
      </c>
      <c r="V55">
        <v>7960.02</v>
      </c>
      <c r="W55" s="2">
        <v>38138</v>
      </c>
      <c r="X55">
        <v>11263</v>
      </c>
      <c r="Y55" s="2"/>
      <c r="AA55" s="2">
        <v>38138</v>
      </c>
      <c r="AB55">
        <v>45.9</v>
      </c>
      <c r="AC55" s="2">
        <v>40209</v>
      </c>
      <c r="AD55">
        <v>112.6</v>
      </c>
      <c r="AE55" s="2">
        <v>36607</v>
      </c>
      <c r="AF55">
        <v>18314</v>
      </c>
      <c r="AG55" s="2">
        <v>36606</v>
      </c>
      <c r="AH55">
        <v>28</v>
      </c>
      <c r="AI55" s="2">
        <v>37166</v>
      </c>
      <c r="AJ55">
        <v>28.66</v>
      </c>
      <c r="AK55" s="2">
        <v>36606</v>
      </c>
      <c r="AL55">
        <v>18.100000000000001</v>
      </c>
      <c r="AM55" s="2">
        <v>39764</v>
      </c>
      <c r="AN55">
        <v>-798</v>
      </c>
      <c r="AO55" s="2">
        <v>39233</v>
      </c>
      <c r="AP55">
        <v>212217</v>
      </c>
      <c r="AQ55" s="2">
        <v>39233</v>
      </c>
      <c r="AR55">
        <v>122.22</v>
      </c>
      <c r="AS55" s="2">
        <v>38138</v>
      </c>
      <c r="AT55">
        <v>63.9</v>
      </c>
      <c r="AU55" s="2">
        <v>41364</v>
      </c>
      <c r="AV55">
        <v>2.71</v>
      </c>
      <c r="AW55" s="4">
        <v>41364</v>
      </c>
      <c r="AX55">
        <v>171.19</v>
      </c>
      <c r="AY55" s="2">
        <v>38868</v>
      </c>
      <c r="AZ55">
        <v>91.7</v>
      </c>
      <c r="BA55" s="2">
        <v>42582</v>
      </c>
      <c r="BB55">
        <v>11.6</v>
      </c>
      <c r="BC55" s="2"/>
      <c r="BE55" s="2">
        <v>38138</v>
      </c>
      <c r="BF55">
        <v>5.15</v>
      </c>
      <c r="BG55" s="4">
        <v>38168</v>
      </c>
      <c r="BH55">
        <v>0.3</v>
      </c>
      <c r="BI55" s="4">
        <v>42521</v>
      </c>
      <c r="BJ55">
        <v>-66640</v>
      </c>
    </row>
    <row r="56" spans="1:62" x14ac:dyDescent="0.25">
      <c r="A56" s="2">
        <v>41455</v>
      </c>
      <c r="B56">
        <v>174.71</v>
      </c>
      <c r="C56" s="2"/>
      <c r="E56" s="2"/>
      <c r="G56" s="2">
        <v>38898</v>
      </c>
      <c r="H56">
        <v>91.1</v>
      </c>
      <c r="I56" s="2">
        <v>38807</v>
      </c>
      <c r="J56">
        <v>10.4</v>
      </c>
      <c r="K56" s="2"/>
      <c r="M56" s="2"/>
      <c r="O56" s="4">
        <v>40847</v>
      </c>
      <c r="P56">
        <v>14</v>
      </c>
      <c r="Q56" s="2">
        <v>41820</v>
      </c>
      <c r="R56">
        <v>-0.16</v>
      </c>
      <c r="S56" s="2">
        <v>38168</v>
      </c>
      <c r="T56">
        <v>0.71</v>
      </c>
      <c r="U56" s="2">
        <v>38168</v>
      </c>
      <c r="V56">
        <v>9347.43</v>
      </c>
      <c r="W56" s="2">
        <v>38168</v>
      </c>
      <c r="X56">
        <v>15081</v>
      </c>
      <c r="Y56" s="2"/>
      <c r="AA56" s="2">
        <v>38168</v>
      </c>
      <c r="AB56">
        <v>46.7</v>
      </c>
      <c r="AC56" s="2">
        <v>40237</v>
      </c>
      <c r="AD56">
        <v>110.5</v>
      </c>
      <c r="AE56" s="2">
        <v>36608</v>
      </c>
      <c r="AF56">
        <v>18331.05</v>
      </c>
      <c r="AG56" s="2">
        <v>36607</v>
      </c>
      <c r="AH56">
        <v>27.46</v>
      </c>
      <c r="AI56" s="2">
        <v>37167</v>
      </c>
      <c r="AJ56">
        <v>28.53</v>
      </c>
      <c r="AK56" s="2">
        <v>36607</v>
      </c>
      <c r="AL56">
        <v>18</v>
      </c>
      <c r="AM56" s="2">
        <v>39765</v>
      </c>
      <c r="AN56">
        <v>197</v>
      </c>
      <c r="AO56" s="2">
        <v>39263</v>
      </c>
      <c r="AP56">
        <v>181667</v>
      </c>
      <c r="AQ56" s="2">
        <v>39263</v>
      </c>
      <c r="AR56">
        <v>123.41</v>
      </c>
      <c r="AS56" s="2">
        <v>38168</v>
      </c>
      <c r="AT56">
        <v>64.099999999999994</v>
      </c>
      <c r="AU56" s="2">
        <v>41455</v>
      </c>
      <c r="AV56">
        <v>4.01</v>
      </c>
      <c r="AW56" s="4">
        <v>41455</v>
      </c>
      <c r="AX56">
        <v>174.95</v>
      </c>
      <c r="AY56" s="2">
        <v>38898</v>
      </c>
      <c r="AZ56">
        <v>91</v>
      </c>
      <c r="BA56" s="2">
        <v>42613</v>
      </c>
      <c r="BB56">
        <v>11.8</v>
      </c>
      <c r="BC56" s="2"/>
      <c r="BE56" s="2">
        <v>38168</v>
      </c>
      <c r="BF56">
        <v>6.06</v>
      </c>
      <c r="BG56" s="4">
        <v>38199</v>
      </c>
      <c r="BH56">
        <v>0.2</v>
      </c>
      <c r="BI56" s="4">
        <v>42551</v>
      </c>
      <c r="BJ56">
        <v>-86930</v>
      </c>
    </row>
    <row r="57" spans="1:62" x14ac:dyDescent="0.25">
      <c r="A57" s="2">
        <v>41547</v>
      </c>
      <c r="B57">
        <v>178.42</v>
      </c>
      <c r="C57" s="2"/>
      <c r="E57" s="2"/>
      <c r="G57" s="2">
        <v>38929</v>
      </c>
      <c r="H57">
        <v>93.8</v>
      </c>
      <c r="I57" s="2">
        <v>38837</v>
      </c>
      <c r="J57">
        <v>10.4</v>
      </c>
      <c r="K57" s="2"/>
      <c r="M57" s="2"/>
      <c r="O57" s="4">
        <v>40877</v>
      </c>
      <c r="P57">
        <v>3</v>
      </c>
      <c r="Q57" s="2">
        <v>41851</v>
      </c>
      <c r="R57">
        <v>-0.28000000000000003</v>
      </c>
      <c r="S57" s="2">
        <v>38199</v>
      </c>
      <c r="T57">
        <v>0.91</v>
      </c>
      <c r="U57" s="2">
        <v>38199</v>
      </c>
      <c r="V57">
        <v>9011.2800000000007</v>
      </c>
      <c r="W57" s="2">
        <v>38199</v>
      </c>
      <c r="X57">
        <v>18563</v>
      </c>
      <c r="Y57" s="2"/>
      <c r="AA57" s="2">
        <v>38199</v>
      </c>
      <c r="AB57">
        <v>47.5</v>
      </c>
      <c r="AC57" s="2">
        <v>40268</v>
      </c>
      <c r="AD57">
        <v>111.6</v>
      </c>
      <c r="AE57" s="2">
        <v>36609</v>
      </c>
      <c r="AF57">
        <v>18674.53</v>
      </c>
      <c r="AG57" s="2">
        <v>36608</v>
      </c>
      <c r="AH57">
        <v>27.31</v>
      </c>
      <c r="AI57" s="2">
        <v>37173</v>
      </c>
      <c r="AJ57">
        <v>27.425000000000001</v>
      </c>
      <c r="AK57" s="2">
        <v>36608</v>
      </c>
      <c r="AL57">
        <v>17.899999999999999</v>
      </c>
      <c r="AM57" s="2">
        <v>39766</v>
      </c>
      <c r="AN57">
        <v>-126</v>
      </c>
      <c r="AO57" s="2">
        <v>39294</v>
      </c>
      <c r="AP57">
        <v>126992</v>
      </c>
      <c r="AQ57" s="2">
        <v>39294</v>
      </c>
      <c r="AR57">
        <v>124.24</v>
      </c>
      <c r="AS57" s="2">
        <v>38199</v>
      </c>
      <c r="AT57">
        <v>64.2</v>
      </c>
      <c r="AU57" s="2">
        <v>41547</v>
      </c>
      <c r="AV57">
        <v>2.76</v>
      </c>
      <c r="AW57" s="4">
        <v>41547</v>
      </c>
      <c r="AX57">
        <v>175.44</v>
      </c>
      <c r="AY57" s="2">
        <v>38929</v>
      </c>
      <c r="AZ57">
        <v>91.7</v>
      </c>
      <c r="BA57" s="2">
        <v>42643</v>
      </c>
      <c r="BB57">
        <v>11.8</v>
      </c>
      <c r="BC57" s="2"/>
      <c r="BE57" s="2">
        <v>38199</v>
      </c>
      <c r="BF57">
        <v>6.8100000000000005</v>
      </c>
      <c r="BG57" s="4">
        <v>38230</v>
      </c>
      <c r="BH57">
        <v>-0.7</v>
      </c>
      <c r="BI57" s="4">
        <v>42582</v>
      </c>
      <c r="BJ57">
        <v>-85417</v>
      </c>
    </row>
    <row r="58" spans="1:62" x14ac:dyDescent="0.25">
      <c r="A58" s="2">
        <v>41639</v>
      </c>
      <c r="B58">
        <v>176.29</v>
      </c>
      <c r="C58" s="2"/>
      <c r="E58" s="2"/>
      <c r="G58" s="2">
        <v>38960</v>
      </c>
      <c r="H58">
        <v>98.6</v>
      </c>
      <c r="I58" s="2">
        <v>38868</v>
      </c>
      <c r="J58">
        <v>10.199999999999999</v>
      </c>
      <c r="K58" s="2"/>
      <c r="M58" s="2"/>
      <c r="O58" s="4">
        <v>40908</v>
      </c>
      <c r="P58">
        <v>10</v>
      </c>
      <c r="Q58" s="2">
        <v>41882</v>
      </c>
      <c r="R58">
        <v>0.49</v>
      </c>
      <c r="S58" s="2">
        <v>38230</v>
      </c>
      <c r="T58">
        <v>0.69</v>
      </c>
      <c r="U58" s="2">
        <v>38230</v>
      </c>
      <c r="V58">
        <v>9073.76</v>
      </c>
      <c r="W58" s="2">
        <v>38230</v>
      </c>
      <c r="X58">
        <v>22013</v>
      </c>
      <c r="Y58" s="2"/>
      <c r="AA58" s="2">
        <v>38230</v>
      </c>
      <c r="AB58">
        <v>47.9</v>
      </c>
      <c r="AC58" s="2">
        <v>40298</v>
      </c>
      <c r="AD58">
        <v>115.8</v>
      </c>
      <c r="AE58" s="2">
        <v>36612</v>
      </c>
      <c r="AF58">
        <v>18951.48</v>
      </c>
      <c r="AG58" s="2">
        <v>36609</v>
      </c>
      <c r="AH58">
        <v>28.02</v>
      </c>
      <c r="AI58" s="2">
        <v>37174</v>
      </c>
      <c r="AJ58">
        <v>27.05</v>
      </c>
      <c r="AK58" s="2">
        <v>36609</v>
      </c>
      <c r="AL58">
        <v>17.600000000000001</v>
      </c>
      <c r="AM58" s="2">
        <v>39769</v>
      </c>
      <c r="AN58">
        <v>-328</v>
      </c>
      <c r="AO58" s="2">
        <v>39325</v>
      </c>
      <c r="AP58">
        <v>133329</v>
      </c>
      <c r="AQ58" s="2">
        <v>39325</v>
      </c>
      <c r="AR58">
        <v>124.29</v>
      </c>
      <c r="AS58" s="2">
        <v>38230</v>
      </c>
      <c r="AT58">
        <v>63.8</v>
      </c>
      <c r="AU58" s="2">
        <v>41639</v>
      </c>
      <c r="AV58">
        <v>2.5499999999999998</v>
      </c>
      <c r="AW58" s="4">
        <v>41639</v>
      </c>
      <c r="AX58">
        <v>175.57</v>
      </c>
      <c r="AY58" s="2">
        <v>38960</v>
      </c>
      <c r="AZ58">
        <v>91.4</v>
      </c>
      <c r="BA58" s="2">
        <v>42674</v>
      </c>
      <c r="BB58">
        <v>11.8</v>
      </c>
      <c r="BC58" s="2"/>
      <c r="BE58" s="2">
        <v>38230</v>
      </c>
      <c r="BF58">
        <v>7.18</v>
      </c>
      <c r="BG58" s="4">
        <v>38260</v>
      </c>
      <c r="BH58">
        <v>0.2</v>
      </c>
      <c r="BI58" s="4">
        <v>42613</v>
      </c>
      <c r="BJ58">
        <v>-24975</v>
      </c>
    </row>
    <row r="59" spans="1:62" x14ac:dyDescent="0.25">
      <c r="A59" s="2">
        <v>41729</v>
      </c>
      <c r="B59">
        <v>173.51</v>
      </c>
      <c r="C59" s="2"/>
      <c r="E59" s="2"/>
      <c r="G59" s="2">
        <v>38990</v>
      </c>
      <c r="H59">
        <v>93.2</v>
      </c>
      <c r="I59" s="2">
        <v>38898</v>
      </c>
      <c r="J59">
        <v>10.4</v>
      </c>
      <c r="K59" s="2"/>
      <c r="M59" s="2"/>
      <c r="O59" s="4">
        <v>40939</v>
      </c>
      <c r="P59">
        <v>2</v>
      </c>
      <c r="Q59" s="2">
        <v>41912</v>
      </c>
      <c r="R59">
        <v>0.95</v>
      </c>
      <c r="S59" s="2">
        <v>38260</v>
      </c>
      <c r="T59">
        <v>0.33</v>
      </c>
      <c r="U59" s="2">
        <v>38260</v>
      </c>
      <c r="V59">
        <v>8939.58</v>
      </c>
      <c r="W59" s="2">
        <v>38260</v>
      </c>
      <c r="X59">
        <v>25200</v>
      </c>
      <c r="Y59" s="2"/>
      <c r="AA59" s="2">
        <v>38260</v>
      </c>
      <c r="AB59">
        <v>48</v>
      </c>
      <c r="AC59" s="2">
        <v>40329</v>
      </c>
      <c r="AD59">
        <v>116.8</v>
      </c>
      <c r="AE59" s="2">
        <v>36613</v>
      </c>
      <c r="AF59">
        <v>18337.900000000001</v>
      </c>
      <c r="AG59" s="2">
        <v>36612</v>
      </c>
      <c r="AH59">
        <v>27.79</v>
      </c>
      <c r="AI59" s="2">
        <v>37180</v>
      </c>
      <c r="AJ59">
        <v>26.625</v>
      </c>
      <c r="AK59" s="2">
        <v>36612</v>
      </c>
      <c r="AL59">
        <v>17.675000000000001</v>
      </c>
      <c r="AM59" s="2">
        <v>39770</v>
      </c>
      <c r="AN59">
        <v>206</v>
      </c>
      <c r="AO59" s="2">
        <v>39355</v>
      </c>
      <c r="AP59">
        <v>251168</v>
      </c>
      <c r="AQ59" s="2">
        <v>39355</v>
      </c>
      <c r="AR59">
        <v>125.22</v>
      </c>
      <c r="AS59" s="2">
        <v>38260</v>
      </c>
      <c r="AT59">
        <v>63.9</v>
      </c>
      <c r="AU59" s="2">
        <v>41729</v>
      </c>
      <c r="AV59">
        <v>3.51</v>
      </c>
      <c r="AW59" s="4">
        <v>41729</v>
      </c>
      <c r="AX59">
        <v>176.68</v>
      </c>
      <c r="AY59" s="2">
        <v>38990</v>
      </c>
      <c r="AZ59">
        <v>90.6</v>
      </c>
      <c r="BA59" s="2">
        <v>42704</v>
      </c>
      <c r="BB59">
        <v>11.9</v>
      </c>
      <c r="BC59" s="2"/>
      <c r="BE59" s="2">
        <v>38260</v>
      </c>
      <c r="BF59">
        <v>6.7</v>
      </c>
      <c r="BG59" s="4">
        <v>38291</v>
      </c>
      <c r="BH59">
        <v>1</v>
      </c>
      <c r="BI59" s="4">
        <v>42643</v>
      </c>
      <c r="BJ59">
        <v>-32150</v>
      </c>
    </row>
    <row r="60" spans="1:62" x14ac:dyDescent="0.25">
      <c r="A60" s="2">
        <v>41820</v>
      </c>
      <c r="B60">
        <v>174.02</v>
      </c>
      <c r="C60" s="2"/>
      <c r="E60" s="2"/>
      <c r="G60" s="2">
        <v>39021</v>
      </c>
      <c r="H60">
        <v>97.5</v>
      </c>
      <c r="I60" s="2">
        <v>38929</v>
      </c>
      <c r="J60">
        <v>10.7</v>
      </c>
      <c r="K60" s="2"/>
      <c r="M60" s="2"/>
      <c r="O60" s="4">
        <v>40968</v>
      </c>
      <c r="P60">
        <v>23</v>
      </c>
      <c r="Q60" s="2">
        <v>41943</v>
      </c>
      <c r="R60">
        <v>0.66</v>
      </c>
      <c r="S60" s="2">
        <v>38291</v>
      </c>
      <c r="T60">
        <v>0.44</v>
      </c>
      <c r="U60" s="2">
        <v>38291</v>
      </c>
      <c r="V60">
        <v>8861.65</v>
      </c>
      <c r="W60" s="2">
        <v>38291</v>
      </c>
      <c r="X60">
        <v>28221</v>
      </c>
      <c r="Y60" s="2"/>
      <c r="AA60" s="2">
        <v>38291</v>
      </c>
      <c r="AB60">
        <v>48.8</v>
      </c>
      <c r="AC60" s="2">
        <v>40359</v>
      </c>
      <c r="AD60">
        <v>119.3</v>
      </c>
      <c r="AE60" s="2">
        <v>36614</v>
      </c>
      <c r="AF60">
        <v>18053.36</v>
      </c>
      <c r="AG60" s="2">
        <v>36613</v>
      </c>
      <c r="AH60">
        <v>27.09</v>
      </c>
      <c r="AI60" s="2">
        <v>37181</v>
      </c>
      <c r="AJ60">
        <v>26.545000000000002</v>
      </c>
      <c r="AK60" s="2">
        <v>36613</v>
      </c>
      <c r="AL60">
        <v>17.657499999999999</v>
      </c>
      <c r="AM60" s="2">
        <v>39771</v>
      </c>
      <c r="AN60">
        <v>-1667</v>
      </c>
      <c r="AO60" s="2">
        <v>39386</v>
      </c>
      <c r="AP60">
        <v>205260</v>
      </c>
      <c r="AQ60" s="2">
        <v>39386</v>
      </c>
      <c r="AR60">
        <v>126.07</v>
      </c>
      <c r="AS60" s="2">
        <v>38291</v>
      </c>
      <c r="AT60">
        <v>64.5</v>
      </c>
      <c r="AU60" s="2">
        <v>41820</v>
      </c>
      <c r="AV60">
        <v>-0.39</v>
      </c>
      <c r="AW60" s="4">
        <v>41820</v>
      </c>
      <c r="AX60">
        <v>174.51</v>
      </c>
      <c r="AY60" s="2">
        <v>39021</v>
      </c>
      <c r="AZ60">
        <v>90.5</v>
      </c>
      <c r="BA60" s="2">
        <v>42735</v>
      </c>
      <c r="BB60">
        <v>12</v>
      </c>
      <c r="BC60" s="2"/>
      <c r="BE60" s="2">
        <v>38291</v>
      </c>
      <c r="BF60">
        <v>6.86</v>
      </c>
      <c r="BG60" s="4">
        <v>38321</v>
      </c>
      <c r="BH60">
        <v>0.5</v>
      </c>
      <c r="BI60" s="4">
        <v>42674</v>
      </c>
      <c r="BJ60">
        <v>-80000</v>
      </c>
    </row>
    <row r="61" spans="1:62" x14ac:dyDescent="0.25">
      <c r="A61" s="2">
        <v>41912</v>
      </c>
      <c r="B61">
        <v>177.27</v>
      </c>
      <c r="C61" s="2"/>
      <c r="E61" s="2"/>
      <c r="G61" s="2">
        <v>39051</v>
      </c>
      <c r="H61">
        <v>95.9</v>
      </c>
      <c r="I61" s="2">
        <v>38960</v>
      </c>
      <c r="J61">
        <v>10.6</v>
      </c>
      <c r="K61" s="2"/>
      <c r="M61" s="2"/>
      <c r="O61" s="4">
        <v>40999</v>
      </c>
      <c r="P61">
        <v>1</v>
      </c>
      <c r="Q61" s="2">
        <v>41973</v>
      </c>
      <c r="R61">
        <v>1.06</v>
      </c>
      <c r="S61" s="2">
        <v>38321</v>
      </c>
      <c r="T61">
        <v>0.69</v>
      </c>
      <c r="U61" s="2">
        <v>38321</v>
      </c>
      <c r="V61">
        <v>8177.31</v>
      </c>
      <c r="W61" s="2">
        <v>38321</v>
      </c>
      <c r="X61">
        <v>30315</v>
      </c>
      <c r="Y61" s="2"/>
      <c r="AA61" s="2">
        <v>38321</v>
      </c>
      <c r="AB61">
        <v>49</v>
      </c>
      <c r="AC61" s="2">
        <v>40390</v>
      </c>
      <c r="AD61">
        <v>120.8</v>
      </c>
      <c r="AE61" s="2">
        <v>36615</v>
      </c>
      <c r="AF61">
        <v>17646.77</v>
      </c>
      <c r="AG61" s="2">
        <v>36614</v>
      </c>
      <c r="AH61">
        <v>26.45</v>
      </c>
      <c r="AI61" s="2">
        <v>37183</v>
      </c>
      <c r="AJ61">
        <v>26.82</v>
      </c>
      <c r="AK61" s="2">
        <v>36614</v>
      </c>
      <c r="AL61">
        <v>17.399999999999999</v>
      </c>
      <c r="AM61" s="2">
        <v>39772</v>
      </c>
      <c r="AN61">
        <v>134</v>
      </c>
      <c r="AO61" s="2">
        <v>39416</v>
      </c>
      <c r="AP61">
        <v>124554</v>
      </c>
      <c r="AQ61" s="2">
        <v>39416</v>
      </c>
      <c r="AR61">
        <v>126.27</v>
      </c>
      <c r="AS61" s="2">
        <v>38321</v>
      </c>
      <c r="AT61">
        <v>64.8</v>
      </c>
      <c r="AU61" s="2">
        <v>41912</v>
      </c>
      <c r="AV61">
        <v>-0.64</v>
      </c>
      <c r="AW61" s="4">
        <v>41912</v>
      </c>
      <c r="AX61">
        <v>174.54</v>
      </c>
      <c r="AY61" s="2">
        <v>39051</v>
      </c>
      <c r="AZ61">
        <v>92.2</v>
      </c>
      <c r="BA61" s="2">
        <v>42766</v>
      </c>
      <c r="BB61">
        <v>12.6</v>
      </c>
      <c r="BC61" s="2"/>
      <c r="BE61" s="2">
        <v>38321</v>
      </c>
      <c r="BF61">
        <v>7.24</v>
      </c>
      <c r="BG61" s="4">
        <v>38352</v>
      </c>
      <c r="BH61">
        <v>2.6</v>
      </c>
      <c r="BI61" s="4">
        <v>42704</v>
      </c>
      <c r="BJ61">
        <v>-119371</v>
      </c>
    </row>
    <row r="62" spans="1:62" x14ac:dyDescent="0.25">
      <c r="A62" s="2">
        <v>42004</v>
      </c>
      <c r="B62">
        <v>175.74</v>
      </c>
      <c r="C62" s="2"/>
      <c r="E62" s="2"/>
      <c r="G62" s="2">
        <v>39082</v>
      </c>
      <c r="H62">
        <v>87</v>
      </c>
      <c r="I62" s="2">
        <v>38990</v>
      </c>
      <c r="J62">
        <v>10</v>
      </c>
      <c r="K62" s="2"/>
      <c r="M62" s="2"/>
      <c r="O62" s="4">
        <v>41029</v>
      </c>
      <c r="P62">
        <v>10</v>
      </c>
      <c r="Q62" s="2">
        <v>42004</v>
      </c>
      <c r="R62">
        <v>0.59</v>
      </c>
      <c r="S62" s="2">
        <v>38352</v>
      </c>
      <c r="T62">
        <v>0.86</v>
      </c>
      <c r="U62" s="2">
        <v>38352</v>
      </c>
      <c r="V62">
        <v>9213.35</v>
      </c>
      <c r="W62" s="2">
        <v>38352</v>
      </c>
      <c r="X62">
        <v>33842</v>
      </c>
      <c r="Y62" s="2"/>
      <c r="AA62" s="2">
        <v>38352</v>
      </c>
      <c r="AB62">
        <v>50</v>
      </c>
      <c r="AC62" s="2">
        <v>40421</v>
      </c>
      <c r="AD62">
        <v>121.8</v>
      </c>
      <c r="AE62" s="2">
        <v>36616</v>
      </c>
      <c r="AF62">
        <v>17820.37</v>
      </c>
      <c r="AG62" s="2">
        <v>36615</v>
      </c>
      <c r="AH62">
        <v>26.7</v>
      </c>
      <c r="AI62" s="2">
        <v>37186</v>
      </c>
      <c r="AJ62">
        <v>25.895</v>
      </c>
      <c r="AK62" s="2">
        <v>36615</v>
      </c>
      <c r="AL62">
        <v>17.574999999999999</v>
      </c>
      <c r="AM62" s="2">
        <v>39773</v>
      </c>
      <c r="AN62">
        <v>-106</v>
      </c>
      <c r="AO62" s="2">
        <v>39447</v>
      </c>
      <c r="AP62">
        <v>-319414</v>
      </c>
      <c r="AQ62" s="2">
        <v>39447</v>
      </c>
      <c r="AR62">
        <v>127.03</v>
      </c>
      <c r="AS62" s="2">
        <v>38352</v>
      </c>
      <c r="AT62">
        <v>66.5</v>
      </c>
      <c r="AU62" s="2">
        <v>42004</v>
      </c>
      <c r="AV62">
        <v>-0.31</v>
      </c>
      <c r="AW62" s="4">
        <v>42004</v>
      </c>
      <c r="AX62">
        <v>174.96</v>
      </c>
      <c r="AY62" s="2">
        <v>39082</v>
      </c>
      <c r="AZ62">
        <v>93.4</v>
      </c>
      <c r="BA62" s="2"/>
      <c r="BC62" s="2"/>
      <c r="BE62" s="2">
        <v>38352</v>
      </c>
      <c r="BF62">
        <v>7.6</v>
      </c>
      <c r="BG62" s="4">
        <v>38383</v>
      </c>
      <c r="BH62">
        <v>-1.9</v>
      </c>
      <c r="BI62" s="4">
        <v>42735</v>
      </c>
      <c r="BJ62">
        <v>-476828</v>
      </c>
    </row>
    <row r="63" spans="1:62" x14ac:dyDescent="0.25">
      <c r="A63" s="2">
        <v>42094</v>
      </c>
      <c r="B63">
        <v>170.41</v>
      </c>
      <c r="C63" s="2"/>
      <c r="E63" s="2"/>
      <c r="G63" s="2">
        <v>39113</v>
      </c>
      <c r="H63">
        <v>87</v>
      </c>
      <c r="I63" s="2">
        <v>39021</v>
      </c>
      <c r="J63">
        <v>9.8000000000000007</v>
      </c>
      <c r="K63" s="2"/>
      <c r="M63" s="2"/>
      <c r="O63" s="4">
        <v>41060</v>
      </c>
      <c r="P63">
        <v>5</v>
      </c>
      <c r="Q63" s="2">
        <v>42035</v>
      </c>
      <c r="R63">
        <v>0.02</v>
      </c>
      <c r="S63" s="2">
        <v>38383</v>
      </c>
      <c r="T63">
        <v>0.57999999999999996</v>
      </c>
      <c r="U63" s="2">
        <v>38383</v>
      </c>
      <c r="V63">
        <v>7457.19</v>
      </c>
      <c r="W63" s="2">
        <v>38383</v>
      </c>
      <c r="X63">
        <v>2194</v>
      </c>
      <c r="Y63" s="2"/>
      <c r="AA63" s="2">
        <v>38383</v>
      </c>
      <c r="AB63">
        <v>48.7</v>
      </c>
      <c r="AC63" s="2">
        <v>40451</v>
      </c>
      <c r="AD63">
        <v>122.9</v>
      </c>
      <c r="AE63" s="2">
        <v>36619</v>
      </c>
      <c r="AF63">
        <v>17245.47</v>
      </c>
      <c r="AG63" s="2">
        <v>36616</v>
      </c>
      <c r="AH63">
        <v>26.9</v>
      </c>
      <c r="AI63" s="2">
        <v>37187</v>
      </c>
      <c r="AJ63">
        <v>24.69</v>
      </c>
      <c r="AK63" s="2">
        <v>36616</v>
      </c>
      <c r="AL63">
        <v>17.524999999999999</v>
      </c>
      <c r="AM63" s="2">
        <v>39776</v>
      </c>
      <c r="AN63">
        <v>-1900</v>
      </c>
      <c r="AO63" s="2">
        <v>39478</v>
      </c>
      <c r="AP63">
        <v>142921</v>
      </c>
      <c r="AQ63" s="2">
        <v>39478</v>
      </c>
      <c r="AR63">
        <v>127.19</v>
      </c>
      <c r="AS63" s="2">
        <v>38383</v>
      </c>
      <c r="AT63">
        <v>65.3</v>
      </c>
      <c r="AU63" s="2">
        <v>42094</v>
      </c>
      <c r="AV63">
        <v>-1.79</v>
      </c>
      <c r="AW63" s="4">
        <v>42094</v>
      </c>
      <c r="AX63">
        <v>173.26</v>
      </c>
      <c r="AY63" s="2">
        <v>39113</v>
      </c>
      <c r="AZ63">
        <v>92.8</v>
      </c>
      <c r="BA63" s="2"/>
      <c r="BC63" s="2"/>
      <c r="BE63" s="2">
        <v>38383</v>
      </c>
      <c r="BF63">
        <v>7.41</v>
      </c>
      <c r="BG63" s="4">
        <v>38411</v>
      </c>
      <c r="BH63">
        <v>-0.3</v>
      </c>
      <c r="BI63" s="4">
        <v>42766</v>
      </c>
      <c r="BJ63">
        <v>-41087</v>
      </c>
    </row>
    <row r="64" spans="1:62" x14ac:dyDescent="0.25">
      <c r="A64" s="2">
        <v>42185</v>
      </c>
      <c r="B64">
        <v>168.87</v>
      </c>
      <c r="C64" s="2"/>
      <c r="E64" s="2"/>
      <c r="G64" s="2">
        <v>39141</v>
      </c>
      <c r="H64">
        <v>82.6</v>
      </c>
      <c r="I64" s="2">
        <v>39051</v>
      </c>
      <c r="J64">
        <v>9.5</v>
      </c>
      <c r="K64" s="2"/>
      <c r="M64" s="2"/>
      <c r="O64" s="4">
        <v>41090</v>
      </c>
      <c r="P64">
        <v>4</v>
      </c>
      <c r="Q64" s="2">
        <v>42063</v>
      </c>
      <c r="R64">
        <v>0.26</v>
      </c>
      <c r="S64" s="2">
        <v>38411</v>
      </c>
      <c r="T64">
        <v>0.59</v>
      </c>
      <c r="U64" s="2">
        <v>38411</v>
      </c>
      <c r="V64">
        <v>7771.88</v>
      </c>
      <c r="W64" s="2">
        <v>38411</v>
      </c>
      <c r="X64">
        <v>4987</v>
      </c>
      <c r="Y64" s="2"/>
      <c r="AA64" s="2">
        <v>38411</v>
      </c>
      <c r="AB64">
        <v>48</v>
      </c>
      <c r="AC64" s="2">
        <v>40482</v>
      </c>
      <c r="AD64">
        <v>120.7</v>
      </c>
      <c r="AE64" s="2">
        <v>36620</v>
      </c>
      <c r="AF64">
        <v>16757.93</v>
      </c>
      <c r="AG64" s="2">
        <v>36619</v>
      </c>
      <c r="AH64">
        <v>26.43</v>
      </c>
      <c r="AI64" s="2">
        <v>37188</v>
      </c>
      <c r="AJ64">
        <v>24.715</v>
      </c>
      <c r="AK64" s="2">
        <v>36619</v>
      </c>
      <c r="AL64">
        <v>17.72</v>
      </c>
      <c r="AM64" s="2">
        <v>39777</v>
      </c>
      <c r="AN64">
        <v>-426</v>
      </c>
      <c r="AO64" s="2">
        <v>39507</v>
      </c>
      <c r="AP64">
        <v>204963</v>
      </c>
      <c r="AQ64" s="2">
        <v>39507</v>
      </c>
      <c r="AR64">
        <v>126.53</v>
      </c>
      <c r="AS64" s="2">
        <v>38411</v>
      </c>
      <c r="AT64">
        <v>65</v>
      </c>
      <c r="AU64" s="2">
        <v>42185</v>
      </c>
      <c r="AV64">
        <v>-2.96</v>
      </c>
      <c r="AW64" s="4">
        <v>42185</v>
      </c>
      <c r="AX64">
        <v>169.42</v>
      </c>
      <c r="AY64" s="2">
        <v>39141</v>
      </c>
      <c r="AZ64">
        <v>94.2</v>
      </c>
      <c r="BA64" s="2"/>
      <c r="BC64" s="2"/>
      <c r="BE64" s="2">
        <v>38411</v>
      </c>
      <c r="BF64">
        <v>7.39</v>
      </c>
      <c r="BG64" s="4">
        <v>38442</v>
      </c>
      <c r="BH64">
        <v>0.8</v>
      </c>
      <c r="BI64" s="4">
        <v>42794</v>
      </c>
      <c r="BJ64">
        <v>35612</v>
      </c>
    </row>
    <row r="65" spans="1:60" x14ac:dyDescent="0.25">
      <c r="A65" s="2">
        <v>42277</v>
      </c>
      <c r="B65">
        <v>169.24</v>
      </c>
      <c r="C65" s="2"/>
      <c r="E65" s="2"/>
      <c r="G65" s="2">
        <v>39172</v>
      </c>
      <c r="H65">
        <v>96.4</v>
      </c>
      <c r="I65" s="2">
        <v>39082</v>
      </c>
      <c r="J65">
        <v>8.4</v>
      </c>
      <c r="K65" s="2"/>
      <c r="M65" s="2"/>
      <c r="O65" s="4">
        <v>41121</v>
      </c>
      <c r="P65">
        <v>0</v>
      </c>
      <c r="Q65" s="2">
        <v>42094</v>
      </c>
      <c r="R65">
        <v>1.8599999999999999</v>
      </c>
      <c r="S65" s="2">
        <v>38442</v>
      </c>
      <c r="T65">
        <v>0.61</v>
      </c>
      <c r="U65" s="2">
        <v>38442</v>
      </c>
      <c r="V65">
        <v>9270.43</v>
      </c>
      <c r="W65" s="2">
        <v>38442</v>
      </c>
      <c r="X65">
        <v>8349</v>
      </c>
      <c r="Y65" s="2"/>
      <c r="AA65" s="2">
        <v>38442</v>
      </c>
      <c r="AB65">
        <v>48.2</v>
      </c>
      <c r="AC65" s="2">
        <v>40512</v>
      </c>
      <c r="AD65">
        <v>124.2</v>
      </c>
      <c r="AE65" s="2">
        <v>36621</v>
      </c>
      <c r="AF65">
        <v>16714.37</v>
      </c>
      <c r="AG65" s="2">
        <v>36620</v>
      </c>
      <c r="AH65">
        <v>25.45</v>
      </c>
      <c r="AI65" s="2">
        <v>37189</v>
      </c>
      <c r="AJ65">
        <v>26.25</v>
      </c>
      <c r="AK65" s="2">
        <v>36620</v>
      </c>
      <c r="AL65">
        <v>18.100000000000001</v>
      </c>
      <c r="AM65" s="2">
        <v>39778</v>
      </c>
      <c r="AN65">
        <v>-1305</v>
      </c>
      <c r="AO65" s="2">
        <v>39538</v>
      </c>
      <c r="AP65">
        <v>206556</v>
      </c>
      <c r="AQ65" s="2">
        <v>39538</v>
      </c>
      <c r="AR65">
        <v>126.78</v>
      </c>
      <c r="AS65" s="2">
        <v>38442</v>
      </c>
      <c r="AT65">
        <v>65.599999999999994</v>
      </c>
      <c r="AU65" s="2">
        <v>42277</v>
      </c>
      <c r="AV65">
        <v>-4.53</v>
      </c>
      <c r="AW65" s="4">
        <v>42277</v>
      </c>
      <c r="AX65">
        <v>166.82</v>
      </c>
      <c r="AY65" s="2">
        <v>39172</v>
      </c>
      <c r="AZ65">
        <v>94.6</v>
      </c>
      <c r="BA65" s="2"/>
      <c r="BC65" s="2"/>
      <c r="BE65" s="2">
        <v>38442</v>
      </c>
      <c r="BF65">
        <v>7.54</v>
      </c>
      <c r="BG65" s="4">
        <v>38472</v>
      </c>
      <c r="BH65">
        <v>0.5</v>
      </c>
    </row>
    <row r="66" spans="1:60" x14ac:dyDescent="0.25">
      <c r="A66" s="2">
        <v>42369</v>
      </c>
      <c r="B66">
        <v>165.62</v>
      </c>
      <c r="C66" s="2"/>
      <c r="E66" s="2"/>
      <c r="G66" s="2">
        <v>39202</v>
      </c>
      <c r="H66">
        <v>90.6</v>
      </c>
      <c r="I66" s="2">
        <v>39113</v>
      </c>
      <c r="J66">
        <v>9.3000000000000007</v>
      </c>
      <c r="K66" s="2"/>
      <c r="M66" s="2"/>
      <c r="O66" s="4">
        <v>41152</v>
      </c>
      <c r="P66">
        <v>0</v>
      </c>
      <c r="Q66" s="2">
        <v>42124</v>
      </c>
      <c r="R66">
        <v>0.34</v>
      </c>
      <c r="S66" s="2">
        <v>38472</v>
      </c>
      <c r="T66">
        <v>0.87</v>
      </c>
      <c r="U66" s="2">
        <v>38472</v>
      </c>
      <c r="V66">
        <v>9220.57</v>
      </c>
      <c r="W66" s="2">
        <v>38472</v>
      </c>
      <c r="X66">
        <v>12238</v>
      </c>
      <c r="Y66" s="2"/>
      <c r="AA66" s="2">
        <v>38472</v>
      </c>
      <c r="AB66">
        <v>48.6</v>
      </c>
      <c r="AC66" s="2">
        <v>40543</v>
      </c>
      <c r="AD66">
        <v>121.7</v>
      </c>
      <c r="AE66" s="2">
        <v>36622</v>
      </c>
      <c r="AF66">
        <v>17146.13</v>
      </c>
      <c r="AG66" s="2">
        <v>36621</v>
      </c>
      <c r="AH66">
        <v>25.83</v>
      </c>
      <c r="AI66" s="2">
        <v>37190</v>
      </c>
      <c r="AJ66">
        <v>26.24</v>
      </c>
      <c r="AK66" s="2">
        <v>36621</v>
      </c>
      <c r="AL66">
        <v>18.05</v>
      </c>
      <c r="AM66" s="2">
        <v>39779</v>
      </c>
      <c r="AN66">
        <v>-248</v>
      </c>
      <c r="AO66" s="2">
        <v>39568</v>
      </c>
      <c r="AP66">
        <v>294522</v>
      </c>
      <c r="AQ66" s="2">
        <v>39568</v>
      </c>
      <c r="AR66">
        <v>127.63</v>
      </c>
      <c r="AS66" s="2">
        <v>38472</v>
      </c>
      <c r="AT66">
        <v>66</v>
      </c>
      <c r="AU66" s="2">
        <v>42369</v>
      </c>
      <c r="AV66">
        <v>-5.76</v>
      </c>
      <c r="AW66" s="4">
        <v>42369</v>
      </c>
      <c r="AX66">
        <v>164.81</v>
      </c>
      <c r="AY66" s="2">
        <v>39202</v>
      </c>
      <c r="AZ66">
        <v>95.8</v>
      </c>
      <c r="BA66" s="2"/>
      <c r="BC66" s="2"/>
      <c r="BE66" s="2">
        <v>38472</v>
      </c>
      <c r="BF66">
        <v>8.07</v>
      </c>
      <c r="BG66" s="4">
        <v>38503</v>
      </c>
      <c r="BH66">
        <v>0.6</v>
      </c>
    </row>
    <row r="67" spans="1:60" x14ac:dyDescent="0.25">
      <c r="A67" s="2">
        <v>42460</v>
      </c>
      <c r="B67">
        <v>161.16999999999999</v>
      </c>
      <c r="C67" s="2"/>
      <c r="E67" s="2"/>
      <c r="G67" s="2">
        <v>39233</v>
      </c>
      <c r="H67">
        <v>99.9</v>
      </c>
      <c r="I67" s="2">
        <v>39141</v>
      </c>
      <c r="J67">
        <v>9.9</v>
      </c>
      <c r="K67" s="2"/>
      <c r="M67" s="2"/>
      <c r="O67" s="4">
        <v>41182</v>
      </c>
      <c r="P67">
        <v>0</v>
      </c>
      <c r="Q67" s="2">
        <v>42155</v>
      </c>
      <c r="R67">
        <v>0.12</v>
      </c>
      <c r="S67" s="2">
        <v>38503</v>
      </c>
      <c r="T67">
        <v>0.49</v>
      </c>
      <c r="U67" s="2">
        <v>38503</v>
      </c>
      <c r="V67">
        <v>9835.73</v>
      </c>
      <c r="W67" s="2">
        <v>38503</v>
      </c>
      <c r="X67">
        <v>15701</v>
      </c>
      <c r="Y67" s="2"/>
      <c r="AA67" s="2">
        <v>38503</v>
      </c>
      <c r="AB67">
        <v>49.6</v>
      </c>
      <c r="AC67" s="2">
        <v>40574</v>
      </c>
      <c r="AD67">
        <v>121.6</v>
      </c>
      <c r="AE67" s="2">
        <v>36623</v>
      </c>
      <c r="AF67">
        <v>17513.72</v>
      </c>
      <c r="AG67" s="2">
        <v>36622</v>
      </c>
      <c r="AH67">
        <v>25.69</v>
      </c>
      <c r="AI67" s="2">
        <v>37193</v>
      </c>
      <c r="AJ67">
        <v>26.42</v>
      </c>
      <c r="AK67" s="2">
        <v>36622</v>
      </c>
      <c r="AL67">
        <v>18.05</v>
      </c>
      <c r="AM67" s="2">
        <v>39780</v>
      </c>
      <c r="AN67">
        <v>-641</v>
      </c>
      <c r="AO67" s="2">
        <v>39599</v>
      </c>
      <c r="AP67">
        <v>202984</v>
      </c>
      <c r="AQ67" s="2">
        <v>39599</v>
      </c>
      <c r="AR67">
        <v>129.51</v>
      </c>
      <c r="AS67" s="2">
        <v>38503</v>
      </c>
      <c r="AT67">
        <v>66.2</v>
      </c>
      <c r="AU67" s="2">
        <v>42460</v>
      </c>
      <c r="AV67">
        <v>-5.42</v>
      </c>
      <c r="AW67" s="4">
        <v>42460</v>
      </c>
      <c r="AX67">
        <v>163.81</v>
      </c>
      <c r="AY67" s="2">
        <v>39233</v>
      </c>
      <c r="AZ67">
        <v>95.9</v>
      </c>
      <c r="BA67" s="2"/>
      <c r="BC67" s="2"/>
      <c r="BE67" s="2">
        <v>38503</v>
      </c>
      <c r="BF67">
        <v>8.0500000000000007</v>
      </c>
      <c r="BG67" s="4">
        <v>38533</v>
      </c>
      <c r="BH67">
        <v>1.3</v>
      </c>
    </row>
    <row r="68" spans="1:60" x14ac:dyDescent="0.25">
      <c r="A68" s="2">
        <v>42551</v>
      </c>
      <c r="B68">
        <v>162.82</v>
      </c>
      <c r="C68" s="2"/>
      <c r="E68" s="2"/>
      <c r="G68" s="2">
        <v>39263</v>
      </c>
      <c r="H68">
        <v>96.9</v>
      </c>
      <c r="I68" s="2">
        <v>39172</v>
      </c>
      <c r="J68">
        <v>10.199999999999999</v>
      </c>
      <c r="K68" s="2"/>
      <c r="M68" s="2"/>
      <c r="O68" s="4">
        <v>41213</v>
      </c>
      <c r="P68">
        <v>1</v>
      </c>
      <c r="Q68" s="2">
        <v>42185</v>
      </c>
      <c r="R68">
        <v>0.34</v>
      </c>
      <c r="S68" s="2">
        <v>38533</v>
      </c>
      <c r="T68">
        <v>-0.02</v>
      </c>
      <c r="U68" s="2">
        <v>38533</v>
      </c>
      <c r="V68">
        <v>10224.83</v>
      </c>
      <c r="W68" s="2">
        <v>38533</v>
      </c>
      <c r="X68">
        <v>19753</v>
      </c>
      <c r="Y68" s="2"/>
      <c r="AA68" s="2">
        <v>38533</v>
      </c>
      <c r="AB68">
        <v>49.9</v>
      </c>
      <c r="AC68" s="2">
        <v>40602</v>
      </c>
      <c r="AD68">
        <v>122.6</v>
      </c>
      <c r="AE68" s="2">
        <v>36626</v>
      </c>
      <c r="AF68">
        <v>16783.32</v>
      </c>
      <c r="AG68" s="2">
        <v>36623</v>
      </c>
      <c r="AH68">
        <v>25.04</v>
      </c>
      <c r="AI68" s="2">
        <v>37194</v>
      </c>
      <c r="AJ68">
        <v>26.335000000000001</v>
      </c>
      <c r="AK68" s="2">
        <v>36623</v>
      </c>
      <c r="AL68">
        <v>18.05</v>
      </c>
      <c r="AM68" s="2">
        <v>39783</v>
      </c>
      <c r="AN68">
        <v>279</v>
      </c>
      <c r="AO68" s="2">
        <v>39629</v>
      </c>
      <c r="AP68">
        <v>309442</v>
      </c>
      <c r="AQ68" s="2">
        <v>39629</v>
      </c>
      <c r="AR68">
        <v>131.04</v>
      </c>
      <c r="AS68" s="2">
        <v>38533</v>
      </c>
      <c r="AT68">
        <v>67.2</v>
      </c>
      <c r="AU68" s="2">
        <v>42551</v>
      </c>
      <c r="AV68">
        <v>-3.58</v>
      </c>
      <c r="AW68" s="4">
        <v>42551</v>
      </c>
      <c r="AX68">
        <v>163.29</v>
      </c>
      <c r="AY68" s="2">
        <v>39263</v>
      </c>
      <c r="AZ68">
        <v>97.5</v>
      </c>
      <c r="BA68" s="2"/>
      <c r="BC68" s="2"/>
      <c r="BE68" s="2">
        <v>38533</v>
      </c>
      <c r="BF68">
        <v>7.27</v>
      </c>
      <c r="BG68" s="4">
        <v>38564</v>
      </c>
      <c r="BH68">
        <v>1.1000000000000001</v>
      </c>
    </row>
    <row r="69" spans="1:60" x14ac:dyDescent="0.25">
      <c r="A69" s="2">
        <v>42643</v>
      </c>
      <c r="B69">
        <v>164.38</v>
      </c>
      <c r="C69" s="2"/>
      <c r="E69" s="2"/>
      <c r="G69" s="2">
        <v>39294</v>
      </c>
      <c r="H69">
        <v>99.8</v>
      </c>
      <c r="I69" s="2">
        <v>39202</v>
      </c>
      <c r="J69">
        <v>10.199999999999999</v>
      </c>
      <c r="K69" s="2"/>
      <c r="M69" s="2"/>
      <c r="O69" s="4">
        <v>41305</v>
      </c>
      <c r="P69">
        <v>11</v>
      </c>
      <c r="Q69" s="2">
        <v>42216</v>
      </c>
      <c r="R69">
        <v>0.68</v>
      </c>
      <c r="S69" s="2">
        <v>38564</v>
      </c>
      <c r="T69">
        <v>0.25</v>
      </c>
      <c r="U69" s="2">
        <v>38564</v>
      </c>
      <c r="V69">
        <v>11079.53</v>
      </c>
      <c r="W69" s="2">
        <v>38564</v>
      </c>
      <c r="X69">
        <v>24776</v>
      </c>
      <c r="Y69" s="2"/>
      <c r="AA69" s="2">
        <v>38564</v>
      </c>
      <c r="AB69">
        <v>50</v>
      </c>
      <c r="AC69" s="2">
        <v>40633</v>
      </c>
      <c r="AD69">
        <v>120.1</v>
      </c>
      <c r="AE69" s="2">
        <v>36627</v>
      </c>
      <c r="AF69">
        <v>16539.349999999999</v>
      </c>
      <c r="AG69" s="2">
        <v>36626</v>
      </c>
      <c r="AH69">
        <v>23.85</v>
      </c>
      <c r="AI69" s="2">
        <v>37196</v>
      </c>
      <c r="AJ69">
        <v>25.52</v>
      </c>
      <c r="AK69" s="2">
        <v>36626</v>
      </c>
      <c r="AL69">
        <v>18.05</v>
      </c>
      <c r="AM69" s="2">
        <v>39784</v>
      </c>
      <c r="AN69">
        <v>1024</v>
      </c>
      <c r="AO69" s="2">
        <v>39660</v>
      </c>
      <c r="AP69">
        <v>203218</v>
      </c>
      <c r="AQ69" s="2">
        <v>39660</v>
      </c>
      <c r="AR69">
        <v>130.80000000000001</v>
      </c>
      <c r="AS69" s="2">
        <v>38564</v>
      </c>
      <c r="AT69">
        <v>67.900000000000006</v>
      </c>
      <c r="AU69" s="2">
        <v>42643</v>
      </c>
      <c r="AV69">
        <v>-2.87</v>
      </c>
      <c r="AW69" s="4">
        <v>42643</v>
      </c>
      <c r="AX69">
        <v>162.11000000000001</v>
      </c>
      <c r="AY69" s="2">
        <v>39294</v>
      </c>
      <c r="AZ69">
        <v>96.8</v>
      </c>
      <c r="BA69" s="2"/>
      <c r="BC69" s="2"/>
      <c r="BE69" s="2">
        <v>38564</v>
      </c>
      <c r="BF69">
        <v>6.57</v>
      </c>
      <c r="BG69" s="4">
        <v>38595</v>
      </c>
      <c r="BH69">
        <v>-0.6</v>
      </c>
    </row>
    <row r="70" spans="1:60" x14ac:dyDescent="0.25">
      <c r="A70" s="2">
        <v>42735</v>
      </c>
      <c r="B70">
        <v>161.54</v>
      </c>
      <c r="C70" s="2"/>
      <c r="E70" s="2"/>
      <c r="G70" s="2">
        <v>39325</v>
      </c>
      <c r="H70">
        <v>104.9</v>
      </c>
      <c r="I70" s="2">
        <v>39233</v>
      </c>
      <c r="J70">
        <v>10.199999999999999</v>
      </c>
      <c r="K70" s="2"/>
      <c r="M70" s="2"/>
      <c r="O70" s="4">
        <v>41333</v>
      </c>
      <c r="P70">
        <v>39</v>
      </c>
      <c r="Q70" s="2">
        <v>42247</v>
      </c>
      <c r="R70">
        <v>1.29</v>
      </c>
      <c r="S70" s="2">
        <v>38595</v>
      </c>
      <c r="T70">
        <v>0.17</v>
      </c>
      <c r="U70" s="2">
        <v>38595</v>
      </c>
      <c r="V70">
        <v>11366.26</v>
      </c>
      <c r="W70" s="2">
        <v>38595</v>
      </c>
      <c r="X70">
        <v>28446</v>
      </c>
      <c r="Y70" s="2"/>
      <c r="AA70" s="2">
        <v>38595</v>
      </c>
      <c r="AB70">
        <v>50</v>
      </c>
      <c r="AC70" s="2">
        <v>40663</v>
      </c>
      <c r="AD70">
        <v>118.2</v>
      </c>
      <c r="AE70" s="2">
        <v>36628</v>
      </c>
      <c r="AF70">
        <v>16323.36</v>
      </c>
      <c r="AG70" s="2">
        <v>36627</v>
      </c>
      <c r="AH70">
        <v>24.14</v>
      </c>
      <c r="AI70" s="2">
        <v>37200</v>
      </c>
      <c r="AJ70">
        <v>27.475000000000001</v>
      </c>
      <c r="AK70" s="2">
        <v>36627</v>
      </c>
      <c r="AL70">
        <v>18.362500000000001</v>
      </c>
      <c r="AM70" s="2">
        <v>39785</v>
      </c>
      <c r="AN70">
        <v>-243</v>
      </c>
      <c r="AO70" s="2">
        <v>39691</v>
      </c>
      <c r="AP70">
        <v>239123</v>
      </c>
      <c r="AQ70" s="2">
        <v>39691</v>
      </c>
      <c r="AR70">
        <v>131.04</v>
      </c>
      <c r="AS70" s="2">
        <v>38595</v>
      </c>
      <c r="AT70">
        <v>67.5</v>
      </c>
      <c r="AU70" s="2">
        <v>42735</v>
      </c>
      <c r="AV70">
        <v>-2.46</v>
      </c>
      <c r="AW70" s="4">
        <v>42735</v>
      </c>
      <c r="AX70">
        <v>160.72</v>
      </c>
      <c r="AY70" s="2">
        <v>39325</v>
      </c>
      <c r="AZ70">
        <v>97.4</v>
      </c>
      <c r="BA70" s="2"/>
      <c r="BC70" s="2"/>
      <c r="BE70" s="2">
        <v>38595</v>
      </c>
      <c r="BF70">
        <v>6.02</v>
      </c>
      <c r="BG70" s="4">
        <v>38625</v>
      </c>
      <c r="BH70">
        <v>-0.5</v>
      </c>
    </row>
    <row r="71" spans="1:60" x14ac:dyDescent="0.25">
      <c r="A71" s="2"/>
      <c r="C71" s="2"/>
      <c r="E71" s="2"/>
      <c r="G71" s="2">
        <v>39355</v>
      </c>
      <c r="H71">
        <v>98.4</v>
      </c>
      <c r="I71" s="2">
        <v>39263</v>
      </c>
      <c r="J71">
        <v>9.6999999999999993</v>
      </c>
      <c r="K71" s="2"/>
      <c r="M71" s="2"/>
      <c r="O71" s="4">
        <v>41364</v>
      </c>
      <c r="P71">
        <v>17</v>
      </c>
      <c r="Q71" s="2">
        <v>42277</v>
      </c>
      <c r="R71">
        <v>2.7</v>
      </c>
      <c r="S71" s="2">
        <v>38625</v>
      </c>
      <c r="T71">
        <v>0.35</v>
      </c>
      <c r="U71" s="2">
        <v>38625</v>
      </c>
      <c r="V71">
        <v>10654.22</v>
      </c>
      <c r="W71" s="2">
        <v>38625</v>
      </c>
      <c r="X71">
        <v>32785</v>
      </c>
      <c r="Y71" s="2"/>
      <c r="AA71" s="2">
        <v>38625</v>
      </c>
      <c r="AB71">
        <v>49.9</v>
      </c>
      <c r="AC71" s="2">
        <v>40694</v>
      </c>
      <c r="AD71">
        <v>115.4</v>
      </c>
      <c r="AE71" s="2">
        <v>36629</v>
      </c>
      <c r="AF71">
        <v>15500.81</v>
      </c>
      <c r="AG71" s="2">
        <v>36628</v>
      </c>
      <c r="AH71">
        <v>25.41</v>
      </c>
      <c r="AI71" s="2">
        <v>37201</v>
      </c>
      <c r="AJ71">
        <v>23.195</v>
      </c>
      <c r="AK71" s="2">
        <v>36628</v>
      </c>
      <c r="AL71">
        <v>18.350000000000001</v>
      </c>
      <c r="AM71" s="2">
        <v>39786</v>
      </c>
      <c r="AN71">
        <v>-445</v>
      </c>
      <c r="AO71" s="2">
        <v>39721</v>
      </c>
      <c r="AP71">
        <v>282841</v>
      </c>
      <c r="AQ71" s="2">
        <v>39721</v>
      </c>
      <c r="AR71">
        <v>130.69</v>
      </c>
      <c r="AS71" s="2">
        <v>38625</v>
      </c>
      <c r="AT71">
        <v>67.3</v>
      </c>
      <c r="AU71" s="2"/>
      <c r="AY71" s="2">
        <v>39355</v>
      </c>
      <c r="AZ71">
        <v>97.6</v>
      </c>
      <c r="BA71" s="2"/>
      <c r="BC71" s="2"/>
      <c r="BE71" s="2">
        <v>38625</v>
      </c>
      <c r="BF71">
        <v>6.04</v>
      </c>
      <c r="BG71" s="4">
        <v>38656</v>
      </c>
      <c r="BH71">
        <v>0.6</v>
      </c>
    </row>
    <row r="72" spans="1:60" x14ac:dyDescent="0.25">
      <c r="A72" s="2"/>
      <c r="C72" s="2"/>
      <c r="E72" s="2"/>
      <c r="G72" s="2">
        <v>39386</v>
      </c>
      <c r="H72">
        <v>107.8</v>
      </c>
      <c r="I72" s="2">
        <v>39294</v>
      </c>
      <c r="J72">
        <v>9.5</v>
      </c>
      <c r="K72" s="2"/>
      <c r="M72" s="2"/>
      <c r="O72" s="4">
        <v>41394</v>
      </c>
      <c r="P72">
        <v>3</v>
      </c>
      <c r="Q72" s="2">
        <v>42308</v>
      </c>
      <c r="R72">
        <v>1.76</v>
      </c>
      <c r="S72" s="2">
        <v>38656</v>
      </c>
      <c r="T72">
        <v>0.75</v>
      </c>
      <c r="U72" s="2">
        <v>38656</v>
      </c>
      <c r="V72">
        <v>9922.94</v>
      </c>
      <c r="W72" s="2">
        <v>38656</v>
      </c>
      <c r="X72">
        <v>36480</v>
      </c>
      <c r="Y72" s="2"/>
      <c r="AA72" s="2">
        <v>38656</v>
      </c>
      <c r="AB72">
        <v>50.3</v>
      </c>
      <c r="AC72" s="2">
        <v>40724</v>
      </c>
      <c r="AD72">
        <v>118</v>
      </c>
      <c r="AE72" s="2">
        <v>36630</v>
      </c>
      <c r="AF72">
        <v>14794.34</v>
      </c>
      <c r="AG72" s="2">
        <v>36629</v>
      </c>
      <c r="AH72">
        <v>25.38</v>
      </c>
      <c r="AI72" s="2">
        <v>37202</v>
      </c>
      <c r="AJ72">
        <v>22.44</v>
      </c>
      <c r="AK72" s="2">
        <v>36629</v>
      </c>
      <c r="AL72">
        <v>18.45</v>
      </c>
      <c r="AM72" s="2">
        <v>39787</v>
      </c>
      <c r="AN72">
        <v>-609</v>
      </c>
      <c r="AO72" s="2">
        <v>39752</v>
      </c>
      <c r="AP72">
        <v>61401</v>
      </c>
      <c r="AQ72" s="2">
        <v>39752</v>
      </c>
      <c r="AR72">
        <v>128.1</v>
      </c>
      <c r="AS72" s="2">
        <v>38656</v>
      </c>
      <c r="AT72">
        <v>67.599999999999994</v>
      </c>
      <c r="AU72" s="2"/>
      <c r="AY72" s="2">
        <v>39386</v>
      </c>
      <c r="AZ72">
        <v>98.2</v>
      </c>
      <c r="BA72" s="2"/>
      <c r="BC72" s="2"/>
      <c r="BE72" s="2">
        <v>38656</v>
      </c>
      <c r="BF72">
        <v>6.36</v>
      </c>
      <c r="BG72" s="4">
        <v>38686</v>
      </c>
      <c r="BH72">
        <v>0.3</v>
      </c>
    </row>
    <row r="73" spans="1:60" x14ac:dyDescent="0.25">
      <c r="A73" s="2"/>
      <c r="C73" s="2"/>
      <c r="E73" s="2"/>
      <c r="G73" s="2">
        <v>39416</v>
      </c>
      <c r="H73">
        <v>102.4</v>
      </c>
      <c r="I73" s="2">
        <v>39325</v>
      </c>
      <c r="J73">
        <v>9.5</v>
      </c>
      <c r="K73" s="2"/>
      <c r="M73" s="2"/>
      <c r="O73" s="4">
        <v>41425</v>
      </c>
      <c r="P73">
        <v>0</v>
      </c>
      <c r="Q73" s="2">
        <v>42338</v>
      </c>
      <c r="R73">
        <v>-0.1</v>
      </c>
      <c r="S73" s="2">
        <v>38686</v>
      </c>
      <c r="T73">
        <v>0.55000000000000004</v>
      </c>
      <c r="U73" s="2">
        <v>38686</v>
      </c>
      <c r="V73">
        <v>10809.25</v>
      </c>
      <c r="W73" s="2">
        <v>38686</v>
      </c>
      <c r="X73">
        <v>40573</v>
      </c>
      <c r="Y73" s="2"/>
      <c r="AA73" s="2">
        <v>38686</v>
      </c>
      <c r="AB73">
        <v>50.5</v>
      </c>
      <c r="AC73" s="2">
        <v>40755</v>
      </c>
      <c r="AD73">
        <v>124.4</v>
      </c>
      <c r="AE73" s="2">
        <v>36633</v>
      </c>
      <c r="AF73">
        <v>14815.68</v>
      </c>
      <c r="AG73" s="2">
        <v>36630</v>
      </c>
      <c r="AH73">
        <v>25.57</v>
      </c>
      <c r="AI73" s="2">
        <v>37203</v>
      </c>
      <c r="AJ73">
        <v>22.22</v>
      </c>
      <c r="AK73" s="2">
        <v>36630</v>
      </c>
      <c r="AL73">
        <v>19.2</v>
      </c>
      <c r="AM73" s="2">
        <v>39790</v>
      </c>
      <c r="AN73">
        <v>137</v>
      </c>
      <c r="AO73" s="2">
        <v>39782</v>
      </c>
      <c r="AP73">
        <v>-40821</v>
      </c>
      <c r="AQ73" s="2">
        <v>39782</v>
      </c>
      <c r="AR73">
        <v>125.09</v>
      </c>
      <c r="AS73" s="2">
        <v>38686</v>
      </c>
      <c r="AT73">
        <v>67.8</v>
      </c>
      <c r="AU73" s="2"/>
      <c r="AY73" s="2">
        <v>39416</v>
      </c>
      <c r="AZ73">
        <v>98.5</v>
      </c>
      <c r="BA73" s="2"/>
      <c r="BC73" s="2"/>
      <c r="BE73" s="2">
        <v>38686</v>
      </c>
      <c r="BF73">
        <v>6.22</v>
      </c>
      <c r="BG73" s="4">
        <v>38717</v>
      </c>
      <c r="BH73">
        <v>2.2000000000000002</v>
      </c>
    </row>
    <row r="74" spans="1:60" x14ac:dyDescent="0.25">
      <c r="A74" s="2"/>
      <c r="C74" s="2"/>
      <c r="E74" s="2"/>
      <c r="G74" s="2">
        <v>39447</v>
      </c>
      <c r="H74">
        <v>92.6</v>
      </c>
      <c r="I74" s="2">
        <v>39355</v>
      </c>
      <c r="J74">
        <v>9</v>
      </c>
      <c r="K74" s="2"/>
      <c r="M74" s="2"/>
      <c r="O74" s="4">
        <v>41455</v>
      </c>
      <c r="P74">
        <v>0</v>
      </c>
      <c r="Q74" s="2">
        <v>42369</v>
      </c>
      <c r="R74">
        <v>-0.18</v>
      </c>
      <c r="S74" s="2">
        <v>38717</v>
      </c>
      <c r="T74">
        <v>0.36</v>
      </c>
      <c r="U74" s="2">
        <v>38717</v>
      </c>
      <c r="V74">
        <v>10916.34</v>
      </c>
      <c r="W74" s="2">
        <v>38717</v>
      </c>
      <c r="X74">
        <v>44923</v>
      </c>
      <c r="Y74" s="2"/>
      <c r="AA74" s="2">
        <v>38717</v>
      </c>
      <c r="AB74">
        <v>50.9</v>
      </c>
      <c r="AC74" s="2">
        <v>40786</v>
      </c>
      <c r="AD74">
        <v>118.7</v>
      </c>
      <c r="AE74" s="2">
        <v>36634</v>
      </c>
      <c r="AF74">
        <v>15408.4</v>
      </c>
      <c r="AG74" s="2">
        <v>36633</v>
      </c>
      <c r="AH74">
        <v>25.89</v>
      </c>
      <c r="AI74" s="2">
        <v>37207</v>
      </c>
      <c r="AJ74">
        <v>21.234999999999999</v>
      </c>
      <c r="AK74" s="2">
        <v>36633</v>
      </c>
      <c r="AL74">
        <v>19.53</v>
      </c>
      <c r="AM74" s="2">
        <v>39791</v>
      </c>
      <c r="AN74">
        <v>-2019</v>
      </c>
      <c r="AO74" s="2">
        <v>39813</v>
      </c>
      <c r="AP74">
        <v>-654946</v>
      </c>
      <c r="AQ74" s="2">
        <v>39813</v>
      </c>
      <c r="AR74">
        <v>121</v>
      </c>
      <c r="AS74" s="2">
        <v>38717</v>
      </c>
      <c r="AT74">
        <v>69.3</v>
      </c>
      <c r="AU74" s="2"/>
      <c r="AY74" s="2">
        <v>39447</v>
      </c>
      <c r="AZ74">
        <v>99</v>
      </c>
      <c r="BA74" s="2"/>
      <c r="BC74" s="2"/>
      <c r="BE74" s="2">
        <v>38717</v>
      </c>
      <c r="BF74">
        <v>5.6899999999999995</v>
      </c>
      <c r="BG74" s="4">
        <v>38748</v>
      </c>
      <c r="BH74">
        <v>0.9</v>
      </c>
    </row>
    <row r="75" spans="1:60" x14ac:dyDescent="0.25">
      <c r="A75" s="2"/>
      <c r="C75" s="2"/>
      <c r="E75" s="2"/>
      <c r="G75" s="2">
        <v>39478</v>
      </c>
      <c r="H75">
        <v>94.8</v>
      </c>
      <c r="I75" s="2">
        <v>39386</v>
      </c>
      <c r="J75">
        <v>8.6999999999999993</v>
      </c>
      <c r="K75" s="2"/>
      <c r="M75" s="2"/>
      <c r="O75" s="4">
        <v>41486</v>
      </c>
      <c r="P75">
        <v>17</v>
      </c>
      <c r="Q75" s="2">
        <v>42400</v>
      </c>
      <c r="R75">
        <v>1.1100000000000001</v>
      </c>
      <c r="S75" s="2">
        <v>38748</v>
      </c>
      <c r="T75">
        <v>0.59</v>
      </c>
      <c r="U75" s="2">
        <v>38748</v>
      </c>
      <c r="V75">
        <v>9286.85</v>
      </c>
      <c r="W75" s="2">
        <v>38748</v>
      </c>
      <c r="X75">
        <v>2835</v>
      </c>
      <c r="Y75" s="2"/>
      <c r="AA75" s="2">
        <v>38748</v>
      </c>
      <c r="AB75">
        <v>52.5</v>
      </c>
      <c r="AC75" s="2">
        <v>40816</v>
      </c>
      <c r="AD75">
        <v>114.7</v>
      </c>
      <c r="AE75" s="2">
        <v>36635</v>
      </c>
      <c r="AF75">
        <v>14926.15</v>
      </c>
      <c r="AG75" s="2">
        <v>36634</v>
      </c>
      <c r="AH75">
        <v>26.11</v>
      </c>
      <c r="AI75" s="2">
        <v>37208</v>
      </c>
      <c r="AJ75">
        <v>21.56</v>
      </c>
      <c r="AK75" s="2">
        <v>36634</v>
      </c>
      <c r="AL75">
        <v>18.95</v>
      </c>
      <c r="AM75" s="2">
        <v>39792</v>
      </c>
      <c r="AN75">
        <v>45</v>
      </c>
      <c r="AO75" s="2">
        <v>39844</v>
      </c>
      <c r="AP75">
        <v>-101748</v>
      </c>
      <c r="AQ75" s="2">
        <v>39844</v>
      </c>
      <c r="AR75">
        <v>120.85</v>
      </c>
      <c r="AS75" s="2">
        <v>38748</v>
      </c>
      <c r="AT75">
        <v>70</v>
      </c>
      <c r="AU75" s="2"/>
      <c r="AY75" s="2">
        <v>39478</v>
      </c>
      <c r="AZ75">
        <v>101.3</v>
      </c>
      <c r="BA75" s="2"/>
      <c r="BC75" s="2"/>
      <c r="BE75" s="2">
        <v>38748</v>
      </c>
      <c r="BF75">
        <v>5.7</v>
      </c>
      <c r="BG75" s="4">
        <v>38776</v>
      </c>
      <c r="BH75">
        <v>-1.2</v>
      </c>
    </row>
    <row r="76" spans="1:60" x14ac:dyDescent="0.25">
      <c r="A76" s="2"/>
      <c r="C76" s="2"/>
      <c r="E76" s="2"/>
      <c r="G76" s="2">
        <v>39507</v>
      </c>
      <c r="H76">
        <v>91.1</v>
      </c>
      <c r="I76" s="2">
        <v>39416</v>
      </c>
      <c r="J76">
        <v>8.1999999999999993</v>
      </c>
      <c r="K76" s="2"/>
      <c r="M76" s="2"/>
      <c r="O76" s="4">
        <v>41517</v>
      </c>
      <c r="P76">
        <v>36</v>
      </c>
      <c r="Q76" s="2">
        <v>42429</v>
      </c>
      <c r="R76">
        <v>-0.63</v>
      </c>
      <c r="S76" s="2">
        <v>38776</v>
      </c>
      <c r="T76">
        <v>0.41</v>
      </c>
      <c r="U76" s="2">
        <v>38776</v>
      </c>
      <c r="V76">
        <v>8774.4599999999991</v>
      </c>
      <c r="W76" s="2">
        <v>38776</v>
      </c>
      <c r="X76">
        <v>5638</v>
      </c>
      <c r="Y76" s="2"/>
      <c r="AA76" s="2">
        <v>38776</v>
      </c>
      <c r="AB76">
        <v>51.4</v>
      </c>
      <c r="AC76" s="2">
        <v>40847</v>
      </c>
      <c r="AD76">
        <v>115.2</v>
      </c>
      <c r="AE76" s="2">
        <v>36636</v>
      </c>
      <c r="AF76">
        <v>15203.21</v>
      </c>
      <c r="AG76" s="2">
        <v>36635</v>
      </c>
      <c r="AH76">
        <v>27.35</v>
      </c>
      <c r="AI76" s="2">
        <v>37209</v>
      </c>
      <c r="AJ76">
        <v>21.85</v>
      </c>
      <c r="AK76" s="2">
        <v>36635</v>
      </c>
      <c r="AL76">
        <v>18.45</v>
      </c>
      <c r="AM76" s="2">
        <v>39793</v>
      </c>
      <c r="AN76">
        <v>-709</v>
      </c>
      <c r="AO76" s="2">
        <v>39872</v>
      </c>
      <c r="AP76">
        <v>9179</v>
      </c>
      <c r="AQ76" s="2">
        <v>39872</v>
      </c>
      <c r="AR76">
        <v>122.15</v>
      </c>
      <c r="AS76" s="2">
        <v>38776</v>
      </c>
      <c r="AT76">
        <v>69.099999999999994</v>
      </c>
      <c r="AU76" s="2"/>
      <c r="AY76" s="2">
        <v>39507</v>
      </c>
      <c r="AZ76">
        <v>100.1</v>
      </c>
      <c r="BA76" s="2"/>
      <c r="BC76" s="2"/>
      <c r="BE76" s="2">
        <v>38776</v>
      </c>
      <c r="BF76">
        <v>5.51</v>
      </c>
      <c r="BG76" s="4">
        <v>38807</v>
      </c>
      <c r="BH76">
        <v>-0.3</v>
      </c>
    </row>
    <row r="77" spans="1:60" x14ac:dyDescent="0.25">
      <c r="A77" s="2"/>
      <c r="C77" s="2"/>
      <c r="E77" s="2"/>
      <c r="G77" s="2">
        <v>39538</v>
      </c>
      <c r="H77">
        <v>97.7</v>
      </c>
      <c r="I77" s="2">
        <v>39447</v>
      </c>
      <c r="J77">
        <v>7.4</v>
      </c>
      <c r="K77" s="2"/>
      <c r="M77" s="2"/>
      <c r="O77" s="4">
        <v>41547</v>
      </c>
      <c r="P77">
        <v>39</v>
      </c>
      <c r="Q77" s="2">
        <v>42460</v>
      </c>
      <c r="R77">
        <v>-1.38</v>
      </c>
      <c r="S77" s="2">
        <v>38807</v>
      </c>
      <c r="T77">
        <v>0.43</v>
      </c>
      <c r="U77" s="2">
        <v>38807</v>
      </c>
      <c r="V77">
        <v>11396.77</v>
      </c>
      <c r="W77" s="2">
        <v>38807</v>
      </c>
      <c r="X77">
        <v>9328</v>
      </c>
      <c r="Y77" s="2"/>
      <c r="AA77" s="2">
        <v>38807</v>
      </c>
      <c r="AB77">
        <v>51.7</v>
      </c>
      <c r="AC77" s="2">
        <v>40877</v>
      </c>
      <c r="AD77">
        <v>119</v>
      </c>
      <c r="AE77" s="2">
        <v>36640</v>
      </c>
      <c r="AF77">
        <v>14794.23</v>
      </c>
      <c r="AG77" s="2">
        <v>36636</v>
      </c>
      <c r="AH77">
        <v>25.88</v>
      </c>
      <c r="AI77" s="2">
        <v>37223</v>
      </c>
      <c r="AJ77">
        <v>25.48</v>
      </c>
      <c r="AK77" s="2">
        <v>36636</v>
      </c>
      <c r="AL77">
        <v>18.95</v>
      </c>
      <c r="AM77" s="2">
        <v>39794</v>
      </c>
      <c r="AN77">
        <v>377</v>
      </c>
      <c r="AO77" s="2">
        <v>39903</v>
      </c>
      <c r="AP77">
        <v>34818</v>
      </c>
      <c r="AQ77" s="2">
        <v>39903</v>
      </c>
      <c r="AR77">
        <v>123.3</v>
      </c>
      <c r="AS77" s="2">
        <v>38807</v>
      </c>
      <c r="AT77">
        <v>68.900000000000006</v>
      </c>
      <c r="AU77" s="2"/>
      <c r="AY77" s="2">
        <v>39538</v>
      </c>
      <c r="AZ77">
        <v>100.6</v>
      </c>
      <c r="BA77" s="2"/>
      <c r="BC77" s="2"/>
      <c r="BE77" s="2">
        <v>38807</v>
      </c>
      <c r="BF77">
        <v>5.32</v>
      </c>
      <c r="BG77" s="4">
        <v>38837</v>
      </c>
      <c r="BH77">
        <v>1.4</v>
      </c>
    </row>
    <row r="78" spans="1:60" x14ac:dyDescent="0.25">
      <c r="A78" s="2"/>
      <c r="C78" s="2"/>
      <c r="E78" s="2"/>
      <c r="G78" s="2">
        <v>39568</v>
      </c>
      <c r="H78">
        <v>99.2</v>
      </c>
      <c r="I78" s="2">
        <v>39478</v>
      </c>
      <c r="J78">
        <v>8</v>
      </c>
      <c r="K78" s="2"/>
      <c r="M78" s="2"/>
      <c r="O78" s="4">
        <v>41578</v>
      </c>
      <c r="P78">
        <v>17</v>
      </c>
      <c r="Q78" s="2">
        <v>42490</v>
      </c>
      <c r="R78">
        <v>-0.7</v>
      </c>
      <c r="S78" s="2">
        <v>38837</v>
      </c>
      <c r="T78">
        <v>0.21</v>
      </c>
      <c r="U78" s="2">
        <v>38837</v>
      </c>
      <c r="V78">
        <v>9830.69</v>
      </c>
      <c r="W78" s="2">
        <v>38837</v>
      </c>
      <c r="X78">
        <v>12418</v>
      </c>
      <c r="Y78" s="2"/>
      <c r="AA78" s="2">
        <v>38837</v>
      </c>
      <c r="AB78">
        <v>51.9</v>
      </c>
      <c r="AC78" s="2">
        <v>40908</v>
      </c>
      <c r="AD78">
        <v>119.6</v>
      </c>
      <c r="AE78" s="2">
        <v>36641</v>
      </c>
      <c r="AF78">
        <v>15400.58</v>
      </c>
      <c r="AG78" s="2">
        <v>36640</v>
      </c>
      <c r="AH78">
        <v>26.04</v>
      </c>
      <c r="AI78" s="2">
        <v>37224</v>
      </c>
      <c r="AJ78">
        <v>29.05</v>
      </c>
      <c r="AK78" s="2">
        <v>36640</v>
      </c>
      <c r="AL78">
        <v>19.55</v>
      </c>
      <c r="AM78" s="2">
        <v>39797</v>
      </c>
      <c r="AN78">
        <v>83</v>
      </c>
      <c r="AO78" s="2">
        <v>39933</v>
      </c>
      <c r="AP78">
        <v>106205</v>
      </c>
      <c r="AQ78" s="2">
        <v>39933</v>
      </c>
      <c r="AR78">
        <v>123.51</v>
      </c>
      <c r="AS78" s="2">
        <v>38837</v>
      </c>
      <c r="AT78">
        <v>69.8</v>
      </c>
      <c r="AU78" s="2"/>
      <c r="AY78" s="2">
        <v>39568</v>
      </c>
      <c r="AZ78">
        <v>100.1</v>
      </c>
      <c r="BA78" s="2"/>
      <c r="BC78" s="2"/>
      <c r="BE78" s="2">
        <v>38837</v>
      </c>
      <c r="BF78">
        <v>4.63</v>
      </c>
      <c r="BG78" s="4">
        <v>38868</v>
      </c>
      <c r="BH78">
        <v>0.3</v>
      </c>
    </row>
    <row r="79" spans="1:60" x14ac:dyDescent="0.25">
      <c r="A79" s="2"/>
      <c r="C79" s="2"/>
      <c r="E79" s="2"/>
      <c r="G79" s="2">
        <v>39599</v>
      </c>
      <c r="H79">
        <v>102.5</v>
      </c>
      <c r="I79" s="2">
        <v>39507</v>
      </c>
      <c r="J79">
        <v>8.6999999999999993</v>
      </c>
      <c r="K79" s="2"/>
      <c r="M79" s="2"/>
      <c r="O79" s="4">
        <v>41608</v>
      </c>
      <c r="P79">
        <v>36</v>
      </c>
      <c r="Q79" s="2">
        <v>42521</v>
      </c>
      <c r="R79">
        <v>0.59</v>
      </c>
      <c r="S79" s="2">
        <v>38868</v>
      </c>
      <c r="T79">
        <v>0.1</v>
      </c>
      <c r="U79" s="2">
        <v>38868</v>
      </c>
      <c r="V79">
        <v>10304.879999999999</v>
      </c>
      <c r="W79" s="2">
        <v>38868</v>
      </c>
      <c r="X79">
        <v>15435</v>
      </c>
      <c r="Y79" s="2"/>
      <c r="AA79" s="2">
        <v>38868</v>
      </c>
      <c r="AB79">
        <v>51.8</v>
      </c>
      <c r="AC79" s="2">
        <v>40939</v>
      </c>
      <c r="AD79">
        <v>116</v>
      </c>
      <c r="AE79" s="2">
        <v>36642</v>
      </c>
      <c r="AF79">
        <v>15446.36</v>
      </c>
      <c r="AG79" s="2">
        <v>36641</v>
      </c>
      <c r="AH79">
        <v>25.33</v>
      </c>
      <c r="AI79" s="2">
        <v>37225</v>
      </c>
      <c r="AJ79">
        <v>26.8</v>
      </c>
      <c r="AK79" s="2">
        <v>36641</v>
      </c>
      <c r="AL79">
        <v>19.399999999999999</v>
      </c>
      <c r="AM79" s="2">
        <v>39798</v>
      </c>
      <c r="AN79">
        <v>-2176</v>
      </c>
      <c r="AO79" s="2">
        <v>39964</v>
      </c>
      <c r="AP79">
        <v>131557</v>
      </c>
      <c r="AQ79" s="2">
        <v>39964</v>
      </c>
      <c r="AR79">
        <v>124.83</v>
      </c>
      <c r="AS79" s="2">
        <v>38868</v>
      </c>
      <c r="AT79">
        <v>70.2</v>
      </c>
      <c r="AU79" s="2"/>
      <c r="AY79" s="2">
        <v>39599</v>
      </c>
      <c r="AZ79">
        <v>99.1</v>
      </c>
      <c r="BA79" s="2"/>
      <c r="BC79" s="2"/>
      <c r="BE79" s="2">
        <v>38868</v>
      </c>
      <c r="BF79">
        <v>4.2300000000000004</v>
      </c>
      <c r="BG79" s="4">
        <v>38898</v>
      </c>
      <c r="BH79">
        <v>0</v>
      </c>
    </row>
    <row r="80" spans="1:60" x14ac:dyDescent="0.25">
      <c r="A80" s="2"/>
      <c r="C80" s="2"/>
      <c r="E80" s="2"/>
      <c r="G80" s="2">
        <v>39629</v>
      </c>
      <c r="H80">
        <v>103.3</v>
      </c>
      <c r="I80" s="2">
        <v>39538</v>
      </c>
      <c r="J80">
        <v>8.6</v>
      </c>
      <c r="K80" s="2"/>
      <c r="M80" s="2"/>
      <c r="O80" s="4">
        <v>41639</v>
      </c>
      <c r="P80">
        <v>14</v>
      </c>
      <c r="Q80" s="2">
        <v>42551</v>
      </c>
      <c r="R80">
        <v>0.56000000000000005</v>
      </c>
      <c r="S80" s="2">
        <v>38898</v>
      </c>
      <c r="T80">
        <v>-0.21</v>
      </c>
      <c r="U80" s="2">
        <v>38898</v>
      </c>
      <c r="V80">
        <v>11463.25</v>
      </c>
      <c r="W80" s="2">
        <v>38898</v>
      </c>
      <c r="X80">
        <v>19533</v>
      </c>
      <c r="Y80" s="2"/>
      <c r="AA80" s="2">
        <v>38898</v>
      </c>
      <c r="AB80">
        <v>52</v>
      </c>
      <c r="AC80" s="2">
        <v>40968</v>
      </c>
      <c r="AD80">
        <v>119.4</v>
      </c>
      <c r="AE80" s="2">
        <v>36643</v>
      </c>
      <c r="AF80">
        <v>15440.11</v>
      </c>
      <c r="AG80" s="4">
        <v>36642</v>
      </c>
      <c r="AH80">
        <v>24.65</v>
      </c>
      <c r="AI80" s="2">
        <v>37228</v>
      </c>
      <c r="AJ80">
        <v>26.43</v>
      </c>
      <c r="AK80" s="2">
        <v>36642</v>
      </c>
      <c r="AL80">
        <v>19.574999999999999</v>
      </c>
      <c r="AM80" s="2">
        <v>39799</v>
      </c>
      <c r="AN80">
        <v>-249</v>
      </c>
      <c r="AO80" s="2">
        <v>39994</v>
      </c>
      <c r="AP80">
        <v>119495</v>
      </c>
      <c r="AQ80" s="2">
        <v>39994</v>
      </c>
      <c r="AR80">
        <v>125.82</v>
      </c>
      <c r="AS80" s="2">
        <v>38898</v>
      </c>
      <c r="AT80">
        <v>70.099999999999994</v>
      </c>
      <c r="AU80" s="2"/>
      <c r="AY80" s="2">
        <v>39629</v>
      </c>
      <c r="AZ80">
        <v>105.1</v>
      </c>
      <c r="BA80" s="2"/>
      <c r="BC80" s="2"/>
      <c r="BE80" s="2">
        <v>38898</v>
      </c>
      <c r="BF80">
        <v>4.03</v>
      </c>
      <c r="BG80" s="4">
        <v>38929</v>
      </c>
      <c r="BH80">
        <v>0.2</v>
      </c>
    </row>
    <row r="81" spans="1:60" x14ac:dyDescent="0.25">
      <c r="A81" s="2"/>
      <c r="C81" s="2"/>
      <c r="E81" s="2"/>
      <c r="G81" s="2">
        <v>39660</v>
      </c>
      <c r="H81">
        <v>108.5</v>
      </c>
      <c r="I81" s="2">
        <v>39568</v>
      </c>
      <c r="J81">
        <v>8.5</v>
      </c>
      <c r="K81" s="2"/>
      <c r="M81" s="2"/>
      <c r="O81" s="4">
        <v>41670</v>
      </c>
      <c r="P81">
        <v>6</v>
      </c>
      <c r="Q81" s="2">
        <v>42582</v>
      </c>
      <c r="R81">
        <v>-0.21</v>
      </c>
      <c r="S81" s="2">
        <v>38929</v>
      </c>
      <c r="T81">
        <v>0.19</v>
      </c>
      <c r="U81" s="2">
        <v>38929</v>
      </c>
      <c r="V81">
        <v>13651.05</v>
      </c>
      <c r="W81" s="2">
        <v>38929</v>
      </c>
      <c r="X81">
        <v>25192</v>
      </c>
      <c r="Y81" s="2"/>
      <c r="AA81" s="2">
        <v>38929</v>
      </c>
      <c r="AB81">
        <v>51.9</v>
      </c>
      <c r="AC81" s="2">
        <v>40999</v>
      </c>
      <c r="AD81">
        <v>122.7</v>
      </c>
      <c r="AE81" s="2">
        <v>36644</v>
      </c>
      <c r="AF81">
        <v>15537.6</v>
      </c>
      <c r="AG81" s="4">
        <v>36643</v>
      </c>
      <c r="AH81">
        <v>25.42</v>
      </c>
      <c r="AI81" s="2">
        <v>37229</v>
      </c>
      <c r="AJ81">
        <v>26.21</v>
      </c>
      <c r="AK81" s="2">
        <v>36643</v>
      </c>
      <c r="AL81">
        <v>19.55</v>
      </c>
      <c r="AM81" s="2">
        <v>39800</v>
      </c>
      <c r="AN81">
        <v>109</v>
      </c>
      <c r="AO81" s="2">
        <v>40025</v>
      </c>
      <c r="AP81">
        <v>138402</v>
      </c>
      <c r="AQ81" s="2">
        <v>40025</v>
      </c>
      <c r="AR81">
        <v>126.29</v>
      </c>
      <c r="AS81" s="2">
        <v>38929</v>
      </c>
      <c r="AT81">
        <v>70.099999999999994</v>
      </c>
      <c r="AU81" s="2"/>
      <c r="AY81" s="2">
        <v>39660</v>
      </c>
      <c r="AZ81">
        <v>103</v>
      </c>
      <c r="BA81" s="2"/>
      <c r="BC81" s="2"/>
      <c r="BE81" s="2">
        <v>38929</v>
      </c>
      <c r="BF81">
        <v>3.9699999999999998</v>
      </c>
      <c r="BG81" s="4">
        <v>38960</v>
      </c>
      <c r="BH81">
        <v>2.1</v>
      </c>
    </row>
    <row r="82" spans="1:60" x14ac:dyDescent="0.25">
      <c r="A82" s="2"/>
      <c r="C82" s="2"/>
      <c r="E82" s="2"/>
      <c r="G82" s="2">
        <v>39691</v>
      </c>
      <c r="H82">
        <v>106.9</v>
      </c>
      <c r="I82" s="2">
        <v>39599</v>
      </c>
      <c r="J82">
        <v>7.9</v>
      </c>
      <c r="K82" s="2"/>
      <c r="M82" s="2"/>
      <c r="O82" s="4">
        <v>41729</v>
      </c>
      <c r="P82">
        <v>1</v>
      </c>
      <c r="Q82" s="2">
        <v>42613</v>
      </c>
      <c r="R82">
        <v>-0.38</v>
      </c>
      <c r="S82" s="2">
        <v>38960</v>
      </c>
      <c r="T82">
        <v>0.05</v>
      </c>
      <c r="U82" s="2">
        <v>38960</v>
      </c>
      <c r="V82">
        <v>13671.7</v>
      </c>
      <c r="W82" s="2">
        <v>38960</v>
      </c>
      <c r="X82">
        <v>29746</v>
      </c>
      <c r="Y82" s="2"/>
      <c r="AA82" s="2">
        <v>38960</v>
      </c>
      <c r="AB82">
        <v>52.8</v>
      </c>
      <c r="AC82" s="2">
        <v>41029</v>
      </c>
      <c r="AD82">
        <v>128.69999999999999</v>
      </c>
      <c r="AE82" s="2">
        <v>36648</v>
      </c>
      <c r="AF82">
        <v>15524.13</v>
      </c>
      <c r="AG82" s="4">
        <v>36644</v>
      </c>
      <c r="AH82">
        <v>25.74</v>
      </c>
      <c r="AI82" s="2">
        <v>37230</v>
      </c>
      <c r="AJ82">
        <v>27.2</v>
      </c>
      <c r="AK82" s="2">
        <v>36644</v>
      </c>
      <c r="AL82">
        <v>19.401</v>
      </c>
      <c r="AM82" s="2">
        <v>39801</v>
      </c>
      <c r="AN82">
        <v>297</v>
      </c>
      <c r="AO82" s="2">
        <v>40056</v>
      </c>
      <c r="AP82">
        <v>242126</v>
      </c>
      <c r="AQ82" s="2">
        <v>40056</v>
      </c>
      <c r="AR82">
        <v>127.99</v>
      </c>
      <c r="AS82" s="2">
        <v>38960</v>
      </c>
      <c r="AT82">
        <v>71.7</v>
      </c>
      <c r="AU82" s="2"/>
      <c r="AY82" s="2">
        <v>39691</v>
      </c>
      <c r="AZ82">
        <v>102</v>
      </c>
      <c r="BA82" s="2"/>
      <c r="BC82" s="2"/>
      <c r="BE82" s="2">
        <v>38960</v>
      </c>
      <c r="BF82">
        <v>3.84</v>
      </c>
      <c r="BG82" s="4">
        <v>38990</v>
      </c>
      <c r="BH82">
        <v>1.8</v>
      </c>
    </row>
    <row r="83" spans="1:60" x14ac:dyDescent="0.25">
      <c r="A83" s="2"/>
      <c r="C83" s="2"/>
      <c r="E83" s="2"/>
      <c r="G83" s="2">
        <v>39721</v>
      </c>
      <c r="H83">
        <v>107.3</v>
      </c>
      <c r="I83" s="2">
        <v>39629</v>
      </c>
      <c r="J83">
        <v>7.8</v>
      </c>
      <c r="K83" s="2"/>
      <c r="M83" s="2"/>
      <c r="O83" s="4">
        <v>41759</v>
      </c>
      <c r="P83">
        <v>35</v>
      </c>
      <c r="Q83" s="2">
        <v>42643</v>
      </c>
      <c r="R83">
        <v>0.24</v>
      </c>
      <c r="S83" s="2">
        <v>38990</v>
      </c>
      <c r="T83">
        <v>0.21</v>
      </c>
      <c r="U83" s="2">
        <v>38990</v>
      </c>
      <c r="V83">
        <v>12576.86</v>
      </c>
      <c r="W83" s="2">
        <v>38990</v>
      </c>
      <c r="X83">
        <v>34214</v>
      </c>
      <c r="Y83" s="2"/>
      <c r="AA83" s="2">
        <v>38990</v>
      </c>
      <c r="AB83">
        <v>53.8</v>
      </c>
      <c r="AC83" s="2">
        <v>41060</v>
      </c>
      <c r="AD83">
        <v>127.1</v>
      </c>
      <c r="AE83" s="2">
        <v>36649</v>
      </c>
      <c r="AF83">
        <v>15108.56</v>
      </c>
      <c r="AG83" s="4">
        <v>36647</v>
      </c>
      <c r="AH83">
        <v>25.87</v>
      </c>
      <c r="AI83" s="2">
        <v>37232</v>
      </c>
      <c r="AJ83">
        <v>24.57</v>
      </c>
      <c r="AK83" s="2">
        <v>36648</v>
      </c>
      <c r="AL83">
        <v>19.649999999999999</v>
      </c>
      <c r="AM83" s="2">
        <v>39804</v>
      </c>
      <c r="AN83">
        <v>11</v>
      </c>
      <c r="AO83" s="2">
        <v>40086</v>
      </c>
      <c r="AP83">
        <v>252617</v>
      </c>
      <c r="AQ83" s="2">
        <v>40086</v>
      </c>
      <c r="AR83">
        <v>129.07</v>
      </c>
      <c r="AS83" s="2">
        <v>38990</v>
      </c>
      <c r="AT83">
        <v>72.900000000000006</v>
      </c>
      <c r="AU83" s="2"/>
      <c r="AY83" s="2">
        <v>39721</v>
      </c>
      <c r="AZ83">
        <v>103</v>
      </c>
      <c r="BA83" s="2"/>
      <c r="BC83" s="2"/>
      <c r="BE83" s="2">
        <v>38990</v>
      </c>
      <c r="BF83">
        <v>3.7</v>
      </c>
      <c r="BG83" s="4">
        <v>39021</v>
      </c>
      <c r="BH83">
        <v>0.6</v>
      </c>
    </row>
    <row r="84" spans="1:60" x14ac:dyDescent="0.25">
      <c r="A84" s="2"/>
      <c r="C84" s="2"/>
      <c r="E84" s="2"/>
      <c r="G84" s="2">
        <v>39752</v>
      </c>
      <c r="H84">
        <v>108.4</v>
      </c>
      <c r="I84" s="2">
        <v>39660</v>
      </c>
      <c r="J84">
        <v>8.1</v>
      </c>
      <c r="K84" s="2"/>
      <c r="M84" s="2"/>
      <c r="O84" s="4">
        <v>41790</v>
      </c>
      <c r="P84">
        <v>22</v>
      </c>
      <c r="Q84" s="2">
        <v>42674</v>
      </c>
      <c r="R84">
        <v>0.15</v>
      </c>
      <c r="S84" s="2">
        <v>39021</v>
      </c>
      <c r="T84">
        <v>0.33</v>
      </c>
      <c r="U84" s="2">
        <v>39021</v>
      </c>
      <c r="V84">
        <v>12689.26</v>
      </c>
      <c r="W84" s="2">
        <v>39021</v>
      </c>
      <c r="X84">
        <v>38165</v>
      </c>
      <c r="Y84" s="2"/>
      <c r="AA84" s="2">
        <v>39021</v>
      </c>
      <c r="AB84">
        <v>54.4</v>
      </c>
      <c r="AC84" s="2">
        <v>41090</v>
      </c>
      <c r="AD84">
        <v>123.5</v>
      </c>
      <c r="AE84" s="2">
        <v>36650</v>
      </c>
      <c r="AF84">
        <v>14969.59</v>
      </c>
      <c r="AG84" s="4">
        <v>36648</v>
      </c>
      <c r="AH84">
        <v>26.89</v>
      </c>
      <c r="AI84" s="2">
        <v>37242</v>
      </c>
      <c r="AJ84">
        <v>24.73</v>
      </c>
      <c r="AK84" s="2">
        <v>36649</v>
      </c>
      <c r="AL84">
        <v>20.5</v>
      </c>
      <c r="AM84" s="2">
        <v>39805</v>
      </c>
      <c r="AN84">
        <v>-45</v>
      </c>
      <c r="AO84" s="2">
        <v>40117</v>
      </c>
      <c r="AP84">
        <v>230956</v>
      </c>
      <c r="AQ84" s="2">
        <v>40117</v>
      </c>
      <c r="AR84">
        <v>129.76</v>
      </c>
      <c r="AS84" s="2">
        <v>39021</v>
      </c>
      <c r="AT84">
        <v>73.400000000000006</v>
      </c>
      <c r="AU84" s="2"/>
      <c r="AY84" s="2">
        <v>39752</v>
      </c>
      <c r="AZ84">
        <v>99.3</v>
      </c>
      <c r="BA84" s="2"/>
      <c r="BC84" s="2"/>
      <c r="BE84" s="2">
        <v>39021</v>
      </c>
      <c r="BF84">
        <v>3.26</v>
      </c>
      <c r="BG84" s="4">
        <v>39051</v>
      </c>
      <c r="BH84">
        <v>0.6</v>
      </c>
    </row>
    <row r="85" spans="1:60" x14ac:dyDescent="0.25">
      <c r="A85" s="2"/>
      <c r="C85" s="2"/>
      <c r="E85" s="2"/>
      <c r="G85" s="2">
        <v>39782</v>
      </c>
      <c r="H85">
        <v>96.2</v>
      </c>
      <c r="I85" s="2">
        <v>39691</v>
      </c>
      <c r="J85">
        <v>7.6</v>
      </c>
      <c r="K85" s="2"/>
      <c r="M85" s="2"/>
      <c r="O85" s="4">
        <v>41820</v>
      </c>
      <c r="P85">
        <v>7</v>
      </c>
      <c r="Q85" s="2">
        <v>42704</v>
      </c>
      <c r="R85">
        <v>0.76</v>
      </c>
      <c r="S85" s="2">
        <v>39051</v>
      </c>
      <c r="T85">
        <v>0.31</v>
      </c>
      <c r="U85" s="2">
        <v>39051</v>
      </c>
      <c r="V85">
        <v>11896.87</v>
      </c>
      <c r="W85" s="2">
        <v>39051</v>
      </c>
      <c r="X85">
        <v>41404</v>
      </c>
      <c r="Y85" s="2"/>
      <c r="AA85" s="2">
        <v>39051</v>
      </c>
      <c r="AB85">
        <v>54.8</v>
      </c>
      <c r="AC85" s="2">
        <v>41121</v>
      </c>
      <c r="AD85">
        <v>121.6</v>
      </c>
      <c r="AE85" s="2">
        <v>36651</v>
      </c>
      <c r="AF85">
        <v>15217.86</v>
      </c>
      <c r="AG85" s="4">
        <v>36649</v>
      </c>
      <c r="AH85">
        <v>26.75</v>
      </c>
      <c r="AI85" s="2">
        <v>37243</v>
      </c>
      <c r="AJ85">
        <v>25.24</v>
      </c>
      <c r="AK85" s="2">
        <v>36650</v>
      </c>
      <c r="AL85">
        <v>21.393000000000001</v>
      </c>
      <c r="AM85" s="2">
        <v>39806</v>
      </c>
      <c r="AN85">
        <v>-77</v>
      </c>
      <c r="AO85" s="2">
        <v>40147</v>
      </c>
      <c r="AP85">
        <v>246695</v>
      </c>
      <c r="AQ85" s="2">
        <v>40147</v>
      </c>
      <c r="AR85">
        <v>130.19999999999999</v>
      </c>
      <c r="AS85" s="2">
        <v>39051</v>
      </c>
      <c r="AT85">
        <v>73.8</v>
      </c>
      <c r="AU85" s="2"/>
      <c r="AY85" s="2">
        <v>39782</v>
      </c>
      <c r="AZ85">
        <v>94.9</v>
      </c>
      <c r="BA85" s="2"/>
      <c r="BC85" s="2"/>
      <c r="BE85" s="2">
        <v>39051</v>
      </c>
      <c r="BF85">
        <v>3.02</v>
      </c>
      <c r="BG85" s="4">
        <v>39082</v>
      </c>
      <c r="BH85">
        <v>0.6</v>
      </c>
    </row>
    <row r="86" spans="1:60" x14ac:dyDescent="0.25">
      <c r="A86" s="2"/>
      <c r="C86" s="2"/>
      <c r="E86" s="2"/>
      <c r="G86" s="2">
        <v>39813</v>
      </c>
      <c r="H86">
        <v>79.099999999999994</v>
      </c>
      <c r="I86" s="2">
        <v>39721</v>
      </c>
      <c r="J86">
        <v>7.7</v>
      </c>
      <c r="K86" s="2"/>
      <c r="M86" s="2"/>
      <c r="O86" s="4">
        <v>41851</v>
      </c>
      <c r="P86">
        <v>6</v>
      </c>
      <c r="Q86" s="2">
        <v>42735</v>
      </c>
      <c r="R86">
        <v>0.7</v>
      </c>
      <c r="S86" s="2">
        <v>39082</v>
      </c>
      <c r="T86">
        <v>0.48</v>
      </c>
      <c r="U86" s="2">
        <v>39082</v>
      </c>
      <c r="V86">
        <v>12264.83</v>
      </c>
      <c r="W86" s="2">
        <v>39082</v>
      </c>
      <c r="X86">
        <v>46456</v>
      </c>
      <c r="Y86" s="2"/>
      <c r="AA86" s="2">
        <v>39082</v>
      </c>
      <c r="AB86">
        <v>54.6</v>
      </c>
      <c r="AC86" s="2">
        <v>41152</v>
      </c>
      <c r="AD86">
        <v>120.4</v>
      </c>
      <c r="AE86" s="2">
        <v>36654</v>
      </c>
      <c r="AF86">
        <v>14890.96</v>
      </c>
      <c r="AG86" s="4">
        <v>36650</v>
      </c>
      <c r="AH86">
        <v>26.98</v>
      </c>
      <c r="AI86" s="2">
        <v>37244</v>
      </c>
      <c r="AJ86">
        <v>23.86</v>
      </c>
      <c r="AK86" s="2">
        <v>36651</v>
      </c>
      <c r="AL86">
        <v>21.38</v>
      </c>
      <c r="AM86" s="2">
        <v>39808</v>
      </c>
      <c r="AN86">
        <v>145</v>
      </c>
      <c r="AO86" s="2">
        <v>40178</v>
      </c>
      <c r="AP86">
        <v>-415192</v>
      </c>
      <c r="AQ86" s="2">
        <v>40178</v>
      </c>
      <c r="AR86">
        <v>131.19999999999999</v>
      </c>
      <c r="AS86" s="2">
        <v>39082</v>
      </c>
      <c r="AT86">
        <v>74.099999999999994</v>
      </c>
      <c r="AU86" s="2"/>
      <c r="AY86" s="2">
        <v>39813</v>
      </c>
      <c r="AZ86">
        <v>82.8</v>
      </c>
      <c r="BA86" s="2"/>
      <c r="BC86" s="2"/>
      <c r="BE86" s="2">
        <v>39082</v>
      </c>
      <c r="BF86">
        <v>3.14</v>
      </c>
      <c r="BG86" s="4">
        <v>39113</v>
      </c>
      <c r="BH86">
        <v>0.6</v>
      </c>
    </row>
    <row r="87" spans="1:60" x14ac:dyDescent="0.25">
      <c r="A87" s="2"/>
      <c r="C87" s="2"/>
      <c r="E87" s="2"/>
      <c r="G87" s="2">
        <v>39844</v>
      </c>
      <c r="H87">
        <v>78.7</v>
      </c>
      <c r="I87" s="2">
        <v>39752</v>
      </c>
      <c r="J87">
        <v>7.5</v>
      </c>
      <c r="K87" s="2"/>
      <c r="M87" s="2"/>
      <c r="O87" s="4">
        <v>41882</v>
      </c>
      <c r="P87">
        <v>27</v>
      </c>
      <c r="Q87" s="2">
        <v>42766</v>
      </c>
      <c r="R87">
        <v>0.28000000000000003</v>
      </c>
      <c r="S87" s="2">
        <v>39113</v>
      </c>
      <c r="T87">
        <v>0.44</v>
      </c>
      <c r="U87" s="2">
        <v>39113</v>
      </c>
      <c r="V87">
        <v>10983.87</v>
      </c>
      <c r="W87" s="2">
        <v>39113</v>
      </c>
      <c r="X87">
        <v>2523</v>
      </c>
      <c r="Y87" s="2"/>
      <c r="AA87" s="2">
        <v>39113</v>
      </c>
      <c r="AB87">
        <v>55.3</v>
      </c>
      <c r="AC87" s="2">
        <v>41182</v>
      </c>
      <c r="AD87">
        <v>122.1</v>
      </c>
      <c r="AE87" s="2">
        <v>36655</v>
      </c>
      <c r="AF87">
        <v>14581.52</v>
      </c>
      <c r="AG87" s="4">
        <v>36651</v>
      </c>
      <c r="AH87">
        <v>27.29</v>
      </c>
      <c r="AI87" s="2">
        <v>37245</v>
      </c>
      <c r="AJ87">
        <v>24.84</v>
      </c>
      <c r="AK87" s="2">
        <v>36654</v>
      </c>
      <c r="AL87">
        <v>20.934000000000001</v>
      </c>
      <c r="AM87" s="2">
        <v>39811</v>
      </c>
      <c r="AN87">
        <v>-320</v>
      </c>
      <c r="AO87" s="2">
        <v>40209</v>
      </c>
      <c r="AP87">
        <v>181419</v>
      </c>
      <c r="AQ87" s="2">
        <v>40209</v>
      </c>
      <c r="AR87">
        <v>133.49</v>
      </c>
      <c r="AS87" s="2">
        <v>39113</v>
      </c>
      <c r="AT87">
        <v>74.599999999999994</v>
      </c>
      <c r="AU87" s="2"/>
      <c r="AY87" s="2">
        <v>39844</v>
      </c>
      <c r="AZ87">
        <v>84.9</v>
      </c>
      <c r="BA87" s="2"/>
      <c r="BC87" s="2"/>
      <c r="BE87" s="2">
        <v>39113</v>
      </c>
      <c r="BF87">
        <v>2.99</v>
      </c>
      <c r="BG87" s="4">
        <v>39141</v>
      </c>
      <c r="BH87">
        <v>0.9</v>
      </c>
    </row>
    <row r="88" spans="1:60" x14ac:dyDescent="0.25">
      <c r="A88" s="2"/>
      <c r="C88" s="2"/>
      <c r="E88" s="2"/>
      <c r="G88" s="2">
        <v>39872</v>
      </c>
      <c r="H88">
        <v>76.099999999999994</v>
      </c>
      <c r="I88" s="2">
        <v>39782</v>
      </c>
      <c r="J88">
        <v>7.6</v>
      </c>
      <c r="K88" s="2"/>
      <c r="M88" s="2"/>
      <c r="O88" s="4">
        <v>41912</v>
      </c>
      <c r="P88">
        <v>11</v>
      </c>
      <c r="Q88" s="2"/>
      <c r="S88" s="2">
        <v>39141</v>
      </c>
      <c r="T88">
        <v>0.44</v>
      </c>
      <c r="U88" s="2">
        <v>39141</v>
      </c>
      <c r="V88">
        <v>10129.51</v>
      </c>
      <c r="W88" s="2">
        <v>39141</v>
      </c>
      <c r="X88">
        <v>5424</v>
      </c>
      <c r="Y88" s="2"/>
      <c r="AA88" s="2">
        <v>39141</v>
      </c>
      <c r="AB88">
        <v>56.1</v>
      </c>
      <c r="AC88" s="2">
        <v>41213</v>
      </c>
      <c r="AD88">
        <v>121.7</v>
      </c>
      <c r="AE88" s="2">
        <v>36656</v>
      </c>
      <c r="AF88">
        <v>14433.81</v>
      </c>
      <c r="AG88" s="4">
        <v>36654</v>
      </c>
      <c r="AH88">
        <v>28.09</v>
      </c>
      <c r="AI88" s="2">
        <v>37246</v>
      </c>
      <c r="AJ88">
        <v>24.91</v>
      </c>
      <c r="AK88" s="2">
        <v>36655</v>
      </c>
      <c r="AL88">
        <v>21.013000000000002</v>
      </c>
      <c r="AM88" s="2">
        <v>39812</v>
      </c>
      <c r="AN88">
        <v>-1989</v>
      </c>
      <c r="AO88" s="2">
        <v>40237</v>
      </c>
      <c r="AP88">
        <v>209425</v>
      </c>
      <c r="AQ88" s="2">
        <v>40237</v>
      </c>
      <c r="AR88">
        <v>135.21</v>
      </c>
      <c r="AS88" s="2">
        <v>39141</v>
      </c>
      <c r="AT88">
        <v>75.3</v>
      </c>
      <c r="AU88" s="2"/>
      <c r="AY88" s="2">
        <v>39872</v>
      </c>
      <c r="AZ88">
        <v>86.5</v>
      </c>
      <c r="BA88" s="2"/>
      <c r="BC88" s="2"/>
      <c r="BE88" s="2">
        <v>39141</v>
      </c>
      <c r="BF88">
        <v>3.02</v>
      </c>
      <c r="BG88" s="4">
        <v>39172</v>
      </c>
      <c r="BH88">
        <v>0.8</v>
      </c>
    </row>
    <row r="89" spans="1:60" x14ac:dyDescent="0.25">
      <c r="A89" s="2"/>
      <c r="C89" s="2"/>
      <c r="E89" s="2"/>
      <c r="G89" s="2">
        <v>39903</v>
      </c>
      <c r="H89">
        <v>88.6</v>
      </c>
      <c r="I89" s="2">
        <v>39813</v>
      </c>
      <c r="J89">
        <v>6.8</v>
      </c>
      <c r="K89" s="2"/>
      <c r="M89" s="2"/>
      <c r="O89" s="4">
        <v>41943</v>
      </c>
      <c r="P89">
        <v>1</v>
      </c>
      <c r="Q89" s="2"/>
      <c r="S89" s="2">
        <v>39172</v>
      </c>
      <c r="T89">
        <v>0.37</v>
      </c>
      <c r="U89" s="2">
        <v>39172</v>
      </c>
      <c r="V89">
        <v>12888.96</v>
      </c>
      <c r="W89" s="2">
        <v>39172</v>
      </c>
      <c r="X89">
        <v>8728</v>
      </c>
      <c r="Y89" s="2"/>
      <c r="AA89" s="2">
        <v>39172</v>
      </c>
      <c r="AB89">
        <v>57.3</v>
      </c>
      <c r="AC89" s="2">
        <v>41243</v>
      </c>
      <c r="AD89">
        <v>120</v>
      </c>
      <c r="AE89" s="2">
        <v>36657</v>
      </c>
      <c r="AF89">
        <v>14498.54</v>
      </c>
      <c r="AG89" s="4">
        <v>36655</v>
      </c>
      <c r="AH89">
        <v>28.65</v>
      </c>
      <c r="AI89" s="2">
        <v>37249</v>
      </c>
      <c r="AJ89">
        <v>24.37</v>
      </c>
      <c r="AK89" s="2">
        <v>36656</v>
      </c>
      <c r="AL89">
        <v>20.95</v>
      </c>
      <c r="AM89" s="2">
        <v>39815</v>
      </c>
      <c r="AN89">
        <v>-1024</v>
      </c>
      <c r="AO89" s="2">
        <v>40268</v>
      </c>
      <c r="AP89">
        <v>266415</v>
      </c>
      <c r="AQ89" s="2">
        <v>40268</v>
      </c>
      <c r="AR89">
        <v>136.68</v>
      </c>
      <c r="AS89" s="2">
        <v>39172</v>
      </c>
      <c r="AT89">
        <v>75.900000000000006</v>
      </c>
      <c r="AU89" s="2"/>
      <c r="AY89" s="2">
        <v>39903</v>
      </c>
      <c r="AZ89">
        <v>87.9</v>
      </c>
      <c r="BA89" s="2"/>
      <c r="BC89" s="2"/>
      <c r="BE89" s="2">
        <v>39172</v>
      </c>
      <c r="BF89">
        <v>2.96</v>
      </c>
      <c r="BG89" s="4">
        <v>39202</v>
      </c>
      <c r="BH89">
        <v>0.8</v>
      </c>
    </row>
    <row r="90" spans="1:60" x14ac:dyDescent="0.25">
      <c r="A90" s="2"/>
      <c r="C90" s="2"/>
      <c r="E90" s="2"/>
      <c r="G90" s="2">
        <v>39933</v>
      </c>
      <c r="H90">
        <v>85.2</v>
      </c>
      <c r="I90" s="2">
        <v>39844</v>
      </c>
      <c r="J90">
        <v>8.1999999999999993</v>
      </c>
      <c r="K90" s="2"/>
      <c r="M90" s="2"/>
      <c r="O90" s="4">
        <v>41973</v>
      </c>
      <c r="P90">
        <v>1</v>
      </c>
      <c r="Q90" s="2"/>
      <c r="S90" s="2">
        <v>39202</v>
      </c>
      <c r="T90">
        <v>0.25</v>
      </c>
      <c r="U90" s="2">
        <v>39202</v>
      </c>
      <c r="V90">
        <v>12446.17</v>
      </c>
      <c r="W90" s="2">
        <v>39202</v>
      </c>
      <c r="X90">
        <v>12909</v>
      </c>
      <c r="Y90" s="2"/>
      <c r="AA90" s="2">
        <v>39202</v>
      </c>
      <c r="AB90">
        <v>57.7</v>
      </c>
      <c r="AC90" s="2">
        <v>41274</v>
      </c>
      <c r="AD90">
        <v>118.8</v>
      </c>
      <c r="AE90" s="2">
        <v>36658</v>
      </c>
      <c r="AF90">
        <v>14458.94</v>
      </c>
      <c r="AG90" s="4">
        <v>36656</v>
      </c>
      <c r="AH90">
        <v>28.1</v>
      </c>
      <c r="AI90" s="2">
        <v>37251</v>
      </c>
      <c r="AJ90">
        <v>23.04</v>
      </c>
      <c r="AK90" s="2">
        <v>36657</v>
      </c>
      <c r="AL90">
        <v>21</v>
      </c>
      <c r="AM90" s="2">
        <v>39818</v>
      </c>
      <c r="AN90">
        <v>-86</v>
      </c>
      <c r="AO90" s="2">
        <v>40298</v>
      </c>
      <c r="AP90">
        <v>305068</v>
      </c>
      <c r="AQ90" s="2">
        <v>40298</v>
      </c>
      <c r="AR90">
        <v>137</v>
      </c>
      <c r="AS90" s="2">
        <v>39202</v>
      </c>
      <c r="AT90">
        <v>76.599999999999994</v>
      </c>
      <c r="AU90" s="2"/>
      <c r="AY90" s="2">
        <v>39933</v>
      </c>
      <c r="AZ90">
        <v>88.4</v>
      </c>
      <c r="BA90" s="2"/>
      <c r="BC90" s="2"/>
      <c r="BE90" s="2">
        <v>39202</v>
      </c>
      <c r="BF90">
        <v>3</v>
      </c>
      <c r="BG90" s="4">
        <v>39233</v>
      </c>
      <c r="BH90">
        <v>1</v>
      </c>
    </row>
    <row r="91" spans="1:60" x14ac:dyDescent="0.25">
      <c r="A91" s="2"/>
      <c r="C91" s="2"/>
      <c r="E91" s="2"/>
      <c r="G91" s="2">
        <v>39964</v>
      </c>
      <c r="H91">
        <v>91.3</v>
      </c>
      <c r="I91" s="2">
        <v>39872</v>
      </c>
      <c r="J91">
        <v>8.5</v>
      </c>
      <c r="K91" s="2"/>
      <c r="M91" s="2"/>
      <c r="O91" s="4">
        <v>42004</v>
      </c>
      <c r="P91">
        <v>1</v>
      </c>
      <c r="Q91" s="2"/>
      <c r="S91" s="2">
        <v>39233</v>
      </c>
      <c r="T91">
        <v>0.28000000000000003</v>
      </c>
      <c r="U91" s="2">
        <v>39233</v>
      </c>
      <c r="V91">
        <v>13647.28</v>
      </c>
      <c r="W91" s="2">
        <v>39233</v>
      </c>
      <c r="X91">
        <v>16762</v>
      </c>
      <c r="Y91" s="2"/>
      <c r="AA91" s="2">
        <v>39233</v>
      </c>
      <c r="AB91">
        <v>58</v>
      </c>
      <c r="AC91" s="2">
        <v>41305</v>
      </c>
      <c r="AD91">
        <v>117.7</v>
      </c>
      <c r="AE91" s="2">
        <v>36661</v>
      </c>
      <c r="AF91">
        <v>15055.53</v>
      </c>
      <c r="AG91" s="4">
        <v>36657</v>
      </c>
      <c r="AH91">
        <v>29.11</v>
      </c>
      <c r="AI91" s="2">
        <v>37252</v>
      </c>
      <c r="AJ91">
        <v>24.06</v>
      </c>
      <c r="AK91" s="2">
        <v>36658</v>
      </c>
      <c r="AL91">
        <v>21.25</v>
      </c>
      <c r="AM91" s="2">
        <v>39819</v>
      </c>
      <c r="AN91">
        <v>-684</v>
      </c>
      <c r="AO91" s="2">
        <v>40329</v>
      </c>
      <c r="AP91">
        <v>298041</v>
      </c>
      <c r="AQ91" s="2">
        <v>40329</v>
      </c>
      <c r="AR91">
        <v>136.53</v>
      </c>
      <c r="AS91" s="2">
        <v>39233</v>
      </c>
      <c r="AT91">
        <v>77.3</v>
      </c>
      <c r="AU91" s="2"/>
      <c r="AY91" s="2">
        <v>39964</v>
      </c>
      <c r="AZ91">
        <v>90.6</v>
      </c>
      <c r="BA91" s="2"/>
      <c r="BC91" s="2"/>
      <c r="BE91" s="2">
        <v>39233</v>
      </c>
      <c r="BF91">
        <v>3.18</v>
      </c>
      <c r="BG91" s="4">
        <v>39263</v>
      </c>
      <c r="BH91">
        <v>0</v>
      </c>
    </row>
    <row r="92" spans="1:60" x14ac:dyDescent="0.25">
      <c r="A92" s="2"/>
      <c r="C92" s="2"/>
      <c r="E92" s="2"/>
      <c r="G92" s="2">
        <v>39994</v>
      </c>
      <c r="H92">
        <v>92.2</v>
      </c>
      <c r="I92" s="2">
        <v>39903</v>
      </c>
      <c r="J92">
        <v>9</v>
      </c>
      <c r="K92" s="2"/>
      <c r="M92" s="2"/>
      <c r="O92" s="4">
        <v>42035</v>
      </c>
      <c r="P92">
        <v>36</v>
      </c>
      <c r="Q92" s="2"/>
      <c r="S92" s="2">
        <v>39263</v>
      </c>
      <c r="T92">
        <v>0.28000000000000003</v>
      </c>
      <c r="U92" s="2">
        <v>39263</v>
      </c>
      <c r="V92">
        <v>13118.08</v>
      </c>
      <c r="W92" s="2">
        <v>39263</v>
      </c>
      <c r="X92">
        <v>20584</v>
      </c>
      <c r="Y92" s="2"/>
      <c r="AA92" s="2">
        <v>39263</v>
      </c>
      <c r="AB92">
        <v>58.5</v>
      </c>
      <c r="AC92" s="2">
        <v>41333</v>
      </c>
      <c r="AD92">
        <v>116.1</v>
      </c>
      <c r="AE92" s="2">
        <v>36662</v>
      </c>
      <c r="AF92">
        <v>15360.4</v>
      </c>
      <c r="AG92" s="4">
        <v>36658</v>
      </c>
      <c r="AH92">
        <v>29.62</v>
      </c>
      <c r="AI92" s="2">
        <v>37253</v>
      </c>
      <c r="AJ92">
        <v>24.61</v>
      </c>
      <c r="AK92" s="2">
        <v>36661</v>
      </c>
      <c r="AL92">
        <v>21.7</v>
      </c>
      <c r="AM92" s="2">
        <v>39820</v>
      </c>
      <c r="AN92">
        <v>945</v>
      </c>
      <c r="AO92" s="2">
        <v>40359</v>
      </c>
      <c r="AP92">
        <v>212952</v>
      </c>
      <c r="AQ92" s="2">
        <v>40359</v>
      </c>
      <c r="AR92">
        <v>136.16</v>
      </c>
      <c r="AS92" s="2">
        <v>39263</v>
      </c>
      <c r="AT92">
        <v>77.3</v>
      </c>
      <c r="AU92" s="2"/>
      <c r="AY92" s="2">
        <v>39994</v>
      </c>
      <c r="AZ92">
        <v>91.7</v>
      </c>
      <c r="BA92" s="2"/>
      <c r="BC92" s="2"/>
      <c r="BE92" s="2">
        <v>39263</v>
      </c>
      <c r="BF92">
        <v>3.69</v>
      </c>
      <c r="BG92" s="4">
        <v>39294</v>
      </c>
      <c r="BH92">
        <v>0.8</v>
      </c>
    </row>
    <row r="93" spans="1:60" x14ac:dyDescent="0.25">
      <c r="A93" s="2"/>
      <c r="C93" s="2"/>
      <c r="E93" s="2"/>
      <c r="G93" s="2">
        <v>40025</v>
      </c>
      <c r="H93">
        <v>97.7</v>
      </c>
      <c r="I93" s="2">
        <v>39933</v>
      </c>
      <c r="J93">
        <v>8.9</v>
      </c>
      <c r="K93" s="2"/>
      <c r="M93" s="2"/>
      <c r="O93" s="4">
        <v>42063</v>
      </c>
      <c r="P93">
        <v>18</v>
      </c>
      <c r="Q93" s="2"/>
      <c r="S93" s="2">
        <v>39294</v>
      </c>
      <c r="T93">
        <v>0.24</v>
      </c>
      <c r="U93" s="2">
        <v>39294</v>
      </c>
      <c r="V93">
        <v>14119.55</v>
      </c>
      <c r="W93" s="2">
        <v>39294</v>
      </c>
      <c r="X93">
        <v>23928</v>
      </c>
      <c r="Y93" s="2"/>
      <c r="AA93" s="2">
        <v>39294</v>
      </c>
      <c r="AB93">
        <v>60</v>
      </c>
      <c r="AC93" s="2">
        <v>41364</v>
      </c>
      <c r="AD93">
        <v>114</v>
      </c>
      <c r="AE93" s="2">
        <v>36663</v>
      </c>
      <c r="AF93">
        <v>14870.53</v>
      </c>
      <c r="AG93" s="4">
        <v>36661</v>
      </c>
      <c r="AH93">
        <v>29.92</v>
      </c>
      <c r="AI93" s="2">
        <v>37256</v>
      </c>
      <c r="AJ93">
        <v>24.65</v>
      </c>
      <c r="AK93" s="2">
        <v>36662</v>
      </c>
      <c r="AL93">
        <v>20.8</v>
      </c>
      <c r="AM93" s="2">
        <v>39821</v>
      </c>
      <c r="AN93">
        <v>101</v>
      </c>
      <c r="AO93" s="2">
        <v>40390</v>
      </c>
      <c r="AP93">
        <v>181796</v>
      </c>
      <c r="AQ93" s="2">
        <v>40390</v>
      </c>
      <c r="AR93">
        <v>136.84</v>
      </c>
      <c r="AS93" s="2">
        <v>39294</v>
      </c>
      <c r="AT93">
        <v>78</v>
      </c>
      <c r="AU93" s="2"/>
      <c r="AY93" s="2">
        <v>40025</v>
      </c>
      <c r="AZ93">
        <v>93</v>
      </c>
      <c r="BA93" s="2"/>
      <c r="BC93" s="2"/>
      <c r="BE93" s="2">
        <v>39294</v>
      </c>
      <c r="BF93">
        <v>3.74</v>
      </c>
      <c r="BG93" s="4">
        <v>39325</v>
      </c>
      <c r="BH93">
        <v>0.8</v>
      </c>
    </row>
    <row r="94" spans="1:60" x14ac:dyDescent="0.25">
      <c r="A94" s="2"/>
      <c r="C94" s="2"/>
      <c r="E94" s="2"/>
      <c r="G94" s="2">
        <v>40056</v>
      </c>
      <c r="H94">
        <v>99.6</v>
      </c>
      <c r="I94" s="2">
        <v>39964</v>
      </c>
      <c r="J94">
        <v>8.8000000000000007</v>
      </c>
      <c r="K94" s="2"/>
      <c r="M94" s="2"/>
      <c r="O94" s="4">
        <v>42094</v>
      </c>
      <c r="P94">
        <v>7</v>
      </c>
      <c r="Q94" s="2"/>
      <c r="S94" s="2">
        <v>39325</v>
      </c>
      <c r="T94">
        <v>0.47</v>
      </c>
      <c r="U94" s="2">
        <v>39325</v>
      </c>
      <c r="V94">
        <v>15100.03</v>
      </c>
      <c r="W94" s="2">
        <v>39325</v>
      </c>
      <c r="X94">
        <v>27469</v>
      </c>
      <c r="Y94" s="2"/>
      <c r="AA94" s="2">
        <v>39325</v>
      </c>
      <c r="AB94">
        <v>60.4</v>
      </c>
      <c r="AC94" s="2">
        <v>41394</v>
      </c>
      <c r="AD94">
        <v>113.9</v>
      </c>
      <c r="AE94" s="2">
        <v>36664</v>
      </c>
      <c r="AF94">
        <v>14626.69</v>
      </c>
      <c r="AG94" s="4">
        <v>36662</v>
      </c>
      <c r="AH94">
        <v>29.73</v>
      </c>
      <c r="AI94" s="2">
        <v>37258</v>
      </c>
      <c r="AJ94">
        <v>24.14</v>
      </c>
      <c r="AK94" s="2">
        <v>36663</v>
      </c>
      <c r="AL94">
        <v>20.65</v>
      </c>
      <c r="AM94" s="2">
        <v>39822</v>
      </c>
      <c r="AN94">
        <v>-126</v>
      </c>
      <c r="AO94" s="2">
        <v>40421</v>
      </c>
      <c r="AP94">
        <v>299415</v>
      </c>
      <c r="AQ94" s="2">
        <v>40421</v>
      </c>
      <c r="AR94">
        <v>137.63999999999999</v>
      </c>
      <c r="AS94" s="2">
        <v>39325</v>
      </c>
      <c r="AT94">
        <v>78.599999999999994</v>
      </c>
      <c r="AU94" s="2"/>
      <c r="AY94" s="2">
        <v>40056</v>
      </c>
      <c r="AZ94">
        <v>94.1</v>
      </c>
      <c r="BA94" s="2"/>
      <c r="BC94" s="2"/>
      <c r="BE94" s="2">
        <v>39325</v>
      </c>
      <c r="BF94">
        <v>4.18</v>
      </c>
      <c r="BG94" s="4">
        <v>39355</v>
      </c>
      <c r="BH94">
        <v>1.4</v>
      </c>
    </row>
    <row r="95" spans="1:60" x14ac:dyDescent="0.25">
      <c r="A95" s="2"/>
      <c r="C95" s="2"/>
      <c r="E95" s="2"/>
      <c r="G95" s="2">
        <v>40086</v>
      </c>
      <c r="H95">
        <v>99.4</v>
      </c>
      <c r="I95" s="2">
        <v>39994</v>
      </c>
      <c r="J95">
        <v>8.1</v>
      </c>
      <c r="K95" s="2"/>
      <c r="M95" s="2"/>
      <c r="O95" s="4">
        <v>42124</v>
      </c>
      <c r="P95">
        <v>4</v>
      </c>
      <c r="Q95" s="2"/>
      <c r="S95" s="2">
        <v>39355</v>
      </c>
      <c r="T95">
        <v>0.18</v>
      </c>
      <c r="U95" s="2">
        <v>39355</v>
      </c>
      <c r="V95">
        <v>14165.68</v>
      </c>
      <c r="W95" s="2">
        <v>39355</v>
      </c>
      <c r="X95">
        <v>30944</v>
      </c>
      <c r="Y95" s="2"/>
      <c r="AA95" s="2">
        <v>39355</v>
      </c>
      <c r="AB95">
        <v>62.7</v>
      </c>
      <c r="AC95" s="2">
        <v>41425</v>
      </c>
      <c r="AD95">
        <v>113.5</v>
      </c>
      <c r="AE95" s="2">
        <v>36665</v>
      </c>
      <c r="AF95">
        <v>14326.63</v>
      </c>
      <c r="AG95" s="4">
        <v>36663</v>
      </c>
      <c r="AH95">
        <v>29.32</v>
      </c>
      <c r="AI95" s="2">
        <v>37259</v>
      </c>
      <c r="AJ95">
        <v>23.79</v>
      </c>
      <c r="AK95" s="2">
        <v>36664</v>
      </c>
      <c r="AL95">
        <v>21</v>
      </c>
      <c r="AM95" s="2">
        <v>39825</v>
      </c>
      <c r="AN95">
        <v>-172</v>
      </c>
      <c r="AO95" s="2">
        <v>40451</v>
      </c>
      <c r="AP95">
        <v>246875</v>
      </c>
      <c r="AQ95" s="2">
        <v>40451</v>
      </c>
      <c r="AR95">
        <v>139.29</v>
      </c>
      <c r="AS95" s="2">
        <v>39355</v>
      </c>
      <c r="AT95">
        <v>79.599999999999994</v>
      </c>
      <c r="AU95" s="2"/>
      <c r="AY95" s="2">
        <v>40086</v>
      </c>
      <c r="AZ95">
        <v>95.8</v>
      </c>
      <c r="BA95" s="2"/>
      <c r="BC95" s="2"/>
      <c r="BE95" s="2">
        <v>39355</v>
      </c>
      <c r="BF95">
        <v>4.1500000000000004</v>
      </c>
      <c r="BG95" s="4">
        <v>39386</v>
      </c>
      <c r="BH95">
        <v>-0.3</v>
      </c>
    </row>
    <row r="96" spans="1:60" x14ac:dyDescent="0.25">
      <c r="A96" s="2"/>
      <c r="C96" s="2"/>
      <c r="E96" s="2"/>
      <c r="G96" s="2">
        <v>40117</v>
      </c>
      <c r="H96">
        <v>105.6</v>
      </c>
      <c r="I96" s="2">
        <v>40025</v>
      </c>
      <c r="J96">
        <v>8</v>
      </c>
      <c r="K96" s="2"/>
      <c r="M96" s="2"/>
      <c r="O96" s="4">
        <v>42185</v>
      </c>
      <c r="P96">
        <v>19</v>
      </c>
      <c r="Q96" s="2"/>
      <c r="S96" s="2">
        <v>39386</v>
      </c>
      <c r="T96">
        <v>0.3</v>
      </c>
      <c r="U96" s="2">
        <v>39386</v>
      </c>
      <c r="V96">
        <v>15767.82</v>
      </c>
      <c r="W96" s="2">
        <v>39386</v>
      </c>
      <c r="X96">
        <v>34373</v>
      </c>
      <c r="Y96" s="2"/>
      <c r="AA96" s="2">
        <v>39386</v>
      </c>
      <c r="AB96">
        <v>61.9</v>
      </c>
      <c r="AC96" s="2">
        <v>41455</v>
      </c>
      <c r="AD96">
        <v>113</v>
      </c>
      <c r="AE96" s="2">
        <v>36668</v>
      </c>
      <c r="AF96">
        <v>13891.24</v>
      </c>
      <c r="AG96" s="4">
        <v>36664</v>
      </c>
      <c r="AH96">
        <v>30.33</v>
      </c>
      <c r="AI96" s="2">
        <v>37260</v>
      </c>
      <c r="AJ96">
        <v>24.17</v>
      </c>
      <c r="AK96" s="2">
        <v>36665</v>
      </c>
      <c r="AL96">
        <v>21.25</v>
      </c>
      <c r="AM96" s="2">
        <v>39826</v>
      </c>
      <c r="AN96">
        <v>-400</v>
      </c>
      <c r="AO96" s="2">
        <v>40482</v>
      </c>
      <c r="AP96">
        <v>204804</v>
      </c>
      <c r="AQ96" s="2">
        <v>40482</v>
      </c>
      <c r="AR96">
        <v>138.87</v>
      </c>
      <c r="AS96" s="2">
        <v>39386</v>
      </c>
      <c r="AT96">
        <v>79.599999999999994</v>
      </c>
      <c r="AU96" s="2"/>
      <c r="AY96" s="2">
        <v>40117</v>
      </c>
      <c r="AZ96">
        <v>97</v>
      </c>
      <c r="BA96" s="2"/>
      <c r="BC96" s="2"/>
      <c r="BE96" s="2">
        <v>39386</v>
      </c>
      <c r="BF96">
        <v>4.12</v>
      </c>
      <c r="BG96" s="4">
        <v>39416</v>
      </c>
      <c r="BH96">
        <v>2.4</v>
      </c>
    </row>
    <row r="97" spans="1:60" x14ac:dyDescent="0.25">
      <c r="A97" s="2"/>
      <c r="C97" s="2"/>
      <c r="E97" s="2"/>
      <c r="G97" s="2">
        <v>40147</v>
      </c>
      <c r="H97">
        <v>101.4</v>
      </c>
      <c r="I97" s="2">
        <v>40056</v>
      </c>
      <c r="J97">
        <v>8.1</v>
      </c>
      <c r="K97" s="2"/>
      <c r="M97" s="2"/>
      <c r="O97" s="4">
        <v>42216</v>
      </c>
      <c r="P97">
        <v>11</v>
      </c>
      <c r="Q97" s="2"/>
      <c r="S97" s="2">
        <v>39416</v>
      </c>
      <c r="T97">
        <v>0.38</v>
      </c>
      <c r="U97" s="2">
        <v>39416</v>
      </c>
      <c r="V97">
        <v>14051.33</v>
      </c>
      <c r="W97" s="2">
        <v>39416</v>
      </c>
      <c r="X97">
        <v>36393</v>
      </c>
      <c r="Y97" s="2"/>
      <c r="AA97" s="2">
        <v>39416</v>
      </c>
      <c r="AB97">
        <v>62.8</v>
      </c>
      <c r="AC97" s="2">
        <v>41486</v>
      </c>
      <c r="AD97">
        <v>109.7</v>
      </c>
      <c r="AE97" s="2">
        <v>36669</v>
      </c>
      <c r="AF97">
        <v>13587.16</v>
      </c>
      <c r="AG97" s="4">
        <v>36665</v>
      </c>
      <c r="AH97">
        <v>29.89</v>
      </c>
      <c r="AI97" s="2">
        <v>37263</v>
      </c>
      <c r="AJ97">
        <v>24.14</v>
      </c>
      <c r="AK97" s="2">
        <v>36668</v>
      </c>
      <c r="AL97">
        <v>21.85</v>
      </c>
      <c r="AM97" s="2">
        <v>39827</v>
      </c>
      <c r="AN97">
        <v>-252</v>
      </c>
      <c r="AO97" s="2">
        <v>40512</v>
      </c>
      <c r="AP97">
        <v>138247</v>
      </c>
      <c r="AQ97" s="2">
        <v>40512</v>
      </c>
      <c r="AR97">
        <v>140.28</v>
      </c>
      <c r="AS97" s="2">
        <v>39416</v>
      </c>
      <c r="AT97">
        <v>81.400000000000006</v>
      </c>
      <c r="AU97" s="2"/>
      <c r="AY97" s="2">
        <v>40147</v>
      </c>
      <c r="AZ97">
        <v>99.1</v>
      </c>
      <c r="BA97" s="2"/>
      <c r="BC97" s="2"/>
      <c r="BE97" s="2">
        <v>39416</v>
      </c>
      <c r="BF97">
        <v>4.1900000000000004</v>
      </c>
      <c r="BG97" s="4">
        <v>39447</v>
      </c>
      <c r="BH97">
        <v>0.8</v>
      </c>
    </row>
    <row r="98" spans="1:60" x14ac:dyDescent="0.25">
      <c r="A98" s="2"/>
      <c r="C98" s="2"/>
      <c r="E98" s="2"/>
      <c r="G98" s="2">
        <v>40178</v>
      </c>
      <c r="H98">
        <v>94.1</v>
      </c>
      <c r="I98" s="2">
        <v>40086</v>
      </c>
      <c r="J98">
        <v>7.7</v>
      </c>
      <c r="K98" s="2"/>
      <c r="M98" s="2"/>
      <c r="O98" s="4">
        <v>42247</v>
      </c>
      <c r="P98">
        <v>1</v>
      </c>
      <c r="Q98" s="2"/>
      <c r="S98" s="2">
        <v>39447</v>
      </c>
      <c r="T98">
        <v>0.74</v>
      </c>
      <c r="U98" s="2">
        <v>39447</v>
      </c>
      <c r="V98">
        <v>14230.8</v>
      </c>
      <c r="W98" s="2">
        <v>39447</v>
      </c>
      <c r="X98">
        <v>40032</v>
      </c>
      <c r="Y98" s="2"/>
      <c r="AA98" s="2">
        <v>39447</v>
      </c>
      <c r="AB98">
        <v>64.2</v>
      </c>
      <c r="AC98" s="2">
        <v>41517</v>
      </c>
      <c r="AD98">
        <v>112.9</v>
      </c>
      <c r="AE98" s="2">
        <v>36670</v>
      </c>
      <c r="AF98">
        <v>14166.4</v>
      </c>
      <c r="AG98" s="4">
        <v>36668</v>
      </c>
      <c r="AH98">
        <v>28.61</v>
      </c>
      <c r="AI98" s="2">
        <v>37264</v>
      </c>
      <c r="AJ98">
        <v>23.68</v>
      </c>
      <c r="AK98" s="2">
        <v>36669</v>
      </c>
      <c r="AL98">
        <v>21.9</v>
      </c>
      <c r="AM98" s="2">
        <v>39828</v>
      </c>
      <c r="AN98">
        <v>-564</v>
      </c>
      <c r="AO98" s="2">
        <v>40543</v>
      </c>
      <c r="AP98">
        <v>-407510</v>
      </c>
      <c r="AQ98" s="2">
        <v>40543</v>
      </c>
      <c r="AR98">
        <v>138.52000000000001</v>
      </c>
      <c r="AS98" s="2">
        <v>39447</v>
      </c>
      <c r="AT98">
        <v>82</v>
      </c>
      <c r="AU98" s="2"/>
      <c r="AY98" s="2">
        <v>40178</v>
      </c>
      <c r="AZ98">
        <v>99.1</v>
      </c>
      <c r="BA98" s="2"/>
      <c r="BC98" s="2"/>
      <c r="BE98" s="2">
        <v>39447</v>
      </c>
      <c r="BF98">
        <v>4.46</v>
      </c>
      <c r="BG98" s="4">
        <v>39478</v>
      </c>
      <c r="BH98">
        <v>0.9</v>
      </c>
    </row>
    <row r="99" spans="1:60" x14ac:dyDescent="0.25">
      <c r="A99" s="2"/>
      <c r="C99" s="2"/>
      <c r="E99" s="2"/>
      <c r="G99" s="2">
        <v>40209</v>
      </c>
      <c r="H99">
        <v>91.2</v>
      </c>
      <c r="I99" s="2">
        <v>40117</v>
      </c>
      <c r="J99">
        <v>7.5</v>
      </c>
      <c r="K99" s="2"/>
      <c r="M99" s="2"/>
      <c r="O99" s="4">
        <v>42277</v>
      </c>
      <c r="P99">
        <v>1</v>
      </c>
      <c r="Q99" s="2"/>
      <c r="S99" s="2">
        <v>39478</v>
      </c>
      <c r="T99">
        <v>0.54</v>
      </c>
      <c r="U99" s="2">
        <v>39478</v>
      </c>
      <c r="V99">
        <v>13276.88</v>
      </c>
      <c r="W99" s="2">
        <v>39478</v>
      </c>
      <c r="X99">
        <v>922</v>
      </c>
      <c r="Y99" s="2"/>
      <c r="AA99" s="2">
        <v>39478</v>
      </c>
      <c r="AB99">
        <v>65.599999999999994</v>
      </c>
      <c r="AC99" s="2">
        <v>41547</v>
      </c>
      <c r="AD99">
        <v>113.8</v>
      </c>
      <c r="AE99" s="2">
        <v>36671</v>
      </c>
      <c r="AF99">
        <v>14185.61</v>
      </c>
      <c r="AG99" s="4">
        <v>36669</v>
      </c>
      <c r="AH99">
        <v>28.78</v>
      </c>
      <c r="AI99" s="2">
        <v>37265</v>
      </c>
      <c r="AJ99">
        <v>24.47</v>
      </c>
      <c r="AK99" s="2">
        <v>36670</v>
      </c>
      <c r="AL99">
        <v>21.475000000000001</v>
      </c>
      <c r="AM99" s="2">
        <v>39829</v>
      </c>
      <c r="AN99">
        <v>67</v>
      </c>
      <c r="AO99" s="2">
        <v>40574</v>
      </c>
      <c r="AP99">
        <v>152091</v>
      </c>
      <c r="AQ99" s="2">
        <v>40574</v>
      </c>
      <c r="AR99">
        <v>140.18</v>
      </c>
      <c r="AS99" s="2">
        <v>39478</v>
      </c>
      <c r="AT99">
        <v>82.8</v>
      </c>
      <c r="AU99" s="2"/>
      <c r="AY99" s="2">
        <v>40209</v>
      </c>
      <c r="AZ99">
        <v>101.2</v>
      </c>
      <c r="BA99" s="2"/>
      <c r="BC99" s="2"/>
      <c r="BE99" s="2">
        <v>39478</v>
      </c>
      <c r="BF99">
        <v>4.5600000000000005</v>
      </c>
      <c r="BG99" s="4">
        <v>39507</v>
      </c>
      <c r="BH99">
        <v>-1.4</v>
      </c>
    </row>
    <row r="100" spans="1:60" x14ac:dyDescent="0.25">
      <c r="A100" s="2"/>
      <c r="C100" s="2"/>
      <c r="E100" s="2"/>
      <c r="G100" s="2">
        <v>40237</v>
      </c>
      <c r="H100">
        <v>89</v>
      </c>
      <c r="I100" s="2">
        <v>40147</v>
      </c>
      <c r="J100">
        <v>7.3</v>
      </c>
      <c r="K100" s="2"/>
      <c r="M100" s="2"/>
      <c r="O100" s="4">
        <v>42308</v>
      </c>
      <c r="P100">
        <v>17</v>
      </c>
      <c r="Q100" s="2"/>
      <c r="S100" s="2">
        <v>39507</v>
      </c>
      <c r="T100">
        <v>0.49</v>
      </c>
      <c r="U100" s="2">
        <v>39507</v>
      </c>
      <c r="V100">
        <v>12799.92</v>
      </c>
      <c r="W100" s="2">
        <v>39507</v>
      </c>
      <c r="X100">
        <v>1770</v>
      </c>
      <c r="Y100" s="2"/>
      <c r="AA100" s="2">
        <v>39507</v>
      </c>
      <c r="AB100">
        <v>64</v>
      </c>
      <c r="AC100" s="2">
        <v>41578</v>
      </c>
      <c r="AD100">
        <v>111.6</v>
      </c>
      <c r="AE100" s="2">
        <v>36672</v>
      </c>
      <c r="AF100">
        <v>14542.26</v>
      </c>
      <c r="AG100" s="4">
        <v>36670</v>
      </c>
      <c r="AH100">
        <v>29.93</v>
      </c>
      <c r="AI100" s="2">
        <v>37266</v>
      </c>
      <c r="AJ100">
        <v>25.08</v>
      </c>
      <c r="AK100" s="2">
        <v>36671</v>
      </c>
      <c r="AL100">
        <v>21.375</v>
      </c>
      <c r="AM100" s="2">
        <v>39832</v>
      </c>
      <c r="AN100">
        <v>-91</v>
      </c>
      <c r="AO100" s="2">
        <v>40602</v>
      </c>
      <c r="AP100">
        <v>280799</v>
      </c>
      <c r="AQ100" s="2">
        <v>40602</v>
      </c>
      <c r="AR100">
        <v>140.58000000000001</v>
      </c>
      <c r="AS100" s="2">
        <v>39507</v>
      </c>
      <c r="AT100">
        <v>81.599999999999994</v>
      </c>
      <c r="AU100" s="2"/>
      <c r="AY100" s="2">
        <v>40237</v>
      </c>
      <c r="AZ100">
        <v>101.1</v>
      </c>
      <c r="BA100" s="2"/>
      <c r="BC100" s="2"/>
      <c r="BE100" s="2">
        <v>39507</v>
      </c>
      <c r="BF100">
        <v>4.6100000000000003</v>
      </c>
      <c r="BG100" s="4">
        <v>39538</v>
      </c>
      <c r="BH100">
        <v>2.2000000000000002</v>
      </c>
    </row>
    <row r="101" spans="1:60" x14ac:dyDescent="0.25">
      <c r="A101" s="2"/>
      <c r="C101" s="2"/>
      <c r="E101" s="2"/>
      <c r="G101" s="2">
        <v>40268</v>
      </c>
      <c r="H101">
        <v>105.1</v>
      </c>
      <c r="I101" s="2">
        <v>40178</v>
      </c>
      <c r="J101">
        <v>6.8</v>
      </c>
      <c r="K101" s="2"/>
      <c r="M101" s="2"/>
      <c r="O101" s="4">
        <v>42338</v>
      </c>
      <c r="P101">
        <v>9</v>
      </c>
      <c r="Q101" s="2"/>
      <c r="S101" s="2">
        <v>39538</v>
      </c>
      <c r="T101">
        <v>0.48</v>
      </c>
      <c r="U101" s="2">
        <v>39538</v>
      </c>
      <c r="V101">
        <v>12612.77</v>
      </c>
      <c r="W101" s="2">
        <v>39538</v>
      </c>
      <c r="X101">
        <v>2757</v>
      </c>
      <c r="Y101" s="2"/>
      <c r="AA101" s="2">
        <v>39538</v>
      </c>
      <c r="AB101">
        <v>65.400000000000006</v>
      </c>
      <c r="AC101" s="2">
        <v>41608</v>
      </c>
      <c r="AD101">
        <v>112.5</v>
      </c>
      <c r="AE101" s="2">
        <v>36675</v>
      </c>
      <c r="AF101">
        <v>14772.63</v>
      </c>
      <c r="AG101" s="4">
        <v>36671</v>
      </c>
      <c r="AH101">
        <v>30.51</v>
      </c>
      <c r="AI101" s="2">
        <v>37267</v>
      </c>
      <c r="AJ101">
        <v>25.12</v>
      </c>
      <c r="AK101" s="2">
        <v>36672</v>
      </c>
      <c r="AL101">
        <v>21.25</v>
      </c>
      <c r="AM101" s="2">
        <v>39833</v>
      </c>
      <c r="AN101">
        <v>137</v>
      </c>
      <c r="AO101" s="2">
        <v>40633</v>
      </c>
      <c r="AP101">
        <v>92675</v>
      </c>
      <c r="AQ101" s="2">
        <v>40633</v>
      </c>
      <c r="AR101">
        <v>141.31</v>
      </c>
      <c r="AS101" s="2">
        <v>39538</v>
      </c>
      <c r="AT101">
        <v>83.4</v>
      </c>
      <c r="AU101" s="2"/>
      <c r="AY101" s="2">
        <v>40268</v>
      </c>
      <c r="AZ101">
        <v>102.1</v>
      </c>
      <c r="BA101" s="2"/>
      <c r="BC101" s="2"/>
      <c r="BE101" s="2">
        <v>39538</v>
      </c>
      <c r="BF101">
        <v>4.7300000000000004</v>
      </c>
      <c r="BG101" s="4">
        <v>39568</v>
      </c>
      <c r="BH101">
        <v>1</v>
      </c>
    </row>
    <row r="102" spans="1:60" x14ac:dyDescent="0.25">
      <c r="A102" s="2"/>
      <c r="C102" s="2"/>
      <c r="E102" s="2"/>
      <c r="G102" s="2">
        <v>40298</v>
      </c>
      <c r="H102">
        <v>99.3</v>
      </c>
      <c r="I102" s="2">
        <v>40209</v>
      </c>
      <c r="J102">
        <v>7.2</v>
      </c>
      <c r="K102" s="2"/>
      <c r="M102" s="2"/>
      <c r="O102" s="4">
        <v>42369</v>
      </c>
      <c r="P102">
        <v>13</v>
      </c>
      <c r="Q102" s="2"/>
      <c r="S102" s="2">
        <v>39568</v>
      </c>
      <c r="T102">
        <v>0.55000000000000004</v>
      </c>
      <c r="U102" s="2">
        <v>39568</v>
      </c>
      <c r="V102">
        <v>14058.43</v>
      </c>
      <c r="W102" s="2">
        <v>39568</v>
      </c>
      <c r="X102">
        <v>4489</v>
      </c>
      <c r="Y102" s="2"/>
      <c r="AA102" s="2">
        <v>39568</v>
      </c>
      <c r="AB102">
        <v>67</v>
      </c>
      <c r="AC102" s="2">
        <v>41639</v>
      </c>
      <c r="AD102">
        <v>111.2</v>
      </c>
      <c r="AE102" s="2">
        <v>36676</v>
      </c>
      <c r="AF102">
        <v>15248.55</v>
      </c>
      <c r="AG102" s="4">
        <v>36672</v>
      </c>
      <c r="AH102">
        <v>30</v>
      </c>
      <c r="AI102" s="2">
        <v>37270</v>
      </c>
      <c r="AJ102">
        <v>25.4</v>
      </c>
      <c r="AK102" s="2">
        <v>36675</v>
      </c>
      <c r="AL102">
        <v>21.225000000000001</v>
      </c>
      <c r="AM102" s="2">
        <v>39834</v>
      </c>
      <c r="AN102">
        <v>-527</v>
      </c>
      <c r="AO102" s="2">
        <v>40663</v>
      </c>
      <c r="AP102">
        <v>272225</v>
      </c>
      <c r="AQ102" s="2">
        <v>40663</v>
      </c>
      <c r="AR102">
        <v>140.97</v>
      </c>
      <c r="AS102" s="2">
        <v>39568</v>
      </c>
      <c r="AT102">
        <v>84.2</v>
      </c>
      <c r="AU102" s="2"/>
      <c r="AY102" s="2">
        <v>40298</v>
      </c>
      <c r="AZ102">
        <v>103.3</v>
      </c>
      <c r="BA102" s="2"/>
      <c r="BC102" s="2"/>
      <c r="BE102" s="2">
        <v>39568</v>
      </c>
      <c r="BF102">
        <v>5.04</v>
      </c>
      <c r="BG102" s="4">
        <v>39599</v>
      </c>
      <c r="BH102">
        <v>1</v>
      </c>
    </row>
    <row r="103" spans="1:60" x14ac:dyDescent="0.25">
      <c r="A103" s="2"/>
      <c r="C103" s="2"/>
      <c r="E103" s="2"/>
      <c r="G103" s="2">
        <v>40329</v>
      </c>
      <c r="H103">
        <v>104.3</v>
      </c>
      <c r="I103" s="2">
        <v>40237</v>
      </c>
      <c r="J103">
        <v>7.4</v>
      </c>
      <c r="K103" s="2"/>
      <c r="M103" s="2"/>
      <c r="O103" s="4">
        <v>42460</v>
      </c>
      <c r="P103">
        <v>6</v>
      </c>
      <c r="Q103" s="2"/>
      <c r="S103" s="2">
        <v>39599</v>
      </c>
      <c r="T103">
        <v>0.79</v>
      </c>
      <c r="U103" s="2">
        <v>39599</v>
      </c>
      <c r="V103">
        <v>19303.36</v>
      </c>
      <c r="W103" s="2">
        <v>39599</v>
      </c>
      <c r="X103">
        <v>8565</v>
      </c>
      <c r="Y103" s="2"/>
      <c r="AA103" s="2">
        <v>39599</v>
      </c>
      <c r="AB103">
        <v>68.5</v>
      </c>
      <c r="AC103" s="2">
        <v>41670</v>
      </c>
      <c r="AD103">
        <v>108.9</v>
      </c>
      <c r="AE103" s="2">
        <v>36677</v>
      </c>
      <c r="AF103">
        <v>14956.61</v>
      </c>
      <c r="AG103" s="4">
        <v>36676</v>
      </c>
      <c r="AH103">
        <v>30.35</v>
      </c>
      <c r="AI103" s="2">
        <v>37271</v>
      </c>
      <c r="AJ103">
        <v>25.53</v>
      </c>
      <c r="AK103" s="2">
        <v>36676</v>
      </c>
      <c r="AL103">
        <v>21.024999999999999</v>
      </c>
      <c r="AM103" s="2">
        <v>39835</v>
      </c>
      <c r="AN103">
        <v>-128</v>
      </c>
      <c r="AO103" s="2">
        <v>40694</v>
      </c>
      <c r="AP103">
        <v>252067</v>
      </c>
      <c r="AQ103" s="2">
        <v>40694</v>
      </c>
      <c r="AR103">
        <v>141.22999999999999</v>
      </c>
      <c r="AS103" s="2">
        <v>39599</v>
      </c>
      <c r="AT103">
        <v>85</v>
      </c>
      <c r="AU103" s="2"/>
      <c r="AY103" s="2">
        <v>40329</v>
      </c>
      <c r="AZ103">
        <v>102.8</v>
      </c>
      <c r="BA103" s="2"/>
      <c r="BC103" s="2"/>
      <c r="BE103" s="2">
        <v>39599</v>
      </c>
      <c r="BF103">
        <v>5.58</v>
      </c>
      <c r="BG103" s="4">
        <v>39629</v>
      </c>
      <c r="BH103">
        <v>0.3</v>
      </c>
    </row>
    <row r="104" spans="1:60" x14ac:dyDescent="0.25">
      <c r="A104" s="2"/>
      <c r="C104" s="2"/>
      <c r="E104" s="2"/>
      <c r="G104" s="2">
        <v>40359</v>
      </c>
      <c r="H104">
        <v>102.5</v>
      </c>
      <c r="I104" s="2">
        <v>40268</v>
      </c>
      <c r="J104">
        <v>7.6</v>
      </c>
      <c r="K104" s="2"/>
      <c r="M104" s="2"/>
      <c r="O104" s="4">
        <v>42490</v>
      </c>
      <c r="P104">
        <v>0</v>
      </c>
      <c r="Q104" s="2"/>
      <c r="S104" s="2">
        <v>39629</v>
      </c>
      <c r="T104">
        <v>0.74</v>
      </c>
      <c r="U104" s="2">
        <v>39629</v>
      </c>
      <c r="V104">
        <v>18593.310000000001</v>
      </c>
      <c r="W104" s="2">
        <v>39629</v>
      </c>
      <c r="X104">
        <v>11294</v>
      </c>
      <c r="Y104" s="2"/>
      <c r="AA104" s="2">
        <v>39629</v>
      </c>
      <c r="AB104">
        <v>70.400000000000006</v>
      </c>
      <c r="AC104" s="2">
        <v>41698</v>
      </c>
      <c r="AD104">
        <v>107.1</v>
      </c>
      <c r="AE104" s="2">
        <v>36678</v>
      </c>
      <c r="AF104">
        <v>15450.04</v>
      </c>
      <c r="AG104" s="4">
        <v>36677</v>
      </c>
      <c r="AH104">
        <v>29.01</v>
      </c>
      <c r="AI104" s="2">
        <v>37272</v>
      </c>
      <c r="AJ104">
        <v>25.72</v>
      </c>
      <c r="AK104" s="2">
        <v>36677</v>
      </c>
      <c r="AL104">
        <v>20.7</v>
      </c>
      <c r="AM104" s="2">
        <v>39836</v>
      </c>
      <c r="AN104">
        <v>110</v>
      </c>
      <c r="AO104" s="2">
        <v>40724</v>
      </c>
      <c r="AP104">
        <v>215393</v>
      </c>
      <c r="AQ104" s="2">
        <v>40724</v>
      </c>
      <c r="AR104">
        <v>142.13999999999999</v>
      </c>
      <c r="AS104" s="2">
        <v>39629</v>
      </c>
      <c r="AT104">
        <v>85.4</v>
      </c>
      <c r="AU104" s="2"/>
      <c r="AY104" s="2">
        <v>40359</v>
      </c>
      <c r="AZ104">
        <v>102.7</v>
      </c>
      <c r="BA104" s="2"/>
      <c r="BC104" s="2"/>
      <c r="BE104" s="2">
        <v>39629</v>
      </c>
      <c r="BF104">
        <v>6.06</v>
      </c>
      <c r="BG104" s="4">
        <v>39660</v>
      </c>
      <c r="BH104">
        <v>0.4</v>
      </c>
    </row>
    <row r="105" spans="1:60" x14ac:dyDescent="0.25">
      <c r="A105" s="2"/>
      <c r="C105" s="2"/>
      <c r="E105" s="2"/>
      <c r="G105" s="2">
        <v>40390</v>
      </c>
      <c r="H105">
        <v>106.9</v>
      </c>
      <c r="I105" s="2">
        <v>40298</v>
      </c>
      <c r="J105">
        <v>7.3</v>
      </c>
      <c r="K105" s="2"/>
      <c r="M105" s="2"/>
      <c r="O105" s="4">
        <v>42521</v>
      </c>
      <c r="P105">
        <v>0</v>
      </c>
      <c r="Q105" s="2"/>
      <c r="S105" s="2">
        <v>39660</v>
      </c>
      <c r="T105">
        <v>0.53</v>
      </c>
      <c r="U105" s="2">
        <v>39660</v>
      </c>
      <c r="V105">
        <v>20451.41</v>
      </c>
      <c r="W105" s="2">
        <v>39660</v>
      </c>
      <c r="X105">
        <v>14622</v>
      </c>
      <c r="Y105" s="2"/>
      <c r="AA105" s="2">
        <v>39660</v>
      </c>
      <c r="AB105">
        <v>70.900000000000006</v>
      </c>
      <c r="AC105" s="2">
        <v>41729</v>
      </c>
      <c r="AD105">
        <v>107.2</v>
      </c>
      <c r="AE105" s="2">
        <v>36679</v>
      </c>
      <c r="AF105">
        <v>16222.48</v>
      </c>
      <c r="AG105" s="4">
        <v>36678</v>
      </c>
      <c r="AH105">
        <v>30.14</v>
      </c>
      <c r="AI105" s="2">
        <v>37273</v>
      </c>
      <c r="AJ105">
        <v>25.08</v>
      </c>
      <c r="AK105" s="2">
        <v>36678</v>
      </c>
      <c r="AL105">
        <v>20.043500000000002</v>
      </c>
      <c r="AM105" s="2">
        <v>39839</v>
      </c>
      <c r="AN105">
        <v>-190</v>
      </c>
      <c r="AO105" s="2">
        <v>40755</v>
      </c>
      <c r="AP105">
        <v>140563</v>
      </c>
      <c r="AQ105" s="2">
        <v>40755</v>
      </c>
      <c r="AR105">
        <v>142.28</v>
      </c>
      <c r="AS105" s="2">
        <v>39660</v>
      </c>
      <c r="AT105">
        <v>85.6</v>
      </c>
      <c r="AU105" s="2"/>
      <c r="AY105" s="2">
        <v>40390</v>
      </c>
      <c r="AZ105">
        <v>101.7</v>
      </c>
      <c r="BA105" s="2"/>
      <c r="BC105" s="2"/>
      <c r="BE105" s="2">
        <v>39660</v>
      </c>
      <c r="BF105">
        <v>6.37</v>
      </c>
      <c r="BG105" s="4">
        <v>39691</v>
      </c>
      <c r="BH105">
        <v>0.7</v>
      </c>
    </row>
    <row r="106" spans="1:60" x14ac:dyDescent="0.25">
      <c r="A106" s="2"/>
      <c r="C106" s="2"/>
      <c r="E106" s="2"/>
      <c r="G106" s="2">
        <v>40421</v>
      </c>
      <c r="H106">
        <v>108.1</v>
      </c>
      <c r="I106" s="2">
        <v>40329</v>
      </c>
      <c r="J106">
        <v>7.4</v>
      </c>
      <c r="K106" s="2"/>
      <c r="M106" s="2"/>
      <c r="O106" s="4">
        <v>42551</v>
      </c>
      <c r="P106">
        <v>0</v>
      </c>
      <c r="Q106" s="2"/>
      <c r="S106" s="2">
        <v>39691</v>
      </c>
      <c r="T106">
        <v>0.28000000000000003</v>
      </c>
      <c r="U106" s="2">
        <v>39691</v>
      </c>
      <c r="V106">
        <v>19746.87</v>
      </c>
      <c r="W106" s="2">
        <v>39691</v>
      </c>
      <c r="X106">
        <v>16922</v>
      </c>
      <c r="Y106" s="2"/>
      <c r="AA106" s="2">
        <v>39691</v>
      </c>
      <c r="AB106">
        <v>71.7</v>
      </c>
      <c r="AC106" s="2">
        <v>41759</v>
      </c>
      <c r="AD106">
        <v>106.3</v>
      </c>
      <c r="AE106" s="2">
        <v>36682</v>
      </c>
      <c r="AF106">
        <v>16022.93</v>
      </c>
      <c r="AG106" s="4">
        <v>36679</v>
      </c>
      <c r="AH106">
        <v>30.35</v>
      </c>
      <c r="AI106" s="2">
        <v>37274</v>
      </c>
      <c r="AJ106">
        <v>24</v>
      </c>
      <c r="AK106" s="2">
        <v>36679</v>
      </c>
      <c r="AL106">
        <v>19.399999999999999</v>
      </c>
      <c r="AM106" s="2">
        <v>39840</v>
      </c>
      <c r="AN106">
        <v>4</v>
      </c>
      <c r="AO106" s="2">
        <v>40786</v>
      </c>
      <c r="AP106">
        <v>190446</v>
      </c>
      <c r="AQ106" s="2">
        <v>40786</v>
      </c>
      <c r="AR106">
        <v>141.84</v>
      </c>
      <c r="AS106" s="2">
        <v>39691</v>
      </c>
      <c r="AT106">
        <v>86.3</v>
      </c>
      <c r="AU106" s="2"/>
      <c r="AY106" s="2">
        <v>40421</v>
      </c>
      <c r="AZ106">
        <v>101.3</v>
      </c>
      <c r="BA106" s="2"/>
      <c r="BC106" s="2"/>
      <c r="BE106" s="2">
        <v>39691</v>
      </c>
      <c r="BF106">
        <v>6.17</v>
      </c>
      <c r="BG106" s="4">
        <v>39721</v>
      </c>
      <c r="BH106">
        <v>1.5</v>
      </c>
    </row>
    <row r="107" spans="1:60" x14ac:dyDescent="0.25">
      <c r="A107" s="2"/>
      <c r="C107" s="2"/>
      <c r="E107" s="2"/>
      <c r="G107" s="2">
        <v>40451</v>
      </c>
      <c r="H107">
        <v>105.8</v>
      </c>
      <c r="I107" s="2">
        <v>40359</v>
      </c>
      <c r="J107">
        <v>7</v>
      </c>
      <c r="K107" s="2"/>
      <c r="M107" s="2"/>
      <c r="O107" s="4">
        <v>42582</v>
      </c>
      <c r="P107">
        <v>0</v>
      </c>
      <c r="Q107" s="2"/>
      <c r="S107" s="2">
        <v>39721</v>
      </c>
      <c r="T107">
        <v>0.26</v>
      </c>
      <c r="U107" s="2">
        <v>39721</v>
      </c>
      <c r="V107">
        <v>20017.21</v>
      </c>
      <c r="W107" s="2">
        <v>39721</v>
      </c>
      <c r="X107">
        <v>19679</v>
      </c>
      <c r="Y107" s="2"/>
      <c r="AA107" s="2">
        <v>39721</v>
      </c>
      <c r="AB107">
        <v>72.2</v>
      </c>
      <c r="AC107" s="2">
        <v>41790</v>
      </c>
      <c r="AD107">
        <v>102.8</v>
      </c>
      <c r="AE107" s="2">
        <v>36683</v>
      </c>
      <c r="AF107">
        <v>15946.63</v>
      </c>
      <c r="AG107" s="4">
        <v>36682</v>
      </c>
      <c r="AH107">
        <v>29.7</v>
      </c>
      <c r="AI107" s="2">
        <v>37278</v>
      </c>
      <c r="AJ107">
        <v>24.91</v>
      </c>
      <c r="AK107" s="2">
        <v>36682</v>
      </c>
      <c r="AL107">
        <v>19.8</v>
      </c>
      <c r="AM107" s="2">
        <v>39841</v>
      </c>
      <c r="AN107">
        <v>-96</v>
      </c>
      <c r="AO107" s="2">
        <v>40816</v>
      </c>
      <c r="AP107">
        <v>209078</v>
      </c>
      <c r="AQ107" s="2">
        <v>40816</v>
      </c>
      <c r="AR107">
        <v>141.77000000000001</v>
      </c>
      <c r="AS107" s="2">
        <v>39721</v>
      </c>
      <c r="AT107">
        <v>87.7</v>
      </c>
      <c r="AU107" s="2"/>
      <c r="AY107" s="2">
        <v>40451</v>
      </c>
      <c r="AZ107">
        <v>101.5</v>
      </c>
      <c r="BA107" s="2"/>
      <c r="BC107" s="2"/>
      <c r="BE107" s="2">
        <v>39721</v>
      </c>
      <c r="BF107">
        <v>6.25</v>
      </c>
      <c r="BG107" s="4">
        <v>39752</v>
      </c>
      <c r="BH107">
        <v>-1.1000000000000001</v>
      </c>
    </row>
    <row r="108" spans="1:60" x14ac:dyDescent="0.25">
      <c r="A108" s="2"/>
      <c r="C108" s="2"/>
      <c r="E108" s="2"/>
      <c r="G108" s="2">
        <v>40482</v>
      </c>
      <c r="H108">
        <v>107.7</v>
      </c>
      <c r="I108" s="2">
        <v>40390</v>
      </c>
      <c r="J108">
        <v>6.9</v>
      </c>
      <c r="K108" s="2"/>
      <c r="M108" s="2"/>
      <c r="O108" s="4">
        <v>42613</v>
      </c>
      <c r="P108">
        <v>3</v>
      </c>
      <c r="Q108" s="2"/>
      <c r="S108" s="2">
        <v>39752</v>
      </c>
      <c r="T108">
        <v>0.45</v>
      </c>
      <c r="U108" s="2">
        <v>39752</v>
      </c>
      <c r="V108">
        <v>18512.310000000001</v>
      </c>
      <c r="W108" s="2">
        <v>39752</v>
      </c>
      <c r="X108">
        <v>21007</v>
      </c>
      <c r="Y108" s="2"/>
      <c r="AA108" s="2">
        <v>39752</v>
      </c>
      <c r="AB108">
        <v>72.8</v>
      </c>
      <c r="AC108" s="2">
        <v>41820</v>
      </c>
      <c r="AD108">
        <v>103.8</v>
      </c>
      <c r="AE108" s="2">
        <v>36684</v>
      </c>
      <c r="AF108">
        <v>16271.74</v>
      </c>
      <c r="AG108" s="4">
        <v>36683</v>
      </c>
      <c r="AH108">
        <v>29.75</v>
      </c>
      <c r="AI108" s="2">
        <v>37279</v>
      </c>
      <c r="AJ108">
        <v>24.54</v>
      </c>
      <c r="AK108" s="2">
        <v>36683</v>
      </c>
      <c r="AL108">
        <v>19.649999999999999</v>
      </c>
      <c r="AM108" s="2">
        <v>39842</v>
      </c>
      <c r="AN108">
        <v>-77</v>
      </c>
      <c r="AO108" s="2">
        <v>40847</v>
      </c>
      <c r="AP108">
        <v>126143</v>
      </c>
      <c r="AQ108" s="2">
        <v>40847</v>
      </c>
      <c r="AR108">
        <v>141.56</v>
      </c>
      <c r="AS108" s="2">
        <v>39752</v>
      </c>
      <c r="AT108">
        <v>86.6</v>
      </c>
      <c r="AU108" s="2"/>
      <c r="AY108" s="2">
        <v>40482</v>
      </c>
      <c r="AZ108">
        <v>101.5</v>
      </c>
      <c r="BA108" s="2"/>
      <c r="BC108" s="2"/>
      <c r="BE108" s="2">
        <v>39752</v>
      </c>
      <c r="BF108">
        <v>6.41</v>
      </c>
      <c r="BG108" s="4">
        <v>39782</v>
      </c>
      <c r="BH108">
        <v>-1</v>
      </c>
    </row>
    <row r="109" spans="1:60" x14ac:dyDescent="0.25">
      <c r="A109" s="2"/>
      <c r="C109" s="2"/>
      <c r="E109" s="2"/>
      <c r="G109" s="2">
        <v>40512</v>
      </c>
      <c r="H109">
        <v>106.8</v>
      </c>
      <c r="I109" s="2">
        <v>40421</v>
      </c>
      <c r="J109">
        <v>6.7</v>
      </c>
      <c r="K109" s="2"/>
      <c r="M109" s="2"/>
      <c r="O109" s="4">
        <v>42643</v>
      </c>
      <c r="P109">
        <v>9</v>
      </c>
      <c r="Q109" s="2"/>
      <c r="S109" s="2">
        <v>39782</v>
      </c>
      <c r="T109">
        <v>0.36</v>
      </c>
      <c r="U109" s="2">
        <v>39782</v>
      </c>
      <c r="V109">
        <v>14752.57</v>
      </c>
      <c r="W109" s="2">
        <v>39782</v>
      </c>
      <c r="X109">
        <v>22641</v>
      </c>
      <c r="Y109" s="2"/>
      <c r="AA109" s="2">
        <v>39782</v>
      </c>
      <c r="AB109">
        <v>73.3</v>
      </c>
      <c r="AC109" s="2">
        <v>41851</v>
      </c>
      <c r="AD109">
        <v>106.9</v>
      </c>
      <c r="AE109" s="2">
        <v>36685</v>
      </c>
      <c r="AF109">
        <v>16398.8</v>
      </c>
      <c r="AG109" s="4">
        <v>36684</v>
      </c>
      <c r="AH109">
        <v>29.95</v>
      </c>
      <c r="AI109" s="2">
        <v>37280</v>
      </c>
      <c r="AJ109">
        <v>21.49</v>
      </c>
      <c r="AK109" s="2">
        <v>36684</v>
      </c>
      <c r="AL109">
        <v>19.850000000000001</v>
      </c>
      <c r="AM109" s="2">
        <v>39843</v>
      </c>
      <c r="AN109">
        <v>33</v>
      </c>
      <c r="AO109" s="2">
        <v>40877</v>
      </c>
      <c r="AP109">
        <v>42735</v>
      </c>
      <c r="AQ109" s="2">
        <v>40877</v>
      </c>
      <c r="AR109">
        <v>142.25</v>
      </c>
      <c r="AS109" s="2">
        <v>39782</v>
      </c>
      <c r="AT109">
        <v>85.6</v>
      </c>
      <c r="AU109" s="2"/>
      <c r="AY109" s="2">
        <v>40512</v>
      </c>
      <c r="AZ109">
        <v>101.8</v>
      </c>
      <c r="BA109" s="2"/>
      <c r="BC109" s="2"/>
      <c r="BE109" s="2">
        <v>39782</v>
      </c>
      <c r="BF109">
        <v>6.39</v>
      </c>
      <c r="BG109" s="4">
        <v>39813</v>
      </c>
      <c r="BH109">
        <v>0.1</v>
      </c>
    </row>
    <row r="110" spans="1:60" x14ac:dyDescent="0.25">
      <c r="A110" s="2"/>
      <c r="C110" s="2"/>
      <c r="E110" s="2"/>
      <c r="G110" s="2">
        <v>40543</v>
      </c>
      <c r="H110">
        <v>96.6</v>
      </c>
      <c r="I110" s="2">
        <v>40451</v>
      </c>
      <c r="J110">
        <v>6.2</v>
      </c>
      <c r="K110" s="2"/>
      <c r="M110" s="2"/>
      <c r="O110" s="4">
        <v>42674</v>
      </c>
      <c r="P110">
        <v>10</v>
      </c>
      <c r="Q110" s="2"/>
      <c r="S110" s="2">
        <v>39813</v>
      </c>
      <c r="T110">
        <v>0.28000000000000003</v>
      </c>
      <c r="U110" s="2">
        <v>39813</v>
      </c>
      <c r="V110">
        <v>13817.4</v>
      </c>
      <c r="W110" s="2">
        <v>39813</v>
      </c>
      <c r="X110">
        <v>24957</v>
      </c>
      <c r="Y110" s="2"/>
      <c r="AA110" s="2">
        <v>39813</v>
      </c>
      <c r="AB110">
        <v>74.5</v>
      </c>
      <c r="AC110" s="2">
        <v>41882</v>
      </c>
      <c r="AD110">
        <v>102.3</v>
      </c>
      <c r="AE110" s="2">
        <v>36686</v>
      </c>
      <c r="AF110">
        <v>16342.28</v>
      </c>
      <c r="AG110" s="4">
        <v>36685</v>
      </c>
      <c r="AH110">
        <v>29.78</v>
      </c>
      <c r="AI110" s="2">
        <v>37281</v>
      </c>
      <c r="AJ110">
        <v>21.49</v>
      </c>
      <c r="AK110" s="2">
        <v>36685</v>
      </c>
      <c r="AL110">
        <v>19.45</v>
      </c>
      <c r="AM110" s="2">
        <v>39846</v>
      </c>
      <c r="AN110">
        <v>504</v>
      </c>
      <c r="AO110" s="2">
        <v>40908</v>
      </c>
      <c r="AP110">
        <v>-408172</v>
      </c>
      <c r="AQ110" s="2">
        <v>40908</v>
      </c>
      <c r="AR110">
        <v>140.33000000000001</v>
      </c>
      <c r="AS110" s="2">
        <v>39813</v>
      </c>
      <c r="AT110">
        <v>85.8</v>
      </c>
      <c r="AU110" s="2"/>
      <c r="AY110" s="2">
        <v>40543</v>
      </c>
      <c r="AZ110">
        <v>102.8</v>
      </c>
      <c r="BA110" s="2"/>
      <c r="BC110" s="2"/>
      <c r="BE110" s="2">
        <v>39813</v>
      </c>
      <c r="BF110">
        <v>5.9</v>
      </c>
      <c r="BG110" s="4">
        <v>39844</v>
      </c>
      <c r="BH110">
        <v>0.5</v>
      </c>
    </row>
    <row r="111" spans="1:60" x14ac:dyDescent="0.25">
      <c r="A111" s="2"/>
      <c r="C111" s="2"/>
      <c r="E111" s="2"/>
      <c r="G111" s="2">
        <v>40574</v>
      </c>
      <c r="H111">
        <v>93.2</v>
      </c>
      <c r="I111" s="2">
        <v>40482</v>
      </c>
      <c r="J111">
        <v>6</v>
      </c>
      <c r="K111" s="2"/>
      <c r="M111" s="2"/>
      <c r="O111" s="4">
        <v>42704</v>
      </c>
      <c r="P111">
        <v>12</v>
      </c>
      <c r="Q111" s="2"/>
      <c r="S111" s="2">
        <v>39844</v>
      </c>
      <c r="T111">
        <v>0.48</v>
      </c>
      <c r="U111" s="2">
        <v>39844</v>
      </c>
      <c r="V111">
        <v>9781.92</v>
      </c>
      <c r="W111" s="2">
        <v>39844</v>
      </c>
      <c r="X111">
        <v>-530</v>
      </c>
      <c r="Y111" s="2"/>
      <c r="AA111" s="2">
        <v>39844</v>
      </c>
      <c r="AB111">
        <v>74.5</v>
      </c>
      <c r="AC111" s="2">
        <v>41912</v>
      </c>
      <c r="AD111">
        <v>103</v>
      </c>
      <c r="AE111" s="2">
        <v>36689</v>
      </c>
      <c r="AF111">
        <v>16096.7</v>
      </c>
      <c r="AG111" s="4">
        <v>36686</v>
      </c>
      <c r="AH111">
        <v>30.2</v>
      </c>
      <c r="AI111" s="2">
        <v>37287</v>
      </c>
      <c r="AJ111">
        <v>25.62</v>
      </c>
      <c r="AK111" s="2">
        <v>36686</v>
      </c>
      <c r="AL111">
        <v>19.350000000000001</v>
      </c>
      <c r="AM111" s="2">
        <v>39847</v>
      </c>
      <c r="AN111">
        <v>-341</v>
      </c>
      <c r="AO111" s="2">
        <v>40939</v>
      </c>
      <c r="AP111">
        <v>118895</v>
      </c>
      <c r="AQ111" s="2">
        <v>40939</v>
      </c>
      <c r="AR111">
        <v>138.84</v>
      </c>
      <c r="AS111" s="2">
        <v>39844</v>
      </c>
      <c r="AT111">
        <v>86.4</v>
      </c>
      <c r="AU111" s="2"/>
      <c r="AY111" s="2">
        <v>40574</v>
      </c>
      <c r="AZ111">
        <v>102.9</v>
      </c>
      <c r="BA111" s="2"/>
      <c r="BC111" s="2"/>
      <c r="BE111" s="2">
        <v>39844</v>
      </c>
      <c r="BF111">
        <v>5.84</v>
      </c>
      <c r="BG111" s="4">
        <v>39872</v>
      </c>
      <c r="BH111">
        <v>1.7</v>
      </c>
    </row>
    <row r="112" spans="1:60" x14ac:dyDescent="0.25">
      <c r="A112" s="2"/>
      <c r="C112" s="2"/>
      <c r="E112" s="2"/>
      <c r="G112" s="2">
        <v>40602</v>
      </c>
      <c r="H112">
        <v>95.4</v>
      </c>
      <c r="I112" s="2">
        <v>40512</v>
      </c>
      <c r="J112">
        <v>5.7</v>
      </c>
      <c r="K112" s="2"/>
      <c r="M112" s="2"/>
      <c r="O112" s="4">
        <v>42735</v>
      </c>
      <c r="P112">
        <v>5</v>
      </c>
      <c r="Q112" s="2"/>
      <c r="S112" s="2">
        <v>39872</v>
      </c>
      <c r="T112">
        <v>0.55000000000000004</v>
      </c>
      <c r="U112" s="2">
        <v>39872</v>
      </c>
      <c r="V112">
        <v>9586.41</v>
      </c>
      <c r="W112" s="2">
        <v>39872</v>
      </c>
      <c r="X112">
        <v>1231</v>
      </c>
      <c r="Y112" s="2"/>
      <c r="AA112" s="2">
        <v>39872</v>
      </c>
      <c r="AB112">
        <v>76</v>
      </c>
      <c r="AC112" s="2">
        <v>41943</v>
      </c>
      <c r="AD112">
        <v>101.5</v>
      </c>
      <c r="AE112" s="2">
        <v>36690</v>
      </c>
      <c r="AF112">
        <v>16354.47</v>
      </c>
      <c r="AG112" s="4">
        <v>36689</v>
      </c>
      <c r="AH112">
        <v>31.74</v>
      </c>
      <c r="AI112" s="2">
        <v>37298</v>
      </c>
      <c r="AJ112">
        <v>25.27</v>
      </c>
      <c r="AK112" s="2">
        <v>36689</v>
      </c>
      <c r="AL112">
        <v>19.55</v>
      </c>
      <c r="AM112" s="2">
        <v>39848</v>
      </c>
      <c r="AN112">
        <v>-280</v>
      </c>
      <c r="AO112" s="2">
        <v>40968</v>
      </c>
      <c r="AP112">
        <v>150600</v>
      </c>
      <c r="AQ112" s="2">
        <v>40968</v>
      </c>
      <c r="AR112">
        <v>140.31</v>
      </c>
      <c r="AS112" s="2">
        <v>39872</v>
      </c>
      <c r="AT112">
        <v>87.7</v>
      </c>
      <c r="AU112" s="2"/>
      <c r="AY112" s="2">
        <v>40602</v>
      </c>
      <c r="AZ112">
        <v>104.7</v>
      </c>
      <c r="BA112" s="2"/>
      <c r="BC112" s="2"/>
      <c r="BE112" s="2">
        <v>39872</v>
      </c>
      <c r="BF112">
        <v>5.9</v>
      </c>
      <c r="BG112" s="4">
        <v>39903</v>
      </c>
      <c r="BH112">
        <v>-0.6</v>
      </c>
    </row>
    <row r="113" spans="1:60" x14ac:dyDescent="0.25">
      <c r="A113" s="2"/>
      <c r="C113" s="2"/>
      <c r="E113" s="2"/>
      <c r="G113" s="2">
        <v>40633</v>
      </c>
      <c r="H113">
        <v>104.4</v>
      </c>
      <c r="I113" s="2">
        <v>40543</v>
      </c>
      <c r="J113">
        <v>5.3</v>
      </c>
      <c r="K113" s="2"/>
      <c r="M113" s="2"/>
      <c r="Q113" s="2"/>
      <c r="S113" s="2">
        <v>39903</v>
      </c>
      <c r="T113">
        <v>0.2</v>
      </c>
      <c r="U113" s="2">
        <v>39903</v>
      </c>
      <c r="V113">
        <v>11809.23</v>
      </c>
      <c r="W113" s="2">
        <v>39903</v>
      </c>
      <c r="X113">
        <v>2987</v>
      </c>
      <c r="Y113" s="2"/>
      <c r="AA113" s="2">
        <v>39903</v>
      </c>
      <c r="AB113">
        <v>76</v>
      </c>
      <c r="AC113" s="2">
        <v>41973</v>
      </c>
      <c r="AD113">
        <v>95.3</v>
      </c>
      <c r="AE113" s="2">
        <v>36691</v>
      </c>
      <c r="AF113">
        <v>16366.1</v>
      </c>
      <c r="AG113" s="4">
        <v>36690</v>
      </c>
      <c r="AH113">
        <v>32.56</v>
      </c>
      <c r="AI113" s="2">
        <v>37299</v>
      </c>
      <c r="AJ113">
        <v>25.46</v>
      </c>
      <c r="AK113" s="2">
        <v>36690</v>
      </c>
      <c r="AL113">
        <v>19.75</v>
      </c>
      <c r="AM113" s="2">
        <v>39849</v>
      </c>
      <c r="AN113">
        <v>156</v>
      </c>
      <c r="AO113" s="2">
        <v>40999</v>
      </c>
      <c r="AP113">
        <v>111746</v>
      </c>
      <c r="AQ113" s="2">
        <v>40999</v>
      </c>
      <c r="AR113">
        <v>139.9</v>
      </c>
      <c r="AS113" s="2">
        <v>39903</v>
      </c>
      <c r="AT113">
        <v>87.2</v>
      </c>
      <c r="AU113" s="2"/>
      <c r="AY113" s="2">
        <v>40633</v>
      </c>
      <c r="AZ113">
        <v>105.1</v>
      </c>
      <c r="BA113" s="2"/>
      <c r="BC113" s="2"/>
      <c r="BE113" s="2">
        <v>39903</v>
      </c>
      <c r="BF113">
        <v>5.61</v>
      </c>
      <c r="BG113" s="4">
        <v>39933</v>
      </c>
      <c r="BH113">
        <v>1</v>
      </c>
    </row>
    <row r="114" spans="1:60" x14ac:dyDescent="0.25">
      <c r="A114" s="2"/>
      <c r="C114" s="2"/>
      <c r="E114" s="2"/>
      <c r="G114" s="2">
        <v>40663</v>
      </c>
      <c r="H114">
        <v>97.5</v>
      </c>
      <c r="I114" s="2">
        <v>40574</v>
      </c>
      <c r="J114">
        <v>6</v>
      </c>
      <c r="K114" s="2"/>
      <c r="M114" s="2"/>
      <c r="Q114" s="2"/>
      <c r="S114" s="2">
        <v>39933</v>
      </c>
      <c r="T114">
        <v>0.48</v>
      </c>
      <c r="U114" s="2">
        <v>39933</v>
      </c>
      <c r="V114">
        <v>12321.62</v>
      </c>
      <c r="W114" s="2">
        <v>39933</v>
      </c>
      <c r="X114">
        <v>6679</v>
      </c>
      <c r="Y114" s="2"/>
      <c r="AA114" s="2">
        <v>39933</v>
      </c>
      <c r="AB114">
        <v>77.099999999999994</v>
      </c>
      <c r="AC114" s="2">
        <v>42004</v>
      </c>
      <c r="AD114">
        <v>86.9</v>
      </c>
      <c r="AE114" s="2">
        <v>36692</v>
      </c>
      <c r="AF114">
        <v>16561.37</v>
      </c>
      <c r="AG114" s="4">
        <v>36691</v>
      </c>
      <c r="AH114">
        <v>32.85</v>
      </c>
      <c r="AI114" s="2">
        <v>37300</v>
      </c>
      <c r="AJ114">
        <v>22.32</v>
      </c>
      <c r="AK114" s="2">
        <v>36691</v>
      </c>
      <c r="AL114">
        <v>19.350000000000001</v>
      </c>
      <c r="AM114" s="2">
        <v>39850</v>
      </c>
      <c r="AN114">
        <v>306</v>
      </c>
      <c r="AO114" s="2">
        <v>41029</v>
      </c>
      <c r="AP114">
        <v>216974</v>
      </c>
      <c r="AQ114" s="2">
        <v>41029</v>
      </c>
      <c r="AR114">
        <v>141.24</v>
      </c>
      <c r="AS114" s="2">
        <v>39933</v>
      </c>
      <c r="AT114">
        <v>88</v>
      </c>
      <c r="AU114" s="2"/>
      <c r="AY114" s="2">
        <v>40663</v>
      </c>
      <c r="AZ114">
        <v>102.3</v>
      </c>
      <c r="BA114" s="2"/>
      <c r="BC114" s="2"/>
      <c r="BE114" s="2">
        <v>39933</v>
      </c>
      <c r="BF114">
        <v>5.53</v>
      </c>
      <c r="BG114" s="4">
        <v>39964</v>
      </c>
      <c r="BH114">
        <v>0.4</v>
      </c>
    </row>
    <row r="115" spans="1:60" x14ac:dyDescent="0.25">
      <c r="A115" s="2"/>
      <c r="C115" s="2"/>
      <c r="E115" s="2"/>
      <c r="G115" s="2">
        <v>40694</v>
      </c>
      <c r="H115">
        <v>107.1</v>
      </c>
      <c r="I115" s="2">
        <v>40602</v>
      </c>
      <c r="J115">
        <v>6.3</v>
      </c>
      <c r="K115" s="2"/>
      <c r="M115" s="2"/>
      <c r="Q115" s="2"/>
      <c r="S115" s="2">
        <v>39964</v>
      </c>
      <c r="T115">
        <v>0.47</v>
      </c>
      <c r="U115" s="2">
        <v>39964</v>
      </c>
      <c r="V115">
        <v>11984.59</v>
      </c>
      <c r="W115" s="2">
        <v>39964</v>
      </c>
      <c r="X115">
        <v>9302</v>
      </c>
      <c r="Y115" s="2"/>
      <c r="AA115" s="2">
        <v>39964</v>
      </c>
      <c r="AB115">
        <v>77.900000000000006</v>
      </c>
      <c r="AC115" s="2">
        <v>42035</v>
      </c>
      <c r="AD115">
        <v>81.2</v>
      </c>
      <c r="AE115" s="2">
        <v>36693</v>
      </c>
      <c r="AF115">
        <v>16424.93</v>
      </c>
      <c r="AG115" s="4">
        <v>36692</v>
      </c>
      <c r="AH115">
        <v>32.950000000000003</v>
      </c>
      <c r="AI115" s="2">
        <v>37301</v>
      </c>
      <c r="AJ115">
        <v>21.85</v>
      </c>
      <c r="AK115" s="2">
        <v>36692</v>
      </c>
      <c r="AL115">
        <v>19.45</v>
      </c>
      <c r="AM115" s="2">
        <v>39853</v>
      </c>
      <c r="AN115">
        <v>273</v>
      </c>
      <c r="AO115" s="2">
        <v>41060</v>
      </c>
      <c r="AP115">
        <v>139679</v>
      </c>
      <c r="AQ115" s="2">
        <v>41060</v>
      </c>
      <c r="AR115">
        <v>142.69</v>
      </c>
      <c r="AS115" s="2">
        <v>39964</v>
      </c>
      <c r="AT115">
        <v>88.5</v>
      </c>
      <c r="AU115" s="2"/>
      <c r="AY115" s="2">
        <v>40694</v>
      </c>
      <c r="AZ115">
        <v>105.1</v>
      </c>
      <c r="BA115" s="2"/>
      <c r="BC115" s="2"/>
      <c r="BE115" s="2">
        <v>39964</v>
      </c>
      <c r="BF115">
        <v>5.2</v>
      </c>
      <c r="BG115" s="4">
        <v>39994</v>
      </c>
      <c r="BH115">
        <v>1.4</v>
      </c>
    </row>
    <row r="116" spans="1:60" x14ac:dyDescent="0.25">
      <c r="A116" s="2"/>
      <c r="C116" s="2"/>
      <c r="E116" s="2"/>
      <c r="G116" s="2">
        <v>40724</v>
      </c>
      <c r="H116">
        <v>102.8</v>
      </c>
      <c r="I116" s="2">
        <v>40633</v>
      </c>
      <c r="J116">
        <v>6.4</v>
      </c>
      <c r="K116" s="2"/>
      <c r="M116" s="2"/>
      <c r="Q116" s="2"/>
      <c r="S116" s="2">
        <v>39994</v>
      </c>
      <c r="T116">
        <v>0.36</v>
      </c>
      <c r="U116" s="2">
        <v>39994</v>
      </c>
      <c r="V116">
        <v>14467.78</v>
      </c>
      <c r="W116" s="2">
        <v>39994</v>
      </c>
      <c r="X116">
        <v>13905</v>
      </c>
      <c r="Y116" s="2"/>
      <c r="AA116" s="2">
        <v>39994</v>
      </c>
      <c r="AB116">
        <v>78.599999999999994</v>
      </c>
      <c r="AC116" s="2">
        <v>42063</v>
      </c>
      <c r="AD116">
        <v>76.7</v>
      </c>
      <c r="AE116" s="2">
        <v>36696</v>
      </c>
      <c r="AF116">
        <v>16850.03</v>
      </c>
      <c r="AG116" s="4">
        <v>36693</v>
      </c>
      <c r="AH116">
        <v>32.33</v>
      </c>
      <c r="AI116" s="2">
        <v>37306</v>
      </c>
      <c r="AJ116">
        <v>23.3</v>
      </c>
      <c r="AK116" s="2">
        <v>36693</v>
      </c>
      <c r="AL116">
        <v>19.100000000000001</v>
      </c>
      <c r="AM116" s="2">
        <v>39854</v>
      </c>
      <c r="AN116">
        <v>31</v>
      </c>
      <c r="AO116" s="2">
        <v>41090</v>
      </c>
      <c r="AP116">
        <v>120440</v>
      </c>
      <c r="AQ116" s="2">
        <v>41090</v>
      </c>
      <c r="AR116">
        <v>143.62</v>
      </c>
      <c r="AS116" s="2">
        <v>39994</v>
      </c>
      <c r="AT116">
        <v>89.7</v>
      </c>
      <c r="AU116" s="2"/>
      <c r="AY116" s="2">
        <v>40724</v>
      </c>
      <c r="AZ116">
        <v>102.9</v>
      </c>
      <c r="BA116" s="2"/>
      <c r="BC116" s="2"/>
      <c r="BE116" s="2">
        <v>39994</v>
      </c>
      <c r="BF116">
        <v>4.8</v>
      </c>
      <c r="BG116" s="4">
        <v>40025</v>
      </c>
      <c r="BH116">
        <v>0.6</v>
      </c>
    </row>
    <row r="117" spans="1:60" x14ac:dyDescent="0.25">
      <c r="A117" s="2"/>
      <c r="C117" s="2"/>
      <c r="E117" s="2"/>
      <c r="G117" s="2">
        <v>40755</v>
      </c>
      <c r="H117">
        <v>106.1</v>
      </c>
      <c r="I117" s="2">
        <v>40663</v>
      </c>
      <c r="J117">
        <v>6.4</v>
      </c>
      <c r="K117" s="2"/>
      <c r="M117" s="2"/>
      <c r="Q117" s="2"/>
      <c r="S117" s="2">
        <v>40025</v>
      </c>
      <c r="T117">
        <v>0.24</v>
      </c>
      <c r="U117" s="2">
        <v>40025</v>
      </c>
      <c r="V117">
        <v>14141.93</v>
      </c>
      <c r="W117" s="2">
        <v>40025</v>
      </c>
      <c r="X117">
        <v>16816</v>
      </c>
      <c r="Y117" s="2"/>
      <c r="AA117" s="2">
        <v>40025</v>
      </c>
      <c r="AB117">
        <v>79.5</v>
      </c>
      <c r="AC117" s="2">
        <v>42094</v>
      </c>
      <c r="AD117">
        <v>74.8</v>
      </c>
      <c r="AE117" s="2">
        <v>36697</v>
      </c>
      <c r="AF117">
        <v>16843.580000000002</v>
      </c>
      <c r="AG117" s="4">
        <v>36696</v>
      </c>
      <c r="AH117">
        <v>31.69</v>
      </c>
      <c r="AI117" s="2">
        <v>37307</v>
      </c>
      <c r="AJ117">
        <v>23.3</v>
      </c>
      <c r="AK117" s="2">
        <v>36696</v>
      </c>
      <c r="AL117">
        <v>18.95</v>
      </c>
      <c r="AM117" s="2">
        <v>39855</v>
      </c>
      <c r="AN117">
        <v>41</v>
      </c>
      <c r="AO117" s="2">
        <v>41121</v>
      </c>
      <c r="AP117">
        <v>142496</v>
      </c>
      <c r="AQ117" s="2">
        <v>41121</v>
      </c>
      <c r="AR117">
        <v>143.91</v>
      </c>
      <c r="AS117" s="2">
        <v>40025</v>
      </c>
      <c r="AT117">
        <v>90.2</v>
      </c>
      <c r="AU117" s="2"/>
      <c r="AY117" s="2">
        <v>40755</v>
      </c>
      <c r="AZ117">
        <v>103.5</v>
      </c>
      <c r="BA117" s="2"/>
      <c r="BC117" s="2"/>
      <c r="BE117" s="2">
        <v>40025</v>
      </c>
      <c r="BF117">
        <v>4.5</v>
      </c>
      <c r="BG117" s="4">
        <v>40056</v>
      </c>
      <c r="BH117">
        <v>0.6</v>
      </c>
    </row>
    <row r="118" spans="1:60" x14ac:dyDescent="0.25">
      <c r="A118" s="2"/>
      <c r="C118" s="2"/>
      <c r="E118" s="2"/>
      <c r="G118" s="2">
        <v>40786</v>
      </c>
      <c r="H118">
        <v>110.8</v>
      </c>
      <c r="I118" s="2">
        <v>40694</v>
      </c>
      <c r="J118">
        <v>6.3</v>
      </c>
      <c r="K118" s="2"/>
      <c r="M118" s="2"/>
      <c r="Q118" s="2"/>
      <c r="S118" s="2">
        <v>40056</v>
      </c>
      <c r="T118">
        <v>0.15</v>
      </c>
      <c r="U118" s="2">
        <v>40056</v>
      </c>
      <c r="V118">
        <v>13840.85</v>
      </c>
      <c r="W118" s="2">
        <v>40056</v>
      </c>
      <c r="X118">
        <v>19869</v>
      </c>
      <c r="Y118" s="2"/>
      <c r="AA118" s="2">
        <v>40056</v>
      </c>
      <c r="AB118">
        <v>80.7</v>
      </c>
      <c r="AC118" s="2">
        <v>42124</v>
      </c>
      <c r="AD118">
        <v>75.3</v>
      </c>
      <c r="AE118" s="2">
        <v>36698</v>
      </c>
      <c r="AF118">
        <v>17254.259999999998</v>
      </c>
      <c r="AG118" s="4">
        <v>36697</v>
      </c>
      <c r="AH118">
        <v>33.049999999999997</v>
      </c>
      <c r="AI118" s="2">
        <v>37308</v>
      </c>
      <c r="AJ118">
        <v>23.35</v>
      </c>
      <c r="AK118" s="2">
        <v>36697</v>
      </c>
      <c r="AL118">
        <v>18.75</v>
      </c>
      <c r="AM118" s="2">
        <v>39856</v>
      </c>
      <c r="AN118">
        <v>70</v>
      </c>
      <c r="AO118" s="2">
        <v>41152</v>
      </c>
      <c r="AP118">
        <v>100938</v>
      </c>
      <c r="AQ118" s="2">
        <v>41152</v>
      </c>
      <c r="AR118">
        <v>144.37</v>
      </c>
      <c r="AS118" s="2">
        <v>40056</v>
      </c>
      <c r="AT118">
        <v>90.7</v>
      </c>
      <c r="AU118" s="2"/>
      <c r="AY118" s="2">
        <v>40786</v>
      </c>
      <c r="AZ118">
        <v>101.3</v>
      </c>
      <c r="BA118" s="2"/>
      <c r="BC118" s="2"/>
      <c r="BE118" s="2">
        <v>40056</v>
      </c>
      <c r="BF118">
        <v>4.3600000000000003</v>
      </c>
      <c r="BG118" s="4">
        <v>40086</v>
      </c>
      <c r="BH118">
        <v>1.1000000000000001</v>
      </c>
    </row>
    <row r="119" spans="1:60" x14ac:dyDescent="0.25">
      <c r="A119" s="2"/>
      <c r="C119" s="2"/>
      <c r="E119" s="2"/>
      <c r="G119" s="2">
        <v>40816</v>
      </c>
      <c r="H119">
        <v>104.8</v>
      </c>
      <c r="I119" s="2">
        <v>40724</v>
      </c>
      <c r="J119">
        <v>6.2</v>
      </c>
      <c r="K119" s="2"/>
      <c r="M119" s="2"/>
      <c r="Q119" s="2"/>
      <c r="S119" s="2">
        <v>40086</v>
      </c>
      <c r="T119">
        <v>0.24</v>
      </c>
      <c r="U119" s="2">
        <v>40086</v>
      </c>
      <c r="V119">
        <v>13863.22</v>
      </c>
      <c r="W119" s="2">
        <v>40086</v>
      </c>
      <c r="X119">
        <v>21177</v>
      </c>
      <c r="Y119" s="2"/>
      <c r="AA119" s="2">
        <v>40086</v>
      </c>
      <c r="AB119">
        <v>80.900000000000006</v>
      </c>
      <c r="AC119" s="2">
        <v>42155</v>
      </c>
      <c r="AD119">
        <v>74.400000000000006</v>
      </c>
      <c r="AE119" s="2">
        <v>36700</v>
      </c>
      <c r="AF119">
        <v>16977.259999999998</v>
      </c>
      <c r="AG119" s="4">
        <v>36698</v>
      </c>
      <c r="AH119">
        <v>31.37</v>
      </c>
      <c r="AI119" s="2">
        <v>37309</v>
      </c>
      <c r="AJ119">
        <v>22.93</v>
      </c>
      <c r="AK119" s="2">
        <v>36698</v>
      </c>
      <c r="AL119">
        <v>17.8</v>
      </c>
      <c r="AM119" s="2">
        <v>39857</v>
      </c>
      <c r="AN119">
        <v>266</v>
      </c>
      <c r="AO119" s="2">
        <v>41182</v>
      </c>
      <c r="AP119">
        <v>150334</v>
      </c>
      <c r="AQ119" s="2">
        <v>41182</v>
      </c>
      <c r="AR119">
        <v>143.56</v>
      </c>
      <c r="AS119" s="2">
        <v>40086</v>
      </c>
      <c r="AT119">
        <v>91.7</v>
      </c>
      <c r="AU119" s="2"/>
      <c r="AY119" s="2">
        <v>40816</v>
      </c>
      <c r="AZ119">
        <v>100.3</v>
      </c>
      <c r="BA119" s="2"/>
      <c r="BC119" s="2"/>
      <c r="BE119" s="2">
        <v>40086</v>
      </c>
      <c r="BF119">
        <v>4.34</v>
      </c>
      <c r="BG119" s="4">
        <v>40117</v>
      </c>
      <c r="BH119">
        <v>1.7</v>
      </c>
    </row>
    <row r="120" spans="1:60" x14ac:dyDescent="0.25">
      <c r="A120" s="2"/>
      <c r="C120" s="2"/>
      <c r="E120" s="2"/>
      <c r="G120" s="2">
        <v>40847</v>
      </c>
      <c r="H120">
        <v>106.3</v>
      </c>
      <c r="I120" s="2">
        <v>40755</v>
      </c>
      <c r="J120">
        <v>6</v>
      </c>
      <c r="K120" s="2"/>
      <c r="M120" s="2"/>
      <c r="Q120" s="2"/>
      <c r="S120" s="2">
        <v>40117</v>
      </c>
      <c r="T120">
        <v>0.28000000000000003</v>
      </c>
      <c r="U120" s="2">
        <v>40117</v>
      </c>
      <c r="V120">
        <v>14081.69</v>
      </c>
      <c r="W120" s="2">
        <v>40117</v>
      </c>
      <c r="X120">
        <v>22493</v>
      </c>
      <c r="Y120" s="2"/>
      <c r="AA120" s="2">
        <v>40117</v>
      </c>
      <c r="AB120">
        <v>82.1</v>
      </c>
      <c r="AC120" s="2">
        <v>42185</v>
      </c>
      <c r="AD120">
        <v>73.2</v>
      </c>
      <c r="AE120" s="2">
        <v>36703</v>
      </c>
      <c r="AF120">
        <v>16744.8</v>
      </c>
      <c r="AG120" s="4">
        <v>36699</v>
      </c>
      <c r="AH120">
        <v>32.19</v>
      </c>
      <c r="AI120" s="2">
        <v>37312</v>
      </c>
      <c r="AJ120">
        <v>20.9</v>
      </c>
      <c r="AK120" s="2">
        <v>36700</v>
      </c>
      <c r="AL120">
        <v>18.149999999999999</v>
      </c>
      <c r="AM120" s="2">
        <v>39860</v>
      </c>
      <c r="AN120">
        <v>72</v>
      </c>
      <c r="AO120" s="2">
        <v>41213</v>
      </c>
      <c r="AP120">
        <v>66988</v>
      </c>
      <c r="AQ120" s="2">
        <v>41213</v>
      </c>
      <c r="AR120">
        <v>144.66</v>
      </c>
      <c r="AS120" s="2">
        <v>40117</v>
      </c>
      <c r="AT120">
        <v>93.3</v>
      </c>
      <c r="AU120" s="2"/>
      <c r="AY120" s="2">
        <v>40847</v>
      </c>
      <c r="AZ120">
        <v>99.4</v>
      </c>
      <c r="BA120" s="2"/>
      <c r="BC120" s="2"/>
      <c r="BE120" s="2">
        <v>40117</v>
      </c>
      <c r="BF120">
        <v>4.17</v>
      </c>
      <c r="BG120" s="4">
        <v>40147</v>
      </c>
      <c r="BH120">
        <v>0.9</v>
      </c>
    </row>
    <row r="121" spans="1:60" x14ac:dyDescent="0.25">
      <c r="A121" s="2"/>
      <c r="C121" s="2"/>
      <c r="E121" s="2"/>
      <c r="G121" s="2">
        <v>40877</v>
      </c>
      <c r="H121">
        <v>104.2</v>
      </c>
      <c r="I121" s="2">
        <v>40786</v>
      </c>
      <c r="J121">
        <v>6</v>
      </c>
      <c r="K121" s="2"/>
      <c r="M121" s="2"/>
      <c r="Q121" s="2"/>
      <c r="S121" s="2">
        <v>40147</v>
      </c>
      <c r="T121">
        <v>0.41</v>
      </c>
      <c r="U121" s="2">
        <v>40147</v>
      </c>
      <c r="V121">
        <v>12652.89</v>
      </c>
      <c r="W121" s="2">
        <v>40147</v>
      </c>
      <c r="X121">
        <v>23104</v>
      </c>
      <c r="Y121" s="2"/>
      <c r="AA121" s="2">
        <v>40147</v>
      </c>
      <c r="AB121">
        <v>82.4</v>
      </c>
      <c r="AC121" s="2">
        <v>42216</v>
      </c>
      <c r="AD121">
        <v>70.5</v>
      </c>
      <c r="AE121" s="2">
        <v>36704</v>
      </c>
      <c r="AF121">
        <v>16512.93</v>
      </c>
      <c r="AG121" s="4">
        <v>36700</v>
      </c>
      <c r="AH121">
        <v>32.25</v>
      </c>
      <c r="AI121" s="2">
        <v>37313</v>
      </c>
      <c r="AJ121">
        <v>20.61</v>
      </c>
      <c r="AK121" s="2">
        <v>36703</v>
      </c>
      <c r="AL121">
        <v>18.350000000000001</v>
      </c>
      <c r="AM121" s="2">
        <v>39861</v>
      </c>
      <c r="AN121">
        <v>365</v>
      </c>
      <c r="AO121" s="2">
        <v>41243</v>
      </c>
      <c r="AP121">
        <v>46095</v>
      </c>
      <c r="AQ121" s="2">
        <v>41243</v>
      </c>
      <c r="AR121">
        <v>144.57</v>
      </c>
      <c r="AS121" s="2">
        <v>40147</v>
      </c>
      <c r="AT121">
        <v>94.2</v>
      </c>
      <c r="AU121" s="2"/>
      <c r="AY121" s="2">
        <v>40877</v>
      </c>
      <c r="AZ121">
        <v>99.9</v>
      </c>
      <c r="BA121" s="2"/>
      <c r="BC121" s="2"/>
      <c r="BE121" s="2">
        <v>40147</v>
      </c>
      <c r="BF121">
        <v>4.22</v>
      </c>
      <c r="BG121" s="4">
        <v>40178</v>
      </c>
      <c r="BH121">
        <v>-0.2</v>
      </c>
    </row>
    <row r="122" spans="1:60" x14ac:dyDescent="0.25">
      <c r="A122" s="2"/>
      <c r="C122" s="2"/>
      <c r="E122" s="2"/>
      <c r="G122" s="2">
        <v>40908</v>
      </c>
      <c r="H122">
        <v>95.7</v>
      </c>
      <c r="I122" s="2">
        <v>40816</v>
      </c>
      <c r="J122">
        <v>6</v>
      </c>
      <c r="K122" s="2"/>
      <c r="M122" s="2"/>
      <c r="Q122" s="2"/>
      <c r="S122" s="2">
        <v>40178</v>
      </c>
      <c r="T122">
        <v>0.37</v>
      </c>
      <c r="U122" s="2">
        <v>40178</v>
      </c>
      <c r="V122">
        <v>14462.62</v>
      </c>
      <c r="W122" s="2">
        <v>40178</v>
      </c>
      <c r="X122">
        <v>25273</v>
      </c>
      <c r="Y122" s="2"/>
      <c r="AA122" s="2">
        <v>40178</v>
      </c>
      <c r="AB122">
        <v>82.8</v>
      </c>
      <c r="AC122" s="2">
        <v>42247</v>
      </c>
      <c r="AD122">
        <v>70</v>
      </c>
      <c r="AE122" s="2">
        <v>36705</v>
      </c>
      <c r="AF122">
        <v>16842.29</v>
      </c>
      <c r="AG122" s="4">
        <v>36703</v>
      </c>
      <c r="AH122">
        <v>31.63</v>
      </c>
      <c r="AI122" s="2">
        <v>37314</v>
      </c>
      <c r="AJ122">
        <v>20.12</v>
      </c>
      <c r="AK122" s="2">
        <v>36704</v>
      </c>
      <c r="AL122">
        <v>18.3</v>
      </c>
      <c r="AM122" s="2">
        <v>39862</v>
      </c>
      <c r="AN122">
        <v>108</v>
      </c>
      <c r="AO122" s="2">
        <v>41274</v>
      </c>
      <c r="AP122">
        <v>-496944</v>
      </c>
      <c r="AQ122" s="2">
        <v>41274</v>
      </c>
      <c r="AR122">
        <v>144.16</v>
      </c>
      <c r="AS122" s="2">
        <v>40178</v>
      </c>
      <c r="AT122">
        <v>93.9</v>
      </c>
      <c r="AU122" s="2"/>
      <c r="AY122" s="2">
        <v>40908</v>
      </c>
      <c r="AZ122">
        <v>102.6</v>
      </c>
      <c r="BA122" s="2"/>
      <c r="BC122" s="2"/>
      <c r="BE122" s="2">
        <v>40178</v>
      </c>
      <c r="BF122">
        <v>4.3099999999999996</v>
      </c>
      <c r="BG122" s="4">
        <v>40209</v>
      </c>
      <c r="BH122">
        <v>1.8</v>
      </c>
    </row>
    <row r="123" spans="1:60" x14ac:dyDescent="0.25">
      <c r="A123" s="2"/>
      <c r="C123" s="2"/>
      <c r="E123" s="2"/>
      <c r="G123" s="2">
        <v>40939</v>
      </c>
      <c r="H123">
        <v>88.7</v>
      </c>
      <c r="I123" s="2">
        <v>40847</v>
      </c>
      <c r="J123">
        <v>5.7</v>
      </c>
      <c r="K123" s="2"/>
      <c r="M123" s="2"/>
      <c r="Q123" s="2"/>
      <c r="S123" s="2">
        <v>40209</v>
      </c>
      <c r="T123">
        <v>0.75</v>
      </c>
      <c r="U123" s="2">
        <v>40209</v>
      </c>
      <c r="V123">
        <v>11305.07</v>
      </c>
      <c r="W123" s="2">
        <v>40209</v>
      </c>
      <c r="X123">
        <v>-181</v>
      </c>
      <c r="Y123" s="2"/>
      <c r="AA123" s="2">
        <v>40209</v>
      </c>
      <c r="AB123">
        <v>83.4</v>
      </c>
      <c r="AC123" s="2">
        <v>42277</v>
      </c>
      <c r="AD123">
        <v>65.400000000000006</v>
      </c>
      <c r="AE123" s="2">
        <v>36706</v>
      </c>
      <c r="AF123">
        <v>16407.16</v>
      </c>
      <c r="AG123" s="4">
        <v>36704</v>
      </c>
      <c r="AH123">
        <v>32.06</v>
      </c>
      <c r="AI123" s="2">
        <v>37315</v>
      </c>
      <c r="AJ123">
        <v>20.34</v>
      </c>
      <c r="AK123" s="2">
        <v>36705</v>
      </c>
      <c r="AL123">
        <v>18.248000000000001</v>
      </c>
      <c r="AM123" s="2">
        <v>39863</v>
      </c>
      <c r="AN123">
        <v>-641</v>
      </c>
      <c r="AO123" s="2">
        <v>41305</v>
      </c>
      <c r="AP123">
        <v>140650</v>
      </c>
      <c r="AQ123" s="2">
        <v>41305</v>
      </c>
      <c r="AR123">
        <v>144.91</v>
      </c>
      <c r="AS123" s="2">
        <v>40209</v>
      </c>
      <c r="AT123">
        <v>95.7</v>
      </c>
      <c r="AU123" s="2"/>
      <c r="AY123" s="2">
        <v>40939</v>
      </c>
      <c r="AZ123">
        <v>97.6</v>
      </c>
      <c r="BA123" s="2"/>
      <c r="BC123" s="2"/>
      <c r="BE123" s="2">
        <v>40209</v>
      </c>
      <c r="BF123">
        <v>4.59</v>
      </c>
      <c r="BG123" s="4">
        <v>40237</v>
      </c>
      <c r="BH123">
        <v>2.7</v>
      </c>
    </row>
    <row r="124" spans="1:60" x14ac:dyDescent="0.25">
      <c r="A124" s="2"/>
      <c r="C124" s="2"/>
      <c r="E124" s="2"/>
      <c r="G124" s="2">
        <v>40968</v>
      </c>
      <c r="H124">
        <v>89.8</v>
      </c>
      <c r="I124" s="2">
        <v>40877</v>
      </c>
      <c r="J124">
        <v>5.2</v>
      </c>
      <c r="K124" s="2"/>
      <c r="M124" s="2"/>
      <c r="Q124" s="2"/>
      <c r="S124" s="2">
        <v>40237</v>
      </c>
      <c r="T124">
        <v>0.78</v>
      </c>
      <c r="U124" s="2">
        <v>40237</v>
      </c>
      <c r="V124">
        <v>12197.24</v>
      </c>
      <c r="W124" s="2">
        <v>40237</v>
      </c>
      <c r="X124">
        <v>208</v>
      </c>
      <c r="Y124" s="2"/>
      <c r="AA124" s="2">
        <v>40237</v>
      </c>
      <c r="AB124">
        <v>87</v>
      </c>
      <c r="AC124" s="2">
        <v>42308</v>
      </c>
      <c r="AD124">
        <v>66.400000000000006</v>
      </c>
      <c r="AE124" s="2">
        <v>36707</v>
      </c>
      <c r="AF124">
        <v>16727.95</v>
      </c>
      <c r="AG124" s="4">
        <v>36705</v>
      </c>
      <c r="AH124">
        <v>31.9</v>
      </c>
      <c r="AI124" s="2">
        <v>37316</v>
      </c>
      <c r="AJ124">
        <v>19.97</v>
      </c>
      <c r="AK124" s="2">
        <v>36706</v>
      </c>
      <c r="AL124">
        <v>18.3</v>
      </c>
      <c r="AM124" s="2">
        <v>39864</v>
      </c>
      <c r="AN124">
        <v>-133</v>
      </c>
      <c r="AO124" s="2">
        <v>41333</v>
      </c>
      <c r="AP124">
        <v>123446</v>
      </c>
      <c r="AQ124" s="2">
        <v>41333</v>
      </c>
      <c r="AR124">
        <v>144.06</v>
      </c>
      <c r="AS124" s="2">
        <v>40237</v>
      </c>
      <c r="AT124">
        <v>98.2</v>
      </c>
      <c r="AU124" s="2"/>
      <c r="AY124" s="2">
        <v>40968</v>
      </c>
      <c r="AZ124">
        <v>98.2</v>
      </c>
      <c r="BA124" s="2"/>
      <c r="BC124" s="2"/>
      <c r="BE124" s="2">
        <v>40237</v>
      </c>
      <c r="BF124">
        <v>4.83</v>
      </c>
      <c r="BG124" s="4">
        <v>40268</v>
      </c>
      <c r="BH124">
        <v>-0.4</v>
      </c>
    </row>
    <row r="125" spans="1:60" x14ac:dyDescent="0.25">
      <c r="A125" s="2"/>
      <c r="C125" s="2"/>
      <c r="E125" s="2"/>
      <c r="G125" s="2">
        <v>40999</v>
      </c>
      <c r="H125">
        <v>99.7</v>
      </c>
      <c r="I125" s="2">
        <v>40908</v>
      </c>
      <c r="J125">
        <v>4.7</v>
      </c>
      <c r="K125" s="2"/>
      <c r="M125" s="2"/>
      <c r="Q125" s="2"/>
      <c r="S125" s="2">
        <v>40268</v>
      </c>
      <c r="T125">
        <v>0.52</v>
      </c>
      <c r="U125" s="2">
        <v>40268</v>
      </c>
      <c r="V125">
        <v>15727.5</v>
      </c>
      <c r="W125" s="2">
        <v>40268</v>
      </c>
      <c r="X125">
        <v>881</v>
      </c>
      <c r="Y125" s="2"/>
      <c r="AA125" s="2">
        <v>40268</v>
      </c>
      <c r="AB125">
        <v>87.4</v>
      </c>
      <c r="AC125" s="2">
        <v>42338</v>
      </c>
      <c r="AD125">
        <v>66.900000000000006</v>
      </c>
      <c r="AE125" s="2">
        <v>36710</v>
      </c>
      <c r="AF125">
        <v>17088.54</v>
      </c>
      <c r="AG125" s="4">
        <v>36706</v>
      </c>
      <c r="AH125">
        <v>32.72</v>
      </c>
      <c r="AI125" s="2">
        <v>37320</v>
      </c>
      <c r="AJ125">
        <v>20.16</v>
      </c>
      <c r="AK125" s="2">
        <v>36707</v>
      </c>
      <c r="AL125">
        <v>18.350000000000001</v>
      </c>
      <c r="AM125" s="2">
        <v>39869</v>
      </c>
      <c r="AN125">
        <v>-44</v>
      </c>
      <c r="AO125" s="2">
        <v>41364</v>
      </c>
      <c r="AP125">
        <v>112450</v>
      </c>
      <c r="AQ125" s="2">
        <v>41364</v>
      </c>
      <c r="AR125">
        <v>144.99</v>
      </c>
      <c r="AS125" s="2">
        <v>40268</v>
      </c>
      <c r="AT125">
        <v>97.8</v>
      </c>
      <c r="AU125" s="2"/>
      <c r="AY125" s="2">
        <v>40999</v>
      </c>
      <c r="AZ125">
        <v>97.9</v>
      </c>
      <c r="BA125" s="2"/>
      <c r="BC125" s="2"/>
      <c r="BE125" s="2">
        <v>40268</v>
      </c>
      <c r="BF125">
        <v>5.17</v>
      </c>
      <c r="BG125" s="4">
        <v>40298</v>
      </c>
      <c r="BH125">
        <v>0</v>
      </c>
    </row>
    <row r="126" spans="1:60" x14ac:dyDescent="0.25">
      <c r="A126" s="2"/>
      <c r="C126" s="2"/>
      <c r="E126" s="2"/>
      <c r="G126" s="2">
        <v>41029</v>
      </c>
      <c r="H126">
        <v>92.8</v>
      </c>
      <c r="I126" s="2">
        <v>40939</v>
      </c>
      <c r="J126">
        <v>5.5</v>
      </c>
      <c r="K126" s="2"/>
      <c r="M126" s="2"/>
      <c r="Q126" s="2"/>
      <c r="S126" s="2">
        <v>40298</v>
      </c>
      <c r="T126">
        <v>0.56999999999999995</v>
      </c>
      <c r="U126" s="2">
        <v>40298</v>
      </c>
      <c r="V126">
        <v>15161.21</v>
      </c>
      <c r="W126" s="2">
        <v>40298</v>
      </c>
      <c r="X126">
        <v>2163</v>
      </c>
      <c r="Y126" s="2"/>
      <c r="AA126" s="2">
        <v>40298</v>
      </c>
      <c r="AB126">
        <v>88.2</v>
      </c>
      <c r="AC126" s="2">
        <v>42369</v>
      </c>
      <c r="AD126">
        <v>64.900000000000006</v>
      </c>
      <c r="AE126" s="2">
        <v>36711</v>
      </c>
      <c r="AF126">
        <v>17279.21</v>
      </c>
      <c r="AG126" s="4">
        <v>36707</v>
      </c>
      <c r="AH126">
        <v>32.5</v>
      </c>
      <c r="AI126" s="2">
        <v>37321</v>
      </c>
      <c r="AJ126">
        <v>20.7</v>
      </c>
      <c r="AK126" s="2">
        <v>36710</v>
      </c>
      <c r="AL126">
        <v>18.2</v>
      </c>
      <c r="AM126" s="2">
        <v>39870</v>
      </c>
      <c r="AN126">
        <v>-376</v>
      </c>
      <c r="AO126" s="2">
        <v>41394</v>
      </c>
      <c r="AP126">
        <v>196913</v>
      </c>
      <c r="AQ126" s="2">
        <v>41394</v>
      </c>
      <c r="AR126">
        <v>146.11000000000001</v>
      </c>
      <c r="AS126" s="2">
        <v>40298</v>
      </c>
      <c r="AT126">
        <v>97.8</v>
      </c>
      <c r="AU126" s="2"/>
      <c r="AY126" s="2">
        <v>41029</v>
      </c>
      <c r="AZ126">
        <v>98.6</v>
      </c>
      <c r="BA126" s="2"/>
      <c r="BC126" s="2"/>
      <c r="BE126" s="2">
        <v>40298</v>
      </c>
      <c r="BF126">
        <v>5.26</v>
      </c>
      <c r="BG126" s="4">
        <v>40329</v>
      </c>
      <c r="BH126">
        <v>0.7</v>
      </c>
    </row>
    <row r="127" spans="1:60" x14ac:dyDescent="0.25">
      <c r="A127" s="2"/>
      <c r="C127" s="2"/>
      <c r="E127" s="2"/>
      <c r="G127" s="2">
        <v>41060</v>
      </c>
      <c r="H127">
        <v>102.5</v>
      </c>
      <c r="I127" s="2">
        <v>40968</v>
      </c>
      <c r="J127">
        <v>5.7</v>
      </c>
      <c r="K127" s="2"/>
      <c r="M127" s="2"/>
      <c r="Q127" s="2"/>
      <c r="S127" s="2">
        <v>40329</v>
      </c>
      <c r="T127">
        <v>0.43</v>
      </c>
      <c r="U127" s="2">
        <v>40329</v>
      </c>
      <c r="V127">
        <v>17702.5</v>
      </c>
      <c r="W127" s="2">
        <v>40329</v>
      </c>
      <c r="X127">
        <v>5613</v>
      </c>
      <c r="Y127" s="2"/>
      <c r="AA127" s="2">
        <v>40329</v>
      </c>
      <c r="AB127">
        <v>88.9</v>
      </c>
      <c r="AC127" s="2">
        <v>42400</v>
      </c>
      <c r="AD127">
        <v>66.599999999999994</v>
      </c>
      <c r="AE127" s="2">
        <v>36712</v>
      </c>
      <c r="AF127">
        <v>17134.93</v>
      </c>
      <c r="AG127" s="4">
        <v>36712</v>
      </c>
      <c r="AH127">
        <v>30.67</v>
      </c>
      <c r="AI127" s="2">
        <v>37322</v>
      </c>
      <c r="AJ127">
        <v>22.09</v>
      </c>
      <c r="AK127" s="2">
        <v>36711</v>
      </c>
      <c r="AL127">
        <v>18.074999999999999</v>
      </c>
      <c r="AM127" s="2">
        <v>39871</v>
      </c>
      <c r="AN127">
        <v>466</v>
      </c>
      <c r="AO127" s="2">
        <v>41425</v>
      </c>
      <c r="AP127">
        <v>72028</v>
      </c>
      <c r="AQ127" s="2">
        <v>41425</v>
      </c>
      <c r="AR127">
        <v>147.19</v>
      </c>
      <c r="AS127" s="2">
        <v>40329</v>
      </c>
      <c r="AT127">
        <v>98.4</v>
      </c>
      <c r="AU127" s="2"/>
      <c r="AY127" s="2">
        <v>41060</v>
      </c>
      <c r="AZ127">
        <v>98.7</v>
      </c>
      <c r="BA127" s="2"/>
      <c r="BC127" s="2"/>
      <c r="BE127" s="2">
        <v>40329</v>
      </c>
      <c r="BF127">
        <v>5.22</v>
      </c>
      <c r="BG127" s="4">
        <v>40359</v>
      </c>
      <c r="BH127">
        <v>1.1000000000000001</v>
      </c>
    </row>
    <row r="128" spans="1:60" x14ac:dyDescent="0.25">
      <c r="A128" s="2"/>
      <c r="C128" s="2"/>
      <c r="E128" s="2"/>
      <c r="G128" s="2">
        <v>41090</v>
      </c>
      <c r="H128">
        <v>98.3</v>
      </c>
      <c r="I128" s="2">
        <v>40999</v>
      </c>
      <c r="J128">
        <v>6.2</v>
      </c>
      <c r="K128" s="2"/>
      <c r="M128" s="2"/>
      <c r="Q128" s="2"/>
      <c r="S128" s="2">
        <v>40359</v>
      </c>
      <c r="T128">
        <v>0</v>
      </c>
      <c r="U128" s="2">
        <v>40359</v>
      </c>
      <c r="V128">
        <v>17093.91</v>
      </c>
      <c r="W128" s="2">
        <v>40359</v>
      </c>
      <c r="X128">
        <v>7880</v>
      </c>
      <c r="Y128" s="2"/>
      <c r="AA128" s="2">
        <v>40359</v>
      </c>
      <c r="AB128">
        <v>89.6</v>
      </c>
      <c r="AC128" s="2">
        <v>42429</v>
      </c>
      <c r="AD128">
        <v>69.3</v>
      </c>
      <c r="AE128" s="2">
        <v>36713</v>
      </c>
      <c r="AF128">
        <v>17348.07</v>
      </c>
      <c r="AG128" s="4">
        <v>36713</v>
      </c>
      <c r="AH128">
        <v>29.99</v>
      </c>
      <c r="AI128" s="2">
        <v>37323</v>
      </c>
      <c r="AJ128">
        <v>22.13</v>
      </c>
      <c r="AK128" s="2">
        <v>36712</v>
      </c>
      <c r="AL128">
        <v>18.149999999999999</v>
      </c>
      <c r="AM128" s="2">
        <v>39874</v>
      </c>
      <c r="AN128">
        <v>333</v>
      </c>
      <c r="AO128" s="2">
        <v>41455</v>
      </c>
      <c r="AP128">
        <v>123836</v>
      </c>
      <c r="AQ128" s="2">
        <v>41455</v>
      </c>
      <c r="AR128">
        <v>146.27000000000001</v>
      </c>
      <c r="AS128" s="2">
        <v>40359</v>
      </c>
      <c r="AT128">
        <v>99.5</v>
      </c>
      <c r="AU128" s="2"/>
      <c r="AY128" s="2">
        <v>41090</v>
      </c>
      <c r="AZ128">
        <v>99.3</v>
      </c>
      <c r="BA128" s="2"/>
      <c r="BC128" s="2"/>
      <c r="BE128" s="2">
        <v>40359</v>
      </c>
      <c r="BF128">
        <v>4.84</v>
      </c>
      <c r="BG128" s="4">
        <v>40390</v>
      </c>
      <c r="BH128">
        <v>-0.1</v>
      </c>
    </row>
    <row r="129" spans="1:60" x14ac:dyDescent="0.25">
      <c r="A129" s="2"/>
      <c r="C129" s="2"/>
      <c r="E129" s="2"/>
      <c r="G129" s="2">
        <v>41121</v>
      </c>
      <c r="H129">
        <v>104.5</v>
      </c>
      <c r="I129" s="2">
        <v>41029</v>
      </c>
      <c r="J129">
        <v>6</v>
      </c>
      <c r="K129" s="2"/>
      <c r="M129" s="2"/>
      <c r="Q129" s="2"/>
      <c r="S129" s="2">
        <v>40390</v>
      </c>
      <c r="T129">
        <v>0.01</v>
      </c>
      <c r="U129" s="2">
        <v>40390</v>
      </c>
      <c r="V129">
        <v>17672.919999999998</v>
      </c>
      <c r="W129" s="2">
        <v>40390</v>
      </c>
      <c r="X129">
        <v>9224</v>
      </c>
      <c r="Y129" s="2"/>
      <c r="AA129" s="2">
        <v>40390</v>
      </c>
      <c r="AB129">
        <v>88.7</v>
      </c>
      <c r="AC129" s="2">
        <v>42460</v>
      </c>
      <c r="AD129">
        <v>66.900000000000006</v>
      </c>
      <c r="AE129" s="2">
        <v>36714</v>
      </c>
      <c r="AF129">
        <v>17598.830000000002</v>
      </c>
      <c r="AG129" s="4">
        <v>36714</v>
      </c>
      <c r="AH129">
        <v>30.28</v>
      </c>
      <c r="AI129" s="2">
        <v>37326</v>
      </c>
      <c r="AJ129">
        <v>21.57</v>
      </c>
      <c r="AK129" s="2">
        <v>36713</v>
      </c>
      <c r="AL129">
        <v>17.899999999999999</v>
      </c>
      <c r="AM129" s="2">
        <v>39875</v>
      </c>
      <c r="AN129">
        <v>-287</v>
      </c>
      <c r="AO129" s="2">
        <v>41486</v>
      </c>
      <c r="AP129">
        <v>41463</v>
      </c>
      <c r="AQ129" s="2">
        <v>41486</v>
      </c>
      <c r="AR129">
        <v>146.91</v>
      </c>
      <c r="AS129" s="2">
        <v>40390</v>
      </c>
      <c r="AT129">
        <v>99.4</v>
      </c>
      <c r="AU129" s="2"/>
      <c r="AY129" s="2">
        <v>41121</v>
      </c>
      <c r="AZ129">
        <v>100.4</v>
      </c>
      <c r="BA129" s="2"/>
      <c r="BC129" s="2"/>
      <c r="BE129" s="2">
        <v>40390</v>
      </c>
      <c r="BF129">
        <v>4.5999999999999996</v>
      </c>
      <c r="BG129" s="4">
        <v>40421</v>
      </c>
      <c r="BH129">
        <v>2.2999999999999998</v>
      </c>
    </row>
    <row r="130" spans="1:60" x14ac:dyDescent="0.25">
      <c r="A130" s="2"/>
      <c r="C130" s="2"/>
      <c r="E130" s="2"/>
      <c r="G130" s="2">
        <v>41152</v>
      </c>
      <c r="H130">
        <v>111.5</v>
      </c>
      <c r="I130" s="2">
        <v>41060</v>
      </c>
      <c r="J130">
        <v>5.8</v>
      </c>
      <c r="K130" s="2"/>
      <c r="M130" s="2"/>
      <c r="Q130" s="2"/>
      <c r="S130" s="2">
        <v>40421</v>
      </c>
      <c r="T130">
        <v>0.04</v>
      </c>
      <c r="U130" s="2">
        <v>40421</v>
      </c>
      <c r="V130">
        <v>19236.25</v>
      </c>
      <c r="W130" s="2">
        <v>40421</v>
      </c>
      <c r="X130">
        <v>11614</v>
      </c>
      <c r="Y130" s="2"/>
      <c r="AA130" s="2">
        <v>40421</v>
      </c>
      <c r="AB130">
        <v>90.3</v>
      </c>
      <c r="AC130" s="2">
        <v>42490</v>
      </c>
      <c r="AD130">
        <v>65.3</v>
      </c>
      <c r="AE130" s="2">
        <v>36717</v>
      </c>
      <c r="AF130">
        <v>17471.63</v>
      </c>
      <c r="AG130" s="4">
        <v>36717</v>
      </c>
      <c r="AH130">
        <v>29.69</v>
      </c>
      <c r="AI130" s="2">
        <v>37327</v>
      </c>
      <c r="AJ130">
        <v>21.61</v>
      </c>
      <c r="AK130" s="2">
        <v>36714</v>
      </c>
      <c r="AL130">
        <v>17.649999999999999</v>
      </c>
      <c r="AM130" s="2">
        <v>39876</v>
      </c>
      <c r="AN130">
        <v>-31</v>
      </c>
      <c r="AO130" s="2">
        <v>41517</v>
      </c>
      <c r="AP130">
        <v>127648</v>
      </c>
      <c r="AQ130" s="2">
        <v>41517</v>
      </c>
      <c r="AR130">
        <v>147.06</v>
      </c>
      <c r="AS130" s="2">
        <v>40421</v>
      </c>
      <c r="AT130">
        <v>101.6</v>
      </c>
      <c r="AU130" s="2"/>
      <c r="AY130" s="2">
        <v>41152</v>
      </c>
      <c r="AZ130">
        <v>102.1</v>
      </c>
      <c r="BA130" s="2"/>
      <c r="BC130" s="2"/>
      <c r="BE130" s="2">
        <v>40421</v>
      </c>
      <c r="BF130">
        <v>4.49</v>
      </c>
      <c r="BG130" s="4">
        <v>40451</v>
      </c>
      <c r="BH130">
        <v>0.6</v>
      </c>
    </row>
    <row r="131" spans="1:60" x14ac:dyDescent="0.25">
      <c r="A131" s="2"/>
      <c r="C131" s="2"/>
      <c r="E131" s="2"/>
      <c r="G131" s="2">
        <v>41182</v>
      </c>
      <c r="H131">
        <v>103.4</v>
      </c>
      <c r="I131" s="2">
        <v>41090</v>
      </c>
      <c r="J131">
        <v>5.9</v>
      </c>
      <c r="K131" s="2"/>
      <c r="M131" s="2"/>
      <c r="Q131" s="2"/>
      <c r="S131" s="2">
        <v>40451</v>
      </c>
      <c r="T131">
        <v>0.45</v>
      </c>
      <c r="U131" s="2">
        <v>40451</v>
      </c>
      <c r="V131">
        <v>18832.79</v>
      </c>
      <c r="W131" s="2">
        <v>40451</v>
      </c>
      <c r="X131">
        <v>12685</v>
      </c>
      <c r="Y131" s="2"/>
      <c r="AA131" s="2">
        <v>40451</v>
      </c>
      <c r="AB131">
        <v>91.2</v>
      </c>
      <c r="AC131" s="2">
        <v>42521</v>
      </c>
      <c r="AD131">
        <v>69.2</v>
      </c>
      <c r="AE131" s="2">
        <v>36718</v>
      </c>
      <c r="AF131">
        <v>16880.66</v>
      </c>
      <c r="AG131" s="4">
        <v>36718</v>
      </c>
      <c r="AH131">
        <v>29.7</v>
      </c>
      <c r="AI131" s="2">
        <v>37328</v>
      </c>
      <c r="AJ131">
        <v>20.43</v>
      </c>
      <c r="AK131" s="2">
        <v>36717</v>
      </c>
      <c r="AL131">
        <v>17.850000000000001</v>
      </c>
      <c r="AM131" s="2">
        <v>39877</v>
      </c>
      <c r="AN131">
        <v>-546</v>
      </c>
      <c r="AO131" s="2">
        <v>41547</v>
      </c>
      <c r="AP131">
        <v>211068</v>
      </c>
      <c r="AQ131" s="2">
        <v>41547</v>
      </c>
      <c r="AR131">
        <v>148.24</v>
      </c>
      <c r="AS131" s="2">
        <v>40451</v>
      </c>
      <c r="AT131">
        <v>102.3</v>
      </c>
      <c r="AU131" s="2"/>
      <c r="AY131" s="2">
        <v>41182</v>
      </c>
      <c r="AZ131">
        <v>101.4</v>
      </c>
      <c r="BA131" s="2"/>
      <c r="BC131" s="2"/>
      <c r="BE131" s="2">
        <v>40451</v>
      </c>
      <c r="BF131">
        <v>4.7</v>
      </c>
      <c r="BG131" s="4">
        <v>40482</v>
      </c>
      <c r="BH131">
        <v>0.1</v>
      </c>
    </row>
    <row r="132" spans="1:60" x14ac:dyDescent="0.25">
      <c r="A132" s="2"/>
      <c r="C132" s="2"/>
      <c r="E132" s="2"/>
      <c r="G132" s="2">
        <v>41213</v>
      </c>
      <c r="H132">
        <v>111.8</v>
      </c>
      <c r="I132" s="2">
        <v>41121</v>
      </c>
      <c r="J132">
        <v>5.4</v>
      </c>
      <c r="K132" s="2"/>
      <c r="M132" s="2"/>
      <c r="Q132" s="2"/>
      <c r="S132" s="2">
        <v>40482</v>
      </c>
      <c r="T132">
        <v>0.75</v>
      </c>
      <c r="U132" s="2">
        <v>40482</v>
      </c>
      <c r="V132">
        <v>18380.419999999998</v>
      </c>
      <c r="W132" s="2">
        <v>40482</v>
      </c>
      <c r="X132">
        <v>14512</v>
      </c>
      <c r="Y132" s="2"/>
      <c r="AA132" s="2">
        <v>40482</v>
      </c>
      <c r="AB132">
        <v>92.5</v>
      </c>
      <c r="AC132" s="2">
        <v>42551</v>
      </c>
      <c r="AD132">
        <v>72.2</v>
      </c>
      <c r="AE132" s="2">
        <v>36719</v>
      </c>
      <c r="AF132">
        <v>17053.38</v>
      </c>
      <c r="AG132" s="4">
        <v>36719</v>
      </c>
      <c r="AH132">
        <v>30.32</v>
      </c>
      <c r="AI132" s="2">
        <v>37329</v>
      </c>
      <c r="AJ132">
        <v>20.43</v>
      </c>
      <c r="AK132" s="2">
        <v>36718</v>
      </c>
      <c r="AL132">
        <v>17.95</v>
      </c>
      <c r="AM132" s="2">
        <v>39878</v>
      </c>
      <c r="AN132">
        <v>-146</v>
      </c>
      <c r="AO132" s="2">
        <v>41578</v>
      </c>
      <c r="AP132">
        <v>94893</v>
      </c>
      <c r="AQ132" s="2">
        <v>41578</v>
      </c>
      <c r="AR132">
        <v>147.96</v>
      </c>
      <c r="AS132" s="2">
        <v>40482</v>
      </c>
      <c r="AT132">
        <v>102.4</v>
      </c>
      <c r="AU132" s="2"/>
      <c r="AY132" s="2">
        <v>41213</v>
      </c>
      <c r="AZ132">
        <v>101.7</v>
      </c>
      <c r="BA132" s="2"/>
      <c r="BC132" s="2"/>
      <c r="BE132" s="2">
        <v>40482</v>
      </c>
      <c r="BF132">
        <v>5.2</v>
      </c>
      <c r="BG132" s="4">
        <v>40512</v>
      </c>
      <c r="BH132">
        <v>0.4</v>
      </c>
    </row>
    <row r="133" spans="1:60" x14ac:dyDescent="0.25">
      <c r="A133" s="2"/>
      <c r="C133" s="2"/>
      <c r="E133" s="2"/>
      <c r="G133" s="2">
        <v>41243</v>
      </c>
      <c r="H133">
        <v>104.8</v>
      </c>
      <c r="I133" s="2">
        <v>41152</v>
      </c>
      <c r="J133">
        <v>5.3</v>
      </c>
      <c r="K133" s="2"/>
      <c r="M133" s="2"/>
      <c r="Q133" s="2"/>
      <c r="S133" s="2">
        <v>40512</v>
      </c>
      <c r="T133">
        <v>0.83</v>
      </c>
      <c r="U133" s="2">
        <v>40512</v>
      </c>
      <c r="V133">
        <v>17687.330000000002</v>
      </c>
      <c r="W133" s="2">
        <v>40512</v>
      </c>
      <c r="X133">
        <v>14803</v>
      </c>
      <c r="Y133" s="2"/>
      <c r="AA133" s="2">
        <v>40512</v>
      </c>
      <c r="AB133">
        <v>93.4</v>
      </c>
      <c r="AC133" s="2">
        <v>42582</v>
      </c>
      <c r="AD133">
        <v>76.5</v>
      </c>
      <c r="AE133" s="2">
        <v>36720</v>
      </c>
      <c r="AF133">
        <v>16444.25</v>
      </c>
      <c r="AG133" s="4">
        <v>36720</v>
      </c>
      <c r="AH133">
        <v>31.47</v>
      </c>
      <c r="AI133" s="2">
        <v>37330</v>
      </c>
      <c r="AJ133">
        <v>20.75</v>
      </c>
      <c r="AK133" s="2">
        <v>36719</v>
      </c>
      <c r="AL133">
        <v>18.125</v>
      </c>
      <c r="AM133" s="2">
        <v>39881</v>
      </c>
      <c r="AN133">
        <v>-350</v>
      </c>
      <c r="AO133" s="2">
        <v>41608</v>
      </c>
      <c r="AP133">
        <v>47486</v>
      </c>
      <c r="AQ133" s="2">
        <v>41608</v>
      </c>
      <c r="AR133">
        <v>148.24</v>
      </c>
      <c r="AS133" s="2">
        <v>40512</v>
      </c>
      <c r="AT133">
        <v>102.9</v>
      </c>
      <c r="AU133" s="2"/>
      <c r="AY133" s="2">
        <v>41243</v>
      </c>
      <c r="AZ133">
        <v>100.2</v>
      </c>
      <c r="BA133" s="2"/>
      <c r="BC133" s="2"/>
      <c r="BE133" s="2">
        <v>40512</v>
      </c>
      <c r="BF133">
        <v>5.63</v>
      </c>
      <c r="BG133" s="4">
        <v>40543</v>
      </c>
      <c r="BH133">
        <v>0.6</v>
      </c>
    </row>
    <row r="134" spans="1:60" x14ac:dyDescent="0.25">
      <c r="A134" s="2"/>
      <c r="C134" s="2"/>
      <c r="E134" s="2"/>
      <c r="G134" s="2">
        <v>41274</v>
      </c>
      <c r="H134">
        <v>92.2</v>
      </c>
      <c r="I134" s="2">
        <v>41182</v>
      </c>
      <c r="J134">
        <v>5.4</v>
      </c>
      <c r="K134" s="2"/>
      <c r="M134" s="2"/>
      <c r="Q134" s="2"/>
      <c r="S134" s="2">
        <v>40543</v>
      </c>
      <c r="T134">
        <v>0.63</v>
      </c>
      <c r="U134" s="2">
        <v>40543</v>
      </c>
      <c r="V134">
        <v>20918.14</v>
      </c>
      <c r="W134" s="2">
        <v>40543</v>
      </c>
      <c r="X134">
        <v>20147</v>
      </c>
      <c r="Y134" s="2"/>
      <c r="AA134" s="2">
        <v>40543</v>
      </c>
      <c r="AB134">
        <v>94.6</v>
      </c>
      <c r="AC134" s="2">
        <v>42613</v>
      </c>
      <c r="AD134">
        <v>78.8</v>
      </c>
      <c r="AE134" s="2">
        <v>36721</v>
      </c>
      <c r="AF134">
        <v>16880.95</v>
      </c>
      <c r="AG134" s="4">
        <v>36721</v>
      </c>
      <c r="AH134">
        <v>31.4</v>
      </c>
      <c r="AI134" s="2">
        <v>37335</v>
      </c>
      <c r="AJ134">
        <v>20.7</v>
      </c>
      <c r="AK134" s="2">
        <v>36720</v>
      </c>
      <c r="AL134">
        <v>18.274999999999999</v>
      </c>
      <c r="AM134" s="2">
        <v>39882</v>
      </c>
      <c r="AN134">
        <v>-413</v>
      </c>
      <c r="AO134" s="2">
        <v>41639</v>
      </c>
      <c r="AP134">
        <v>-449444</v>
      </c>
      <c r="AQ134" s="2">
        <v>41639</v>
      </c>
      <c r="AR134">
        <v>148.62</v>
      </c>
      <c r="AS134" s="2">
        <v>40543</v>
      </c>
      <c r="AT134">
        <v>103.4</v>
      </c>
      <c r="AU134" s="2"/>
      <c r="AY134" s="2">
        <v>41274</v>
      </c>
      <c r="AZ134">
        <v>101.2</v>
      </c>
      <c r="BA134" s="2"/>
      <c r="BC134" s="2"/>
      <c r="BE134" s="2">
        <v>40543</v>
      </c>
      <c r="BF134">
        <v>5.91</v>
      </c>
      <c r="BG134" s="4">
        <v>40574</v>
      </c>
      <c r="BH134">
        <v>0.2</v>
      </c>
    </row>
    <row r="135" spans="1:60" x14ac:dyDescent="0.25">
      <c r="A135" s="2"/>
      <c r="C135" s="2"/>
      <c r="E135" s="2"/>
      <c r="G135" s="2">
        <v>41305</v>
      </c>
      <c r="H135">
        <v>94.5</v>
      </c>
      <c r="I135" s="2">
        <v>41213</v>
      </c>
      <c r="J135">
        <v>5.3</v>
      </c>
      <c r="K135" s="2"/>
      <c r="M135" s="2"/>
      <c r="Q135" s="2"/>
      <c r="S135" s="2">
        <v>40574</v>
      </c>
      <c r="T135">
        <v>0.83</v>
      </c>
      <c r="U135" s="2">
        <v>40574</v>
      </c>
      <c r="V135">
        <v>15214.35</v>
      </c>
      <c r="W135" s="2">
        <v>40574</v>
      </c>
      <c r="X135">
        <v>397</v>
      </c>
      <c r="Y135" s="2"/>
      <c r="AA135" s="2">
        <v>40574</v>
      </c>
      <c r="AB135">
        <v>94.7</v>
      </c>
      <c r="AC135" s="2">
        <v>42643</v>
      </c>
      <c r="AD135">
        <v>79.5</v>
      </c>
      <c r="AE135" s="2">
        <v>36724</v>
      </c>
      <c r="AF135">
        <v>17387.88</v>
      </c>
      <c r="AG135" s="4">
        <v>36724</v>
      </c>
      <c r="AH135">
        <v>30.83</v>
      </c>
      <c r="AI135" s="2">
        <v>37336</v>
      </c>
      <c r="AJ135">
        <v>20.78</v>
      </c>
      <c r="AK135" s="2">
        <v>36721</v>
      </c>
      <c r="AL135">
        <v>18.274999999999999</v>
      </c>
      <c r="AM135" s="2">
        <v>39883</v>
      </c>
      <c r="AN135">
        <v>-390</v>
      </c>
      <c r="AO135" s="2">
        <v>41670</v>
      </c>
      <c r="AP135">
        <v>29595</v>
      </c>
      <c r="AQ135" s="2">
        <v>41670</v>
      </c>
      <c r="AR135">
        <v>148.29</v>
      </c>
      <c r="AS135" s="2">
        <v>40574</v>
      </c>
      <c r="AT135">
        <v>103.7</v>
      </c>
      <c r="AU135" s="2"/>
      <c r="AY135" s="2">
        <v>41305</v>
      </c>
      <c r="AZ135">
        <v>102.3</v>
      </c>
      <c r="BA135" s="2"/>
      <c r="BC135" s="2"/>
      <c r="BE135" s="2">
        <v>40574</v>
      </c>
      <c r="BF135">
        <v>5.99</v>
      </c>
      <c r="BG135" s="4">
        <v>40602</v>
      </c>
      <c r="BH135">
        <v>0.2</v>
      </c>
    </row>
    <row r="136" spans="1:60" x14ac:dyDescent="0.25">
      <c r="A136" s="2"/>
      <c r="C136" s="2"/>
      <c r="E136" s="2"/>
      <c r="G136" s="2">
        <v>41333</v>
      </c>
      <c r="H136">
        <v>88.1</v>
      </c>
      <c r="I136" s="2">
        <v>41243</v>
      </c>
      <c r="J136">
        <v>4.9000000000000004</v>
      </c>
      <c r="K136" s="2"/>
      <c r="M136" s="2"/>
      <c r="Q136" s="2"/>
      <c r="S136" s="2">
        <v>40602</v>
      </c>
      <c r="T136">
        <v>0.8</v>
      </c>
      <c r="U136" s="2">
        <v>40602</v>
      </c>
      <c r="V136">
        <v>16732.47</v>
      </c>
      <c r="W136" s="2">
        <v>40602</v>
      </c>
      <c r="X136">
        <v>1589</v>
      </c>
      <c r="Y136" s="2"/>
      <c r="AA136" s="2">
        <v>40602</v>
      </c>
      <c r="AB136">
        <v>95.6</v>
      </c>
      <c r="AC136" s="2">
        <v>42674</v>
      </c>
      <c r="AD136">
        <v>79.8</v>
      </c>
      <c r="AE136" s="2">
        <v>36725</v>
      </c>
      <c r="AF136">
        <v>17368.59</v>
      </c>
      <c r="AG136" s="4">
        <v>36725</v>
      </c>
      <c r="AH136">
        <v>31.94</v>
      </c>
      <c r="AI136" s="2">
        <v>37340</v>
      </c>
      <c r="AJ136">
        <v>20.75</v>
      </c>
      <c r="AK136" s="2">
        <v>36724</v>
      </c>
      <c r="AL136">
        <v>17.975000000000001</v>
      </c>
      <c r="AM136" s="2">
        <v>39884</v>
      </c>
      <c r="AN136">
        <v>-374</v>
      </c>
      <c r="AO136" s="2">
        <v>41698</v>
      </c>
      <c r="AP136">
        <v>260823</v>
      </c>
      <c r="AQ136" s="2">
        <v>41698</v>
      </c>
      <c r="AR136">
        <v>147.9</v>
      </c>
      <c r="AS136" s="2">
        <v>40602</v>
      </c>
      <c r="AT136">
        <v>103.9</v>
      </c>
      <c r="AU136" s="2"/>
      <c r="AY136" s="2">
        <v>41333</v>
      </c>
      <c r="AZ136">
        <v>100</v>
      </c>
      <c r="BA136" s="2"/>
      <c r="BC136" s="2"/>
      <c r="BE136" s="2">
        <v>40602</v>
      </c>
      <c r="BF136">
        <v>6.01</v>
      </c>
      <c r="BG136" s="4">
        <v>40633</v>
      </c>
      <c r="BH136">
        <v>1.2</v>
      </c>
    </row>
    <row r="137" spans="1:60" x14ac:dyDescent="0.25">
      <c r="A137" s="2"/>
      <c r="C137" s="2"/>
      <c r="E137" s="2"/>
      <c r="G137" s="2">
        <v>41364</v>
      </c>
      <c r="H137">
        <v>97.7</v>
      </c>
      <c r="I137" s="2">
        <v>41274</v>
      </c>
      <c r="J137">
        <v>4.5999999999999996</v>
      </c>
      <c r="K137" s="2"/>
      <c r="M137" s="2"/>
      <c r="Q137" s="2"/>
      <c r="S137" s="2">
        <v>40633</v>
      </c>
      <c r="T137">
        <v>0.79</v>
      </c>
      <c r="U137" s="2">
        <v>40633</v>
      </c>
      <c r="V137">
        <v>19285.98</v>
      </c>
      <c r="W137" s="2">
        <v>40633</v>
      </c>
      <c r="X137">
        <v>3141</v>
      </c>
      <c r="Y137" s="2"/>
      <c r="AA137" s="2">
        <v>40633</v>
      </c>
      <c r="AB137">
        <v>97.6</v>
      </c>
      <c r="AC137" s="2">
        <v>42704</v>
      </c>
      <c r="AD137">
        <v>77.900000000000006</v>
      </c>
      <c r="AE137" s="2">
        <v>36726</v>
      </c>
      <c r="AF137">
        <v>16927.55</v>
      </c>
      <c r="AG137" s="4">
        <v>36726</v>
      </c>
      <c r="AH137">
        <v>31.42</v>
      </c>
      <c r="AI137" s="2">
        <v>37341</v>
      </c>
      <c r="AJ137">
        <v>20.93</v>
      </c>
      <c r="AK137" s="2">
        <v>36725</v>
      </c>
      <c r="AL137">
        <v>17.925000000000001</v>
      </c>
      <c r="AM137" s="2">
        <v>39885</v>
      </c>
      <c r="AN137">
        <v>17</v>
      </c>
      <c r="AO137" s="2">
        <v>41729</v>
      </c>
      <c r="AP137">
        <v>13117</v>
      </c>
      <c r="AQ137" s="2">
        <v>41729</v>
      </c>
      <c r="AR137">
        <v>148.09</v>
      </c>
      <c r="AS137" s="2">
        <v>40633</v>
      </c>
      <c r="AT137">
        <v>105.3</v>
      </c>
      <c r="AU137" s="2"/>
      <c r="AY137" s="2">
        <v>41364</v>
      </c>
      <c r="AZ137">
        <v>101.5</v>
      </c>
      <c r="BA137" s="2"/>
      <c r="BC137" s="2"/>
      <c r="BE137" s="2">
        <v>40633</v>
      </c>
      <c r="BF137">
        <v>6.3</v>
      </c>
      <c r="BG137" s="4">
        <v>40663</v>
      </c>
      <c r="BH137">
        <v>0.1</v>
      </c>
    </row>
    <row r="138" spans="1:60" x14ac:dyDescent="0.25">
      <c r="A138" s="2"/>
      <c r="C138" s="2"/>
      <c r="E138" s="2"/>
      <c r="G138" s="2">
        <v>41394</v>
      </c>
      <c r="H138">
        <v>101.8</v>
      </c>
      <c r="I138" s="2">
        <v>41305</v>
      </c>
      <c r="J138">
        <v>5.5</v>
      </c>
      <c r="K138" s="2"/>
      <c r="M138" s="2"/>
      <c r="Q138" s="2"/>
      <c r="S138" s="2">
        <v>40663</v>
      </c>
      <c r="T138">
        <v>0.77</v>
      </c>
      <c r="U138" s="2">
        <v>40663</v>
      </c>
      <c r="V138">
        <v>20172.98</v>
      </c>
      <c r="W138" s="2">
        <v>40663</v>
      </c>
      <c r="X138">
        <v>5001</v>
      </c>
      <c r="Y138" s="2"/>
      <c r="AA138" s="2">
        <v>40663</v>
      </c>
      <c r="AB138">
        <v>98.3</v>
      </c>
      <c r="AC138" s="2">
        <v>42735</v>
      </c>
      <c r="AD138">
        <v>73.099999999999994</v>
      </c>
      <c r="AE138" s="2">
        <v>36727</v>
      </c>
      <c r="AF138">
        <v>17203.62</v>
      </c>
      <c r="AG138" s="4">
        <v>36727</v>
      </c>
      <c r="AH138">
        <v>30.93</v>
      </c>
      <c r="AI138" s="2">
        <v>37342</v>
      </c>
      <c r="AJ138">
        <v>20.96</v>
      </c>
      <c r="AK138" s="2">
        <v>36726</v>
      </c>
      <c r="AL138">
        <v>18.05</v>
      </c>
      <c r="AM138" s="2">
        <v>39888</v>
      </c>
      <c r="AN138">
        <v>1</v>
      </c>
      <c r="AO138" s="2">
        <v>41759</v>
      </c>
      <c r="AP138">
        <v>105384</v>
      </c>
      <c r="AQ138" s="2">
        <v>41759</v>
      </c>
      <c r="AR138">
        <v>147.06</v>
      </c>
      <c r="AS138" s="2">
        <v>40663</v>
      </c>
      <c r="AT138">
        <v>105.3</v>
      </c>
      <c r="AU138" s="2"/>
      <c r="AY138" s="2">
        <v>41394</v>
      </c>
      <c r="AZ138">
        <v>102.4</v>
      </c>
      <c r="BA138" s="2"/>
      <c r="BC138" s="2"/>
      <c r="BE138" s="2">
        <v>40663</v>
      </c>
      <c r="BF138">
        <v>6.51</v>
      </c>
      <c r="BG138" s="4">
        <v>40694</v>
      </c>
      <c r="BH138">
        <v>1.1000000000000001</v>
      </c>
    </row>
    <row r="139" spans="1:60" x14ac:dyDescent="0.25">
      <c r="A139" s="2"/>
      <c r="C139" s="2"/>
      <c r="E139" s="2"/>
      <c r="G139" s="2">
        <v>41425</v>
      </c>
      <c r="H139">
        <v>105</v>
      </c>
      <c r="I139" s="2">
        <v>41333</v>
      </c>
      <c r="J139">
        <v>5.6</v>
      </c>
      <c r="K139" s="2"/>
      <c r="M139" s="2"/>
      <c r="Q139" s="2"/>
      <c r="S139" s="2">
        <v>40694</v>
      </c>
      <c r="T139">
        <v>0.47</v>
      </c>
      <c r="U139" s="2">
        <v>40694</v>
      </c>
      <c r="V139">
        <v>23208.66</v>
      </c>
      <c r="W139" s="2">
        <v>40694</v>
      </c>
      <c r="X139">
        <v>8523</v>
      </c>
      <c r="Y139" s="2"/>
      <c r="AA139" s="2">
        <v>40694</v>
      </c>
      <c r="AB139">
        <v>98.9</v>
      </c>
      <c r="AC139" s="2">
        <v>42766</v>
      </c>
      <c r="AD139">
        <v>79.3</v>
      </c>
      <c r="AE139" s="2">
        <v>36728</v>
      </c>
      <c r="AF139">
        <v>17318.240000000002</v>
      </c>
      <c r="AG139" s="4">
        <v>36728</v>
      </c>
      <c r="AH139">
        <v>28.56</v>
      </c>
      <c r="AI139" s="2">
        <v>37343</v>
      </c>
      <c r="AJ139">
        <v>20.84</v>
      </c>
      <c r="AK139" s="2">
        <v>36727</v>
      </c>
      <c r="AL139">
        <v>17.7</v>
      </c>
      <c r="AM139" s="2">
        <v>39889</v>
      </c>
      <c r="AN139">
        <v>-355</v>
      </c>
      <c r="AO139" s="2">
        <v>41790</v>
      </c>
      <c r="AP139">
        <v>58836</v>
      </c>
      <c r="AQ139" s="2">
        <v>41790</v>
      </c>
      <c r="AR139">
        <v>146.41</v>
      </c>
      <c r="AS139" s="2">
        <v>40694</v>
      </c>
      <c r="AT139">
        <v>106.4</v>
      </c>
      <c r="AU139" s="2"/>
      <c r="AY139" s="2">
        <v>41425</v>
      </c>
      <c r="AZ139">
        <v>102.1</v>
      </c>
      <c r="BC139" s="2"/>
      <c r="BE139" s="2">
        <v>40694</v>
      </c>
      <c r="BF139">
        <v>6.55</v>
      </c>
      <c r="BG139" s="4">
        <v>40724</v>
      </c>
      <c r="BH139">
        <v>0.1</v>
      </c>
    </row>
    <row r="140" spans="1:60" x14ac:dyDescent="0.25">
      <c r="A140" s="2"/>
      <c r="C140" s="2"/>
      <c r="E140" s="2"/>
      <c r="G140" s="2">
        <v>41455</v>
      </c>
      <c r="H140">
        <v>101.7</v>
      </c>
      <c r="I140" s="2">
        <v>41364</v>
      </c>
      <c r="J140">
        <v>5.7</v>
      </c>
      <c r="K140" s="2"/>
      <c r="M140" s="2"/>
      <c r="Q140" s="2"/>
      <c r="S140" s="2">
        <v>40724</v>
      </c>
      <c r="T140">
        <v>0.15</v>
      </c>
      <c r="U140" s="2">
        <v>40724</v>
      </c>
      <c r="V140">
        <v>23689.08</v>
      </c>
      <c r="W140" s="2">
        <v>40724</v>
      </c>
      <c r="X140">
        <v>12952</v>
      </c>
      <c r="Y140" s="2"/>
      <c r="AA140" s="2">
        <v>40724</v>
      </c>
      <c r="AB140">
        <v>98.6</v>
      </c>
      <c r="AC140" s="2">
        <v>42794</v>
      </c>
      <c r="AD140">
        <v>81.8</v>
      </c>
      <c r="AE140" s="2">
        <v>36731</v>
      </c>
      <c r="AF140">
        <v>17385.98</v>
      </c>
      <c r="AG140" s="4">
        <v>36731</v>
      </c>
      <c r="AH140">
        <v>28.02</v>
      </c>
      <c r="AI140" s="2">
        <v>37347</v>
      </c>
      <c r="AJ140">
        <v>20.05</v>
      </c>
      <c r="AK140" s="2">
        <v>36728</v>
      </c>
      <c r="AL140">
        <v>17.475000000000001</v>
      </c>
      <c r="AM140" s="2">
        <v>39890</v>
      </c>
      <c r="AN140">
        <v>665</v>
      </c>
      <c r="AO140" s="2">
        <v>41820</v>
      </c>
      <c r="AP140">
        <v>25363</v>
      </c>
      <c r="AQ140" s="2">
        <v>41820</v>
      </c>
      <c r="AR140">
        <v>143.81</v>
      </c>
      <c r="AS140" s="2">
        <v>40724</v>
      </c>
      <c r="AT140">
        <v>106.4</v>
      </c>
      <c r="AU140" s="2"/>
      <c r="AY140" s="2">
        <v>41455</v>
      </c>
      <c r="AZ140">
        <v>105.7</v>
      </c>
      <c r="BC140" s="2"/>
      <c r="BE140" s="2">
        <v>40724</v>
      </c>
      <c r="BF140">
        <v>6.71</v>
      </c>
      <c r="BG140" s="4">
        <v>40755</v>
      </c>
      <c r="BH140">
        <v>0.5</v>
      </c>
    </row>
    <row r="141" spans="1:60" x14ac:dyDescent="0.25">
      <c r="A141" s="2"/>
      <c r="C141" s="2"/>
      <c r="E141" s="2"/>
      <c r="G141" s="2">
        <v>41486</v>
      </c>
      <c r="H141">
        <v>108</v>
      </c>
      <c r="I141" s="2">
        <v>41394</v>
      </c>
      <c r="J141">
        <v>5.8</v>
      </c>
      <c r="K141" s="2"/>
      <c r="M141" s="2"/>
      <c r="Q141" s="2"/>
      <c r="S141" s="2">
        <v>40755</v>
      </c>
      <c r="T141">
        <v>0.16</v>
      </c>
      <c r="U141" s="2">
        <v>40755</v>
      </c>
      <c r="V141">
        <v>22251.88</v>
      </c>
      <c r="W141" s="2">
        <v>40755</v>
      </c>
      <c r="X141">
        <v>16090</v>
      </c>
      <c r="Y141" s="2"/>
      <c r="AA141" s="2">
        <v>40755</v>
      </c>
      <c r="AB141">
        <v>100.3</v>
      </c>
      <c r="AC141" s="2"/>
      <c r="AE141" s="2">
        <v>36732</v>
      </c>
      <c r="AF141">
        <v>17049.419999999998</v>
      </c>
      <c r="AG141" s="4">
        <v>36732</v>
      </c>
      <c r="AH141">
        <v>27.95</v>
      </c>
      <c r="AI141" s="2">
        <v>37348</v>
      </c>
      <c r="AJ141">
        <v>20.7</v>
      </c>
      <c r="AK141" s="2">
        <v>36731</v>
      </c>
      <c r="AL141">
        <v>17.5</v>
      </c>
      <c r="AM141" s="2">
        <v>39891</v>
      </c>
      <c r="AN141">
        <v>-171</v>
      </c>
      <c r="AO141" s="2">
        <v>41851</v>
      </c>
      <c r="AP141">
        <v>11796</v>
      </c>
      <c r="AQ141" s="2">
        <v>41851</v>
      </c>
      <c r="AR141">
        <v>144.57</v>
      </c>
      <c r="AS141" s="2">
        <v>40755</v>
      </c>
      <c r="AT141">
        <v>107</v>
      </c>
      <c r="AU141" s="2"/>
      <c r="AY141" s="2">
        <v>41486</v>
      </c>
      <c r="AZ141">
        <v>101.9</v>
      </c>
      <c r="BC141" s="2"/>
      <c r="BE141" s="2">
        <v>40755</v>
      </c>
      <c r="BF141">
        <v>6.87</v>
      </c>
      <c r="BG141" s="4">
        <v>40786</v>
      </c>
      <c r="BH141">
        <v>-0.1</v>
      </c>
    </row>
    <row r="142" spans="1:60" x14ac:dyDescent="0.25">
      <c r="A142" s="2"/>
      <c r="C142" s="2"/>
      <c r="E142" s="2"/>
      <c r="G142" s="2">
        <v>41517</v>
      </c>
      <c r="H142">
        <v>112</v>
      </c>
      <c r="I142" s="2">
        <v>41425</v>
      </c>
      <c r="J142">
        <v>5.8</v>
      </c>
      <c r="K142" s="2"/>
      <c r="M142" s="2"/>
      <c r="Q142" s="2"/>
      <c r="S142" s="2">
        <v>40786</v>
      </c>
      <c r="T142">
        <v>0.37</v>
      </c>
      <c r="U142" s="2">
        <v>40786</v>
      </c>
      <c r="V142">
        <v>26158.51</v>
      </c>
      <c r="W142" s="2">
        <v>40786</v>
      </c>
      <c r="X142">
        <v>19987</v>
      </c>
      <c r="Y142" s="2"/>
      <c r="AA142" s="2">
        <v>40786</v>
      </c>
      <c r="AB142">
        <v>101.7</v>
      </c>
      <c r="AC142" s="2"/>
      <c r="AE142" s="2">
        <v>36733</v>
      </c>
      <c r="AF142">
        <v>17121.3</v>
      </c>
      <c r="AG142" s="4">
        <v>36733</v>
      </c>
      <c r="AH142">
        <v>27.81</v>
      </c>
      <c r="AI142" s="2">
        <v>37349</v>
      </c>
      <c r="AJ142">
        <v>20.77</v>
      </c>
      <c r="AK142" s="2">
        <v>36733</v>
      </c>
      <c r="AL142">
        <v>17.25</v>
      </c>
      <c r="AM142" s="2">
        <v>39892</v>
      </c>
      <c r="AN142">
        <v>136</v>
      </c>
      <c r="AO142" s="2">
        <v>41882</v>
      </c>
      <c r="AP142">
        <v>101425</v>
      </c>
      <c r="AQ142" s="2">
        <v>41882</v>
      </c>
      <c r="AR142">
        <v>145.74</v>
      </c>
      <c r="AS142" s="2">
        <v>40786</v>
      </c>
      <c r="AT142">
        <v>107</v>
      </c>
      <c r="AU142" s="2"/>
      <c r="AY142" s="2">
        <v>41517</v>
      </c>
      <c r="AZ142">
        <v>102</v>
      </c>
      <c r="BC142" s="2"/>
      <c r="BE142" s="2">
        <v>40786</v>
      </c>
      <c r="BF142">
        <v>7.23</v>
      </c>
      <c r="BG142" s="4">
        <v>40816</v>
      </c>
      <c r="BH142">
        <v>0.4</v>
      </c>
    </row>
    <row r="143" spans="1:60" x14ac:dyDescent="0.25">
      <c r="A143" s="2"/>
      <c r="C143" s="2"/>
      <c r="E143" s="2"/>
      <c r="G143" s="2">
        <v>41547</v>
      </c>
      <c r="H143">
        <v>107.3</v>
      </c>
      <c r="I143" s="2">
        <v>41455</v>
      </c>
      <c r="J143">
        <v>6</v>
      </c>
      <c r="K143" s="2"/>
      <c r="M143" s="2"/>
      <c r="Q143" s="2"/>
      <c r="S143" s="2">
        <v>40816</v>
      </c>
      <c r="T143">
        <v>0.53</v>
      </c>
      <c r="U143" s="2">
        <v>40816</v>
      </c>
      <c r="V143">
        <v>23285.06</v>
      </c>
      <c r="W143" s="2">
        <v>40816</v>
      </c>
      <c r="X143">
        <v>23061</v>
      </c>
      <c r="Y143" s="2"/>
      <c r="AA143" s="2">
        <v>40816</v>
      </c>
      <c r="AB143">
        <v>102.2</v>
      </c>
      <c r="AC143" s="2"/>
      <c r="AE143" s="2">
        <v>36734</v>
      </c>
      <c r="AF143">
        <v>16948.73</v>
      </c>
      <c r="AG143" s="4">
        <v>36734</v>
      </c>
      <c r="AH143">
        <v>28.02</v>
      </c>
      <c r="AI143" s="2">
        <v>37350</v>
      </c>
      <c r="AJ143">
        <v>20.81</v>
      </c>
      <c r="AK143" s="2">
        <v>36734</v>
      </c>
      <c r="AL143">
        <v>17.149999999999999</v>
      </c>
      <c r="AM143" s="2">
        <v>39895</v>
      </c>
      <c r="AN143">
        <v>277</v>
      </c>
      <c r="AO143" s="2">
        <v>41912</v>
      </c>
      <c r="AP143">
        <v>123785</v>
      </c>
      <c r="AQ143" s="2">
        <v>41912</v>
      </c>
      <c r="AR143">
        <v>145.93</v>
      </c>
      <c r="AS143" s="2">
        <v>40816</v>
      </c>
      <c r="AT143">
        <v>107.5</v>
      </c>
      <c r="AU143" s="2"/>
      <c r="AY143" s="2">
        <v>41547</v>
      </c>
      <c r="AZ143">
        <v>103.3</v>
      </c>
      <c r="BC143" s="2"/>
      <c r="BE143" s="2">
        <v>40816</v>
      </c>
      <c r="BF143">
        <v>7.31</v>
      </c>
      <c r="BG143" s="4">
        <v>40847</v>
      </c>
      <c r="BH143">
        <v>0.1</v>
      </c>
    </row>
    <row r="144" spans="1:60" x14ac:dyDescent="0.25">
      <c r="A144" s="2"/>
      <c r="C144" s="2"/>
      <c r="E144" s="2"/>
      <c r="G144" s="2">
        <v>41578</v>
      </c>
      <c r="H144">
        <v>112.6</v>
      </c>
      <c r="I144" s="2">
        <v>41486</v>
      </c>
      <c r="J144">
        <v>5.6</v>
      </c>
      <c r="K144" s="2"/>
      <c r="M144" s="2"/>
      <c r="Q144" s="2"/>
      <c r="S144" s="2">
        <v>40847</v>
      </c>
      <c r="T144">
        <v>0.43</v>
      </c>
      <c r="U144" s="2">
        <v>40847</v>
      </c>
      <c r="V144">
        <v>22139.95</v>
      </c>
      <c r="W144" s="2">
        <v>40847</v>
      </c>
      <c r="X144">
        <v>25423</v>
      </c>
      <c r="Y144" s="2"/>
      <c r="AA144" s="2">
        <v>40847</v>
      </c>
      <c r="AB144">
        <v>102.1</v>
      </c>
      <c r="AC144" s="2"/>
      <c r="AE144" s="2">
        <v>36735</v>
      </c>
      <c r="AF144">
        <v>16485.689999999999</v>
      </c>
      <c r="AG144" s="4">
        <v>36735</v>
      </c>
      <c r="AH144">
        <v>28.18</v>
      </c>
      <c r="AI144" s="2">
        <v>37351</v>
      </c>
      <c r="AJ144">
        <v>21.15</v>
      </c>
      <c r="AK144" s="2">
        <v>36735</v>
      </c>
      <c r="AL144">
        <v>17.149999999999999</v>
      </c>
      <c r="AM144" s="2">
        <v>39896</v>
      </c>
      <c r="AN144">
        <v>-135</v>
      </c>
      <c r="AO144" s="2">
        <v>41943</v>
      </c>
      <c r="AP144">
        <v>-30283</v>
      </c>
      <c r="AQ144" s="2">
        <v>41943</v>
      </c>
      <c r="AR144">
        <v>145.25</v>
      </c>
      <c r="AS144" s="2">
        <v>40847</v>
      </c>
      <c r="AT144">
        <v>107.4</v>
      </c>
      <c r="AU144" s="2"/>
      <c r="AY144" s="2">
        <v>41578</v>
      </c>
      <c r="AZ144">
        <v>101.7</v>
      </c>
      <c r="BC144" s="2"/>
      <c r="BE144" s="2">
        <v>40847</v>
      </c>
      <c r="BF144">
        <v>6.97</v>
      </c>
      <c r="BG144" s="4">
        <v>40877</v>
      </c>
      <c r="BH144">
        <v>1.2</v>
      </c>
    </row>
    <row r="145" spans="1:60" x14ac:dyDescent="0.25">
      <c r="A145" s="2"/>
      <c r="C145" s="2"/>
      <c r="E145" s="2"/>
      <c r="G145" s="2">
        <v>41608</v>
      </c>
      <c r="H145">
        <v>106.1</v>
      </c>
      <c r="I145" s="2">
        <v>41517</v>
      </c>
      <c r="J145">
        <v>5.3</v>
      </c>
      <c r="K145" s="2"/>
      <c r="M145" s="2"/>
      <c r="Q145" s="2"/>
      <c r="S145" s="2">
        <v>40877</v>
      </c>
      <c r="T145">
        <v>0.52</v>
      </c>
      <c r="U145" s="2">
        <v>40877</v>
      </c>
      <c r="V145">
        <v>21773.46</v>
      </c>
      <c r="W145" s="2">
        <v>40877</v>
      </c>
      <c r="X145">
        <v>25994</v>
      </c>
      <c r="Y145" s="2"/>
      <c r="AA145" s="2">
        <v>40877</v>
      </c>
      <c r="AB145">
        <v>104</v>
      </c>
      <c r="AC145" s="2"/>
      <c r="AE145" s="2">
        <v>36738</v>
      </c>
      <c r="AF145">
        <v>16454.599999999999</v>
      </c>
      <c r="AG145" s="4">
        <v>36738</v>
      </c>
      <c r="AH145">
        <v>27.43</v>
      </c>
      <c r="AI145" s="2">
        <v>37354</v>
      </c>
      <c r="AJ145">
        <v>21.18</v>
      </c>
      <c r="AK145" s="2">
        <v>36738</v>
      </c>
      <c r="AL145">
        <v>17.350000000000001</v>
      </c>
      <c r="AM145" s="2">
        <v>39897</v>
      </c>
      <c r="AN145">
        <v>-225</v>
      </c>
      <c r="AO145" s="2">
        <v>41973</v>
      </c>
      <c r="AP145">
        <v>8381</v>
      </c>
      <c r="AQ145" s="2">
        <v>41973</v>
      </c>
      <c r="AR145">
        <v>145.33000000000001</v>
      </c>
      <c r="AS145" s="2">
        <v>40877</v>
      </c>
      <c r="AT145">
        <v>108.8</v>
      </c>
      <c r="AU145" s="2"/>
      <c r="AY145" s="2">
        <v>41608</v>
      </c>
      <c r="AZ145">
        <v>102.1</v>
      </c>
      <c r="BC145" s="2"/>
      <c r="BE145" s="2">
        <v>40877</v>
      </c>
      <c r="BF145">
        <v>6.64</v>
      </c>
      <c r="BG145" s="4">
        <v>40908</v>
      </c>
      <c r="BH145">
        <v>0.9</v>
      </c>
    </row>
    <row r="146" spans="1:60" x14ac:dyDescent="0.25">
      <c r="A146" s="2"/>
      <c r="C146" s="2"/>
      <c r="E146" s="2"/>
      <c r="G146" s="2">
        <v>41639</v>
      </c>
      <c r="H146">
        <v>90.1</v>
      </c>
      <c r="I146" s="2">
        <v>41547</v>
      </c>
      <c r="J146">
        <v>5.4</v>
      </c>
      <c r="K146" s="2"/>
      <c r="M146" s="2"/>
      <c r="Q146" s="2"/>
      <c r="S146" s="2">
        <v>40908</v>
      </c>
      <c r="T146">
        <v>0.5</v>
      </c>
      <c r="U146" s="2">
        <v>40908</v>
      </c>
      <c r="V146">
        <v>22127.200000000001</v>
      </c>
      <c r="W146" s="2">
        <v>40908</v>
      </c>
      <c r="X146">
        <v>29792</v>
      </c>
      <c r="Y146" s="2"/>
      <c r="AA146" s="2">
        <v>40908</v>
      </c>
      <c r="AB146">
        <v>103.7</v>
      </c>
      <c r="AC146" s="2"/>
      <c r="AE146" s="2">
        <v>36739</v>
      </c>
      <c r="AF146">
        <v>16289.87</v>
      </c>
      <c r="AG146" s="4">
        <v>36739</v>
      </c>
      <c r="AH146">
        <v>27.79</v>
      </c>
      <c r="AI146" s="2">
        <v>37355</v>
      </c>
      <c r="AJ146">
        <v>21.38</v>
      </c>
      <c r="AK146" s="2">
        <v>36739</v>
      </c>
      <c r="AL146">
        <v>17.350000000000001</v>
      </c>
      <c r="AM146" s="2">
        <v>39898</v>
      </c>
      <c r="AN146">
        <v>-164</v>
      </c>
      <c r="AO146" s="2">
        <v>42004</v>
      </c>
      <c r="AP146">
        <v>-555508</v>
      </c>
      <c r="AQ146" s="2">
        <v>42004</v>
      </c>
      <c r="AR146">
        <v>146.25</v>
      </c>
      <c r="AS146" s="2">
        <v>40908</v>
      </c>
      <c r="AT146">
        <v>109.8</v>
      </c>
      <c r="AU146" s="2"/>
      <c r="AY146" s="2">
        <v>41639</v>
      </c>
      <c r="AZ146">
        <v>99.2</v>
      </c>
      <c r="BC146" s="2"/>
      <c r="BE146" s="2">
        <v>40908</v>
      </c>
      <c r="BF146">
        <v>6.5</v>
      </c>
      <c r="BG146" s="4">
        <v>40939</v>
      </c>
      <c r="BH146">
        <v>2.4</v>
      </c>
    </row>
    <row r="147" spans="1:60" x14ac:dyDescent="0.25">
      <c r="A147" s="2"/>
      <c r="C147" s="2"/>
      <c r="E147" s="2"/>
      <c r="G147" s="2">
        <v>41670</v>
      </c>
      <c r="H147">
        <v>92.6</v>
      </c>
      <c r="I147" s="2">
        <v>41578</v>
      </c>
      <c r="J147">
        <v>5.2</v>
      </c>
      <c r="K147" s="2"/>
      <c r="M147" s="2"/>
      <c r="Q147" s="2"/>
      <c r="S147" s="2">
        <v>40939</v>
      </c>
      <c r="T147">
        <v>0.56000000000000005</v>
      </c>
      <c r="U147" s="2">
        <v>40939</v>
      </c>
      <c r="V147">
        <v>16140.34</v>
      </c>
      <c r="W147" s="2">
        <v>40939</v>
      </c>
      <c r="X147">
        <v>-1308</v>
      </c>
      <c r="Y147" s="2"/>
      <c r="AA147" s="2">
        <v>40939</v>
      </c>
      <c r="AB147">
        <v>110.4</v>
      </c>
      <c r="AC147" s="2"/>
      <c r="AE147" s="2">
        <v>36740</v>
      </c>
      <c r="AF147">
        <v>16314.47</v>
      </c>
      <c r="AG147" s="4">
        <v>36740</v>
      </c>
      <c r="AH147">
        <v>28.26</v>
      </c>
      <c r="AI147" s="2">
        <v>37356</v>
      </c>
      <c r="AJ147">
        <v>21.31</v>
      </c>
      <c r="AK147" s="2">
        <v>36740</v>
      </c>
      <c r="AL147">
        <v>17.25</v>
      </c>
      <c r="AM147" s="2">
        <v>39899</v>
      </c>
      <c r="AN147">
        <v>1189</v>
      </c>
      <c r="AO147" s="2">
        <v>42035</v>
      </c>
      <c r="AP147">
        <v>-81774</v>
      </c>
      <c r="AQ147" s="2">
        <v>42035</v>
      </c>
      <c r="AR147">
        <v>145.03</v>
      </c>
      <c r="AS147" s="2">
        <v>40939</v>
      </c>
      <c r="AT147">
        <v>112.5</v>
      </c>
      <c r="AU147" s="2"/>
      <c r="AY147" s="2">
        <v>41670</v>
      </c>
      <c r="AZ147">
        <v>101</v>
      </c>
      <c r="BC147" s="2"/>
      <c r="BE147" s="2">
        <v>40939</v>
      </c>
      <c r="BF147">
        <v>6.22</v>
      </c>
      <c r="BG147" s="4">
        <v>40968</v>
      </c>
      <c r="BH147">
        <v>0.7</v>
      </c>
    </row>
    <row r="148" spans="1:60" x14ac:dyDescent="0.25">
      <c r="A148" s="2"/>
      <c r="C148" s="2"/>
      <c r="E148" s="2"/>
      <c r="G148" s="2">
        <v>41698</v>
      </c>
      <c r="H148">
        <v>92.3</v>
      </c>
      <c r="I148" s="2">
        <v>41608</v>
      </c>
      <c r="J148">
        <v>4.5999999999999996</v>
      </c>
      <c r="K148" s="2"/>
      <c r="M148" s="2"/>
      <c r="Q148" s="2"/>
      <c r="S148" s="2">
        <v>40968</v>
      </c>
      <c r="T148">
        <v>0.45</v>
      </c>
      <c r="U148" s="2">
        <v>40968</v>
      </c>
      <c r="V148">
        <v>18027.79</v>
      </c>
      <c r="W148" s="2">
        <v>40968</v>
      </c>
      <c r="X148">
        <v>395</v>
      </c>
      <c r="Y148" s="2"/>
      <c r="AA148" s="2">
        <v>40968</v>
      </c>
      <c r="AB148">
        <v>110.2</v>
      </c>
      <c r="AC148" s="2"/>
      <c r="AE148" s="2">
        <v>36741</v>
      </c>
      <c r="AF148">
        <v>16720.759999999998</v>
      </c>
      <c r="AG148" s="4">
        <v>36741</v>
      </c>
      <c r="AH148">
        <v>28.66</v>
      </c>
      <c r="AI148" s="2">
        <v>37357</v>
      </c>
      <c r="AJ148">
        <v>21.14</v>
      </c>
      <c r="AK148" s="2">
        <v>36741</v>
      </c>
      <c r="AL148">
        <v>17.001999999999999</v>
      </c>
      <c r="AM148" s="2">
        <v>39902</v>
      </c>
      <c r="AN148">
        <v>626</v>
      </c>
      <c r="AO148" s="2">
        <v>42063</v>
      </c>
      <c r="AP148">
        <v>-2415</v>
      </c>
      <c r="AQ148" s="2">
        <v>42063</v>
      </c>
      <c r="AR148">
        <v>144.34</v>
      </c>
      <c r="AS148" s="2">
        <v>40968</v>
      </c>
      <c r="AT148">
        <v>113.1</v>
      </c>
      <c r="AU148" s="2"/>
      <c r="AY148" s="2">
        <v>41698</v>
      </c>
      <c r="AZ148">
        <v>101.3</v>
      </c>
      <c r="BC148" s="2"/>
      <c r="BE148" s="2">
        <v>40968</v>
      </c>
      <c r="BF148">
        <v>5.85</v>
      </c>
      <c r="BG148" s="4">
        <v>40999</v>
      </c>
      <c r="BH148">
        <v>0.5</v>
      </c>
    </row>
    <row r="149" spans="1:60" x14ac:dyDescent="0.25">
      <c r="A149" s="2"/>
      <c r="C149" s="2"/>
      <c r="E149" s="2"/>
      <c r="G149" s="2">
        <v>41729</v>
      </c>
      <c r="H149">
        <v>97.3</v>
      </c>
      <c r="I149" s="2">
        <v>41639</v>
      </c>
      <c r="J149">
        <v>4.3</v>
      </c>
      <c r="K149" s="2"/>
      <c r="M149" s="2"/>
      <c r="Q149" s="2"/>
      <c r="S149" s="2">
        <v>40999</v>
      </c>
      <c r="T149">
        <v>0.21</v>
      </c>
      <c r="U149" s="2">
        <v>40999</v>
      </c>
      <c r="V149">
        <v>20910.73</v>
      </c>
      <c r="W149" s="2">
        <v>40999</v>
      </c>
      <c r="X149">
        <v>2419</v>
      </c>
      <c r="Y149" s="2"/>
      <c r="AA149" s="2">
        <v>40999</v>
      </c>
      <c r="AB149">
        <v>111.5</v>
      </c>
      <c r="AC149" s="2"/>
      <c r="AE149" s="2">
        <v>36742</v>
      </c>
      <c r="AF149">
        <v>16761.25</v>
      </c>
      <c r="AG149" s="4">
        <v>36742</v>
      </c>
      <c r="AH149">
        <v>29.96</v>
      </c>
      <c r="AI149" s="2">
        <v>37358</v>
      </c>
      <c r="AJ149">
        <v>21.36</v>
      </c>
      <c r="AK149" s="2">
        <v>36742</v>
      </c>
      <c r="AL149">
        <v>17.05</v>
      </c>
      <c r="AM149" s="2">
        <v>39903</v>
      </c>
      <c r="AN149">
        <v>-455</v>
      </c>
      <c r="AO149" s="2">
        <v>42094</v>
      </c>
      <c r="AP149">
        <v>19282</v>
      </c>
      <c r="AQ149" s="2">
        <v>42094</v>
      </c>
      <c r="AR149">
        <v>143.93</v>
      </c>
      <c r="AS149" s="2">
        <v>40999</v>
      </c>
      <c r="AT149">
        <v>113.8</v>
      </c>
      <c r="AU149" s="2"/>
      <c r="AY149" s="2">
        <v>41729</v>
      </c>
      <c r="AZ149">
        <v>100.8</v>
      </c>
      <c r="BC149" s="2"/>
      <c r="BE149" s="2">
        <v>40999</v>
      </c>
      <c r="BF149">
        <v>5.24</v>
      </c>
      <c r="BG149" s="4">
        <v>41029</v>
      </c>
      <c r="BH149">
        <v>0.8</v>
      </c>
    </row>
    <row r="150" spans="1:60" x14ac:dyDescent="0.25">
      <c r="A150" s="2"/>
      <c r="C150" s="2"/>
      <c r="E150" s="2"/>
      <c r="G150" s="2">
        <v>41759</v>
      </c>
      <c r="H150">
        <v>96</v>
      </c>
      <c r="I150" s="2">
        <v>41670</v>
      </c>
      <c r="J150">
        <v>4.8</v>
      </c>
      <c r="K150" s="2"/>
      <c r="M150" s="2"/>
      <c r="Q150" s="2"/>
      <c r="S150" s="2">
        <v>41029</v>
      </c>
      <c r="T150">
        <v>0.64</v>
      </c>
      <c r="U150" s="2">
        <v>41029</v>
      </c>
      <c r="V150">
        <v>19566.3</v>
      </c>
      <c r="W150" s="2">
        <v>41029</v>
      </c>
      <c r="X150">
        <v>3298</v>
      </c>
      <c r="Y150" s="2"/>
      <c r="AA150" s="2">
        <v>41029</v>
      </c>
      <c r="AB150">
        <v>111.3</v>
      </c>
      <c r="AC150" s="2"/>
      <c r="AE150" s="2">
        <v>36745</v>
      </c>
      <c r="AF150">
        <v>16995.8</v>
      </c>
      <c r="AG150" s="4">
        <v>36745</v>
      </c>
      <c r="AH150">
        <v>28.91</v>
      </c>
      <c r="AI150" s="2">
        <v>37361</v>
      </c>
      <c r="AJ150">
        <v>20.95</v>
      </c>
      <c r="AK150" s="2">
        <v>36745</v>
      </c>
      <c r="AL150">
        <v>17</v>
      </c>
      <c r="AM150" s="2">
        <v>39904</v>
      </c>
      <c r="AN150">
        <v>-20</v>
      </c>
      <c r="AO150" s="2">
        <v>42124</v>
      </c>
      <c r="AP150">
        <v>-97828</v>
      </c>
      <c r="AQ150" s="2">
        <v>42124</v>
      </c>
      <c r="AR150">
        <v>142.41</v>
      </c>
      <c r="AS150" s="2">
        <v>41029</v>
      </c>
      <c r="AT150">
        <v>114.6</v>
      </c>
      <c r="AU150" s="2"/>
      <c r="AY150" s="2">
        <v>41759</v>
      </c>
      <c r="AZ150">
        <v>100.2</v>
      </c>
      <c r="BC150" s="2"/>
      <c r="BE150" s="2">
        <v>41029</v>
      </c>
      <c r="BF150">
        <v>5.0999999999999996</v>
      </c>
      <c r="BG150" s="4">
        <v>41060</v>
      </c>
      <c r="BH150">
        <v>-0.5</v>
      </c>
    </row>
    <row r="151" spans="1:60" x14ac:dyDescent="0.25">
      <c r="A151" s="2"/>
      <c r="C151" s="2"/>
      <c r="E151" s="2"/>
      <c r="G151" s="2">
        <v>41790</v>
      </c>
      <c r="H151">
        <v>101.7</v>
      </c>
      <c r="I151" s="2">
        <v>41698</v>
      </c>
      <c r="J151">
        <v>5.0999999999999996</v>
      </c>
      <c r="K151" s="2"/>
      <c r="M151" s="2"/>
      <c r="Q151" s="2"/>
      <c r="S151" s="2">
        <v>41060</v>
      </c>
      <c r="T151">
        <v>0.36</v>
      </c>
      <c r="U151" s="2">
        <v>41060</v>
      </c>
      <c r="V151">
        <v>23213.93</v>
      </c>
      <c r="W151" s="2">
        <v>41060</v>
      </c>
      <c r="X151">
        <v>6258</v>
      </c>
      <c r="Y151" s="2"/>
      <c r="AA151" s="2">
        <v>41060</v>
      </c>
      <c r="AB151">
        <v>112.3</v>
      </c>
      <c r="AC151" s="2"/>
      <c r="AE151" s="2">
        <v>36746</v>
      </c>
      <c r="AF151">
        <v>16884.77</v>
      </c>
      <c r="AG151" s="4">
        <v>36746</v>
      </c>
      <c r="AH151">
        <v>29.12</v>
      </c>
      <c r="AI151" s="2">
        <v>37362</v>
      </c>
      <c r="AJ151">
        <v>21.18</v>
      </c>
      <c r="AK151" s="2">
        <v>36746</v>
      </c>
      <c r="AL151">
        <v>17</v>
      </c>
      <c r="AM151" s="2">
        <v>39905</v>
      </c>
      <c r="AN151">
        <v>-200</v>
      </c>
      <c r="AO151" s="2">
        <v>42155</v>
      </c>
      <c r="AP151">
        <v>-115599</v>
      </c>
      <c r="AQ151" s="2">
        <v>42155</v>
      </c>
      <c r="AR151">
        <v>141.11000000000001</v>
      </c>
      <c r="AS151" s="2">
        <v>41060</v>
      </c>
      <c r="AT151">
        <v>114</v>
      </c>
      <c r="AU151" s="2"/>
      <c r="AY151" s="2">
        <v>41790</v>
      </c>
      <c r="AZ151">
        <v>99</v>
      </c>
      <c r="BC151" s="2"/>
      <c r="BE151" s="2">
        <v>41060</v>
      </c>
      <c r="BF151">
        <v>4.99</v>
      </c>
      <c r="BG151" s="4">
        <v>41090</v>
      </c>
      <c r="BH151">
        <v>1.5</v>
      </c>
    </row>
    <row r="152" spans="1:60" x14ac:dyDescent="0.25">
      <c r="A152" s="2"/>
      <c r="C152" s="2"/>
      <c r="E152" s="2"/>
      <c r="G152" s="2">
        <v>41820</v>
      </c>
      <c r="H152">
        <v>94.9</v>
      </c>
      <c r="I152" s="2">
        <v>41729</v>
      </c>
      <c r="J152">
        <v>5</v>
      </c>
      <c r="K152" s="2"/>
      <c r="M152" s="2"/>
      <c r="Q152" s="2"/>
      <c r="S152" s="2">
        <v>41090</v>
      </c>
      <c r="T152">
        <v>0.08</v>
      </c>
      <c r="U152" s="2">
        <v>41090</v>
      </c>
      <c r="V152">
        <v>19352.830000000002</v>
      </c>
      <c r="W152" s="2">
        <v>41090</v>
      </c>
      <c r="X152">
        <v>7058</v>
      </c>
      <c r="Y152" s="2"/>
      <c r="AA152" s="2">
        <v>41090</v>
      </c>
      <c r="AB152">
        <v>114.2</v>
      </c>
      <c r="AC152" s="2"/>
      <c r="AE152" s="2">
        <v>36747</v>
      </c>
      <c r="AF152">
        <v>16533.669999999998</v>
      </c>
      <c r="AG152" s="4">
        <v>36747</v>
      </c>
      <c r="AH152">
        <v>30.35</v>
      </c>
      <c r="AI152" s="2">
        <v>37363</v>
      </c>
      <c r="AJ152">
        <v>21.18</v>
      </c>
      <c r="AK152" s="2">
        <v>36747</v>
      </c>
      <c r="AL152">
        <v>16.850000000000001</v>
      </c>
      <c r="AM152" s="2">
        <v>39906</v>
      </c>
      <c r="AN152">
        <v>-278</v>
      </c>
      <c r="AO152" s="2">
        <v>42185</v>
      </c>
      <c r="AP152">
        <v>-111199</v>
      </c>
      <c r="AQ152" s="2">
        <v>42185</v>
      </c>
      <c r="AR152">
        <v>139.91</v>
      </c>
      <c r="AS152" s="2">
        <v>41090</v>
      </c>
      <c r="AT152">
        <v>115.8</v>
      </c>
      <c r="AU152" s="2"/>
      <c r="AY152" s="2">
        <v>41820</v>
      </c>
      <c r="AZ152">
        <v>97.3</v>
      </c>
      <c r="BC152" s="2"/>
      <c r="BE152" s="2">
        <v>41090</v>
      </c>
      <c r="BF152">
        <v>4.92</v>
      </c>
      <c r="BG152" s="4">
        <v>41121</v>
      </c>
      <c r="BH152">
        <v>0.8</v>
      </c>
    </row>
    <row r="153" spans="1:60" x14ac:dyDescent="0.25">
      <c r="A153" s="2"/>
      <c r="C153" s="2"/>
      <c r="E153" s="2"/>
      <c r="G153" s="2">
        <v>41851</v>
      </c>
      <c r="H153">
        <v>104.4</v>
      </c>
      <c r="I153" s="2">
        <v>41759</v>
      </c>
      <c r="J153">
        <v>4.8</v>
      </c>
      <c r="K153" s="2"/>
      <c r="M153" s="2"/>
      <c r="Q153" s="2"/>
      <c r="S153" s="2">
        <v>41121</v>
      </c>
      <c r="T153">
        <v>0.43</v>
      </c>
      <c r="U153" s="2">
        <v>41121</v>
      </c>
      <c r="V153">
        <v>21003.24</v>
      </c>
      <c r="W153" s="2">
        <v>41121</v>
      </c>
      <c r="X153">
        <v>9921</v>
      </c>
      <c r="Y153" s="2"/>
      <c r="AA153" s="2">
        <v>41121</v>
      </c>
      <c r="AB153">
        <v>116.8</v>
      </c>
      <c r="AC153" s="2"/>
      <c r="AE153" s="2">
        <v>36748</v>
      </c>
      <c r="AF153">
        <v>16834.8</v>
      </c>
      <c r="AG153" s="4">
        <v>36748</v>
      </c>
      <c r="AH153">
        <v>31.34</v>
      </c>
      <c r="AI153" s="2">
        <v>37364</v>
      </c>
      <c r="AJ153">
        <v>20.64</v>
      </c>
      <c r="AK153" s="2">
        <v>36748</v>
      </c>
      <c r="AL153">
        <v>16.600000000000001</v>
      </c>
      <c r="AM153" s="2">
        <v>39909</v>
      </c>
      <c r="AN153">
        <v>808</v>
      </c>
      <c r="AO153" s="2">
        <v>42216</v>
      </c>
      <c r="AP153">
        <v>-157905</v>
      </c>
      <c r="AQ153" s="2">
        <v>42216</v>
      </c>
      <c r="AR153">
        <v>138.83000000000001</v>
      </c>
      <c r="AS153" s="2">
        <v>41121</v>
      </c>
      <c r="AT153">
        <v>116.4</v>
      </c>
      <c r="AU153" s="2"/>
      <c r="AY153" s="2">
        <v>41851</v>
      </c>
      <c r="AZ153">
        <v>98.6</v>
      </c>
      <c r="BC153" s="2"/>
      <c r="BE153" s="2">
        <v>41121</v>
      </c>
      <c r="BF153">
        <v>5.2</v>
      </c>
      <c r="BG153" s="4">
        <v>41152</v>
      </c>
      <c r="BH153">
        <v>-0.1</v>
      </c>
    </row>
    <row r="154" spans="1:60" x14ac:dyDescent="0.25">
      <c r="A154" s="2"/>
      <c r="C154" s="2"/>
      <c r="E154" s="2"/>
      <c r="G154" s="2">
        <v>41882</v>
      </c>
      <c r="H154">
        <v>106.3</v>
      </c>
      <c r="I154" s="2">
        <v>41790</v>
      </c>
      <c r="J154">
        <v>4.9000000000000004</v>
      </c>
      <c r="K154" s="2"/>
      <c r="M154" s="2"/>
      <c r="Q154" s="2"/>
      <c r="S154" s="2">
        <v>41152</v>
      </c>
      <c r="T154">
        <v>0.41</v>
      </c>
      <c r="U154" s="2">
        <v>41152</v>
      </c>
      <c r="V154">
        <v>22380.91</v>
      </c>
      <c r="W154" s="2">
        <v>41152</v>
      </c>
      <c r="X154">
        <v>13142</v>
      </c>
      <c r="Y154" s="2"/>
      <c r="AA154" s="2">
        <v>41152</v>
      </c>
      <c r="AB154">
        <v>117.1</v>
      </c>
      <c r="AC154" s="2"/>
      <c r="AE154" s="2">
        <v>36749</v>
      </c>
      <c r="AF154">
        <v>17395</v>
      </c>
      <c r="AG154" s="4">
        <v>36749</v>
      </c>
      <c r="AH154">
        <v>31.02</v>
      </c>
      <c r="AI154" s="2">
        <v>37365</v>
      </c>
      <c r="AJ154">
        <v>22.28</v>
      </c>
      <c r="AK154" s="2">
        <v>36749</v>
      </c>
      <c r="AL154">
        <v>16.5</v>
      </c>
      <c r="AM154" s="2">
        <v>39910</v>
      </c>
      <c r="AN154">
        <v>212</v>
      </c>
      <c r="AO154" s="2">
        <v>42247</v>
      </c>
      <c r="AP154">
        <v>-86543</v>
      </c>
      <c r="AQ154" s="2">
        <v>42247</v>
      </c>
      <c r="AR154">
        <v>138.94</v>
      </c>
      <c r="AS154" s="2">
        <v>41152</v>
      </c>
      <c r="AT154">
        <v>116.6</v>
      </c>
      <c r="AU154" s="2"/>
      <c r="AY154" s="2">
        <v>41882</v>
      </c>
      <c r="AZ154">
        <v>98.9</v>
      </c>
      <c r="BC154" s="2"/>
      <c r="BE154" s="2">
        <v>41152</v>
      </c>
      <c r="BF154">
        <v>5.24</v>
      </c>
      <c r="BG154" s="4">
        <v>41182</v>
      </c>
      <c r="BH154">
        <v>0.2</v>
      </c>
    </row>
    <row r="155" spans="1:60" x14ac:dyDescent="0.25">
      <c r="A155" s="2"/>
      <c r="C155" s="2"/>
      <c r="E155" s="2"/>
      <c r="G155" s="2">
        <v>41912</v>
      </c>
      <c r="H155">
        <v>105.6</v>
      </c>
      <c r="I155" s="2">
        <v>41820</v>
      </c>
      <c r="J155">
        <v>4.8</v>
      </c>
      <c r="K155" s="2"/>
      <c r="M155" s="2"/>
      <c r="Q155" s="2"/>
      <c r="S155" s="2">
        <v>41182</v>
      </c>
      <c r="T155">
        <v>0.56999999999999995</v>
      </c>
      <c r="U155" s="2">
        <v>41182</v>
      </c>
      <c r="V155">
        <v>19998.38</v>
      </c>
      <c r="W155" s="2">
        <v>41182</v>
      </c>
      <c r="X155">
        <v>15695</v>
      </c>
      <c r="Y155" s="2"/>
      <c r="AA155" s="2">
        <v>41182</v>
      </c>
      <c r="AB155">
        <v>120.2</v>
      </c>
      <c r="AC155" s="2"/>
      <c r="AE155" s="2">
        <v>36752</v>
      </c>
      <c r="AF155">
        <v>17810.63</v>
      </c>
      <c r="AG155" s="4">
        <v>36752</v>
      </c>
      <c r="AH155">
        <v>31.94</v>
      </c>
      <c r="AI155" s="2">
        <v>37368</v>
      </c>
      <c r="AJ155">
        <v>22.23</v>
      </c>
      <c r="AK155" s="2">
        <v>36752</v>
      </c>
      <c r="AL155">
        <v>16.399999999999999</v>
      </c>
      <c r="AM155" s="2">
        <v>39911</v>
      </c>
      <c r="AN155">
        <v>-141</v>
      </c>
      <c r="AO155" s="2">
        <v>42277</v>
      </c>
      <c r="AP155">
        <v>-95602</v>
      </c>
      <c r="AQ155" s="2">
        <v>42277</v>
      </c>
      <c r="AR155">
        <v>137.75</v>
      </c>
      <c r="AS155" s="2">
        <v>41182</v>
      </c>
      <c r="AT155">
        <v>116.8</v>
      </c>
      <c r="AU155" s="2"/>
      <c r="AY155" s="2">
        <v>41912</v>
      </c>
      <c r="AZ155">
        <v>98.7</v>
      </c>
      <c r="BC155" s="2"/>
      <c r="BE155" s="2">
        <v>41182</v>
      </c>
      <c r="BF155">
        <v>5.28</v>
      </c>
      <c r="BG155" s="4">
        <v>41213</v>
      </c>
      <c r="BH155">
        <v>0.3</v>
      </c>
    </row>
    <row r="156" spans="1:60" x14ac:dyDescent="0.25">
      <c r="A156" s="2"/>
      <c r="C156" s="2"/>
      <c r="E156" s="2"/>
      <c r="G156" s="2">
        <v>41943</v>
      </c>
      <c r="H156">
        <v>109.3</v>
      </c>
      <c r="I156" s="2">
        <v>41851</v>
      </c>
      <c r="J156">
        <v>4.9000000000000004</v>
      </c>
      <c r="K156" s="2"/>
      <c r="M156" s="2"/>
      <c r="Q156" s="2"/>
      <c r="S156" s="2">
        <v>41213</v>
      </c>
      <c r="T156">
        <v>0.59</v>
      </c>
      <c r="U156" s="2">
        <v>41213</v>
      </c>
      <c r="V156">
        <v>21763.37</v>
      </c>
      <c r="W156" s="2">
        <v>41213</v>
      </c>
      <c r="X156">
        <v>17345</v>
      </c>
      <c r="Y156" s="2"/>
      <c r="AA156" s="2">
        <v>41213</v>
      </c>
      <c r="AB156">
        <v>120.5</v>
      </c>
      <c r="AC156" s="2"/>
      <c r="AE156" s="2">
        <v>36753</v>
      </c>
      <c r="AF156">
        <v>17744.13</v>
      </c>
      <c r="AG156" s="4">
        <v>36753</v>
      </c>
      <c r="AH156">
        <v>31.67</v>
      </c>
      <c r="AI156" s="2">
        <v>37370</v>
      </c>
      <c r="AJ156">
        <v>23.5</v>
      </c>
      <c r="AK156" s="2">
        <v>36753</v>
      </c>
      <c r="AL156">
        <v>16.544</v>
      </c>
      <c r="AM156" s="2">
        <v>39912</v>
      </c>
      <c r="AN156">
        <v>-93</v>
      </c>
      <c r="AO156" s="2">
        <v>42308</v>
      </c>
      <c r="AP156">
        <v>-169131</v>
      </c>
      <c r="AQ156" s="2">
        <v>42308</v>
      </c>
      <c r="AR156">
        <v>138.38999999999999</v>
      </c>
      <c r="AS156" s="2">
        <v>41213</v>
      </c>
      <c r="AT156">
        <v>117.3</v>
      </c>
      <c r="AU156" s="2"/>
      <c r="AY156" s="2">
        <v>41943</v>
      </c>
      <c r="AZ156">
        <v>98.9</v>
      </c>
      <c r="BC156" s="2"/>
      <c r="BE156" s="2">
        <v>41213</v>
      </c>
      <c r="BF156">
        <v>5.45</v>
      </c>
      <c r="BG156" s="4">
        <v>41243</v>
      </c>
      <c r="BH156">
        <v>-0.4</v>
      </c>
    </row>
    <row r="157" spans="1:60" x14ac:dyDescent="0.25">
      <c r="A157" s="2"/>
      <c r="C157" s="2"/>
      <c r="E157" s="2"/>
      <c r="G157" s="2">
        <v>41973</v>
      </c>
      <c r="H157">
        <v>99.8</v>
      </c>
      <c r="I157" s="2">
        <v>41882</v>
      </c>
      <c r="J157">
        <v>5</v>
      </c>
      <c r="K157" s="2"/>
      <c r="M157" s="2"/>
      <c r="Q157" s="2"/>
      <c r="S157" s="2">
        <v>41243</v>
      </c>
      <c r="T157">
        <v>0.6</v>
      </c>
      <c r="U157" s="2">
        <v>41243</v>
      </c>
      <c r="V157">
        <v>20471.900000000001</v>
      </c>
      <c r="W157" s="2">
        <v>41243</v>
      </c>
      <c r="X157">
        <v>17151</v>
      </c>
      <c r="Y157" s="2"/>
      <c r="AA157" s="2">
        <v>41243</v>
      </c>
      <c r="AB157">
        <v>120.9</v>
      </c>
      <c r="AC157" s="2"/>
      <c r="AE157" s="2">
        <v>36754</v>
      </c>
      <c r="AF157">
        <v>17330.77</v>
      </c>
      <c r="AG157" s="4">
        <v>36754</v>
      </c>
      <c r="AH157">
        <v>31.8</v>
      </c>
      <c r="AI157" s="2">
        <v>37378</v>
      </c>
      <c r="AJ157">
        <v>22.56</v>
      </c>
      <c r="AK157" s="2">
        <v>36754</v>
      </c>
      <c r="AL157">
        <v>16.5</v>
      </c>
      <c r="AM157" s="2">
        <v>39916</v>
      </c>
      <c r="AN157">
        <v>160</v>
      </c>
      <c r="AO157" s="2">
        <v>42338</v>
      </c>
      <c r="AP157">
        <v>-130629</v>
      </c>
      <c r="AQ157" s="2">
        <v>42338</v>
      </c>
      <c r="AR157">
        <v>136.33000000000001</v>
      </c>
      <c r="AS157" s="2">
        <v>41243</v>
      </c>
      <c r="AT157">
        <v>117.1</v>
      </c>
      <c r="AU157" s="2"/>
      <c r="AY157" s="2">
        <v>41973</v>
      </c>
      <c r="AZ157">
        <v>98.3</v>
      </c>
      <c r="BC157" s="2"/>
      <c r="BE157" s="2">
        <v>41243</v>
      </c>
      <c r="BF157">
        <v>5.53</v>
      </c>
      <c r="BG157" s="4">
        <v>41274</v>
      </c>
      <c r="BH157">
        <v>0.5</v>
      </c>
    </row>
    <row r="158" spans="1:60" x14ac:dyDescent="0.25">
      <c r="A158" s="2"/>
      <c r="C158" s="2"/>
      <c r="E158" s="2"/>
      <c r="G158" s="2">
        <v>42004</v>
      </c>
      <c r="H158">
        <v>87.7</v>
      </c>
      <c r="I158" s="2">
        <v>41912</v>
      </c>
      <c r="J158">
        <v>4.8</v>
      </c>
      <c r="K158" s="2"/>
      <c r="M158" s="2"/>
      <c r="Q158" s="2"/>
      <c r="S158" s="2">
        <v>41274</v>
      </c>
      <c r="T158">
        <v>0.79</v>
      </c>
      <c r="U158" s="2">
        <v>41274</v>
      </c>
      <c r="V158">
        <v>19748.29</v>
      </c>
      <c r="W158" s="2">
        <v>41274</v>
      </c>
      <c r="X158">
        <v>19394</v>
      </c>
      <c r="Y158" s="2"/>
      <c r="AA158" s="2">
        <v>41274</v>
      </c>
      <c r="AB158">
        <v>121.5</v>
      </c>
      <c r="AC158" s="2"/>
      <c r="AE158" s="2">
        <v>36755</v>
      </c>
      <c r="AF158">
        <v>17702.52</v>
      </c>
      <c r="AG158" s="4">
        <v>36755</v>
      </c>
      <c r="AH158">
        <v>31.94</v>
      </c>
      <c r="AI158" s="2">
        <v>37379</v>
      </c>
      <c r="AJ158">
        <v>24.23</v>
      </c>
      <c r="AK158" s="2">
        <v>36755</v>
      </c>
      <c r="AL158">
        <v>16.8</v>
      </c>
      <c r="AM158" s="2">
        <v>39917</v>
      </c>
      <c r="AN158">
        <v>170</v>
      </c>
      <c r="AO158" s="2">
        <v>42369</v>
      </c>
      <c r="AP158">
        <v>-596208</v>
      </c>
      <c r="AQ158" s="2">
        <v>42369</v>
      </c>
      <c r="AR158">
        <v>136.19999999999999</v>
      </c>
      <c r="AS158" s="2">
        <v>41274</v>
      </c>
      <c r="AT158">
        <v>117.2</v>
      </c>
      <c r="AU158" s="2"/>
      <c r="AY158" s="2">
        <v>42004</v>
      </c>
      <c r="AZ158">
        <v>96.1</v>
      </c>
      <c r="BC158" s="2"/>
      <c r="BE158" s="2">
        <v>41274</v>
      </c>
      <c r="BF158">
        <v>5.84</v>
      </c>
      <c r="BG158" s="4">
        <v>41305</v>
      </c>
      <c r="BH158">
        <v>-0.2</v>
      </c>
    </row>
    <row r="159" spans="1:60" x14ac:dyDescent="0.25">
      <c r="A159" s="2"/>
      <c r="C159" s="2"/>
      <c r="E159" s="2"/>
      <c r="G159" s="2">
        <v>42035</v>
      </c>
      <c r="H159">
        <v>88.1</v>
      </c>
      <c r="I159" s="2">
        <v>41943</v>
      </c>
      <c r="J159">
        <v>4.5999999999999996</v>
      </c>
      <c r="K159" s="2"/>
      <c r="M159" s="2"/>
      <c r="Q159" s="2"/>
      <c r="S159" s="2">
        <v>41305</v>
      </c>
      <c r="T159">
        <v>0.86</v>
      </c>
      <c r="U159" s="2">
        <v>41305</v>
      </c>
      <c r="V159">
        <v>15966.73</v>
      </c>
      <c r="W159" s="2">
        <v>41305</v>
      </c>
      <c r="X159">
        <v>-4047</v>
      </c>
      <c r="Y159" s="2"/>
      <c r="AA159" s="2">
        <v>41305</v>
      </c>
      <c r="AB159">
        <v>123.9</v>
      </c>
      <c r="AC159" s="2"/>
      <c r="AE159" s="2">
        <v>36756</v>
      </c>
      <c r="AF159">
        <v>17313.689999999999</v>
      </c>
      <c r="AG159" s="4">
        <v>36756</v>
      </c>
      <c r="AH159">
        <v>31.99</v>
      </c>
      <c r="AI159" s="2">
        <v>37382</v>
      </c>
      <c r="AJ159">
        <v>24.31</v>
      </c>
      <c r="AK159" s="2">
        <v>36756</v>
      </c>
      <c r="AL159">
        <v>16.675000000000001</v>
      </c>
      <c r="AM159" s="2">
        <v>39918</v>
      </c>
      <c r="AN159">
        <v>-249</v>
      </c>
      <c r="AO159" s="2">
        <v>42400</v>
      </c>
      <c r="AP159">
        <v>-99694</v>
      </c>
      <c r="AQ159" s="2">
        <v>42400</v>
      </c>
      <c r="AR159">
        <v>135.19999999999999</v>
      </c>
      <c r="AS159" s="2">
        <v>41305</v>
      </c>
      <c r="AT159">
        <v>117.1</v>
      </c>
      <c r="AU159" s="2"/>
      <c r="AY159" s="2">
        <v>42035</v>
      </c>
      <c r="AZ159">
        <v>96</v>
      </c>
      <c r="BC159" s="2"/>
      <c r="BE159" s="2">
        <v>41305</v>
      </c>
      <c r="BF159">
        <v>6.15</v>
      </c>
      <c r="BG159" s="4">
        <v>41333</v>
      </c>
      <c r="BH159">
        <v>-0.2</v>
      </c>
    </row>
    <row r="160" spans="1:60" x14ac:dyDescent="0.25">
      <c r="A160" s="2"/>
      <c r="C160" s="2"/>
      <c r="E160" s="2"/>
      <c r="G160" s="2">
        <v>42063</v>
      </c>
      <c r="H160">
        <v>83.7</v>
      </c>
      <c r="I160" s="2">
        <v>41973</v>
      </c>
      <c r="J160">
        <v>4.8</v>
      </c>
      <c r="K160" s="2"/>
      <c r="M160" s="2"/>
      <c r="Q160" s="2"/>
      <c r="S160" s="2">
        <v>41333</v>
      </c>
      <c r="T160">
        <v>0.6</v>
      </c>
      <c r="U160" s="2">
        <v>41333</v>
      </c>
      <c r="V160">
        <v>15549.46</v>
      </c>
      <c r="W160" s="2">
        <v>41333</v>
      </c>
      <c r="X160">
        <v>-5333</v>
      </c>
      <c r="Y160" s="2"/>
      <c r="AA160" s="2">
        <v>41333</v>
      </c>
      <c r="AB160">
        <v>124.6</v>
      </c>
      <c r="AC160" s="2"/>
      <c r="AE160" s="2">
        <v>36759</v>
      </c>
      <c r="AF160">
        <v>17083.38</v>
      </c>
      <c r="AG160" s="4">
        <v>36759</v>
      </c>
      <c r="AH160">
        <v>32.47</v>
      </c>
      <c r="AI160" s="2">
        <v>37383</v>
      </c>
      <c r="AJ160">
        <v>24.17</v>
      </c>
      <c r="AK160" s="2">
        <v>36759</v>
      </c>
      <c r="AL160">
        <v>16.7</v>
      </c>
      <c r="AM160" s="2">
        <v>39919</v>
      </c>
      <c r="AN160">
        <v>-15</v>
      </c>
      <c r="AO160" s="2">
        <v>42429</v>
      </c>
      <c r="AP160">
        <v>-104582</v>
      </c>
      <c r="AQ160" s="2">
        <v>42429</v>
      </c>
      <c r="AR160">
        <v>134.85</v>
      </c>
      <c r="AS160" s="2">
        <v>41333</v>
      </c>
      <c r="AT160">
        <v>116.9</v>
      </c>
      <c r="AU160" s="2"/>
      <c r="AY160" s="2">
        <v>42063</v>
      </c>
      <c r="AZ160">
        <v>95.7</v>
      </c>
      <c r="BC160" s="2"/>
      <c r="BE160" s="2">
        <v>41333</v>
      </c>
      <c r="BF160">
        <v>6.31</v>
      </c>
      <c r="BG160" s="4">
        <v>41364</v>
      </c>
      <c r="BH160">
        <v>0.6</v>
      </c>
    </row>
    <row r="161" spans="1:60" x14ac:dyDescent="0.25">
      <c r="A161" s="2"/>
      <c r="C161" s="2"/>
      <c r="E161" s="2"/>
      <c r="G161" s="2">
        <v>42094</v>
      </c>
      <c r="H161">
        <v>94.3</v>
      </c>
      <c r="I161" s="2">
        <v>42004</v>
      </c>
      <c r="J161">
        <v>4.3</v>
      </c>
      <c r="K161" s="2"/>
      <c r="M161" s="2"/>
      <c r="Q161" s="2"/>
      <c r="S161" s="2">
        <v>41364</v>
      </c>
      <c r="T161">
        <v>0.47</v>
      </c>
      <c r="U161" s="2">
        <v>41364</v>
      </c>
      <c r="V161">
        <v>19320.43</v>
      </c>
      <c r="W161" s="2">
        <v>41364</v>
      </c>
      <c r="X161">
        <v>-5181</v>
      </c>
      <c r="Y161" s="2"/>
      <c r="AA161" s="2">
        <v>41364</v>
      </c>
      <c r="AB161">
        <v>125.3</v>
      </c>
      <c r="AC161" s="2"/>
      <c r="AE161" s="2">
        <v>36760</v>
      </c>
      <c r="AF161">
        <v>17224.43</v>
      </c>
      <c r="AG161" s="4">
        <v>36760</v>
      </c>
      <c r="AH161">
        <v>31.22</v>
      </c>
      <c r="AI161" s="2">
        <v>37384</v>
      </c>
      <c r="AJ161">
        <v>24.24</v>
      </c>
      <c r="AK161" s="2">
        <v>36760</v>
      </c>
      <c r="AL161">
        <v>16.399999999999999</v>
      </c>
      <c r="AM161" s="2">
        <v>39920</v>
      </c>
      <c r="AN161">
        <v>204</v>
      </c>
      <c r="AO161" s="2">
        <v>42460</v>
      </c>
      <c r="AP161">
        <v>-118776</v>
      </c>
      <c r="AQ161" s="2">
        <v>42460</v>
      </c>
      <c r="AR161">
        <v>134.16</v>
      </c>
      <c r="AS161" s="2">
        <v>41364</v>
      </c>
      <c r="AT161">
        <v>117.6</v>
      </c>
      <c r="AU161" s="2"/>
      <c r="AY161" s="2">
        <v>42094</v>
      </c>
      <c r="AZ161">
        <v>94.4</v>
      </c>
      <c r="BC161" s="2"/>
      <c r="BE161" s="2">
        <v>41364</v>
      </c>
      <c r="BF161">
        <v>6.59</v>
      </c>
      <c r="BG161" s="4">
        <v>41394</v>
      </c>
      <c r="BH161">
        <v>0.8</v>
      </c>
    </row>
    <row r="162" spans="1:60" x14ac:dyDescent="0.25">
      <c r="A162" s="2"/>
      <c r="C162" s="2"/>
      <c r="E162" s="2"/>
      <c r="G162" s="2">
        <v>42124</v>
      </c>
      <c r="H162">
        <v>88.8</v>
      </c>
      <c r="I162" s="2">
        <v>42035</v>
      </c>
      <c r="J162">
        <v>5.3</v>
      </c>
      <c r="K162" s="2"/>
      <c r="M162" s="2"/>
      <c r="Q162" s="2"/>
      <c r="S162" s="2">
        <v>41394</v>
      </c>
      <c r="T162">
        <v>0.55000000000000004</v>
      </c>
      <c r="U162" s="2">
        <v>41394</v>
      </c>
      <c r="V162">
        <v>20631.04</v>
      </c>
      <c r="W162" s="2">
        <v>41394</v>
      </c>
      <c r="X162">
        <v>-6188</v>
      </c>
      <c r="Y162" s="2"/>
      <c r="AA162" s="2">
        <v>41394</v>
      </c>
      <c r="AB162">
        <v>125.1</v>
      </c>
      <c r="AC162" s="2"/>
      <c r="AE162" s="2">
        <v>36761</v>
      </c>
      <c r="AF162">
        <v>17450.439999999999</v>
      </c>
      <c r="AG162" s="4">
        <v>36761</v>
      </c>
      <c r="AH162">
        <v>32.020000000000003</v>
      </c>
      <c r="AI162" s="2">
        <v>37385</v>
      </c>
      <c r="AJ162">
        <v>24.14</v>
      </c>
      <c r="AK162" s="2">
        <v>36761</v>
      </c>
      <c r="AL162">
        <v>16.581</v>
      </c>
      <c r="AM162" s="2">
        <v>39923</v>
      </c>
      <c r="AN162">
        <v>264</v>
      </c>
      <c r="AO162" s="2">
        <v>42490</v>
      </c>
      <c r="AP162">
        <v>-62844</v>
      </c>
      <c r="AQ162" s="2">
        <v>42490</v>
      </c>
      <c r="AR162">
        <v>134.26</v>
      </c>
      <c r="AS162" s="2">
        <v>41394</v>
      </c>
      <c r="AT162">
        <v>118.7</v>
      </c>
      <c r="AU162" s="2"/>
      <c r="AY162" s="2">
        <v>42124</v>
      </c>
      <c r="AZ162">
        <v>92.8</v>
      </c>
      <c r="BC162" s="2"/>
      <c r="BE162" s="2">
        <v>41394</v>
      </c>
      <c r="BF162">
        <v>6.49</v>
      </c>
      <c r="BG162" s="4">
        <v>41425</v>
      </c>
      <c r="BH162">
        <v>0.3</v>
      </c>
    </row>
    <row r="163" spans="1:60" x14ac:dyDescent="0.25">
      <c r="A163" s="2"/>
      <c r="C163" s="2"/>
      <c r="E163" s="2"/>
      <c r="G163" s="2">
        <v>42155</v>
      </c>
      <c r="H163">
        <v>93.1</v>
      </c>
      <c r="I163" s="2">
        <v>42063</v>
      </c>
      <c r="J163">
        <v>5.8</v>
      </c>
      <c r="K163" s="2"/>
      <c r="M163" s="2"/>
      <c r="Q163" s="2"/>
      <c r="S163" s="2">
        <v>41425</v>
      </c>
      <c r="T163">
        <v>0.37</v>
      </c>
      <c r="U163" s="2">
        <v>41425</v>
      </c>
      <c r="V163">
        <v>21822.42</v>
      </c>
      <c r="W163" s="2">
        <v>41425</v>
      </c>
      <c r="X163">
        <v>-5431</v>
      </c>
      <c r="Y163" s="2"/>
      <c r="AA163" s="2">
        <v>41425</v>
      </c>
      <c r="AB163">
        <v>128.19999999999999</v>
      </c>
      <c r="AC163" s="2"/>
      <c r="AE163" s="2">
        <v>36762</v>
      </c>
      <c r="AF163">
        <v>17310.96</v>
      </c>
      <c r="AG163" s="4">
        <v>36762</v>
      </c>
      <c r="AH163">
        <v>31.63</v>
      </c>
      <c r="AI163" s="2">
        <v>37386</v>
      </c>
      <c r="AJ163">
        <v>25.71</v>
      </c>
      <c r="AK163" s="2">
        <v>36762</v>
      </c>
      <c r="AL163">
        <v>16.7</v>
      </c>
      <c r="AM163" s="2">
        <v>39925</v>
      </c>
      <c r="AN163">
        <v>495</v>
      </c>
      <c r="AO163" s="2">
        <v>42521</v>
      </c>
      <c r="AP163">
        <v>-72615</v>
      </c>
      <c r="AQ163" s="2">
        <v>42521</v>
      </c>
      <c r="AR163">
        <v>133.79</v>
      </c>
      <c r="AS163" s="2">
        <v>41425</v>
      </c>
      <c r="AT163">
        <v>118.9</v>
      </c>
      <c r="AU163" s="2"/>
      <c r="AY163" s="2">
        <v>42155</v>
      </c>
      <c r="AZ163">
        <v>92.8</v>
      </c>
      <c r="BC163" s="2"/>
      <c r="BE163" s="2">
        <v>41425</v>
      </c>
      <c r="BF163">
        <v>6.5</v>
      </c>
      <c r="BG163" s="4">
        <v>41455</v>
      </c>
      <c r="BH163">
        <v>0.4</v>
      </c>
    </row>
    <row r="164" spans="1:60" x14ac:dyDescent="0.25">
      <c r="A164" s="2"/>
      <c r="C164" s="2"/>
      <c r="E164" s="2"/>
      <c r="G164" s="2">
        <v>42185</v>
      </c>
      <c r="H164">
        <v>92.5</v>
      </c>
      <c r="I164" s="2">
        <v>42094</v>
      </c>
      <c r="J164">
        <v>6.1</v>
      </c>
      <c r="K164" s="2"/>
      <c r="M164" s="2"/>
      <c r="Q164" s="2"/>
      <c r="S164" s="2">
        <v>41455</v>
      </c>
      <c r="T164">
        <v>0.26</v>
      </c>
      <c r="U164" s="2">
        <v>41455</v>
      </c>
      <c r="V164">
        <v>21134.04</v>
      </c>
      <c r="W164" s="2">
        <v>41455</v>
      </c>
      <c r="X164">
        <v>-3131</v>
      </c>
      <c r="Y164" s="2"/>
      <c r="AA164" s="2">
        <v>41455</v>
      </c>
      <c r="AB164">
        <v>127.6</v>
      </c>
      <c r="AC164" s="2"/>
      <c r="AE164" s="2">
        <v>36763</v>
      </c>
      <c r="AF164">
        <v>17642.669999999998</v>
      </c>
      <c r="AG164" s="4">
        <v>36763</v>
      </c>
      <c r="AH164">
        <v>32.03</v>
      </c>
      <c r="AI164" s="2">
        <v>37389</v>
      </c>
      <c r="AJ164">
        <v>25.72</v>
      </c>
      <c r="AK164" s="2">
        <v>36763</v>
      </c>
      <c r="AL164">
        <v>16.45</v>
      </c>
      <c r="AM164" s="2">
        <v>39926</v>
      </c>
      <c r="AN164">
        <v>-185</v>
      </c>
      <c r="AO164" s="2">
        <v>42551</v>
      </c>
      <c r="AP164">
        <v>-91032</v>
      </c>
      <c r="AQ164" s="2">
        <v>42551</v>
      </c>
      <c r="AR164">
        <v>134.27000000000001</v>
      </c>
      <c r="AS164" s="2">
        <v>41455</v>
      </c>
      <c r="AT164">
        <v>119.4</v>
      </c>
      <c r="AU164" s="2"/>
      <c r="AY164" s="2">
        <v>42185</v>
      </c>
      <c r="AZ164">
        <v>91.5</v>
      </c>
      <c r="BC164" s="2"/>
      <c r="BE164" s="2">
        <v>41455</v>
      </c>
      <c r="BF164">
        <v>6.7</v>
      </c>
      <c r="BG164" s="4">
        <v>41486</v>
      </c>
      <c r="BH164">
        <v>2.8</v>
      </c>
    </row>
    <row r="165" spans="1:60" x14ac:dyDescent="0.25">
      <c r="A165" s="2"/>
      <c r="C165" s="2"/>
      <c r="E165" s="2"/>
      <c r="G165" s="2">
        <v>42216</v>
      </c>
      <c r="H165">
        <v>95.5</v>
      </c>
      <c r="I165" s="2">
        <v>42124</v>
      </c>
      <c r="J165">
        <v>6.4</v>
      </c>
      <c r="K165" s="2"/>
      <c r="M165" s="2"/>
      <c r="Q165" s="2"/>
      <c r="S165" s="2">
        <v>41486</v>
      </c>
      <c r="T165">
        <v>0.03</v>
      </c>
      <c r="U165" s="2">
        <v>41486</v>
      </c>
      <c r="V165">
        <v>20806.77</v>
      </c>
      <c r="W165" s="2">
        <v>41486</v>
      </c>
      <c r="X165">
        <v>-5038</v>
      </c>
      <c r="Y165" s="2"/>
      <c r="AA165" s="2">
        <v>41486</v>
      </c>
      <c r="AB165">
        <v>131.4</v>
      </c>
      <c r="AC165" s="2"/>
      <c r="AE165" s="2">
        <v>36766</v>
      </c>
      <c r="AF165">
        <v>17460.330000000002</v>
      </c>
      <c r="AG165" s="4">
        <v>36766</v>
      </c>
      <c r="AH165">
        <v>32.869999999999997</v>
      </c>
      <c r="AI165" s="2">
        <v>37390</v>
      </c>
      <c r="AJ165">
        <v>27.69</v>
      </c>
      <c r="AK165" s="2">
        <v>36766</v>
      </c>
      <c r="AL165">
        <v>16.45</v>
      </c>
      <c r="AM165" s="2">
        <v>39927</v>
      </c>
      <c r="AN165">
        <v>-535</v>
      </c>
      <c r="AO165" s="2">
        <v>42582</v>
      </c>
      <c r="AP165">
        <v>-94724</v>
      </c>
      <c r="AQ165" s="2">
        <v>42582</v>
      </c>
      <c r="AR165">
        <v>134.25</v>
      </c>
      <c r="AS165" s="2">
        <v>41486</v>
      </c>
      <c r="AT165">
        <v>122.2</v>
      </c>
      <c r="AU165" s="2"/>
      <c r="AY165" s="2">
        <v>42216</v>
      </c>
      <c r="AZ165">
        <v>90.3</v>
      </c>
      <c r="BC165" s="2"/>
      <c r="BE165" s="2">
        <v>41486</v>
      </c>
      <c r="BF165">
        <v>6.27</v>
      </c>
      <c r="BG165" s="4">
        <v>41517</v>
      </c>
      <c r="BH165">
        <v>0.4</v>
      </c>
    </row>
    <row r="166" spans="1:60" x14ac:dyDescent="0.25">
      <c r="A166" s="2"/>
      <c r="C166" s="2"/>
      <c r="E166" s="2"/>
      <c r="G166" s="2">
        <v>42247</v>
      </c>
      <c r="H166">
        <v>97.6</v>
      </c>
      <c r="I166" s="2">
        <v>42155</v>
      </c>
      <c r="J166">
        <v>6.7</v>
      </c>
      <c r="K166" s="2"/>
      <c r="M166" s="2"/>
      <c r="Q166" s="2"/>
      <c r="S166" s="2">
        <v>41517</v>
      </c>
      <c r="T166">
        <v>0.24</v>
      </c>
      <c r="U166" s="2">
        <v>41517</v>
      </c>
      <c r="V166">
        <v>21424.02</v>
      </c>
      <c r="W166" s="2">
        <v>41517</v>
      </c>
      <c r="X166">
        <v>-3824</v>
      </c>
      <c r="Y166" s="2"/>
      <c r="AA166" s="2">
        <v>41517</v>
      </c>
      <c r="AB166">
        <v>133.1</v>
      </c>
      <c r="AC166" s="2"/>
      <c r="AE166" s="2">
        <v>36767</v>
      </c>
      <c r="AF166">
        <v>17354.89</v>
      </c>
      <c r="AG166" s="4">
        <v>36767</v>
      </c>
      <c r="AH166">
        <v>32.74</v>
      </c>
      <c r="AI166" s="2">
        <v>37391</v>
      </c>
      <c r="AJ166">
        <v>27.84</v>
      </c>
      <c r="AK166" s="2">
        <v>36767</v>
      </c>
      <c r="AL166">
        <v>16.585000000000001</v>
      </c>
      <c r="AM166" s="2">
        <v>39930</v>
      </c>
      <c r="AN166">
        <v>512</v>
      </c>
      <c r="AO166" s="2">
        <v>42613</v>
      </c>
      <c r="AP166">
        <v>-33953</v>
      </c>
      <c r="AQ166" s="2">
        <v>42613</v>
      </c>
      <c r="AR166">
        <v>133.25</v>
      </c>
      <c r="AS166" s="2">
        <v>41517</v>
      </c>
      <c r="AT166">
        <v>122.8</v>
      </c>
      <c r="AU166" s="2"/>
      <c r="AY166" s="2">
        <v>42247</v>
      </c>
      <c r="AZ166">
        <v>90.2</v>
      </c>
      <c r="BC166" s="2"/>
      <c r="BE166" s="2">
        <v>41517</v>
      </c>
      <c r="BF166">
        <v>6.09</v>
      </c>
      <c r="BG166" s="4">
        <v>41547</v>
      </c>
      <c r="BH166">
        <v>0.2</v>
      </c>
    </row>
    <row r="167" spans="1:60" x14ac:dyDescent="0.25">
      <c r="A167" s="2"/>
      <c r="C167" s="2"/>
      <c r="E167" s="2"/>
      <c r="G167" s="2">
        <v>42277</v>
      </c>
      <c r="H167">
        <v>94.3</v>
      </c>
      <c r="I167" s="2">
        <v>42185</v>
      </c>
      <c r="J167">
        <v>6.9</v>
      </c>
      <c r="K167" s="2"/>
      <c r="M167" s="2"/>
      <c r="Q167" s="2"/>
      <c r="S167" s="2">
        <v>41547</v>
      </c>
      <c r="T167">
        <v>0.35</v>
      </c>
      <c r="U167" s="2">
        <v>41547</v>
      </c>
      <c r="V167">
        <v>20850.46</v>
      </c>
      <c r="W167" s="2">
        <v>41547</v>
      </c>
      <c r="X167">
        <v>-1842</v>
      </c>
      <c r="Y167" s="2"/>
      <c r="AA167" s="2">
        <v>41547</v>
      </c>
      <c r="AB167">
        <v>133.80000000000001</v>
      </c>
      <c r="AC167" s="2"/>
      <c r="AE167" s="2">
        <v>36768</v>
      </c>
      <c r="AF167">
        <v>17414.28</v>
      </c>
      <c r="AG167" s="4">
        <v>36768</v>
      </c>
      <c r="AH167">
        <v>33.32</v>
      </c>
      <c r="AI167" s="2">
        <v>37392</v>
      </c>
      <c r="AJ167">
        <v>27.53</v>
      </c>
      <c r="AK167" s="2">
        <v>36768</v>
      </c>
      <c r="AL167">
        <v>16.5</v>
      </c>
      <c r="AM167" s="2">
        <v>39931</v>
      </c>
      <c r="AN167">
        <v>721</v>
      </c>
      <c r="AO167" s="2">
        <v>42643</v>
      </c>
      <c r="AP167">
        <v>-39282</v>
      </c>
      <c r="AQ167" s="2">
        <v>42643</v>
      </c>
      <c r="AR167">
        <v>133.27000000000001</v>
      </c>
      <c r="AS167" s="2">
        <v>41547</v>
      </c>
      <c r="AT167">
        <v>123.2</v>
      </c>
      <c r="AU167" s="2"/>
      <c r="AY167" s="2">
        <v>42277</v>
      </c>
      <c r="AZ167">
        <v>88.5</v>
      </c>
      <c r="BC167" s="2"/>
      <c r="BE167" s="2">
        <v>41547</v>
      </c>
      <c r="BF167">
        <v>5.86</v>
      </c>
      <c r="BG167" s="4">
        <v>41578</v>
      </c>
      <c r="BH167">
        <v>-0.5</v>
      </c>
    </row>
    <row r="168" spans="1:60" x14ac:dyDescent="0.25">
      <c r="A168" s="2"/>
      <c r="C168" s="2"/>
      <c r="E168" s="2"/>
      <c r="G168" s="2">
        <v>42308</v>
      </c>
      <c r="H168">
        <v>97.2</v>
      </c>
      <c r="I168" s="2">
        <v>42216</v>
      </c>
      <c r="J168">
        <v>7.5</v>
      </c>
      <c r="K168" s="2"/>
      <c r="M168" s="2"/>
      <c r="Q168" s="2"/>
      <c r="S168" s="2">
        <v>41578</v>
      </c>
      <c r="T168">
        <v>0.56999999999999995</v>
      </c>
      <c r="U168" s="2">
        <v>41578</v>
      </c>
      <c r="V168">
        <v>22821</v>
      </c>
      <c r="W168" s="2">
        <v>41578</v>
      </c>
      <c r="X168">
        <v>-2082</v>
      </c>
      <c r="Y168" s="2"/>
      <c r="AA168" s="2">
        <v>41578</v>
      </c>
      <c r="AB168">
        <v>133.19999999999999</v>
      </c>
      <c r="AC168" s="2"/>
      <c r="AE168" s="2">
        <v>36769</v>
      </c>
      <c r="AF168">
        <v>17346.7</v>
      </c>
      <c r="AG168" s="4">
        <v>36769</v>
      </c>
      <c r="AH168">
        <v>33.119999999999997</v>
      </c>
      <c r="AI168" s="2">
        <v>37400</v>
      </c>
      <c r="AJ168">
        <v>27.18</v>
      </c>
      <c r="AK168" s="2">
        <v>36769</v>
      </c>
      <c r="AL168">
        <v>16.600000000000001</v>
      </c>
      <c r="AM168" s="2">
        <v>39932</v>
      </c>
      <c r="AN168">
        <v>-240</v>
      </c>
      <c r="AO168" s="2">
        <v>42674</v>
      </c>
      <c r="AP168">
        <v>-74748</v>
      </c>
      <c r="AQ168" s="2">
        <v>42674</v>
      </c>
      <c r="AR168">
        <v>133.13</v>
      </c>
      <c r="AS168" s="2">
        <v>41578</v>
      </c>
      <c r="AT168">
        <v>122.8</v>
      </c>
      <c r="AU168" s="2"/>
      <c r="AY168" s="2">
        <v>42308</v>
      </c>
      <c r="AZ168">
        <v>88.1</v>
      </c>
      <c r="BC168" s="2"/>
      <c r="BE168" s="2">
        <v>41578</v>
      </c>
      <c r="BF168">
        <v>5.84</v>
      </c>
      <c r="BG168" s="4">
        <v>41608</v>
      </c>
      <c r="BH168">
        <v>-0.1</v>
      </c>
    </row>
    <row r="169" spans="1:60" x14ac:dyDescent="0.25">
      <c r="A169" s="2"/>
      <c r="C169" s="2"/>
      <c r="E169" s="2"/>
      <c r="G169" s="2">
        <v>42338</v>
      </c>
      <c r="H169">
        <v>87.6</v>
      </c>
      <c r="I169" s="2">
        <v>42247</v>
      </c>
      <c r="J169">
        <v>7.5</v>
      </c>
      <c r="K169" s="2"/>
      <c r="M169" s="2"/>
      <c r="Q169" s="2"/>
      <c r="S169" s="2">
        <v>41608</v>
      </c>
      <c r="T169">
        <v>0.54</v>
      </c>
      <c r="U169" s="2">
        <v>41608</v>
      </c>
      <c r="V169">
        <v>20861.37</v>
      </c>
      <c r="W169" s="2">
        <v>41608</v>
      </c>
      <c r="X169">
        <v>-354</v>
      </c>
      <c r="Y169" s="2"/>
      <c r="AA169" s="2">
        <v>41608</v>
      </c>
      <c r="AB169">
        <v>135.1</v>
      </c>
      <c r="AC169" s="2"/>
      <c r="AE169" s="2">
        <v>36770</v>
      </c>
      <c r="AF169">
        <v>17577.419999999998</v>
      </c>
      <c r="AG169" s="4">
        <v>36770</v>
      </c>
      <c r="AH169">
        <v>33.380000000000003</v>
      </c>
      <c r="AI169" s="2">
        <v>37410</v>
      </c>
      <c r="AJ169">
        <v>24.97</v>
      </c>
      <c r="AK169" s="2">
        <v>36770</v>
      </c>
      <c r="AL169">
        <v>17.02</v>
      </c>
      <c r="AM169" s="2">
        <v>39933</v>
      </c>
      <c r="AN169">
        <v>-159</v>
      </c>
      <c r="AO169" s="2">
        <v>42704</v>
      </c>
      <c r="AP169">
        <v>-116747</v>
      </c>
      <c r="AQ169" s="2">
        <v>42704</v>
      </c>
      <c r="AR169">
        <v>133.26</v>
      </c>
      <c r="AS169" s="2">
        <v>41608</v>
      </c>
      <c r="AT169">
        <v>123.6</v>
      </c>
      <c r="AU169" s="2"/>
      <c r="AY169" s="2">
        <v>42338</v>
      </c>
      <c r="AZ169">
        <v>86.2</v>
      </c>
      <c r="BC169" s="2"/>
      <c r="BE169" s="2">
        <v>41608</v>
      </c>
      <c r="BF169">
        <v>5.77</v>
      </c>
      <c r="BG169" s="4">
        <v>41639</v>
      </c>
      <c r="BH169">
        <v>0.9</v>
      </c>
    </row>
    <row r="170" spans="1:60" x14ac:dyDescent="0.25">
      <c r="A170" s="2"/>
      <c r="C170" s="2"/>
      <c r="E170" s="2"/>
      <c r="G170" s="2">
        <v>42369</v>
      </c>
      <c r="H170">
        <v>77.2</v>
      </c>
      <c r="I170" s="2">
        <v>42277</v>
      </c>
      <c r="J170">
        <v>7.5</v>
      </c>
      <c r="K170" s="2"/>
      <c r="M170" s="2"/>
      <c r="Q170" s="2"/>
      <c r="S170" s="2">
        <v>41639</v>
      </c>
      <c r="T170">
        <v>0.92</v>
      </c>
      <c r="U170" s="2">
        <v>41639</v>
      </c>
      <c r="V170">
        <v>20845.84</v>
      </c>
      <c r="W170" s="2">
        <v>41639</v>
      </c>
      <c r="X170">
        <v>2286</v>
      </c>
      <c r="Y170" s="2"/>
      <c r="AA170" s="2">
        <v>41639</v>
      </c>
      <c r="AB170">
        <v>136.5</v>
      </c>
      <c r="AC170" s="2"/>
      <c r="AE170" s="2">
        <v>36773</v>
      </c>
      <c r="AF170">
        <v>17613.169999999998</v>
      </c>
      <c r="AG170" s="4">
        <v>36774</v>
      </c>
      <c r="AH170">
        <v>33.83</v>
      </c>
      <c r="AI170" s="2">
        <v>37411</v>
      </c>
      <c r="AJ170">
        <v>26.28</v>
      </c>
      <c r="AK170" s="2">
        <v>36773</v>
      </c>
      <c r="AL170">
        <v>17.055</v>
      </c>
      <c r="AM170" s="2">
        <v>39937</v>
      </c>
      <c r="AN170">
        <v>125</v>
      </c>
      <c r="AO170" s="2">
        <v>42735</v>
      </c>
      <c r="AP170">
        <v>-462366</v>
      </c>
      <c r="AQ170" s="2">
        <v>42735</v>
      </c>
      <c r="AR170">
        <v>132.91999999999999</v>
      </c>
      <c r="AS170" s="2">
        <v>41639</v>
      </c>
      <c r="AT170">
        <v>123.6</v>
      </c>
      <c r="AU170" s="2"/>
      <c r="AY170" s="2">
        <v>42369</v>
      </c>
      <c r="AZ170">
        <v>84.9</v>
      </c>
      <c r="BC170" s="2"/>
      <c r="BE170" s="2">
        <v>41639</v>
      </c>
      <c r="BF170">
        <v>5.91</v>
      </c>
      <c r="BG170" s="4">
        <v>41670</v>
      </c>
      <c r="BH170">
        <v>-0.1</v>
      </c>
    </row>
    <row r="171" spans="1:60" x14ac:dyDescent="0.25">
      <c r="A171" s="2"/>
      <c r="C171" s="2"/>
      <c r="E171" s="2"/>
      <c r="G171" s="2">
        <v>42400</v>
      </c>
      <c r="H171">
        <v>76.3</v>
      </c>
      <c r="I171" s="2">
        <v>42308</v>
      </c>
      <c r="J171">
        <v>7.8</v>
      </c>
      <c r="K171" s="2"/>
      <c r="M171" s="2"/>
      <c r="Q171" s="2"/>
      <c r="S171" s="2">
        <v>41670</v>
      </c>
      <c r="T171">
        <v>0.55000000000000004</v>
      </c>
      <c r="U171" s="2">
        <v>41670</v>
      </c>
      <c r="V171">
        <v>16026.19</v>
      </c>
      <c r="W171" s="2">
        <v>41670</v>
      </c>
      <c r="X171">
        <v>-4067</v>
      </c>
      <c r="Y171" s="2"/>
      <c r="AA171" s="2">
        <v>41670</v>
      </c>
      <c r="AB171">
        <v>137</v>
      </c>
      <c r="AC171" s="2"/>
      <c r="AE171" s="2">
        <v>36774</v>
      </c>
      <c r="AF171">
        <v>17424.97</v>
      </c>
      <c r="AG171" s="4">
        <v>36775</v>
      </c>
      <c r="AH171">
        <v>34.9</v>
      </c>
      <c r="AI171" s="2">
        <v>37412</v>
      </c>
      <c r="AJ171">
        <v>28.65</v>
      </c>
      <c r="AK171" s="2">
        <v>36774</v>
      </c>
      <c r="AL171">
        <v>16.350000000000001</v>
      </c>
      <c r="AM171" s="2">
        <v>39938</v>
      </c>
      <c r="AN171">
        <v>693</v>
      </c>
      <c r="AO171" s="2">
        <v>42766</v>
      </c>
      <c r="AP171">
        <v>-40864</v>
      </c>
      <c r="AQ171" s="2"/>
      <c r="AS171" s="2">
        <v>41670</v>
      </c>
      <c r="AT171">
        <v>123.5</v>
      </c>
      <c r="AU171" s="2"/>
      <c r="AY171" s="2">
        <v>42400</v>
      </c>
      <c r="AZ171">
        <v>85.2</v>
      </c>
      <c r="BC171" s="2"/>
      <c r="BE171" s="2">
        <v>41670</v>
      </c>
      <c r="BF171">
        <v>5.59</v>
      </c>
      <c r="BG171" s="4">
        <v>41698</v>
      </c>
      <c r="BH171">
        <v>-0.1</v>
      </c>
    </row>
    <row r="172" spans="1:60" x14ac:dyDescent="0.25">
      <c r="A172" s="2"/>
      <c r="C172" s="2"/>
      <c r="E172" s="2"/>
      <c r="G172" s="2">
        <v>42429</v>
      </c>
      <c r="H172">
        <v>75.8</v>
      </c>
      <c r="I172" s="2">
        <v>42338</v>
      </c>
      <c r="J172">
        <v>7.5</v>
      </c>
      <c r="K172" s="2"/>
      <c r="M172" s="2"/>
      <c r="Q172" s="2"/>
      <c r="S172" s="2">
        <v>41698</v>
      </c>
      <c r="T172">
        <v>0.69</v>
      </c>
      <c r="U172" s="2">
        <v>41698</v>
      </c>
      <c r="V172">
        <v>15933.83</v>
      </c>
      <c r="W172" s="2">
        <v>41698</v>
      </c>
      <c r="X172">
        <v>-6196</v>
      </c>
      <c r="Y172" s="2"/>
      <c r="AA172" s="2">
        <v>41698</v>
      </c>
      <c r="AB172">
        <v>137.5</v>
      </c>
      <c r="AC172" s="2"/>
      <c r="AE172" s="2">
        <v>36775</v>
      </c>
      <c r="AF172">
        <v>17589.66</v>
      </c>
      <c r="AG172" s="4">
        <v>36776</v>
      </c>
      <c r="AH172">
        <v>35.39</v>
      </c>
      <c r="AI172" s="2">
        <v>37413</v>
      </c>
      <c r="AJ172">
        <v>29.21</v>
      </c>
      <c r="AK172" s="2">
        <v>36775</v>
      </c>
      <c r="AL172">
        <v>16.864999999999998</v>
      </c>
      <c r="AM172" s="2">
        <v>39939</v>
      </c>
      <c r="AN172">
        <v>275</v>
      </c>
      <c r="AO172" s="2">
        <v>42794</v>
      </c>
      <c r="AP172">
        <v>35612</v>
      </c>
      <c r="AQ172" s="2"/>
      <c r="AS172" s="2">
        <v>41698</v>
      </c>
      <c r="AT172">
        <v>123.5</v>
      </c>
      <c r="AU172" s="2"/>
      <c r="AY172" s="2">
        <v>42429</v>
      </c>
      <c r="AZ172">
        <v>83.3</v>
      </c>
      <c r="BC172" s="2"/>
      <c r="BE172" s="2">
        <v>41698</v>
      </c>
      <c r="BF172">
        <v>5.68</v>
      </c>
      <c r="BG172" s="4">
        <v>41729</v>
      </c>
      <c r="BH172">
        <v>-0.1</v>
      </c>
    </row>
    <row r="173" spans="1:60" x14ac:dyDescent="0.25">
      <c r="A173" s="2"/>
      <c r="C173" s="2"/>
      <c r="E173" s="2"/>
      <c r="G173" s="2">
        <v>42460</v>
      </c>
      <c r="H173">
        <v>83.7</v>
      </c>
      <c r="I173" s="2">
        <v>42369</v>
      </c>
      <c r="J173">
        <v>6.9</v>
      </c>
      <c r="K173" s="2"/>
      <c r="M173" s="2"/>
      <c r="Q173" s="2"/>
      <c r="S173" s="2">
        <v>41729</v>
      </c>
      <c r="T173">
        <v>0.92</v>
      </c>
      <c r="U173" s="2">
        <v>41729</v>
      </c>
      <c r="V173">
        <v>17627.93</v>
      </c>
      <c r="W173" s="2">
        <v>41729</v>
      </c>
      <c r="X173">
        <v>-6079</v>
      </c>
      <c r="Y173" s="2"/>
      <c r="AA173" s="2">
        <v>41729</v>
      </c>
      <c r="AB173">
        <v>138.9</v>
      </c>
      <c r="AC173" s="2"/>
      <c r="AE173" s="2">
        <v>36777</v>
      </c>
      <c r="AF173">
        <v>17433.169999999998</v>
      </c>
      <c r="AG173" s="4">
        <v>36777</v>
      </c>
      <c r="AH173">
        <v>33.630000000000003</v>
      </c>
      <c r="AI173" s="2">
        <v>37414</v>
      </c>
      <c r="AJ173">
        <v>29.28</v>
      </c>
      <c r="AK173" s="2">
        <v>36777</v>
      </c>
      <c r="AL173">
        <v>16.3</v>
      </c>
      <c r="AM173" s="2">
        <v>39940</v>
      </c>
      <c r="AN173">
        <v>300</v>
      </c>
      <c r="AO173" s="2"/>
      <c r="AQ173" s="2"/>
      <c r="AS173" s="2">
        <v>41729</v>
      </c>
      <c r="AT173">
        <v>123.4</v>
      </c>
      <c r="AU173" s="2"/>
      <c r="AY173" s="2">
        <v>42460</v>
      </c>
      <c r="AZ173">
        <v>84.6</v>
      </c>
      <c r="BC173" s="2"/>
      <c r="BE173" s="2">
        <v>41729</v>
      </c>
      <c r="BF173">
        <v>6.15</v>
      </c>
      <c r="BG173" s="4">
        <v>41759</v>
      </c>
      <c r="BH173">
        <v>-0.4</v>
      </c>
    </row>
    <row r="174" spans="1:60" x14ac:dyDescent="0.25">
      <c r="A174" s="2"/>
      <c r="C174" s="2"/>
      <c r="E174" s="2"/>
      <c r="G174" s="2">
        <v>42490</v>
      </c>
      <c r="H174">
        <v>83</v>
      </c>
      <c r="I174" s="2">
        <v>42400</v>
      </c>
      <c r="J174">
        <v>7.6</v>
      </c>
      <c r="K174" s="2"/>
      <c r="M174" s="2"/>
      <c r="Q174" s="2"/>
      <c r="S174" s="2">
        <v>41759</v>
      </c>
      <c r="T174">
        <v>0.67</v>
      </c>
      <c r="U174" s="2">
        <v>41759</v>
      </c>
      <c r="V174">
        <v>19723.93</v>
      </c>
      <c r="W174" s="2">
        <v>41759</v>
      </c>
      <c r="X174">
        <v>-5572</v>
      </c>
      <c r="Y174" s="2"/>
      <c r="AA174" s="2">
        <v>41759</v>
      </c>
      <c r="AB174">
        <v>138.30000000000001</v>
      </c>
      <c r="AC174" s="2"/>
      <c r="AE174" s="2">
        <v>36780</v>
      </c>
      <c r="AF174">
        <v>17287.650000000001</v>
      </c>
      <c r="AG174" s="4">
        <v>36780</v>
      </c>
      <c r="AH174">
        <v>35.14</v>
      </c>
      <c r="AI174" s="2">
        <v>37417</v>
      </c>
      <c r="AJ174">
        <v>29.23</v>
      </c>
      <c r="AK174" s="2">
        <v>36780</v>
      </c>
      <c r="AL174">
        <v>16.875</v>
      </c>
      <c r="AM174" s="2">
        <v>39941</v>
      </c>
      <c r="AN174">
        <v>-231</v>
      </c>
      <c r="AO174" s="2"/>
      <c r="AQ174" s="2"/>
      <c r="AS174" s="2">
        <v>41759</v>
      </c>
      <c r="AT174">
        <v>123.1</v>
      </c>
      <c r="AU174" s="2"/>
      <c r="AY174" s="2">
        <v>42490</v>
      </c>
      <c r="AZ174">
        <v>84.9</v>
      </c>
      <c r="BC174" s="2"/>
      <c r="BE174" s="2">
        <v>41759</v>
      </c>
      <c r="BF174">
        <v>6.28</v>
      </c>
      <c r="BG174" s="4">
        <v>41790</v>
      </c>
      <c r="BH174">
        <v>0.6</v>
      </c>
    </row>
    <row r="175" spans="1:60" x14ac:dyDescent="0.25">
      <c r="A175" s="2"/>
      <c r="C175" s="2"/>
      <c r="E175" s="2"/>
      <c r="G175" s="2">
        <v>42521</v>
      </c>
      <c r="H175">
        <v>86.2</v>
      </c>
      <c r="I175" s="2">
        <v>42429</v>
      </c>
      <c r="J175">
        <v>8.1999999999999993</v>
      </c>
      <c r="K175" s="2"/>
      <c r="M175" s="2"/>
      <c r="Q175" s="2"/>
      <c r="S175" s="2">
        <v>41790</v>
      </c>
      <c r="T175">
        <v>0.46</v>
      </c>
      <c r="U175" s="2">
        <v>41790</v>
      </c>
      <c r="V175">
        <v>20752.080000000002</v>
      </c>
      <c r="W175" s="2">
        <v>41790</v>
      </c>
      <c r="X175">
        <v>-4863</v>
      </c>
      <c r="Y175" s="2"/>
      <c r="AA175" s="2">
        <v>41790</v>
      </c>
      <c r="AB175">
        <v>140.1</v>
      </c>
      <c r="AC175" s="2"/>
      <c r="AE175" s="2">
        <v>36781</v>
      </c>
      <c r="AF175">
        <v>16882.689999999999</v>
      </c>
      <c r="AG175" s="4">
        <v>36781</v>
      </c>
      <c r="AH175">
        <v>34.28</v>
      </c>
      <c r="AI175" s="2">
        <v>37418</v>
      </c>
      <c r="AJ175">
        <v>28.95</v>
      </c>
      <c r="AK175" s="2">
        <v>36781</v>
      </c>
      <c r="AL175">
        <v>16.95</v>
      </c>
      <c r="AM175" s="2">
        <v>39944</v>
      </c>
      <c r="AN175">
        <v>114</v>
      </c>
      <c r="AO175" s="2"/>
      <c r="AQ175" s="2"/>
      <c r="AS175" s="2">
        <v>41790</v>
      </c>
      <c r="AT175">
        <v>123.7</v>
      </c>
      <c r="AU175" s="2"/>
      <c r="AY175" s="2">
        <v>42521</v>
      </c>
      <c r="AZ175">
        <v>85</v>
      </c>
      <c r="BC175" s="2"/>
      <c r="BE175" s="2">
        <v>41790</v>
      </c>
      <c r="BF175">
        <v>6.37</v>
      </c>
      <c r="BG175" s="4">
        <v>41820</v>
      </c>
      <c r="BH175">
        <v>-1</v>
      </c>
    </row>
    <row r="176" spans="1:60" x14ac:dyDescent="0.25">
      <c r="A176" s="2"/>
      <c r="C176" s="2"/>
      <c r="E176" s="2"/>
      <c r="G176" s="2">
        <v>42551</v>
      </c>
      <c r="H176">
        <v>87.5</v>
      </c>
      <c r="I176" s="2"/>
      <c r="K176" s="2"/>
      <c r="M176" s="2"/>
      <c r="Q176" s="2"/>
      <c r="S176" s="2">
        <v>41820</v>
      </c>
      <c r="T176">
        <v>0.4</v>
      </c>
      <c r="U176" s="2">
        <v>41820</v>
      </c>
      <c r="V176">
        <v>20466.919999999998</v>
      </c>
      <c r="W176" s="2">
        <v>41820</v>
      </c>
      <c r="X176">
        <v>-2516</v>
      </c>
      <c r="Y176" s="2"/>
      <c r="AA176" s="2">
        <v>41820</v>
      </c>
      <c r="AB176">
        <v>140.19999999999999</v>
      </c>
      <c r="AC176" s="2"/>
      <c r="AE176" s="2">
        <v>36782</v>
      </c>
      <c r="AF176">
        <v>16998.509999999998</v>
      </c>
      <c r="AG176" s="4">
        <v>36782</v>
      </c>
      <c r="AH176">
        <v>33.82</v>
      </c>
      <c r="AI176" s="2">
        <v>37419</v>
      </c>
      <c r="AJ176">
        <v>30.41</v>
      </c>
      <c r="AK176" s="2">
        <v>36782</v>
      </c>
      <c r="AL176">
        <v>16.95</v>
      </c>
      <c r="AM176" s="2">
        <v>39945</v>
      </c>
      <c r="AN176">
        <v>-98</v>
      </c>
      <c r="AO176" s="2"/>
      <c r="AQ176" s="2"/>
      <c r="AS176" s="2">
        <v>41820</v>
      </c>
      <c r="AT176">
        <v>122.5</v>
      </c>
      <c r="AU176" s="2"/>
      <c r="AY176" s="2">
        <v>42551</v>
      </c>
      <c r="AZ176">
        <v>86.6</v>
      </c>
      <c r="BC176" s="2"/>
      <c r="BE176" s="2">
        <v>41820</v>
      </c>
      <c r="BF176">
        <v>6.52</v>
      </c>
      <c r="BG176" s="4">
        <v>41851</v>
      </c>
      <c r="BH176">
        <v>-0.5</v>
      </c>
    </row>
    <row r="177" spans="1:60" x14ac:dyDescent="0.25">
      <c r="A177" s="2"/>
      <c r="C177" s="2"/>
      <c r="E177" s="2"/>
      <c r="G177" s="2">
        <v>42582</v>
      </c>
      <c r="H177">
        <v>89.5</v>
      </c>
      <c r="I177" s="2"/>
      <c r="K177" s="2"/>
      <c r="M177" s="2"/>
      <c r="Q177" s="2"/>
      <c r="S177" s="2">
        <v>41851</v>
      </c>
      <c r="T177">
        <v>0.01</v>
      </c>
      <c r="U177" s="2">
        <v>41851</v>
      </c>
      <c r="V177">
        <v>23024.07</v>
      </c>
      <c r="W177" s="2">
        <v>41851</v>
      </c>
      <c r="X177">
        <v>-956</v>
      </c>
      <c r="Y177" s="2"/>
      <c r="AA177" s="2">
        <v>41851</v>
      </c>
      <c r="AB177">
        <v>140.6</v>
      </c>
      <c r="AC177" s="2"/>
      <c r="AE177" s="2">
        <v>36783</v>
      </c>
      <c r="AF177">
        <v>16768.53</v>
      </c>
      <c r="AG177" s="4">
        <v>36783</v>
      </c>
      <c r="AH177">
        <v>34.07</v>
      </c>
      <c r="AI177" s="2">
        <v>37420</v>
      </c>
      <c r="AJ177">
        <v>34.04</v>
      </c>
      <c r="AK177" s="2">
        <v>36783</v>
      </c>
      <c r="AL177">
        <v>16.8</v>
      </c>
      <c r="AM177" s="2">
        <v>39946</v>
      </c>
      <c r="AN177">
        <v>64</v>
      </c>
      <c r="AO177" s="2"/>
      <c r="AQ177" s="2"/>
      <c r="AS177" s="2">
        <v>41851</v>
      </c>
      <c r="AT177">
        <v>120.9</v>
      </c>
      <c r="AU177" s="2"/>
      <c r="AY177" s="2">
        <v>42582</v>
      </c>
      <c r="AZ177">
        <v>86.6</v>
      </c>
      <c r="BC177" s="2"/>
      <c r="BE177" s="2">
        <v>41851</v>
      </c>
      <c r="BF177">
        <v>6.5</v>
      </c>
      <c r="BG177" s="4">
        <v>41882</v>
      </c>
      <c r="BH177">
        <v>1.3</v>
      </c>
    </row>
    <row r="178" spans="1:60" x14ac:dyDescent="0.25">
      <c r="A178" s="2"/>
      <c r="C178" s="2"/>
      <c r="E178" s="2"/>
      <c r="G178" s="2">
        <v>42613</v>
      </c>
      <c r="H178">
        <v>92.8</v>
      </c>
      <c r="I178" s="2"/>
      <c r="K178" s="2"/>
      <c r="M178" s="2"/>
      <c r="Q178" s="2"/>
      <c r="S178" s="2">
        <v>41882</v>
      </c>
      <c r="T178">
        <v>0.25</v>
      </c>
      <c r="U178" s="2">
        <v>41882</v>
      </c>
      <c r="V178">
        <v>20463.310000000001</v>
      </c>
      <c r="W178" s="2">
        <v>41882</v>
      </c>
      <c r="X178">
        <v>202</v>
      </c>
      <c r="Y178" s="2"/>
      <c r="AA178" s="2">
        <v>41882</v>
      </c>
      <c r="AB178">
        <v>140.80000000000001</v>
      </c>
      <c r="AC178" s="2"/>
      <c r="AE178" s="2">
        <v>36784</v>
      </c>
      <c r="AF178">
        <v>16563.18</v>
      </c>
      <c r="AG178" s="4">
        <v>36784</v>
      </c>
      <c r="AH178">
        <v>35.92</v>
      </c>
      <c r="AI178" s="2">
        <v>37421</v>
      </c>
      <c r="AJ178">
        <v>33.979999999999997</v>
      </c>
      <c r="AK178" s="2">
        <v>36784</v>
      </c>
      <c r="AL178">
        <v>17.190000000000001</v>
      </c>
      <c r="AM178" s="2">
        <v>39947</v>
      </c>
      <c r="AN178">
        <v>801</v>
      </c>
      <c r="AO178" s="2"/>
      <c r="AQ178" s="2"/>
      <c r="AS178" s="2">
        <v>41882</v>
      </c>
      <c r="AT178">
        <v>122.6</v>
      </c>
      <c r="AU178" s="2"/>
      <c r="AY178" s="2">
        <v>42613</v>
      </c>
      <c r="AZ178">
        <v>83.7</v>
      </c>
      <c r="BC178" s="2"/>
      <c r="BE178" s="2">
        <v>41882</v>
      </c>
      <c r="BF178">
        <v>6.51</v>
      </c>
      <c r="BG178" s="4">
        <v>41912</v>
      </c>
      <c r="BH178">
        <v>0.3</v>
      </c>
    </row>
    <row r="179" spans="1:60" x14ac:dyDescent="0.25">
      <c r="A179" s="2"/>
      <c r="C179" s="2"/>
      <c r="E179" s="2"/>
      <c r="G179" s="2">
        <v>42643</v>
      </c>
      <c r="H179">
        <v>90.2</v>
      </c>
      <c r="I179" s="2"/>
      <c r="K179" s="2"/>
      <c r="M179" s="2"/>
      <c r="Q179" s="2"/>
      <c r="S179" s="2">
        <v>41912</v>
      </c>
      <c r="T179">
        <v>0.56999999999999995</v>
      </c>
      <c r="U179" s="2">
        <v>41912</v>
      </c>
      <c r="V179">
        <v>19616.599999999999</v>
      </c>
      <c r="W179" s="2">
        <v>41912</v>
      </c>
      <c r="X179">
        <v>-744</v>
      </c>
      <c r="Y179" s="2"/>
      <c r="AA179" s="2">
        <v>41912</v>
      </c>
      <c r="AB179">
        <v>141.80000000000001</v>
      </c>
      <c r="AC179" s="2"/>
      <c r="AE179" s="2">
        <v>36787</v>
      </c>
      <c r="AF179">
        <v>15913.13</v>
      </c>
      <c r="AG179" s="4">
        <v>36787</v>
      </c>
      <c r="AH179">
        <v>36.880000000000003</v>
      </c>
      <c r="AI179" s="2">
        <v>37424</v>
      </c>
      <c r="AJ179">
        <v>33.6</v>
      </c>
      <c r="AK179" s="2">
        <v>36787</v>
      </c>
      <c r="AL179">
        <v>17.5</v>
      </c>
      <c r="AM179" s="2">
        <v>39948</v>
      </c>
      <c r="AN179">
        <v>17</v>
      </c>
      <c r="AO179" s="2"/>
      <c r="AQ179" s="2"/>
      <c r="AS179" s="2">
        <v>41912</v>
      </c>
      <c r="AT179">
        <v>123.2</v>
      </c>
      <c r="AU179" s="2"/>
      <c r="AY179" s="2">
        <v>42643</v>
      </c>
      <c r="AZ179">
        <v>84.4</v>
      </c>
      <c r="BC179" s="2"/>
      <c r="BE179" s="2">
        <v>41912</v>
      </c>
      <c r="BF179">
        <v>6.75</v>
      </c>
      <c r="BG179" s="4">
        <v>41943</v>
      </c>
      <c r="BH179">
        <v>0.5</v>
      </c>
    </row>
    <row r="180" spans="1:60" x14ac:dyDescent="0.25">
      <c r="A180" s="2"/>
      <c r="C180" s="2"/>
      <c r="E180" s="2"/>
      <c r="G180" s="2">
        <v>42674</v>
      </c>
      <c r="H180">
        <v>90</v>
      </c>
      <c r="I180" s="2"/>
      <c r="K180" s="2"/>
      <c r="M180" s="2"/>
      <c r="Q180" s="2"/>
      <c r="S180" s="2">
        <v>41943</v>
      </c>
      <c r="T180">
        <v>0.42</v>
      </c>
      <c r="U180" s="2">
        <v>41943</v>
      </c>
      <c r="V180">
        <v>18329.650000000001</v>
      </c>
      <c r="W180" s="2">
        <v>41943</v>
      </c>
      <c r="X180">
        <v>-1926</v>
      </c>
      <c r="Y180" s="2"/>
      <c r="AA180" s="2">
        <v>41943</v>
      </c>
      <c r="AB180">
        <v>144</v>
      </c>
      <c r="AC180" s="2"/>
      <c r="AE180" s="2">
        <v>36788</v>
      </c>
      <c r="AF180">
        <v>16188.45</v>
      </c>
      <c r="AG180" s="4">
        <v>36788</v>
      </c>
      <c r="AH180">
        <v>36.51</v>
      </c>
      <c r="AI180" s="2">
        <v>37425</v>
      </c>
      <c r="AJ180">
        <v>33.728299999999997</v>
      </c>
      <c r="AK180" s="2">
        <v>36788</v>
      </c>
      <c r="AL180">
        <v>17.41</v>
      </c>
      <c r="AM180" s="2">
        <v>39951</v>
      </c>
      <c r="AN180">
        <v>-479</v>
      </c>
      <c r="AO180" s="2"/>
      <c r="AQ180" s="2"/>
      <c r="AS180" s="2">
        <v>41943</v>
      </c>
      <c r="AT180">
        <v>124.4</v>
      </c>
      <c r="AU180" s="2"/>
      <c r="AY180" s="2">
        <v>42674</v>
      </c>
      <c r="AZ180">
        <v>83.2</v>
      </c>
      <c r="BC180" s="2"/>
      <c r="BE180" s="2">
        <v>41943</v>
      </c>
      <c r="BF180">
        <v>6.59</v>
      </c>
      <c r="BG180" s="4">
        <v>41973</v>
      </c>
      <c r="BH180">
        <v>0.3</v>
      </c>
    </row>
    <row r="181" spans="1:60" x14ac:dyDescent="0.25">
      <c r="A181" s="2"/>
      <c r="C181" s="2"/>
      <c r="E181" s="2"/>
      <c r="G181" s="2">
        <v>42704</v>
      </c>
      <c r="H181">
        <v>86.3</v>
      </c>
      <c r="I181" s="2"/>
      <c r="K181" s="2"/>
      <c r="M181" s="2"/>
      <c r="Q181" s="2"/>
      <c r="S181" s="2">
        <v>41973</v>
      </c>
      <c r="T181">
        <v>0.51</v>
      </c>
      <c r="U181" s="2">
        <v>41973</v>
      </c>
      <c r="V181">
        <v>15645.63</v>
      </c>
      <c r="W181" s="2">
        <v>41973</v>
      </c>
      <c r="X181">
        <v>-4352</v>
      </c>
      <c r="Y181" s="2"/>
      <c r="AA181" s="2">
        <v>41973</v>
      </c>
      <c r="AB181">
        <v>144.5</v>
      </c>
      <c r="AC181" s="2"/>
      <c r="AE181" s="2">
        <v>36789</v>
      </c>
      <c r="AF181">
        <v>16077.7</v>
      </c>
      <c r="AG181" s="4">
        <v>36789</v>
      </c>
      <c r="AH181">
        <v>37.200000000000003</v>
      </c>
      <c r="AI181" s="2">
        <v>37426</v>
      </c>
      <c r="AJ181">
        <v>34.170200000000001</v>
      </c>
      <c r="AK181" s="2">
        <v>36789</v>
      </c>
      <c r="AL181">
        <v>17.45</v>
      </c>
      <c r="AM181" s="2">
        <v>39952</v>
      </c>
      <c r="AN181">
        <v>269</v>
      </c>
      <c r="AO181" s="2"/>
      <c r="AQ181" s="2"/>
      <c r="AS181" s="2">
        <v>41973</v>
      </c>
      <c r="AT181">
        <v>126.3</v>
      </c>
      <c r="AU181" s="2"/>
      <c r="AY181" s="2">
        <v>42704</v>
      </c>
      <c r="AZ181">
        <v>83.6</v>
      </c>
      <c r="BC181" s="2"/>
      <c r="BE181" s="2">
        <v>41973</v>
      </c>
      <c r="BF181">
        <v>6.5600000000000005</v>
      </c>
      <c r="BG181" s="4">
        <v>42004</v>
      </c>
      <c r="BH181">
        <v>-1.4</v>
      </c>
    </row>
    <row r="182" spans="1:60" x14ac:dyDescent="0.25">
      <c r="A182" s="2"/>
      <c r="C182" s="2"/>
      <c r="E182" s="2"/>
      <c r="G182" s="2">
        <v>42735</v>
      </c>
      <c r="H182">
        <v>77.099999999999994</v>
      </c>
      <c r="I182" s="2"/>
      <c r="K182" s="2"/>
      <c r="M182" s="2"/>
      <c r="Q182" s="2"/>
      <c r="S182" s="2">
        <v>42004</v>
      </c>
      <c r="T182">
        <v>0.78</v>
      </c>
      <c r="U182" s="2">
        <v>42004</v>
      </c>
      <c r="V182">
        <v>17490.740000000002</v>
      </c>
      <c r="W182" s="2">
        <v>42004</v>
      </c>
      <c r="X182">
        <v>-4054</v>
      </c>
      <c r="Y182" s="2"/>
      <c r="AA182" s="2">
        <v>42004</v>
      </c>
      <c r="AB182">
        <v>144.9</v>
      </c>
      <c r="AC182" s="2"/>
      <c r="AE182" s="2">
        <v>36790</v>
      </c>
      <c r="AF182">
        <v>16146.02</v>
      </c>
      <c r="AG182" s="4">
        <v>36790</v>
      </c>
      <c r="AH182">
        <v>34</v>
      </c>
      <c r="AI182" s="2">
        <v>37427</v>
      </c>
      <c r="AJ182">
        <v>35.250599999999999</v>
      </c>
      <c r="AK182" s="2">
        <v>36790</v>
      </c>
      <c r="AL182">
        <v>17.2</v>
      </c>
      <c r="AM182" s="2">
        <v>39953</v>
      </c>
      <c r="AN182">
        <v>174</v>
      </c>
      <c r="AO182" s="2"/>
      <c r="AQ182" s="2"/>
      <c r="AS182" s="2">
        <v>42004</v>
      </c>
      <c r="AT182">
        <v>122.8</v>
      </c>
      <c r="AU182" s="2"/>
      <c r="AY182" s="2">
        <v>42735</v>
      </c>
      <c r="AZ182">
        <v>85.6</v>
      </c>
      <c r="BC182" s="2"/>
      <c r="BE182" s="2">
        <v>42004</v>
      </c>
      <c r="BF182">
        <v>6.41</v>
      </c>
      <c r="BG182" s="4">
        <v>42035</v>
      </c>
      <c r="BH182">
        <v>0.4</v>
      </c>
    </row>
    <row r="183" spans="1:60" x14ac:dyDescent="0.25">
      <c r="A183" s="2"/>
      <c r="C183" s="2"/>
      <c r="E183" s="2"/>
      <c r="G183" s="2">
        <v>42766</v>
      </c>
      <c r="H183">
        <v>77.400000000000006</v>
      </c>
      <c r="I183" s="2"/>
      <c r="K183" s="2"/>
      <c r="M183" s="2"/>
      <c r="Q183" s="2"/>
      <c r="S183" s="2">
        <v>42035</v>
      </c>
      <c r="T183">
        <v>1.24</v>
      </c>
      <c r="U183" s="2">
        <v>42035</v>
      </c>
      <c r="V183">
        <v>13704.04</v>
      </c>
      <c r="W183" s="2">
        <v>42035</v>
      </c>
      <c r="X183">
        <v>-3170</v>
      </c>
      <c r="Y183" s="2"/>
      <c r="AA183" s="2">
        <v>42035</v>
      </c>
      <c r="AB183">
        <v>146.6</v>
      </c>
      <c r="AC183" s="2"/>
      <c r="AE183" s="2">
        <v>36791</v>
      </c>
      <c r="AF183">
        <v>16353.09</v>
      </c>
      <c r="AG183" s="4">
        <v>36791</v>
      </c>
      <c r="AH183">
        <v>32.68</v>
      </c>
      <c r="AI183" s="2">
        <v>37428</v>
      </c>
      <c r="AJ183">
        <v>37.840000000000003</v>
      </c>
      <c r="AK183" s="2">
        <v>36791</v>
      </c>
      <c r="AL183">
        <v>17.45</v>
      </c>
      <c r="AM183" s="2">
        <v>39954</v>
      </c>
      <c r="AN183">
        <v>599</v>
      </c>
      <c r="AO183" s="2"/>
      <c r="AQ183" s="2"/>
      <c r="AS183" s="2">
        <v>42035</v>
      </c>
      <c r="AT183">
        <v>123.38</v>
      </c>
      <c r="AU183" s="2"/>
      <c r="AY183" s="2">
        <v>42766</v>
      </c>
      <c r="AZ183">
        <v>85.5</v>
      </c>
      <c r="BC183" s="2"/>
      <c r="BE183" s="2">
        <v>42035</v>
      </c>
      <c r="BF183">
        <v>7.14</v>
      </c>
      <c r="BG183" s="4">
        <v>42063</v>
      </c>
      <c r="BH183">
        <v>-1.1000000000000001</v>
      </c>
    </row>
    <row r="184" spans="1:60" x14ac:dyDescent="0.25">
      <c r="A184" s="2"/>
      <c r="C184" s="2"/>
      <c r="E184" s="2"/>
      <c r="G184" s="2"/>
      <c r="I184" s="2"/>
      <c r="K184" s="2"/>
      <c r="M184" s="2"/>
      <c r="Q184" s="2"/>
      <c r="S184" s="2">
        <v>42063</v>
      </c>
      <c r="T184">
        <v>1.22</v>
      </c>
      <c r="U184" s="2">
        <v>42063</v>
      </c>
      <c r="V184">
        <v>12092.23</v>
      </c>
      <c r="W184" s="2">
        <v>42063</v>
      </c>
      <c r="X184">
        <v>-6010</v>
      </c>
      <c r="Y184" s="2"/>
      <c r="AA184" s="2">
        <v>42063</v>
      </c>
      <c r="AB184">
        <v>146.80000000000001</v>
      </c>
      <c r="AC184" s="2"/>
      <c r="AE184" s="2">
        <v>36794</v>
      </c>
      <c r="AF184">
        <v>16318.55</v>
      </c>
      <c r="AG184" s="4">
        <v>36794</v>
      </c>
      <c r="AH184">
        <v>31.57</v>
      </c>
      <c r="AI184" s="2">
        <v>37431</v>
      </c>
      <c r="AJ184">
        <v>34.698999999999998</v>
      </c>
      <c r="AK184" s="2">
        <v>36794</v>
      </c>
      <c r="AL184">
        <v>17.125</v>
      </c>
      <c r="AM184" s="2">
        <v>39955</v>
      </c>
      <c r="AN184">
        <v>464</v>
      </c>
      <c r="AO184" s="2"/>
      <c r="AQ184" s="2"/>
      <c r="AS184" s="2">
        <v>42063</v>
      </c>
      <c r="AT184">
        <v>121.99</v>
      </c>
      <c r="AU184" s="2"/>
      <c r="AY184" s="2"/>
      <c r="BC184" s="2"/>
      <c r="BE184" s="2">
        <v>42063</v>
      </c>
      <c r="BF184">
        <v>7.7</v>
      </c>
      <c r="BG184" s="4">
        <v>42094</v>
      </c>
      <c r="BH184">
        <v>-0.6</v>
      </c>
    </row>
    <row r="185" spans="1:60" x14ac:dyDescent="0.25">
      <c r="A185" s="2"/>
      <c r="C185" s="2"/>
      <c r="E185" s="2"/>
      <c r="G185" s="2"/>
      <c r="I185" s="2"/>
      <c r="K185" s="2"/>
      <c r="M185" s="2"/>
      <c r="Q185" s="2"/>
      <c r="S185" s="2">
        <v>42094</v>
      </c>
      <c r="T185">
        <v>1.32</v>
      </c>
      <c r="U185" s="2">
        <v>42094</v>
      </c>
      <c r="V185">
        <v>16978.97</v>
      </c>
      <c r="W185" s="2">
        <v>42094</v>
      </c>
      <c r="X185">
        <v>-5549</v>
      </c>
      <c r="Y185" s="2"/>
      <c r="AA185" s="2">
        <v>42094</v>
      </c>
      <c r="AB185">
        <v>144.80000000000001</v>
      </c>
      <c r="AC185" s="2"/>
      <c r="AE185" s="2">
        <v>36795</v>
      </c>
      <c r="AF185">
        <v>16254.93</v>
      </c>
      <c r="AG185" s="4">
        <v>36795</v>
      </c>
      <c r="AH185">
        <v>31.5</v>
      </c>
      <c r="AI185" s="2">
        <v>37432</v>
      </c>
      <c r="AJ185">
        <v>34.840000000000003</v>
      </c>
      <c r="AK185" s="2">
        <v>36795</v>
      </c>
      <c r="AL185">
        <v>17.100000000000001</v>
      </c>
      <c r="AM185" s="2">
        <v>39958</v>
      </c>
      <c r="AN185">
        <v>32</v>
      </c>
      <c r="AO185" s="2"/>
      <c r="AQ185" s="2"/>
      <c r="AS185" s="2">
        <v>42094</v>
      </c>
      <c r="AT185">
        <v>121.25</v>
      </c>
      <c r="AU185" s="2"/>
      <c r="AY185" s="2"/>
      <c r="BC185" s="2"/>
      <c r="BE185" s="2">
        <v>42094</v>
      </c>
      <c r="BF185">
        <v>8.1300000000000008</v>
      </c>
      <c r="BG185" s="4">
        <v>42124</v>
      </c>
      <c r="BH185">
        <v>-1.1000000000000001</v>
      </c>
    </row>
    <row r="186" spans="1:60" x14ac:dyDescent="0.25">
      <c r="A186" s="2"/>
      <c r="C186" s="2"/>
      <c r="E186" s="2"/>
      <c r="G186" s="2"/>
      <c r="I186" s="2"/>
      <c r="K186" s="2"/>
      <c r="M186" s="2"/>
      <c r="Q186" s="2"/>
      <c r="S186" s="2">
        <v>42124</v>
      </c>
      <c r="T186">
        <v>0.71</v>
      </c>
      <c r="U186" s="2">
        <v>42124</v>
      </c>
      <c r="V186">
        <v>15156.27</v>
      </c>
      <c r="W186" s="2">
        <v>42124</v>
      </c>
      <c r="X186">
        <v>-5059</v>
      </c>
      <c r="Y186" s="2"/>
      <c r="AA186" s="2">
        <v>42124</v>
      </c>
      <c r="AB186">
        <v>148.1</v>
      </c>
      <c r="AC186" s="2"/>
      <c r="AE186" s="2">
        <v>36796</v>
      </c>
      <c r="AF186">
        <v>15848.12</v>
      </c>
      <c r="AG186" s="4">
        <v>36796</v>
      </c>
      <c r="AH186">
        <v>31.46</v>
      </c>
      <c r="AI186" s="2">
        <v>37433</v>
      </c>
      <c r="AJ186">
        <v>36.72</v>
      </c>
      <c r="AK186" s="2">
        <v>36796</v>
      </c>
      <c r="AL186">
        <v>17</v>
      </c>
      <c r="AM186" s="2">
        <v>39959</v>
      </c>
      <c r="AN186">
        <v>-330</v>
      </c>
      <c r="AO186" s="2"/>
      <c r="AQ186" s="2"/>
      <c r="AS186" s="2">
        <v>42124</v>
      </c>
      <c r="AT186">
        <v>119.97</v>
      </c>
      <c r="AU186" s="2"/>
      <c r="AY186" s="2"/>
      <c r="BC186" s="2"/>
      <c r="BE186" s="2">
        <v>42124</v>
      </c>
      <c r="BF186">
        <v>8.17</v>
      </c>
      <c r="BG186" s="4">
        <v>42155</v>
      </c>
      <c r="BH186">
        <v>-0.6</v>
      </c>
    </row>
    <row r="187" spans="1:60" x14ac:dyDescent="0.25">
      <c r="A187" s="2"/>
      <c r="C187" s="2"/>
      <c r="E187" s="2"/>
      <c r="G187" s="2"/>
      <c r="I187" s="2"/>
      <c r="K187" s="2"/>
      <c r="M187" s="2"/>
      <c r="Q187" s="2"/>
      <c r="S187" s="2">
        <v>42155</v>
      </c>
      <c r="T187">
        <v>0.74</v>
      </c>
      <c r="U187" s="2">
        <v>42155</v>
      </c>
      <c r="V187">
        <v>16769.18</v>
      </c>
      <c r="W187" s="2">
        <v>42155</v>
      </c>
      <c r="X187">
        <v>-2301</v>
      </c>
      <c r="Y187" s="2"/>
      <c r="AA187" s="2">
        <v>42155</v>
      </c>
      <c r="AB187">
        <v>148.1</v>
      </c>
      <c r="AC187" s="2"/>
      <c r="AE187" s="2">
        <v>36797</v>
      </c>
      <c r="AF187">
        <v>16013.69</v>
      </c>
      <c r="AG187" s="4">
        <v>36797</v>
      </c>
      <c r="AH187">
        <v>30.34</v>
      </c>
      <c r="AI187" s="2">
        <v>37434</v>
      </c>
      <c r="AJ187">
        <v>33.4223</v>
      </c>
      <c r="AK187" s="2">
        <v>36797</v>
      </c>
      <c r="AL187">
        <v>17</v>
      </c>
      <c r="AM187" s="2">
        <v>39960</v>
      </c>
      <c r="AN187">
        <v>-413</v>
      </c>
      <c r="AO187" s="2"/>
      <c r="AQ187" s="2"/>
      <c r="AS187" s="2">
        <v>42155</v>
      </c>
      <c r="AT187">
        <v>119.22</v>
      </c>
      <c r="AU187" s="2"/>
      <c r="AY187" s="2"/>
      <c r="BC187" s="2"/>
      <c r="BE187" s="2">
        <v>42155</v>
      </c>
      <c r="BF187">
        <v>8.4700000000000006</v>
      </c>
      <c r="BG187" s="4">
        <v>42185</v>
      </c>
      <c r="BH187">
        <v>-0.9</v>
      </c>
    </row>
    <row r="188" spans="1:60" x14ac:dyDescent="0.25">
      <c r="A188" s="2"/>
      <c r="C188" s="2"/>
      <c r="E188" s="2"/>
      <c r="G188" s="2"/>
      <c r="I188" s="2"/>
      <c r="K188" s="2"/>
      <c r="M188" s="2"/>
      <c r="Q188" s="2"/>
      <c r="S188" s="2">
        <v>42185</v>
      </c>
      <c r="T188">
        <v>0.79</v>
      </c>
      <c r="U188" s="2">
        <v>42185</v>
      </c>
      <c r="V188">
        <v>19628.439999999999</v>
      </c>
      <c r="W188" s="2">
        <v>42185</v>
      </c>
      <c r="X188">
        <v>2228</v>
      </c>
      <c r="Y188" s="2"/>
      <c r="AA188" s="2">
        <v>42185</v>
      </c>
      <c r="AB188">
        <v>149.1</v>
      </c>
      <c r="AC188" s="2"/>
      <c r="AE188" s="2">
        <v>36798</v>
      </c>
      <c r="AF188">
        <v>15928.39</v>
      </c>
      <c r="AG188" s="4">
        <v>36798</v>
      </c>
      <c r="AH188">
        <v>30.84</v>
      </c>
      <c r="AI188" s="2">
        <v>37435</v>
      </c>
      <c r="AJ188">
        <v>33.982999999999997</v>
      </c>
      <c r="AK188" s="2">
        <v>36798</v>
      </c>
      <c r="AL188">
        <v>16.899999999999999</v>
      </c>
      <c r="AM188" s="2">
        <v>39961</v>
      </c>
      <c r="AN188">
        <v>182</v>
      </c>
      <c r="AO188" s="2"/>
      <c r="AQ188" s="2"/>
      <c r="AS188" s="2">
        <v>42185</v>
      </c>
      <c r="AT188">
        <v>118.16</v>
      </c>
      <c r="AU188" s="2"/>
      <c r="AY188" s="2"/>
      <c r="BC188" s="2"/>
      <c r="BE188" s="2">
        <v>42185</v>
      </c>
      <c r="BF188">
        <v>8.89</v>
      </c>
      <c r="BG188" s="4">
        <v>42216</v>
      </c>
      <c r="BH188">
        <v>-1.3</v>
      </c>
    </row>
    <row r="189" spans="1:60" x14ac:dyDescent="0.25">
      <c r="A189" s="2"/>
      <c r="C189" s="2"/>
      <c r="E189" s="2"/>
      <c r="G189" s="2"/>
      <c r="I189" s="2"/>
      <c r="K189" s="2"/>
      <c r="M189" s="2"/>
      <c r="Q189" s="2"/>
      <c r="S189" s="2">
        <v>42216</v>
      </c>
      <c r="T189">
        <v>0.62</v>
      </c>
      <c r="U189" s="2">
        <v>42216</v>
      </c>
      <c r="V189">
        <v>18533.07</v>
      </c>
      <c r="W189" s="2">
        <v>42216</v>
      </c>
      <c r="X189">
        <v>4615</v>
      </c>
      <c r="Y189" s="2"/>
      <c r="AA189" s="2">
        <v>42216</v>
      </c>
      <c r="AB189">
        <v>148.9</v>
      </c>
      <c r="AC189" s="2"/>
      <c r="AE189" s="2">
        <v>36801</v>
      </c>
      <c r="AF189">
        <v>15559.3</v>
      </c>
      <c r="AG189" s="4">
        <v>36801</v>
      </c>
      <c r="AH189">
        <v>32.18</v>
      </c>
      <c r="AI189" s="2">
        <v>37438</v>
      </c>
      <c r="AJ189">
        <v>33.6</v>
      </c>
      <c r="AK189" s="2">
        <v>36801</v>
      </c>
      <c r="AL189">
        <v>16.899999999999999</v>
      </c>
      <c r="AM189" s="2">
        <v>39962</v>
      </c>
      <c r="AN189">
        <v>576</v>
      </c>
      <c r="AO189" s="2"/>
      <c r="AQ189" s="2"/>
      <c r="AS189" s="2">
        <v>42216</v>
      </c>
      <c r="AT189">
        <v>116.66</v>
      </c>
      <c r="AU189" s="2"/>
      <c r="AY189" s="2"/>
      <c r="BC189" s="2"/>
      <c r="BE189" s="2">
        <v>42216</v>
      </c>
      <c r="BF189">
        <v>9.56</v>
      </c>
      <c r="BG189" s="4">
        <v>42247</v>
      </c>
      <c r="BH189">
        <v>-0.8</v>
      </c>
    </row>
    <row r="190" spans="1:60" x14ac:dyDescent="0.25">
      <c r="A190" s="2"/>
      <c r="C190" s="2"/>
      <c r="E190" s="2"/>
      <c r="G190" s="2"/>
      <c r="I190" s="2"/>
      <c r="K190" s="2"/>
      <c r="M190" s="2"/>
      <c r="Q190" s="2"/>
      <c r="S190" s="2">
        <v>42247</v>
      </c>
      <c r="T190">
        <v>0.22</v>
      </c>
      <c r="U190" s="2">
        <v>42247</v>
      </c>
      <c r="V190">
        <v>15485.35</v>
      </c>
      <c r="W190" s="2">
        <v>42247</v>
      </c>
      <c r="X190">
        <v>7306</v>
      </c>
      <c r="Y190" s="2"/>
      <c r="AA190" s="2">
        <v>42247</v>
      </c>
      <c r="AB190">
        <v>149.30000000000001</v>
      </c>
      <c r="AC190" s="2"/>
      <c r="AE190" s="2">
        <v>36802</v>
      </c>
      <c r="AF190">
        <v>15633.27</v>
      </c>
      <c r="AG190" s="4">
        <v>36802</v>
      </c>
      <c r="AH190">
        <v>32.07</v>
      </c>
      <c r="AI190" s="2">
        <v>37439</v>
      </c>
      <c r="AJ190">
        <v>36.431199999999997</v>
      </c>
      <c r="AK190" s="2">
        <v>36802</v>
      </c>
      <c r="AL190">
        <v>16.899999999999999</v>
      </c>
      <c r="AM190" s="2">
        <v>39965</v>
      </c>
      <c r="AN190">
        <v>9</v>
      </c>
      <c r="AO190" s="2"/>
      <c r="AQ190" s="2"/>
      <c r="AS190" s="2">
        <v>42247</v>
      </c>
      <c r="AT190">
        <v>115.7</v>
      </c>
      <c r="AU190" s="2"/>
      <c r="AY190" s="2"/>
      <c r="BC190" s="2"/>
      <c r="BE190" s="2">
        <v>42247</v>
      </c>
      <c r="BF190">
        <v>9.5299999999999994</v>
      </c>
      <c r="BG190" s="4">
        <v>42277</v>
      </c>
      <c r="BH190">
        <v>-0.2</v>
      </c>
    </row>
    <row r="191" spans="1:60" x14ac:dyDescent="0.25">
      <c r="A191" s="2"/>
      <c r="C191" s="2"/>
      <c r="E191" s="2"/>
      <c r="G191" s="2"/>
      <c r="I191" s="2"/>
      <c r="K191" s="2"/>
      <c r="M191" s="2"/>
      <c r="Q191" s="2"/>
      <c r="S191" s="2">
        <v>42277</v>
      </c>
      <c r="T191">
        <v>0.54</v>
      </c>
      <c r="U191" s="2">
        <v>42277</v>
      </c>
      <c r="V191">
        <v>16148.18</v>
      </c>
      <c r="W191" s="2">
        <v>42277</v>
      </c>
      <c r="X191">
        <v>10252</v>
      </c>
      <c r="Y191" s="2"/>
      <c r="AA191" s="2">
        <v>42277</v>
      </c>
      <c r="AB191">
        <v>151.30000000000001</v>
      </c>
      <c r="AC191" s="2"/>
      <c r="AE191" s="2">
        <v>36803</v>
      </c>
      <c r="AF191">
        <v>15876.39</v>
      </c>
      <c r="AG191" s="4">
        <v>36803</v>
      </c>
      <c r="AH191">
        <v>31.43</v>
      </c>
      <c r="AI191" s="2">
        <v>37440</v>
      </c>
      <c r="AJ191">
        <v>34.781199999999998</v>
      </c>
      <c r="AK191" s="2">
        <v>36803</v>
      </c>
      <c r="AL191">
        <v>17</v>
      </c>
      <c r="AM191" s="2">
        <v>39966</v>
      </c>
      <c r="AN191">
        <v>-83</v>
      </c>
      <c r="AO191" s="2"/>
      <c r="AQ191" s="2"/>
      <c r="AS191" s="2">
        <v>42277</v>
      </c>
      <c r="AT191">
        <v>115.49</v>
      </c>
      <c r="AU191" s="2"/>
      <c r="AY191" s="2"/>
      <c r="BC191" s="2"/>
      <c r="BE191" s="2">
        <v>42277</v>
      </c>
      <c r="BF191">
        <v>9.49</v>
      </c>
      <c r="BG191" s="4">
        <v>42308</v>
      </c>
      <c r="BH191">
        <v>0.6</v>
      </c>
    </row>
    <row r="192" spans="1:60" x14ac:dyDescent="0.25">
      <c r="A192" s="2"/>
      <c r="C192" s="2"/>
      <c r="E192" s="2"/>
      <c r="G192" s="2"/>
      <c r="I192" s="2"/>
      <c r="K192" s="2"/>
      <c r="M192" s="2"/>
      <c r="Q192" s="2"/>
      <c r="S192" s="2">
        <v>42308</v>
      </c>
      <c r="T192">
        <v>0.82</v>
      </c>
      <c r="U192" s="2">
        <v>42308</v>
      </c>
      <c r="V192">
        <v>16048.99</v>
      </c>
      <c r="W192" s="2">
        <v>42308</v>
      </c>
      <c r="X192">
        <v>12248</v>
      </c>
      <c r="Y192" s="2"/>
      <c r="AA192" s="2">
        <v>42308</v>
      </c>
      <c r="AB192">
        <v>155.4</v>
      </c>
      <c r="AC192" s="2"/>
      <c r="AE192" s="2">
        <v>36804</v>
      </c>
      <c r="AF192">
        <v>16362.05</v>
      </c>
      <c r="AG192" s="4">
        <v>36804</v>
      </c>
      <c r="AH192">
        <v>30.53</v>
      </c>
      <c r="AI192" s="2">
        <v>37441</v>
      </c>
      <c r="AJ192">
        <v>35.51</v>
      </c>
      <c r="AK192" s="2">
        <v>36804</v>
      </c>
      <c r="AL192">
        <v>16.899999999999999</v>
      </c>
      <c r="AM192" s="2">
        <v>39967</v>
      </c>
      <c r="AN192">
        <v>90</v>
      </c>
      <c r="AO192" s="2"/>
      <c r="AQ192" s="2"/>
      <c r="AS192" s="2">
        <v>42308</v>
      </c>
      <c r="AT192">
        <v>116.13</v>
      </c>
      <c r="AU192" s="2"/>
      <c r="AY192" s="2"/>
      <c r="BC192" s="2"/>
      <c r="BE192" s="2">
        <v>42308</v>
      </c>
      <c r="BF192">
        <v>9.93</v>
      </c>
      <c r="BG192" s="4">
        <v>42338</v>
      </c>
      <c r="BH192">
        <v>-0.6</v>
      </c>
    </row>
    <row r="193" spans="1:60" x14ac:dyDescent="0.25">
      <c r="A193" s="2"/>
      <c r="C193" s="2"/>
      <c r="E193" s="2"/>
      <c r="G193" s="2"/>
      <c r="I193" s="2"/>
      <c r="K193" s="2"/>
      <c r="M193" s="2"/>
      <c r="Q193" s="2"/>
      <c r="S193" s="2">
        <v>42338</v>
      </c>
      <c r="T193">
        <v>1.01</v>
      </c>
      <c r="U193" s="2">
        <v>42338</v>
      </c>
      <c r="V193">
        <v>13806.36</v>
      </c>
      <c r="W193" s="2">
        <v>42338</v>
      </c>
      <c r="X193">
        <v>13445</v>
      </c>
      <c r="Y193" s="2"/>
      <c r="AA193" s="2">
        <v>42338</v>
      </c>
      <c r="AB193">
        <v>155.30000000000001</v>
      </c>
      <c r="AC193" s="2"/>
      <c r="AE193" s="2">
        <v>36805</v>
      </c>
      <c r="AF193">
        <v>15945.91</v>
      </c>
      <c r="AG193" s="4">
        <v>36805</v>
      </c>
      <c r="AH193">
        <v>30.86</v>
      </c>
      <c r="AI193" s="2">
        <v>37442</v>
      </c>
      <c r="AJ193">
        <v>35.85</v>
      </c>
      <c r="AK193" s="2">
        <v>36805</v>
      </c>
      <c r="AL193">
        <v>16.850000000000001</v>
      </c>
      <c r="AM193" s="2">
        <v>39968</v>
      </c>
      <c r="AN193">
        <v>-248</v>
      </c>
      <c r="AO193" s="2"/>
      <c r="AQ193" s="2"/>
      <c r="AS193" s="2">
        <v>42338</v>
      </c>
      <c r="AT193">
        <v>115.38</v>
      </c>
      <c r="AU193" s="2"/>
      <c r="AY193" s="2"/>
      <c r="BC193" s="2"/>
      <c r="BE193" s="2">
        <v>42338</v>
      </c>
      <c r="BF193">
        <v>10.48</v>
      </c>
      <c r="BG193" s="4">
        <v>42369</v>
      </c>
      <c r="BH193">
        <v>-1.3</v>
      </c>
    </row>
    <row r="194" spans="1:60" x14ac:dyDescent="0.25">
      <c r="A194" s="2"/>
      <c r="C194" s="2"/>
      <c r="E194" s="2"/>
      <c r="G194" s="2"/>
      <c r="I194" s="2"/>
      <c r="K194" s="2"/>
      <c r="M194" s="2"/>
      <c r="Q194" s="2"/>
      <c r="S194" s="2">
        <v>42369</v>
      </c>
      <c r="T194">
        <v>0.96</v>
      </c>
      <c r="U194" s="2">
        <v>42369</v>
      </c>
      <c r="V194">
        <v>16783.23</v>
      </c>
      <c r="W194" s="2">
        <v>42369</v>
      </c>
      <c r="X194">
        <v>19685</v>
      </c>
      <c r="Y194" s="2"/>
      <c r="AA194" s="2">
        <v>42369</v>
      </c>
      <c r="AB194">
        <v>155.9</v>
      </c>
      <c r="AC194" s="2"/>
      <c r="AE194" s="2">
        <v>36808</v>
      </c>
      <c r="AF194">
        <v>15855.31</v>
      </c>
      <c r="AG194" s="4">
        <v>36808</v>
      </c>
      <c r="AH194">
        <v>31.86</v>
      </c>
      <c r="AI194" s="2">
        <v>37445</v>
      </c>
      <c r="AJ194">
        <v>34.979999999999997</v>
      </c>
      <c r="AK194" s="2">
        <v>36808</v>
      </c>
      <c r="AL194">
        <v>17</v>
      </c>
      <c r="AM194" s="2">
        <v>39969</v>
      </c>
      <c r="AN194">
        <v>782</v>
      </c>
      <c r="AO194" s="2"/>
      <c r="AQ194" s="2"/>
      <c r="AS194" s="2">
        <v>42369</v>
      </c>
      <c r="AT194">
        <v>113.89</v>
      </c>
      <c r="AU194" s="2"/>
      <c r="AY194" s="2"/>
      <c r="BC194" s="2"/>
      <c r="BE194" s="2">
        <v>42369</v>
      </c>
      <c r="BF194">
        <v>10.67</v>
      </c>
      <c r="BG194" s="4">
        <v>42400</v>
      </c>
      <c r="BH194">
        <v>-2.1</v>
      </c>
    </row>
    <row r="195" spans="1:60" x14ac:dyDescent="0.25">
      <c r="A195" s="2"/>
      <c r="C195" s="2"/>
      <c r="E195" s="2"/>
      <c r="G195" s="2"/>
      <c r="I195" s="2"/>
      <c r="K195" s="2"/>
      <c r="M195" s="2"/>
      <c r="Q195" s="2"/>
      <c r="S195" s="2">
        <v>42400</v>
      </c>
      <c r="T195">
        <v>1.27</v>
      </c>
      <c r="U195" s="2">
        <v>42400</v>
      </c>
      <c r="V195">
        <v>11245.55</v>
      </c>
      <c r="W195" s="2">
        <v>42400</v>
      </c>
      <c r="X195">
        <v>915</v>
      </c>
      <c r="Y195" s="2"/>
      <c r="AA195" s="2">
        <v>42400</v>
      </c>
      <c r="AB195">
        <v>156.9</v>
      </c>
      <c r="AC195" s="2"/>
      <c r="AE195" s="2">
        <v>36809</v>
      </c>
      <c r="AF195">
        <v>15747.09</v>
      </c>
      <c r="AG195" s="4">
        <v>36809</v>
      </c>
      <c r="AH195">
        <v>33.18</v>
      </c>
      <c r="AI195" s="2">
        <v>37446</v>
      </c>
      <c r="AJ195">
        <v>34.950000000000003</v>
      </c>
      <c r="AK195" s="2">
        <v>36809</v>
      </c>
      <c r="AL195">
        <v>16.95</v>
      </c>
      <c r="AM195" s="2">
        <v>39972</v>
      </c>
      <c r="AN195">
        <v>-98</v>
      </c>
      <c r="AO195" s="2"/>
      <c r="AQ195" s="2"/>
      <c r="AS195" s="2">
        <v>42400</v>
      </c>
      <c r="AT195">
        <v>111.54</v>
      </c>
      <c r="AU195" s="2"/>
      <c r="AY195" s="2"/>
      <c r="BC195" s="2"/>
      <c r="BE195" s="2">
        <v>42400</v>
      </c>
      <c r="BF195">
        <v>10.71</v>
      </c>
      <c r="BG195" s="4">
        <v>42429</v>
      </c>
      <c r="BH195">
        <v>1.2</v>
      </c>
    </row>
    <row r="196" spans="1:60" x14ac:dyDescent="0.25">
      <c r="A196" s="2"/>
      <c r="C196" s="2"/>
      <c r="E196" s="2"/>
      <c r="G196" s="2"/>
      <c r="I196" s="2"/>
      <c r="K196" s="2"/>
      <c r="M196" s="2"/>
      <c r="Q196" s="2"/>
      <c r="S196" s="2">
        <v>42429</v>
      </c>
      <c r="T196">
        <v>0.9</v>
      </c>
      <c r="U196" s="2">
        <v>42429</v>
      </c>
      <c r="V196">
        <v>13347.44</v>
      </c>
      <c r="W196" s="2">
        <v>42429</v>
      </c>
      <c r="X196">
        <v>3958</v>
      </c>
      <c r="Y196" s="2"/>
      <c r="AA196" s="2">
        <v>42429</v>
      </c>
      <c r="AB196">
        <v>159.5</v>
      </c>
      <c r="AC196" s="2"/>
      <c r="AE196" s="2">
        <v>36810</v>
      </c>
      <c r="AF196">
        <v>15526.05</v>
      </c>
      <c r="AG196" s="4">
        <v>36810</v>
      </c>
      <c r="AH196">
        <v>33.25</v>
      </c>
      <c r="AI196" s="2">
        <v>37447</v>
      </c>
      <c r="AJ196">
        <v>33.238300000000002</v>
      </c>
      <c r="AK196" s="2">
        <v>36810</v>
      </c>
      <c r="AL196">
        <v>17</v>
      </c>
      <c r="AM196" s="2">
        <v>39973</v>
      </c>
      <c r="AN196">
        <v>-194</v>
      </c>
      <c r="AO196" s="2"/>
      <c r="AQ196" s="2"/>
      <c r="AS196" s="2">
        <v>42429</v>
      </c>
      <c r="AT196">
        <v>112.82</v>
      </c>
      <c r="AU196" s="2"/>
      <c r="AY196" s="2"/>
      <c r="BC196" s="2"/>
      <c r="BE196" s="2">
        <v>42429</v>
      </c>
      <c r="BF196">
        <v>10.36</v>
      </c>
      <c r="BG196" s="4">
        <v>42460</v>
      </c>
      <c r="BH196">
        <v>-1</v>
      </c>
    </row>
    <row r="197" spans="1:60" x14ac:dyDescent="0.25">
      <c r="A197" s="2"/>
      <c r="C197" s="2"/>
      <c r="E197" s="2"/>
      <c r="G197" s="2"/>
      <c r="I197" s="2"/>
      <c r="K197" s="2"/>
      <c r="M197" s="2"/>
      <c r="Q197" s="2"/>
      <c r="S197" s="2">
        <v>42460</v>
      </c>
      <c r="T197">
        <v>0.43</v>
      </c>
      <c r="U197" s="2">
        <v>42460</v>
      </c>
      <c r="V197">
        <v>15994.22</v>
      </c>
      <c r="W197" s="2">
        <v>42460</v>
      </c>
      <c r="X197">
        <v>8389</v>
      </c>
      <c r="Y197" s="2"/>
      <c r="AA197" s="2">
        <v>42460</v>
      </c>
      <c r="AB197">
        <v>157.69999999999999</v>
      </c>
      <c r="AC197" s="2"/>
      <c r="AE197" s="2">
        <v>36812</v>
      </c>
      <c r="AF197">
        <v>15385.08</v>
      </c>
      <c r="AG197" s="4">
        <v>36811</v>
      </c>
      <c r="AH197">
        <v>36.06</v>
      </c>
      <c r="AI197" s="2">
        <v>37448</v>
      </c>
      <c r="AJ197">
        <v>33.32</v>
      </c>
      <c r="AK197" s="2">
        <v>36812</v>
      </c>
      <c r="AL197">
        <v>16.95</v>
      </c>
      <c r="AM197" s="2">
        <v>39974</v>
      </c>
      <c r="AN197">
        <v>655</v>
      </c>
      <c r="AO197" s="2"/>
      <c r="AQ197" s="2"/>
      <c r="AS197" s="2">
        <v>42460</v>
      </c>
      <c r="AT197">
        <v>111.65</v>
      </c>
      <c r="AU197" s="2"/>
      <c r="AY197" s="2"/>
      <c r="BC197" s="2"/>
      <c r="BE197" s="2">
        <v>42460</v>
      </c>
      <c r="BF197">
        <v>9.39</v>
      </c>
      <c r="BG197" s="4">
        <v>42490</v>
      </c>
      <c r="BH197">
        <v>0.3</v>
      </c>
    </row>
    <row r="198" spans="1:60" x14ac:dyDescent="0.25">
      <c r="A198" s="2"/>
      <c r="C198" s="2"/>
      <c r="E198" s="2"/>
      <c r="G198" s="2"/>
      <c r="I198" s="2"/>
      <c r="K198" s="2"/>
      <c r="M198" s="2"/>
      <c r="Q198" s="2"/>
      <c r="S198" s="2">
        <v>42490</v>
      </c>
      <c r="T198">
        <v>0.61</v>
      </c>
      <c r="U198" s="2">
        <v>42490</v>
      </c>
      <c r="V198">
        <v>15374.37</v>
      </c>
      <c r="W198" s="2">
        <v>42490</v>
      </c>
      <c r="X198">
        <v>13251</v>
      </c>
      <c r="Y198" s="2"/>
      <c r="AA198" s="2">
        <v>42490</v>
      </c>
      <c r="AB198">
        <v>162.1</v>
      </c>
      <c r="AC198" s="2"/>
      <c r="AE198" s="2">
        <v>36815</v>
      </c>
      <c r="AF198">
        <v>15241.85</v>
      </c>
      <c r="AG198" s="4">
        <v>36812</v>
      </c>
      <c r="AH198">
        <v>34.99</v>
      </c>
      <c r="AI198" s="2">
        <v>37449</v>
      </c>
      <c r="AJ198">
        <v>32.161099999999998</v>
      </c>
      <c r="AK198" s="2">
        <v>36815</v>
      </c>
      <c r="AL198">
        <v>17.2</v>
      </c>
      <c r="AM198" s="2">
        <v>39976</v>
      </c>
      <c r="AN198">
        <v>-252</v>
      </c>
      <c r="AO198" s="2"/>
      <c r="AQ198" s="2"/>
      <c r="AS198" s="2">
        <v>42490</v>
      </c>
      <c r="AT198">
        <v>111.97</v>
      </c>
      <c r="AU198" s="2"/>
      <c r="AY198" s="2"/>
      <c r="BC198" s="2"/>
      <c r="BE198" s="2">
        <v>42490</v>
      </c>
      <c r="BF198">
        <v>9.2799999999999994</v>
      </c>
      <c r="BG198" s="4">
        <v>42521</v>
      </c>
      <c r="BH198">
        <v>-0.9</v>
      </c>
    </row>
    <row r="199" spans="1:60" x14ac:dyDescent="0.25">
      <c r="A199" s="2"/>
      <c r="C199" s="2"/>
      <c r="E199" s="2"/>
      <c r="G199" s="2"/>
      <c r="I199" s="2"/>
      <c r="K199" s="2"/>
      <c r="M199" s="2"/>
      <c r="Q199" s="2"/>
      <c r="S199" s="2">
        <v>42521</v>
      </c>
      <c r="T199">
        <v>0.78</v>
      </c>
      <c r="U199" s="2">
        <v>42521</v>
      </c>
      <c r="V199">
        <v>17571.150000000001</v>
      </c>
      <c r="W199" s="2">
        <v>42521</v>
      </c>
      <c r="X199">
        <v>19684</v>
      </c>
      <c r="Y199" s="2"/>
      <c r="AA199" s="2">
        <v>42521</v>
      </c>
      <c r="AB199">
        <v>162.80000000000001</v>
      </c>
      <c r="AC199" s="2"/>
      <c r="AE199" s="2">
        <v>36816</v>
      </c>
      <c r="AF199">
        <v>14870.13</v>
      </c>
      <c r="AG199" s="4">
        <v>36815</v>
      </c>
      <c r="AH199">
        <v>32.92</v>
      </c>
      <c r="AI199" s="2">
        <v>37452</v>
      </c>
      <c r="AJ199">
        <v>32.260800000000003</v>
      </c>
      <c r="AK199" s="2">
        <v>36816</v>
      </c>
      <c r="AL199">
        <v>17</v>
      </c>
      <c r="AM199" s="2">
        <v>39979</v>
      </c>
      <c r="AN199">
        <v>183</v>
      </c>
      <c r="AO199" s="2"/>
      <c r="AQ199" s="2"/>
      <c r="AS199" s="2">
        <v>42521</v>
      </c>
      <c r="AT199">
        <v>111.01</v>
      </c>
      <c r="AU199" s="2"/>
      <c r="AY199" s="2"/>
      <c r="BC199" s="2"/>
      <c r="BE199" s="2">
        <v>42521</v>
      </c>
      <c r="BF199">
        <v>9.32</v>
      </c>
      <c r="BG199" s="4">
        <v>42551</v>
      </c>
      <c r="BH199">
        <v>0.1</v>
      </c>
    </row>
    <row r="200" spans="1:60" x14ac:dyDescent="0.25">
      <c r="A200" s="2"/>
      <c r="C200" s="2"/>
      <c r="E200" s="2"/>
      <c r="G200" s="2"/>
      <c r="I200" s="2"/>
      <c r="K200" s="2"/>
      <c r="M200" s="2"/>
      <c r="Q200" s="2"/>
      <c r="S200" s="2">
        <v>42551</v>
      </c>
      <c r="T200">
        <v>0.35</v>
      </c>
      <c r="U200" s="2">
        <v>42551</v>
      </c>
      <c r="V200">
        <v>16743.259999999998</v>
      </c>
      <c r="W200" s="2">
        <v>42551</v>
      </c>
      <c r="X200">
        <v>23652</v>
      </c>
      <c r="Y200" s="2"/>
      <c r="AA200" s="2">
        <v>42551</v>
      </c>
      <c r="AB200">
        <v>165.4</v>
      </c>
      <c r="AC200" s="2"/>
      <c r="AE200" s="2">
        <v>36817</v>
      </c>
      <c r="AF200">
        <v>14420.72</v>
      </c>
      <c r="AG200" s="4">
        <v>36816</v>
      </c>
      <c r="AH200">
        <v>32.99</v>
      </c>
      <c r="AI200" s="2">
        <v>37453</v>
      </c>
      <c r="AJ200">
        <v>33.598399999999998</v>
      </c>
      <c r="AK200" s="2">
        <v>36817</v>
      </c>
      <c r="AL200">
        <v>17.45</v>
      </c>
      <c r="AM200" s="2">
        <v>39980</v>
      </c>
      <c r="AN200">
        <v>399</v>
      </c>
      <c r="AO200" s="2"/>
      <c r="AQ200" s="2"/>
      <c r="AS200" s="2">
        <v>42551</v>
      </c>
      <c r="AT200">
        <v>111.12</v>
      </c>
      <c r="AU200" s="2"/>
      <c r="AY200" s="2"/>
      <c r="BC200" s="2"/>
      <c r="BE200" s="2">
        <v>42551</v>
      </c>
      <c r="BF200">
        <v>8.84</v>
      </c>
      <c r="BG200" s="4">
        <v>42582</v>
      </c>
      <c r="BH200">
        <v>-0.7</v>
      </c>
    </row>
    <row r="201" spans="1:60" x14ac:dyDescent="0.25">
      <c r="A201" s="2"/>
      <c r="C201" s="2"/>
      <c r="E201" s="2"/>
      <c r="G201" s="2"/>
      <c r="I201" s="2"/>
      <c r="K201" s="2"/>
      <c r="M201" s="2"/>
      <c r="Q201" s="2"/>
      <c r="S201" s="2">
        <v>42582</v>
      </c>
      <c r="T201">
        <v>0.52</v>
      </c>
      <c r="U201" s="2">
        <v>42582</v>
      </c>
      <c r="V201">
        <v>16330.55</v>
      </c>
      <c r="W201" s="2">
        <v>42582</v>
      </c>
      <c r="X201">
        <v>28228</v>
      </c>
      <c r="Y201" s="2"/>
      <c r="AA201" s="2">
        <v>42582</v>
      </c>
      <c r="AB201">
        <v>166.6</v>
      </c>
      <c r="AC201" s="2"/>
      <c r="AE201" s="2">
        <v>36818</v>
      </c>
      <c r="AF201">
        <v>14845.14</v>
      </c>
      <c r="AG201" s="4">
        <v>36817</v>
      </c>
      <c r="AH201">
        <v>33.479999999999997</v>
      </c>
      <c r="AI201" s="2">
        <v>37454</v>
      </c>
      <c r="AJ201">
        <v>33.880000000000003</v>
      </c>
      <c r="AK201" s="2">
        <v>36818</v>
      </c>
      <c r="AL201">
        <v>17.100000000000001</v>
      </c>
      <c r="AM201" s="2">
        <v>39981</v>
      </c>
      <c r="AN201">
        <v>71</v>
      </c>
      <c r="AO201" s="2"/>
      <c r="AQ201" s="2"/>
      <c r="AS201" s="2">
        <v>42582</v>
      </c>
      <c r="AT201">
        <v>110.37</v>
      </c>
      <c r="AU201" s="2"/>
      <c r="AY201" s="2"/>
      <c r="BC201" s="2"/>
      <c r="BE201" s="2">
        <v>42582</v>
      </c>
      <c r="BF201">
        <v>8.74</v>
      </c>
      <c r="BG201" s="4">
        <v>42613</v>
      </c>
      <c r="BH201">
        <v>-0.7</v>
      </c>
    </row>
    <row r="202" spans="1:60" x14ac:dyDescent="0.25">
      <c r="A202" s="2"/>
      <c r="C202" s="2"/>
      <c r="E202" s="2"/>
      <c r="G202" s="2"/>
      <c r="I202" s="2"/>
      <c r="K202" s="2"/>
      <c r="M202" s="2"/>
      <c r="Q202" s="2"/>
      <c r="S202" s="2">
        <v>42613</v>
      </c>
      <c r="T202">
        <v>0.44</v>
      </c>
      <c r="U202" s="2">
        <v>42613</v>
      </c>
      <c r="V202">
        <v>16989.09</v>
      </c>
      <c r="W202" s="2">
        <v>42613</v>
      </c>
      <c r="X202">
        <v>32366</v>
      </c>
      <c r="Y202" s="2"/>
      <c r="AA202" s="2">
        <v>42613</v>
      </c>
      <c r="AB202">
        <v>171</v>
      </c>
      <c r="AC202" s="2"/>
      <c r="AE202" s="2">
        <v>36819</v>
      </c>
      <c r="AF202">
        <v>14529.41</v>
      </c>
      <c r="AG202" s="4">
        <v>36818</v>
      </c>
      <c r="AH202">
        <v>32.909999999999997</v>
      </c>
      <c r="AI202" s="2">
        <v>37455</v>
      </c>
      <c r="AJ202">
        <v>32.5458</v>
      </c>
      <c r="AK202" s="2">
        <v>36819</v>
      </c>
      <c r="AL202">
        <v>17.25</v>
      </c>
      <c r="AM202" s="2">
        <v>39982</v>
      </c>
      <c r="AN202">
        <v>-197</v>
      </c>
      <c r="AO202" s="2"/>
      <c r="AQ202" s="2"/>
      <c r="AS202" s="2">
        <v>42613</v>
      </c>
      <c r="AT202">
        <v>109.62</v>
      </c>
      <c r="AU202" s="2"/>
      <c r="AY202" s="2"/>
      <c r="BC202" s="2"/>
      <c r="BE202" s="2">
        <v>42613</v>
      </c>
      <c r="BF202">
        <v>8.9700000000000006</v>
      </c>
      <c r="BG202" s="4">
        <v>42643</v>
      </c>
      <c r="BH202">
        <v>-0.9</v>
      </c>
    </row>
    <row r="203" spans="1:60" x14ac:dyDescent="0.25">
      <c r="A203" s="2"/>
      <c r="C203" s="2"/>
      <c r="E203" s="2"/>
      <c r="G203" s="2"/>
      <c r="I203" s="2"/>
      <c r="K203" s="2"/>
      <c r="M203" s="2"/>
      <c r="Q203" s="2"/>
      <c r="S203" s="2">
        <v>42643</v>
      </c>
      <c r="T203">
        <v>0.08</v>
      </c>
      <c r="U203" s="2">
        <v>42643</v>
      </c>
      <c r="V203">
        <v>15801.94</v>
      </c>
      <c r="W203" s="2">
        <v>42643</v>
      </c>
      <c r="X203">
        <v>36179</v>
      </c>
      <c r="Y203" s="2"/>
      <c r="AA203" s="2">
        <v>42643</v>
      </c>
      <c r="AB203">
        <v>168</v>
      </c>
      <c r="AC203" s="2"/>
      <c r="AE203" s="2">
        <v>36822</v>
      </c>
      <c r="AF203">
        <v>13989.84</v>
      </c>
      <c r="AG203" s="4">
        <v>36819</v>
      </c>
      <c r="AH203">
        <v>33.75</v>
      </c>
      <c r="AI203" s="2">
        <v>37456</v>
      </c>
      <c r="AJ203">
        <v>32.144199999999998</v>
      </c>
      <c r="AK203" s="2">
        <v>36822</v>
      </c>
      <c r="AL203">
        <v>17.52</v>
      </c>
      <c r="AM203" s="2">
        <v>39983</v>
      </c>
      <c r="AN203">
        <v>-737</v>
      </c>
      <c r="AO203" s="2"/>
      <c r="AQ203" s="2"/>
      <c r="AS203" s="2">
        <v>42643</v>
      </c>
      <c r="AT203">
        <v>108.66</v>
      </c>
      <c r="AU203" s="2"/>
      <c r="AY203" s="2"/>
      <c r="BC203" s="2"/>
      <c r="BE203" s="2">
        <v>42643</v>
      </c>
      <c r="BF203">
        <v>8.48</v>
      </c>
      <c r="BG203" s="4">
        <v>42674</v>
      </c>
      <c r="BH203">
        <v>-0.4</v>
      </c>
    </row>
    <row r="204" spans="1:60" x14ac:dyDescent="0.25">
      <c r="A204" s="2"/>
      <c r="C204" s="2"/>
      <c r="E204" s="2"/>
      <c r="G204" s="2"/>
      <c r="I204" s="2"/>
      <c r="K204" s="2"/>
      <c r="M204" s="2"/>
      <c r="Q204" s="2"/>
      <c r="S204" s="2">
        <v>42674</v>
      </c>
      <c r="T204">
        <v>0.26</v>
      </c>
      <c r="U204" s="2">
        <v>42674</v>
      </c>
      <c r="V204">
        <v>13721.2</v>
      </c>
      <c r="W204" s="2">
        <v>42674</v>
      </c>
      <c r="X204">
        <v>38519</v>
      </c>
      <c r="Y204" s="2"/>
      <c r="AA204" s="2">
        <v>42674</v>
      </c>
      <c r="AB204">
        <v>166.5</v>
      </c>
      <c r="AC204" s="2"/>
      <c r="AE204" s="2">
        <v>36823</v>
      </c>
      <c r="AF204">
        <v>13799.19</v>
      </c>
      <c r="AG204" s="4">
        <v>36822</v>
      </c>
      <c r="AH204">
        <v>33.76</v>
      </c>
      <c r="AI204" s="2">
        <v>37459</v>
      </c>
      <c r="AJ204">
        <v>34.094999999999999</v>
      </c>
      <c r="AK204" s="2">
        <v>36823</v>
      </c>
      <c r="AL204">
        <v>17.649999999999999</v>
      </c>
      <c r="AM204" s="2">
        <v>39986</v>
      </c>
      <c r="AN204">
        <v>496</v>
      </c>
      <c r="AO204" s="2"/>
      <c r="AQ204" s="2"/>
      <c r="AS204" s="2">
        <v>42674</v>
      </c>
      <c r="AT204">
        <v>108.24</v>
      </c>
      <c r="AU204" s="2"/>
      <c r="AY204" s="2"/>
      <c r="BC204" s="2"/>
      <c r="BE204" s="2">
        <v>42674</v>
      </c>
      <c r="BF204">
        <v>7.87</v>
      </c>
      <c r="BG204" s="4">
        <v>42704</v>
      </c>
      <c r="BH204">
        <v>1</v>
      </c>
    </row>
    <row r="205" spans="1:60" x14ac:dyDescent="0.25">
      <c r="A205" s="2"/>
      <c r="C205" s="2"/>
      <c r="E205" s="2"/>
      <c r="G205" s="2"/>
      <c r="I205" s="2"/>
      <c r="K205" s="2"/>
      <c r="M205" s="2"/>
      <c r="Q205" s="2"/>
      <c r="S205" s="2">
        <v>42704</v>
      </c>
      <c r="T205">
        <v>0.18</v>
      </c>
      <c r="U205" s="2">
        <v>42704</v>
      </c>
      <c r="V205">
        <v>16220.49</v>
      </c>
      <c r="W205" s="2">
        <v>42704</v>
      </c>
      <c r="X205">
        <v>43277</v>
      </c>
      <c r="Y205" s="2"/>
      <c r="AA205" s="2">
        <v>42704</v>
      </c>
      <c r="AB205">
        <v>168</v>
      </c>
      <c r="AC205" s="2"/>
      <c r="AE205" s="2">
        <v>36824</v>
      </c>
      <c r="AF205">
        <v>13665.31</v>
      </c>
      <c r="AG205" s="4">
        <v>36823</v>
      </c>
      <c r="AH205">
        <v>33.369999999999997</v>
      </c>
      <c r="AI205" s="2">
        <v>37460</v>
      </c>
      <c r="AJ205">
        <v>34.6616</v>
      </c>
      <c r="AK205" s="2">
        <v>36824</v>
      </c>
      <c r="AL205">
        <v>18.254899999999999</v>
      </c>
      <c r="AM205" s="2">
        <v>39987</v>
      </c>
      <c r="AN205">
        <v>-575</v>
      </c>
      <c r="AO205" s="2"/>
      <c r="AQ205" s="2"/>
      <c r="AS205" s="2">
        <v>42704</v>
      </c>
      <c r="AT205">
        <v>109.3</v>
      </c>
      <c r="AU205" s="2"/>
      <c r="AY205" s="2"/>
      <c r="BC205" s="2"/>
      <c r="BE205" s="2">
        <v>42704</v>
      </c>
      <c r="BF205">
        <v>6.99</v>
      </c>
      <c r="BG205" s="4">
        <v>42735</v>
      </c>
      <c r="BH205">
        <v>-2.1</v>
      </c>
    </row>
    <row r="206" spans="1:60" x14ac:dyDescent="0.25">
      <c r="A206" s="2"/>
      <c r="C206" s="2"/>
      <c r="E206" s="2"/>
      <c r="G206" s="2"/>
      <c r="I206" s="2"/>
      <c r="K206" s="2"/>
      <c r="M206" s="2"/>
      <c r="Q206" s="2"/>
      <c r="S206" s="2">
        <v>42735</v>
      </c>
      <c r="T206">
        <v>0.3</v>
      </c>
      <c r="U206" s="2">
        <v>42735</v>
      </c>
      <c r="V206">
        <v>15940.64</v>
      </c>
      <c r="W206" s="2">
        <v>42735</v>
      </c>
      <c r="X206">
        <v>47692</v>
      </c>
      <c r="Y206" s="2"/>
      <c r="AA206" s="2">
        <v>42735</v>
      </c>
      <c r="AB206">
        <v>160.5</v>
      </c>
      <c r="AC206" s="2"/>
      <c r="AE206" s="2">
        <v>36825</v>
      </c>
      <c r="AF206">
        <v>14223.13</v>
      </c>
      <c r="AG206" s="4">
        <v>36824</v>
      </c>
      <c r="AH206">
        <v>32.96</v>
      </c>
      <c r="AI206" s="4">
        <v>37461</v>
      </c>
      <c r="AJ206">
        <v>33.958199999999998</v>
      </c>
      <c r="AK206" s="2">
        <v>36825</v>
      </c>
      <c r="AL206">
        <v>18.05</v>
      </c>
      <c r="AM206" s="2">
        <v>39988</v>
      </c>
      <c r="AN206">
        <v>-768</v>
      </c>
      <c r="AS206" s="2">
        <v>42735</v>
      </c>
      <c r="AT206">
        <v>107.06</v>
      </c>
      <c r="AU206" s="2"/>
      <c r="BC206" s="2"/>
      <c r="BE206" s="2">
        <v>42735</v>
      </c>
      <c r="BF206">
        <v>6.29</v>
      </c>
    </row>
    <row r="207" spans="1:60" x14ac:dyDescent="0.25">
      <c r="A207" s="2"/>
      <c r="C207" s="2"/>
      <c r="E207" s="2"/>
      <c r="G207" s="2"/>
      <c r="I207" s="2"/>
      <c r="K207" s="2"/>
      <c r="M207" s="2"/>
      <c r="Q207" s="2"/>
      <c r="S207" s="2">
        <v>42766</v>
      </c>
      <c r="T207">
        <v>0.38</v>
      </c>
      <c r="U207" s="2">
        <v>42766</v>
      </c>
      <c r="V207">
        <v>14911.48</v>
      </c>
      <c r="W207" s="2">
        <v>42766</v>
      </c>
      <c r="X207">
        <v>2725</v>
      </c>
      <c r="Y207" s="2"/>
      <c r="AA207" s="2"/>
      <c r="AC207" s="2"/>
      <c r="AE207" s="2">
        <v>36826</v>
      </c>
      <c r="AF207">
        <v>14691.68</v>
      </c>
      <c r="AG207" s="4">
        <v>36825</v>
      </c>
      <c r="AH207">
        <v>33.71</v>
      </c>
      <c r="AI207" s="4">
        <v>37462</v>
      </c>
      <c r="AJ207">
        <v>33.872300000000003</v>
      </c>
      <c r="AK207" s="2">
        <v>36826</v>
      </c>
      <c r="AL207">
        <v>17.911300000000001</v>
      </c>
      <c r="AM207" s="2">
        <v>39989</v>
      </c>
      <c r="AN207">
        <v>-214</v>
      </c>
      <c r="AS207" s="2"/>
      <c r="BC207" s="2"/>
      <c r="BE207" s="2">
        <v>42766</v>
      </c>
      <c r="BF207">
        <v>5.35</v>
      </c>
    </row>
    <row r="208" spans="1:60" x14ac:dyDescent="0.25">
      <c r="A208" s="2"/>
      <c r="C208" s="2"/>
      <c r="E208" s="2"/>
      <c r="G208" s="2"/>
      <c r="I208" s="2"/>
      <c r="K208" s="2"/>
      <c r="M208" s="2"/>
      <c r="Q208" s="2"/>
      <c r="S208" s="2">
        <v>42794</v>
      </c>
      <c r="T208">
        <v>0.33</v>
      </c>
      <c r="U208" s="2">
        <v>42794</v>
      </c>
      <c r="V208">
        <v>15471.95</v>
      </c>
      <c r="W208" s="2">
        <v>42794</v>
      </c>
      <c r="X208">
        <v>7285</v>
      </c>
      <c r="Y208" s="2"/>
      <c r="AA208" s="2"/>
      <c r="AC208" s="2"/>
      <c r="AE208" s="2">
        <v>36829</v>
      </c>
      <c r="AF208">
        <v>14891.14</v>
      </c>
      <c r="AG208" s="4">
        <v>36826</v>
      </c>
      <c r="AH208">
        <v>32.74</v>
      </c>
      <c r="AI208" s="4">
        <v>37463</v>
      </c>
      <c r="AJ208">
        <v>34.444800000000001</v>
      </c>
      <c r="AK208" s="2">
        <v>36829</v>
      </c>
      <c r="AL208">
        <v>17.8</v>
      </c>
      <c r="AM208" s="2">
        <v>39990</v>
      </c>
      <c r="AN208">
        <v>-546</v>
      </c>
      <c r="AS208" s="2"/>
      <c r="BC208" s="2"/>
      <c r="BE208" s="2">
        <v>42794</v>
      </c>
      <c r="BF208">
        <v>4.76</v>
      </c>
    </row>
    <row r="209" spans="1:57" x14ac:dyDescent="0.25">
      <c r="A209" s="2"/>
      <c r="C209" s="2"/>
      <c r="E209" s="2"/>
      <c r="G209" s="2"/>
      <c r="I209" s="2"/>
      <c r="K209" s="2"/>
      <c r="M209" s="2"/>
      <c r="Q209" s="2"/>
      <c r="S209" s="2"/>
      <c r="U209" s="2"/>
      <c r="W209" s="2"/>
      <c r="Y209" s="2"/>
      <c r="AA209" s="2"/>
      <c r="AC209" s="2"/>
      <c r="AE209" s="2">
        <v>36830</v>
      </c>
      <c r="AF209">
        <v>14867.23</v>
      </c>
      <c r="AG209" s="4">
        <v>36829</v>
      </c>
      <c r="AH209">
        <v>32.81</v>
      </c>
      <c r="AI209" s="4">
        <v>37466</v>
      </c>
      <c r="AJ209">
        <v>36.372900000000001</v>
      </c>
      <c r="AK209" s="2">
        <v>36830</v>
      </c>
      <c r="AL209">
        <v>17.55</v>
      </c>
      <c r="AM209" s="2">
        <v>39993</v>
      </c>
      <c r="AN209">
        <v>1325</v>
      </c>
      <c r="AS209" s="2"/>
      <c r="BC209" s="2"/>
      <c r="BE209" s="2"/>
    </row>
    <row r="210" spans="1:57" x14ac:dyDescent="0.25">
      <c r="A210" s="2"/>
      <c r="C210" s="2"/>
      <c r="E210" s="2"/>
      <c r="G210" s="2"/>
      <c r="I210" s="2"/>
      <c r="K210" s="2"/>
      <c r="M210" s="2"/>
      <c r="Q210" s="2"/>
      <c r="S210" s="2"/>
      <c r="U210" s="2"/>
      <c r="W210" s="2"/>
      <c r="Y210" s="2"/>
      <c r="AA210" s="2"/>
      <c r="AC210" s="2"/>
      <c r="AE210" s="2">
        <v>36831</v>
      </c>
      <c r="AF210">
        <v>14791.19</v>
      </c>
      <c r="AG210" s="4">
        <v>36830</v>
      </c>
      <c r="AH210">
        <v>32.700000000000003</v>
      </c>
      <c r="AI210" s="4">
        <v>37467</v>
      </c>
      <c r="AJ210">
        <v>35.14</v>
      </c>
      <c r="AK210" s="2">
        <v>36831</v>
      </c>
      <c r="AL210">
        <v>17.55</v>
      </c>
      <c r="AM210" s="2">
        <v>39994</v>
      </c>
      <c r="AN210">
        <v>978</v>
      </c>
      <c r="AS210" s="2"/>
      <c r="BC210" s="2"/>
      <c r="BE210" s="2"/>
    </row>
    <row r="211" spans="1:57" x14ac:dyDescent="0.25">
      <c r="A211" s="2"/>
      <c r="C211" s="2"/>
      <c r="E211" s="2"/>
      <c r="G211" s="2"/>
      <c r="I211" s="2"/>
      <c r="K211" s="2"/>
      <c r="M211" s="2"/>
      <c r="Q211" s="2"/>
      <c r="S211" s="2"/>
      <c r="U211" s="2"/>
      <c r="W211" s="2"/>
      <c r="Y211" s="2"/>
      <c r="AA211" s="2"/>
      <c r="AC211" s="2"/>
      <c r="AE211" s="2">
        <v>36833</v>
      </c>
      <c r="AF211">
        <v>14533.96</v>
      </c>
      <c r="AG211" s="4">
        <v>36831</v>
      </c>
      <c r="AH211">
        <v>33.25</v>
      </c>
      <c r="AI211" s="4">
        <v>37468</v>
      </c>
      <c r="AJ211">
        <v>35.69</v>
      </c>
      <c r="AK211" s="2">
        <v>36833</v>
      </c>
      <c r="AL211">
        <v>17.55</v>
      </c>
      <c r="AM211" s="2">
        <v>39995</v>
      </c>
      <c r="AN211">
        <v>-626</v>
      </c>
      <c r="AS211" s="2"/>
      <c r="BC211" s="2"/>
      <c r="BE211" s="2"/>
    </row>
    <row r="212" spans="1:57" x14ac:dyDescent="0.25">
      <c r="A212" s="2"/>
      <c r="C212" s="2"/>
      <c r="E212" s="2"/>
      <c r="G212" s="2"/>
      <c r="I212" s="2"/>
      <c r="K212" s="2"/>
      <c r="M212" s="2"/>
      <c r="Q212" s="2"/>
      <c r="S212" s="2"/>
      <c r="U212" s="2"/>
      <c r="W212" s="2"/>
      <c r="Y212" s="2"/>
      <c r="AA212" s="2"/>
      <c r="AC212" s="2"/>
      <c r="AE212" s="2">
        <v>36836</v>
      </c>
      <c r="AF212">
        <v>14800.91</v>
      </c>
      <c r="AG212" s="4">
        <v>36832</v>
      </c>
      <c r="AH212">
        <v>32.54</v>
      </c>
      <c r="AI212" s="4">
        <v>37469</v>
      </c>
      <c r="AJ212">
        <v>34.935000000000002</v>
      </c>
      <c r="AK212" s="2">
        <v>36836</v>
      </c>
      <c r="AL212">
        <v>18.5</v>
      </c>
      <c r="AM212" s="2">
        <v>39996</v>
      </c>
      <c r="AN212">
        <v>-282</v>
      </c>
      <c r="AS212" s="2"/>
      <c r="BC212" s="2"/>
      <c r="BE212" s="2"/>
    </row>
    <row r="213" spans="1:57" x14ac:dyDescent="0.25">
      <c r="A213" s="2"/>
      <c r="C213" s="2"/>
      <c r="E213" s="2"/>
      <c r="G213" s="2"/>
      <c r="I213" s="2"/>
      <c r="K213" s="2"/>
      <c r="M213" s="2"/>
      <c r="Q213" s="2"/>
      <c r="S213" s="2"/>
      <c r="U213" s="2"/>
      <c r="W213" s="2"/>
      <c r="Y213" s="2"/>
      <c r="AA213" s="2"/>
      <c r="AC213" s="2"/>
      <c r="AE213" s="2">
        <v>36837</v>
      </c>
      <c r="AF213">
        <v>14968.75</v>
      </c>
      <c r="AG213" s="4">
        <v>36833</v>
      </c>
      <c r="AH213">
        <v>32.71</v>
      </c>
      <c r="AI213" s="4">
        <v>37470</v>
      </c>
      <c r="AJ213">
        <v>34.1419</v>
      </c>
      <c r="AK213" s="2">
        <v>36837</v>
      </c>
      <c r="AL213">
        <v>18.25</v>
      </c>
      <c r="AM213" s="2">
        <v>39997</v>
      </c>
      <c r="AN213">
        <v>236</v>
      </c>
      <c r="AS213" s="2"/>
      <c r="BC213" s="2"/>
      <c r="BE213" s="2"/>
    </row>
    <row r="214" spans="1:57" x14ac:dyDescent="0.25">
      <c r="A214" s="2"/>
      <c r="C214" s="2"/>
      <c r="E214" s="2"/>
      <c r="G214" s="2"/>
      <c r="I214" s="2"/>
      <c r="K214" s="2"/>
      <c r="M214" s="2"/>
      <c r="Q214" s="2"/>
      <c r="S214" s="2"/>
      <c r="U214" s="2"/>
      <c r="W214" s="2"/>
      <c r="Y214" s="2"/>
      <c r="AA214" s="2"/>
      <c r="AC214" s="2"/>
      <c r="AE214" s="2">
        <v>36838</v>
      </c>
      <c r="AF214">
        <v>14656.3</v>
      </c>
      <c r="AG214" s="4">
        <v>36836</v>
      </c>
      <c r="AH214">
        <v>32.86</v>
      </c>
      <c r="AI214" s="4">
        <v>37473</v>
      </c>
      <c r="AJ214">
        <v>34.26</v>
      </c>
      <c r="AK214" s="2">
        <v>36838</v>
      </c>
      <c r="AL214">
        <v>18.2</v>
      </c>
      <c r="AM214" s="2">
        <v>40000</v>
      </c>
      <c r="AN214">
        <v>-42</v>
      </c>
      <c r="AS214" s="2"/>
      <c r="BC214" s="2"/>
      <c r="BE214" s="2"/>
    </row>
    <row r="215" spans="1:57" x14ac:dyDescent="0.25">
      <c r="A215" s="2"/>
      <c r="C215" s="2"/>
      <c r="E215" s="2"/>
      <c r="G215" s="2"/>
      <c r="I215" s="2"/>
      <c r="K215" s="2"/>
      <c r="M215" s="2"/>
      <c r="Q215" s="2"/>
      <c r="S215" s="2"/>
      <c r="U215" s="2"/>
      <c r="W215" s="2"/>
      <c r="Y215" s="2"/>
      <c r="AA215" s="2"/>
      <c r="AC215" s="2"/>
      <c r="AE215" s="2">
        <v>36839</v>
      </c>
      <c r="AF215">
        <v>14524.38</v>
      </c>
      <c r="AG215" s="4">
        <v>36837</v>
      </c>
      <c r="AH215">
        <v>33.4</v>
      </c>
      <c r="AI215" s="4">
        <v>37474</v>
      </c>
      <c r="AJ215">
        <v>34.491900000000001</v>
      </c>
      <c r="AK215" s="2">
        <v>36839</v>
      </c>
      <c r="AL215">
        <v>18.95</v>
      </c>
      <c r="AM215" s="2">
        <v>40001</v>
      </c>
      <c r="AN215">
        <v>670</v>
      </c>
      <c r="AS215" s="2"/>
      <c r="BC215" s="2"/>
      <c r="BE215" s="2"/>
    </row>
    <row r="216" spans="1:57" x14ac:dyDescent="0.25">
      <c r="A216" s="2"/>
      <c r="C216" s="2"/>
      <c r="E216" s="2"/>
      <c r="G216" s="2"/>
      <c r="I216" s="2"/>
      <c r="K216" s="2"/>
      <c r="M216" s="2"/>
      <c r="Q216" s="2"/>
      <c r="S216" s="2"/>
      <c r="U216" s="2"/>
      <c r="W216" s="2"/>
      <c r="Y216" s="2"/>
      <c r="AA216" s="2"/>
      <c r="AC216" s="2"/>
      <c r="AE216" s="2">
        <v>36840</v>
      </c>
      <c r="AF216">
        <v>14625.95</v>
      </c>
      <c r="AG216" s="4">
        <v>36838</v>
      </c>
      <c r="AH216">
        <v>33.24</v>
      </c>
      <c r="AI216" s="4">
        <v>37475</v>
      </c>
      <c r="AJ216">
        <v>33.273400000000002</v>
      </c>
      <c r="AK216" s="2">
        <v>36840</v>
      </c>
      <c r="AL216">
        <v>18.55</v>
      </c>
      <c r="AM216" s="2">
        <v>40002</v>
      </c>
      <c r="AN216">
        <v>360</v>
      </c>
      <c r="AS216" s="2"/>
      <c r="BC216" s="2"/>
      <c r="BE216" s="2"/>
    </row>
    <row r="217" spans="1:57" x14ac:dyDescent="0.25">
      <c r="A217" s="2"/>
      <c r="C217" s="2"/>
      <c r="E217" s="2"/>
      <c r="G217" s="2"/>
      <c r="I217" s="2"/>
      <c r="K217" s="2"/>
      <c r="M217" s="2"/>
      <c r="Q217" s="2"/>
      <c r="S217" s="2"/>
      <c r="U217" s="2"/>
      <c r="W217" s="2"/>
      <c r="Y217" s="2"/>
      <c r="AA217" s="2"/>
      <c r="AC217" s="2"/>
      <c r="AE217" s="2">
        <v>36843</v>
      </c>
      <c r="AF217">
        <v>14371.81</v>
      </c>
      <c r="AG217" s="4">
        <v>36839</v>
      </c>
      <c r="AH217">
        <v>33.92</v>
      </c>
      <c r="AI217" s="4">
        <v>37476</v>
      </c>
      <c r="AJ217">
        <v>32.700000000000003</v>
      </c>
      <c r="AK217" s="2">
        <v>36843</v>
      </c>
      <c r="AL217">
        <v>18.45</v>
      </c>
      <c r="AM217" s="2">
        <v>40003</v>
      </c>
      <c r="AN217">
        <v>84</v>
      </c>
      <c r="AS217" s="2"/>
      <c r="BC217" s="2"/>
      <c r="BE217" s="2"/>
    </row>
    <row r="218" spans="1:57" x14ac:dyDescent="0.25">
      <c r="A218" s="2"/>
      <c r="C218" s="2"/>
      <c r="E218" s="2"/>
      <c r="G218" s="2"/>
      <c r="I218" s="2"/>
      <c r="K218" s="2"/>
      <c r="M218" s="2"/>
      <c r="Q218" s="2"/>
      <c r="S218" s="2"/>
      <c r="U218" s="2"/>
      <c r="W218" s="2"/>
      <c r="Y218" s="2"/>
      <c r="AA218" s="2"/>
      <c r="AC218" s="2"/>
      <c r="AE218" s="2">
        <v>36844</v>
      </c>
      <c r="AF218">
        <v>14540.27</v>
      </c>
      <c r="AG218" s="4">
        <v>36840</v>
      </c>
      <c r="AH218">
        <v>34.020000000000003</v>
      </c>
      <c r="AI218" s="4">
        <v>37477</v>
      </c>
      <c r="AJ218">
        <v>29.68</v>
      </c>
      <c r="AK218" s="2">
        <v>36844</v>
      </c>
      <c r="AL218">
        <v>18.05</v>
      </c>
      <c r="AM218" s="2">
        <v>40004</v>
      </c>
      <c r="AN218">
        <v>36</v>
      </c>
      <c r="AS218" s="2"/>
      <c r="BC218" s="2"/>
      <c r="BE218" s="2"/>
    </row>
    <row r="219" spans="1:57" x14ac:dyDescent="0.25">
      <c r="A219" s="2"/>
      <c r="C219" s="2"/>
      <c r="E219" s="2"/>
      <c r="G219" s="2"/>
      <c r="I219" s="2"/>
      <c r="K219" s="2"/>
      <c r="M219" s="2"/>
      <c r="Q219" s="2"/>
      <c r="S219" s="2"/>
      <c r="U219" s="2"/>
      <c r="W219" s="2"/>
      <c r="Y219" s="2"/>
      <c r="AA219" s="2"/>
      <c r="AC219" s="2"/>
      <c r="AE219" s="2">
        <v>36846</v>
      </c>
      <c r="AF219">
        <v>14489.96</v>
      </c>
      <c r="AG219" s="4">
        <v>36843</v>
      </c>
      <c r="AH219">
        <v>34.47</v>
      </c>
      <c r="AI219" s="4">
        <v>37480</v>
      </c>
      <c r="AJ219">
        <v>31.25</v>
      </c>
      <c r="AK219" s="2">
        <v>36846</v>
      </c>
      <c r="AL219">
        <v>17.7</v>
      </c>
      <c r="AM219" s="2">
        <v>40007</v>
      </c>
      <c r="AN219">
        <v>-666</v>
      </c>
      <c r="AS219" s="2"/>
      <c r="BC219" s="2"/>
      <c r="BE219" s="2"/>
    </row>
    <row r="220" spans="1:57" x14ac:dyDescent="0.25">
      <c r="A220" s="2"/>
      <c r="C220" s="2"/>
      <c r="E220" s="2"/>
      <c r="G220" s="2"/>
      <c r="I220" s="2"/>
      <c r="K220" s="2"/>
      <c r="M220" s="2"/>
      <c r="Q220" s="2"/>
      <c r="S220" s="2"/>
      <c r="U220" s="2"/>
      <c r="W220" s="2"/>
      <c r="Y220" s="2"/>
      <c r="AA220" s="2"/>
      <c r="AC220" s="2"/>
      <c r="AE220" s="2">
        <v>36847</v>
      </c>
      <c r="AF220">
        <v>14323.22</v>
      </c>
      <c r="AG220" s="4">
        <v>36844</v>
      </c>
      <c r="AH220">
        <v>34.869999999999997</v>
      </c>
      <c r="AI220" s="4">
        <v>37481</v>
      </c>
      <c r="AJ220">
        <v>31.2</v>
      </c>
      <c r="AK220" s="2">
        <v>36847</v>
      </c>
      <c r="AL220">
        <v>17.9969</v>
      </c>
      <c r="AM220" s="2">
        <v>40008</v>
      </c>
      <c r="AN220">
        <v>82</v>
      </c>
      <c r="AS220" s="2"/>
      <c r="BC220" s="2"/>
      <c r="BE220" s="2"/>
    </row>
    <row r="221" spans="1:57" x14ac:dyDescent="0.25">
      <c r="A221" s="2"/>
      <c r="C221" s="2"/>
      <c r="E221" s="2"/>
      <c r="G221" s="2"/>
      <c r="I221" s="2"/>
      <c r="K221" s="2"/>
      <c r="M221" s="2"/>
      <c r="Q221" s="2"/>
      <c r="S221" s="2"/>
      <c r="U221" s="2"/>
      <c r="W221" s="2"/>
      <c r="Y221" s="2"/>
      <c r="AA221" s="2"/>
      <c r="AC221" s="2"/>
      <c r="AE221" s="2">
        <v>36850</v>
      </c>
      <c r="AF221">
        <v>14499.8</v>
      </c>
      <c r="AG221" s="4">
        <v>36845</v>
      </c>
      <c r="AH221">
        <v>35.58</v>
      </c>
      <c r="AI221" s="4">
        <v>37482</v>
      </c>
      <c r="AJ221">
        <v>31.9</v>
      </c>
      <c r="AK221" s="2">
        <v>36850</v>
      </c>
      <c r="AL221">
        <v>17.614100000000001</v>
      </c>
      <c r="AM221" s="2">
        <v>40009</v>
      </c>
      <c r="AN221">
        <v>-313</v>
      </c>
      <c r="AS221" s="2"/>
      <c r="BC221" s="2"/>
      <c r="BE221" s="2"/>
    </row>
    <row r="222" spans="1:57" x14ac:dyDescent="0.25">
      <c r="A222" s="2"/>
      <c r="C222" s="2"/>
      <c r="E222" s="2"/>
      <c r="G222" s="2"/>
      <c r="I222" s="2"/>
      <c r="K222" s="2"/>
      <c r="M222" s="2"/>
      <c r="Q222" s="2"/>
      <c r="S222" s="2"/>
      <c r="U222" s="2"/>
      <c r="W222" s="2"/>
      <c r="Y222" s="2"/>
      <c r="AA222" s="2"/>
      <c r="AC222" s="2"/>
      <c r="AE222" s="2">
        <v>36851</v>
      </c>
      <c r="AF222">
        <v>14783.73</v>
      </c>
      <c r="AG222" s="4">
        <v>36846</v>
      </c>
      <c r="AH222">
        <v>35.119999999999997</v>
      </c>
      <c r="AI222" s="4">
        <v>37483</v>
      </c>
      <c r="AJ222">
        <v>31.136700000000001</v>
      </c>
      <c r="AK222" s="2">
        <v>36851</v>
      </c>
      <c r="AL222">
        <v>17.616599999999998</v>
      </c>
      <c r="AM222" s="2">
        <v>40010</v>
      </c>
      <c r="AN222">
        <v>85</v>
      </c>
      <c r="AS222" s="2"/>
      <c r="BC222" s="2"/>
      <c r="BE222" s="2"/>
    </row>
    <row r="223" spans="1:57" x14ac:dyDescent="0.25">
      <c r="A223" s="2"/>
      <c r="C223" s="2"/>
      <c r="E223" s="2"/>
      <c r="G223" s="2"/>
      <c r="I223" s="2"/>
      <c r="K223" s="2"/>
      <c r="M223" s="2"/>
      <c r="Q223" s="2"/>
      <c r="S223" s="2"/>
      <c r="U223" s="2"/>
      <c r="W223" s="2"/>
      <c r="Y223" s="2"/>
      <c r="AA223" s="2"/>
      <c r="AC223" s="2"/>
      <c r="AE223" s="2">
        <v>36852</v>
      </c>
      <c r="AF223">
        <v>14576.98</v>
      </c>
      <c r="AG223" s="4">
        <v>36847</v>
      </c>
      <c r="AH223">
        <v>35.450000000000003</v>
      </c>
      <c r="AI223" s="4">
        <v>37484</v>
      </c>
      <c r="AJ223">
        <v>32.26</v>
      </c>
      <c r="AK223" s="2">
        <v>36852</v>
      </c>
      <c r="AL223">
        <v>17.587</v>
      </c>
      <c r="AM223" s="2">
        <v>40011</v>
      </c>
      <c r="AN223">
        <v>47</v>
      </c>
      <c r="AS223" s="2"/>
      <c r="BC223" s="2"/>
      <c r="BE223" s="2"/>
    </row>
    <row r="224" spans="1:57" x14ac:dyDescent="0.25">
      <c r="A224" s="2"/>
      <c r="C224" s="2"/>
      <c r="E224" s="2"/>
      <c r="G224" s="2"/>
      <c r="I224" s="2"/>
      <c r="K224" s="2"/>
      <c r="M224" s="2"/>
      <c r="Q224" s="2"/>
      <c r="S224" s="2"/>
      <c r="U224" s="2"/>
      <c r="W224" s="2"/>
      <c r="Y224" s="2"/>
      <c r="AA224" s="2"/>
      <c r="AC224" s="2"/>
      <c r="AE224" s="2">
        <v>36853</v>
      </c>
      <c r="AF224">
        <v>14314.45</v>
      </c>
      <c r="AG224" s="4">
        <v>36850</v>
      </c>
      <c r="AH224">
        <v>35.22</v>
      </c>
      <c r="AI224" s="4">
        <v>37487</v>
      </c>
      <c r="AJ224">
        <v>31.45</v>
      </c>
      <c r="AK224" s="2">
        <v>36853</v>
      </c>
      <c r="AL224">
        <v>18.500399999999999</v>
      </c>
      <c r="AM224" s="2">
        <v>40014</v>
      </c>
      <c r="AN224">
        <v>-230</v>
      </c>
      <c r="AS224" s="2"/>
      <c r="BC224" s="2"/>
      <c r="BE224" s="2"/>
    </row>
    <row r="225" spans="1:57" x14ac:dyDescent="0.25">
      <c r="A225" s="2"/>
      <c r="C225" s="2"/>
      <c r="E225" s="2"/>
      <c r="G225" s="2"/>
      <c r="I225" s="2"/>
      <c r="K225" s="2"/>
      <c r="M225" s="2"/>
      <c r="Q225" s="2"/>
      <c r="S225" s="2"/>
      <c r="U225" s="2"/>
      <c r="W225" s="2"/>
      <c r="Y225" s="2"/>
      <c r="AA225" s="2"/>
      <c r="AC225" s="2"/>
      <c r="AE225" s="2">
        <v>36854</v>
      </c>
      <c r="AF225">
        <v>14335.5</v>
      </c>
      <c r="AG225" s="4">
        <v>36851</v>
      </c>
      <c r="AH225">
        <v>35.159999999999997</v>
      </c>
      <c r="AI225" s="4">
        <v>37488</v>
      </c>
      <c r="AJ225">
        <v>31.3</v>
      </c>
      <c r="AK225" s="2">
        <v>36854</v>
      </c>
      <c r="AL225">
        <v>18.041799999999999</v>
      </c>
      <c r="AM225" s="2">
        <v>40015</v>
      </c>
      <c r="AN225">
        <v>217</v>
      </c>
      <c r="AS225" s="2"/>
      <c r="BC225" s="2"/>
      <c r="BE225" s="2"/>
    </row>
    <row r="226" spans="1:57" x14ac:dyDescent="0.25">
      <c r="A226" s="2"/>
      <c r="C226" s="2"/>
      <c r="E226" s="2"/>
      <c r="G226" s="2"/>
      <c r="I226" s="2"/>
      <c r="K226" s="2"/>
      <c r="M226" s="2"/>
      <c r="Q226" s="2"/>
      <c r="S226" s="2"/>
      <c r="U226" s="2"/>
      <c r="W226" s="2"/>
      <c r="Y226" s="2"/>
      <c r="AA226" s="2"/>
      <c r="AC226" s="2"/>
      <c r="AE226" s="2">
        <v>36857</v>
      </c>
      <c r="AF226">
        <v>14008.2</v>
      </c>
      <c r="AG226" s="4">
        <v>36852</v>
      </c>
      <c r="AH226">
        <v>35.4</v>
      </c>
      <c r="AI226" s="4">
        <v>37489</v>
      </c>
      <c r="AJ226">
        <v>30.561900000000001</v>
      </c>
      <c r="AK226" s="2">
        <v>36857</v>
      </c>
      <c r="AL226">
        <v>18.148399999999999</v>
      </c>
      <c r="AM226" s="2">
        <v>40016</v>
      </c>
      <c r="AN226">
        <v>-104</v>
      </c>
      <c r="AS226" s="2"/>
      <c r="BC226" s="2"/>
      <c r="BE226" s="2"/>
    </row>
    <row r="227" spans="1:57" x14ac:dyDescent="0.25">
      <c r="A227" s="2"/>
      <c r="C227" s="2"/>
      <c r="E227" s="2"/>
      <c r="G227" s="2"/>
      <c r="I227" s="2"/>
      <c r="K227" s="2"/>
      <c r="M227" s="2"/>
      <c r="Q227" s="2"/>
      <c r="S227" s="2"/>
      <c r="U227" s="2"/>
      <c r="W227" s="2"/>
      <c r="Y227" s="2"/>
      <c r="AA227" s="2"/>
      <c r="AC227" s="2"/>
      <c r="AE227" s="2">
        <v>36858</v>
      </c>
      <c r="AF227">
        <v>13913.85</v>
      </c>
      <c r="AG227" s="4">
        <v>36857</v>
      </c>
      <c r="AH227">
        <v>35.380000000000003</v>
      </c>
      <c r="AI227" s="4">
        <v>37490</v>
      </c>
      <c r="AJ227">
        <v>30.02</v>
      </c>
      <c r="AK227" s="2">
        <v>36858</v>
      </c>
      <c r="AL227">
        <v>18.25</v>
      </c>
      <c r="AM227" s="2">
        <v>40017</v>
      </c>
      <c r="AN227">
        <v>329</v>
      </c>
      <c r="AS227" s="2"/>
      <c r="BC227" s="2"/>
      <c r="BE227" s="2"/>
    </row>
    <row r="228" spans="1:57" x14ac:dyDescent="0.25">
      <c r="A228" s="2"/>
      <c r="C228" s="2"/>
      <c r="E228" s="2"/>
      <c r="G228" s="2"/>
      <c r="I228" s="2"/>
      <c r="K228" s="2"/>
      <c r="M228" s="2"/>
      <c r="Q228" s="2"/>
      <c r="S228" s="2"/>
      <c r="U228" s="2"/>
      <c r="W228" s="2"/>
      <c r="Y228" s="2"/>
      <c r="AA228" s="2"/>
      <c r="AC228" s="2"/>
      <c r="AE228" s="2">
        <v>36859</v>
      </c>
      <c r="AF228">
        <v>13787.52</v>
      </c>
      <c r="AG228" s="4">
        <v>36858</v>
      </c>
      <c r="AH228">
        <v>34.22</v>
      </c>
      <c r="AI228" s="4">
        <v>37491</v>
      </c>
      <c r="AJ228">
        <v>31.99</v>
      </c>
      <c r="AK228" s="2">
        <v>36859</v>
      </c>
      <c r="AL228">
        <v>17.850000000000001</v>
      </c>
      <c r="AM228" s="2">
        <v>40018</v>
      </c>
      <c r="AN228">
        <v>609</v>
      </c>
      <c r="AS228" s="2"/>
      <c r="BC228" s="2"/>
      <c r="BE228" s="2"/>
    </row>
    <row r="229" spans="1:57" x14ac:dyDescent="0.25">
      <c r="A229" s="2"/>
      <c r="C229" s="2"/>
      <c r="E229" s="2"/>
      <c r="G229" s="2"/>
      <c r="I229" s="2"/>
      <c r="K229" s="2"/>
      <c r="M229" s="2"/>
      <c r="Q229" s="2"/>
      <c r="S229" s="2"/>
      <c r="U229" s="2"/>
      <c r="W229" s="2"/>
      <c r="Y229" s="2"/>
      <c r="AA229" s="2"/>
      <c r="AC229" s="2"/>
      <c r="AE229" s="2">
        <v>36860</v>
      </c>
      <c r="AF229">
        <v>13287.39</v>
      </c>
      <c r="AG229" s="4">
        <v>36859</v>
      </c>
      <c r="AH229">
        <v>34.630000000000003</v>
      </c>
      <c r="AI229" s="4">
        <v>37494</v>
      </c>
      <c r="AJ229">
        <v>31.005700000000001</v>
      </c>
      <c r="AK229" s="2">
        <v>36860</v>
      </c>
      <c r="AL229">
        <v>18.4405</v>
      </c>
      <c r="AM229" s="2">
        <v>40021</v>
      </c>
      <c r="AN229">
        <v>280</v>
      </c>
      <c r="AS229" s="2"/>
      <c r="BC229" s="2"/>
      <c r="BE229" s="2"/>
    </row>
    <row r="230" spans="1:57" x14ac:dyDescent="0.25">
      <c r="A230" s="2"/>
      <c r="C230" s="2"/>
      <c r="E230" s="2"/>
      <c r="G230" s="2"/>
      <c r="I230" s="2"/>
      <c r="K230" s="2"/>
      <c r="M230" s="2"/>
      <c r="Q230" s="2"/>
      <c r="S230" s="2"/>
      <c r="U230" s="2"/>
      <c r="W230" s="2"/>
      <c r="Y230" s="2"/>
      <c r="AA230" s="2"/>
      <c r="AC230" s="2"/>
      <c r="AE230" s="2">
        <v>36861</v>
      </c>
      <c r="AF230">
        <v>13437.49</v>
      </c>
      <c r="AG230" s="4">
        <v>36860</v>
      </c>
      <c r="AH230">
        <v>33.82</v>
      </c>
      <c r="AI230" s="4">
        <v>37495</v>
      </c>
      <c r="AJ230">
        <v>30.011900000000001</v>
      </c>
      <c r="AK230" s="2">
        <v>36861</v>
      </c>
      <c r="AL230">
        <v>18.25</v>
      </c>
      <c r="AM230" s="2">
        <v>40022</v>
      </c>
      <c r="AN230">
        <v>206</v>
      </c>
      <c r="AS230" s="2"/>
      <c r="BC230" s="2"/>
      <c r="BE230" s="2"/>
    </row>
    <row r="231" spans="1:57" x14ac:dyDescent="0.25">
      <c r="A231" s="2"/>
      <c r="C231" s="2"/>
      <c r="E231" s="2"/>
      <c r="G231" s="2"/>
      <c r="I231" s="2"/>
      <c r="K231" s="2"/>
      <c r="M231" s="2"/>
      <c r="Q231" s="2"/>
      <c r="S231" s="2"/>
      <c r="U231" s="2"/>
      <c r="W231" s="2"/>
      <c r="Y231" s="2"/>
      <c r="AA231" s="2"/>
      <c r="AC231" s="2"/>
      <c r="AE231" s="2">
        <v>36864</v>
      </c>
      <c r="AF231">
        <v>13510</v>
      </c>
      <c r="AG231" s="4">
        <v>36861</v>
      </c>
      <c r="AH231">
        <v>32.020000000000003</v>
      </c>
      <c r="AI231" s="4">
        <v>37496</v>
      </c>
      <c r="AJ231">
        <v>28.99</v>
      </c>
      <c r="AK231" s="2">
        <v>36864</v>
      </c>
      <c r="AL231">
        <v>18.25</v>
      </c>
      <c r="AM231" s="2">
        <v>40023</v>
      </c>
      <c r="AN231">
        <v>-44</v>
      </c>
      <c r="AS231" s="2"/>
      <c r="BC231" s="2"/>
      <c r="BE231" s="2"/>
    </row>
    <row r="232" spans="1:57" x14ac:dyDescent="0.25">
      <c r="A232" s="2"/>
      <c r="C232" s="2"/>
      <c r="E232" s="2"/>
      <c r="G232" s="2"/>
      <c r="I232" s="2"/>
      <c r="K232" s="2"/>
      <c r="M232" s="2"/>
      <c r="Q232" s="2"/>
      <c r="S232" s="2"/>
      <c r="U232" s="2"/>
      <c r="W232" s="2"/>
      <c r="Y232" s="2"/>
      <c r="AA232" s="2"/>
      <c r="AC232" s="2"/>
      <c r="AE232" s="2">
        <v>36865</v>
      </c>
      <c r="AF232">
        <v>14181.62</v>
      </c>
      <c r="AG232" s="4">
        <v>36864</v>
      </c>
      <c r="AH232">
        <v>31.22</v>
      </c>
      <c r="AI232" s="4">
        <v>37498</v>
      </c>
      <c r="AJ232">
        <v>27.8094</v>
      </c>
      <c r="AK232" s="2">
        <v>36865</v>
      </c>
      <c r="AL232">
        <v>17.899999999999999</v>
      </c>
      <c r="AM232" s="2">
        <v>40024</v>
      </c>
      <c r="AN232">
        <v>-13</v>
      </c>
      <c r="AS232" s="2"/>
      <c r="BC232" s="2"/>
      <c r="BE232" s="2"/>
    </row>
    <row r="233" spans="1:57" x14ac:dyDescent="0.25">
      <c r="A233" s="2"/>
      <c r="C233" s="2"/>
      <c r="E233" s="2"/>
      <c r="G233" s="2"/>
      <c r="I233" s="2"/>
      <c r="K233" s="2"/>
      <c r="M233" s="2"/>
      <c r="Q233" s="2"/>
      <c r="S233" s="2"/>
      <c r="U233" s="2"/>
      <c r="W233" s="2"/>
      <c r="Y233" s="2"/>
      <c r="AA233" s="2"/>
      <c r="AC233" s="2"/>
      <c r="AE233" s="2">
        <v>36866</v>
      </c>
      <c r="AF233">
        <v>13945.41</v>
      </c>
      <c r="AG233" s="4">
        <v>36865</v>
      </c>
      <c r="AH233">
        <v>29.53</v>
      </c>
      <c r="AI233" s="4">
        <v>37501</v>
      </c>
      <c r="AJ233">
        <v>28.250599999999999</v>
      </c>
      <c r="AK233" s="2">
        <v>36866</v>
      </c>
      <c r="AL233">
        <v>17.75</v>
      </c>
      <c r="AM233" s="2">
        <v>40025</v>
      </c>
      <c r="AN233">
        <v>350</v>
      </c>
      <c r="AS233" s="2"/>
      <c r="BC233" s="2"/>
      <c r="BE233" s="2"/>
    </row>
    <row r="234" spans="1:57" x14ac:dyDescent="0.25">
      <c r="A234" s="2"/>
      <c r="C234" s="2"/>
      <c r="E234" s="2"/>
      <c r="G234" s="2"/>
      <c r="I234" s="2"/>
      <c r="K234" s="2"/>
      <c r="M234" s="2"/>
      <c r="Q234" s="2"/>
      <c r="S234" s="2"/>
      <c r="U234" s="2"/>
      <c r="W234" s="2"/>
      <c r="Y234" s="2"/>
      <c r="AA234" s="2"/>
      <c r="AC234" s="2"/>
      <c r="AE234" s="2">
        <v>36867</v>
      </c>
      <c r="AF234">
        <v>14459.98</v>
      </c>
      <c r="AG234" s="4">
        <v>36866</v>
      </c>
      <c r="AH234">
        <v>29.85</v>
      </c>
      <c r="AI234" s="4">
        <v>37502</v>
      </c>
      <c r="AJ234">
        <v>28.705300000000001</v>
      </c>
      <c r="AK234" s="2">
        <v>36867</v>
      </c>
      <c r="AL234">
        <v>17.5</v>
      </c>
      <c r="AM234" s="2">
        <v>40028</v>
      </c>
      <c r="AN234">
        <v>1362</v>
      </c>
      <c r="AS234" s="2"/>
      <c r="BC234" s="2"/>
      <c r="BE234" s="2"/>
    </row>
    <row r="235" spans="1:57" x14ac:dyDescent="0.25">
      <c r="A235" s="2"/>
      <c r="C235" s="2"/>
      <c r="E235" s="2"/>
      <c r="G235" s="2"/>
      <c r="I235" s="2"/>
      <c r="K235" s="2"/>
      <c r="M235" s="2"/>
      <c r="Q235" s="2"/>
      <c r="S235" s="2"/>
      <c r="U235" s="2"/>
      <c r="W235" s="2"/>
      <c r="Y235" s="2"/>
      <c r="AA235" s="2"/>
      <c r="AC235" s="2"/>
      <c r="AE235" s="2">
        <v>36868</v>
      </c>
      <c r="AF235">
        <v>14982.99</v>
      </c>
      <c r="AG235" s="4">
        <v>36867</v>
      </c>
      <c r="AH235">
        <v>29.35</v>
      </c>
      <c r="AI235" s="4">
        <v>37504</v>
      </c>
      <c r="AJ235">
        <v>28.101299999999998</v>
      </c>
      <c r="AK235" s="2">
        <v>36868</v>
      </c>
      <c r="AL235">
        <v>17.399999999999999</v>
      </c>
      <c r="AM235" s="2">
        <v>40029</v>
      </c>
      <c r="AN235">
        <v>146</v>
      </c>
      <c r="AS235" s="2"/>
      <c r="BC235" s="2"/>
      <c r="BE235" s="2"/>
    </row>
    <row r="236" spans="1:57" x14ac:dyDescent="0.25">
      <c r="A236" s="2"/>
      <c r="C236" s="2"/>
      <c r="E236" s="2"/>
      <c r="G236" s="2"/>
      <c r="I236" s="2"/>
      <c r="K236" s="2"/>
      <c r="M236" s="2"/>
      <c r="Q236" s="2"/>
      <c r="S236" s="2"/>
      <c r="U236" s="2"/>
      <c r="W236" s="2"/>
      <c r="Y236" s="2"/>
      <c r="AA236" s="2"/>
      <c r="AC236" s="2"/>
      <c r="AE236" s="2">
        <v>36871</v>
      </c>
      <c r="AF236">
        <v>15187.95</v>
      </c>
      <c r="AG236" s="4">
        <v>36868</v>
      </c>
      <c r="AH236">
        <v>28.44</v>
      </c>
      <c r="AI236" s="4">
        <v>37505</v>
      </c>
      <c r="AJ236">
        <v>28.846299999999999</v>
      </c>
      <c r="AK236" s="2">
        <v>36871</v>
      </c>
      <c r="AL236">
        <v>17.25</v>
      </c>
      <c r="AM236" s="2">
        <v>40030</v>
      </c>
      <c r="AN236">
        <v>165</v>
      </c>
      <c r="AS236" s="2"/>
      <c r="BC236" s="2"/>
      <c r="BE236" s="2"/>
    </row>
    <row r="237" spans="1:57" x14ac:dyDescent="0.25">
      <c r="A237" s="2"/>
      <c r="C237" s="2"/>
      <c r="E237" s="2"/>
      <c r="G237" s="2"/>
      <c r="I237" s="2"/>
      <c r="K237" s="2"/>
      <c r="M237" s="2"/>
      <c r="Q237" s="2"/>
      <c r="S237" s="2"/>
      <c r="U237" s="2"/>
      <c r="W237" s="2"/>
      <c r="Y237" s="2"/>
      <c r="AA237" s="2"/>
      <c r="AC237" s="2"/>
      <c r="AE237" s="2">
        <v>36872</v>
      </c>
      <c r="AF237">
        <v>14906.02</v>
      </c>
      <c r="AG237" s="4">
        <v>36871</v>
      </c>
      <c r="AH237">
        <v>29.5</v>
      </c>
      <c r="AI237" s="4">
        <v>37508</v>
      </c>
      <c r="AJ237">
        <v>25.983899999999998</v>
      </c>
      <c r="AK237" s="2">
        <v>36872</v>
      </c>
      <c r="AL237">
        <v>17.350000000000001</v>
      </c>
      <c r="AM237" s="2">
        <v>40031</v>
      </c>
      <c r="AN237">
        <v>516</v>
      </c>
      <c r="AS237" s="2"/>
      <c r="BC237" s="2"/>
      <c r="BE237" s="2"/>
    </row>
    <row r="238" spans="1:57" x14ac:dyDescent="0.25">
      <c r="A238" s="2"/>
      <c r="C238" s="2"/>
      <c r="E238" s="2"/>
      <c r="G238" s="2"/>
      <c r="I238" s="2"/>
      <c r="K238" s="2"/>
      <c r="M238" s="2"/>
      <c r="Q238" s="2"/>
      <c r="S238" s="2"/>
      <c r="U238" s="2"/>
      <c r="W238" s="2"/>
      <c r="Y238" s="2"/>
      <c r="AA238" s="2"/>
      <c r="AC238" s="2"/>
      <c r="AE238" s="2">
        <v>36873</v>
      </c>
      <c r="AF238">
        <v>15290.51</v>
      </c>
      <c r="AG238" s="4">
        <v>36872</v>
      </c>
      <c r="AH238">
        <v>29.68</v>
      </c>
      <c r="AI238" s="4">
        <v>37509</v>
      </c>
      <c r="AJ238">
        <v>25.7727</v>
      </c>
      <c r="AK238" s="2">
        <v>36873</v>
      </c>
      <c r="AL238">
        <v>17.278300000000002</v>
      </c>
      <c r="AM238" s="2">
        <v>40032</v>
      </c>
      <c r="AN238">
        <v>65</v>
      </c>
      <c r="AS238" s="2"/>
      <c r="BC238" s="2"/>
      <c r="BE238" s="2"/>
    </row>
    <row r="239" spans="1:57" x14ac:dyDescent="0.25">
      <c r="A239" s="2"/>
      <c r="C239" s="2"/>
      <c r="E239" s="2"/>
      <c r="G239" s="2"/>
      <c r="I239" s="2"/>
      <c r="K239" s="2"/>
      <c r="M239" s="2"/>
      <c r="Q239" s="2"/>
      <c r="S239" s="2"/>
      <c r="U239" s="2"/>
      <c r="W239" s="2"/>
      <c r="Y239" s="2"/>
      <c r="AA239" s="2"/>
      <c r="AC239" s="2"/>
      <c r="AE239" s="2">
        <v>36874</v>
      </c>
      <c r="AF239">
        <v>15259</v>
      </c>
      <c r="AG239" s="4">
        <v>36873</v>
      </c>
      <c r="AH239">
        <v>28.74</v>
      </c>
      <c r="AI239" s="4">
        <v>37510</v>
      </c>
      <c r="AJ239">
        <v>26.321400000000001</v>
      </c>
      <c r="AK239" s="2">
        <v>36874</v>
      </c>
      <c r="AL239">
        <v>17.149999999999999</v>
      </c>
      <c r="AM239" s="2">
        <v>40035</v>
      </c>
      <c r="AN239">
        <v>278</v>
      </c>
      <c r="AS239" s="2"/>
      <c r="BC239" s="2"/>
      <c r="BE239" s="2"/>
    </row>
    <row r="240" spans="1:57" x14ac:dyDescent="0.25">
      <c r="A240" s="2"/>
      <c r="C240" s="2"/>
      <c r="E240" s="2"/>
      <c r="G240" s="2"/>
      <c r="I240" s="2"/>
      <c r="K240" s="2"/>
      <c r="M240" s="2"/>
      <c r="Q240" s="2"/>
      <c r="S240" s="2"/>
      <c r="U240" s="2"/>
      <c r="W240" s="2"/>
      <c r="Y240" s="2"/>
      <c r="AA240" s="2"/>
      <c r="AC240" s="2"/>
      <c r="AE240" s="2">
        <v>36875</v>
      </c>
      <c r="AF240">
        <v>14987.95</v>
      </c>
      <c r="AG240" s="4">
        <v>36874</v>
      </c>
      <c r="AH240">
        <v>27.99</v>
      </c>
      <c r="AI240" s="4">
        <v>37511</v>
      </c>
      <c r="AJ240">
        <v>26.990200000000002</v>
      </c>
      <c r="AK240" s="2">
        <v>36875</v>
      </c>
      <c r="AL240">
        <v>17.210899999999999</v>
      </c>
      <c r="AM240" s="2">
        <v>40036</v>
      </c>
      <c r="AN240">
        <v>403</v>
      </c>
      <c r="AS240" s="2"/>
      <c r="BC240" s="2"/>
      <c r="BE240" s="2"/>
    </row>
    <row r="241" spans="1:57" x14ac:dyDescent="0.25">
      <c r="A241" s="2"/>
      <c r="C241" s="2"/>
      <c r="E241" s="2"/>
      <c r="G241" s="2"/>
      <c r="I241" s="2"/>
      <c r="K241" s="2"/>
      <c r="M241" s="2"/>
      <c r="Q241" s="2"/>
      <c r="S241" s="2"/>
      <c r="U241" s="2"/>
      <c r="W241" s="2"/>
      <c r="Y241" s="2"/>
      <c r="AA241" s="2"/>
      <c r="AC241" s="2"/>
      <c r="AE241" s="2">
        <v>36878</v>
      </c>
      <c r="AF241">
        <v>15082.75</v>
      </c>
      <c r="AG241" s="4">
        <v>36875</v>
      </c>
      <c r="AH241">
        <v>28.87</v>
      </c>
      <c r="AI241" s="4">
        <v>37512</v>
      </c>
      <c r="AJ241">
        <v>27.227799999999998</v>
      </c>
      <c r="AK241" s="2">
        <v>36878</v>
      </c>
      <c r="AL241">
        <v>17.05</v>
      </c>
      <c r="AM241" s="2">
        <v>40037</v>
      </c>
      <c r="AN241">
        <v>-545</v>
      </c>
      <c r="AS241" s="2"/>
      <c r="BC241" s="2"/>
      <c r="BE241" s="2"/>
    </row>
    <row r="242" spans="1:57" x14ac:dyDescent="0.25">
      <c r="A242" s="2"/>
      <c r="C242" s="2"/>
      <c r="E242" s="2"/>
      <c r="G242" s="2"/>
      <c r="I242" s="2"/>
      <c r="K242" s="2"/>
      <c r="M242" s="2"/>
      <c r="Q242" s="2"/>
      <c r="S242" s="2"/>
      <c r="U242" s="2"/>
      <c r="W242" s="2"/>
      <c r="Y242" s="2"/>
      <c r="AA242" s="2"/>
      <c r="AC242" s="2"/>
      <c r="AE242" s="2">
        <v>36879</v>
      </c>
      <c r="AF242">
        <v>15336.11</v>
      </c>
      <c r="AG242" s="4">
        <v>36878</v>
      </c>
      <c r="AH242">
        <v>29.76</v>
      </c>
      <c r="AI242" s="4">
        <v>37515</v>
      </c>
      <c r="AJ242">
        <v>29.8063</v>
      </c>
      <c r="AK242" s="2">
        <v>36879</v>
      </c>
      <c r="AL242">
        <v>17.088899999999999</v>
      </c>
      <c r="AM242" s="2">
        <v>40038</v>
      </c>
      <c r="AN242">
        <v>-132</v>
      </c>
      <c r="AS242" s="2"/>
      <c r="BC242" s="2"/>
      <c r="BE242" s="2"/>
    </row>
    <row r="243" spans="1:57" x14ac:dyDescent="0.25">
      <c r="A243" s="2"/>
      <c r="C243" s="2"/>
      <c r="E243" s="2"/>
      <c r="G243" s="2"/>
      <c r="I243" s="2"/>
      <c r="K243" s="2"/>
      <c r="M243" s="2"/>
      <c r="Q243" s="2"/>
      <c r="S243" s="2"/>
      <c r="U243" s="2"/>
      <c r="W243" s="2"/>
      <c r="Y243" s="2"/>
      <c r="AA243" s="2"/>
      <c r="AC243" s="2"/>
      <c r="AE243" s="2">
        <v>36880</v>
      </c>
      <c r="AF243">
        <v>14622.41</v>
      </c>
      <c r="AG243" s="4">
        <v>36879</v>
      </c>
      <c r="AH243">
        <v>29.33</v>
      </c>
      <c r="AI243" s="4">
        <v>37516</v>
      </c>
      <c r="AJ243">
        <v>30.218499999999999</v>
      </c>
      <c r="AK243" s="2">
        <v>36880</v>
      </c>
      <c r="AL243">
        <v>16.95</v>
      </c>
      <c r="AM243" s="2">
        <v>40039</v>
      </c>
      <c r="AN243">
        <v>-237</v>
      </c>
      <c r="AS243" s="2"/>
      <c r="BC243" s="2"/>
      <c r="BE243" s="2"/>
    </row>
    <row r="244" spans="1:57" x14ac:dyDescent="0.25">
      <c r="A244" s="2"/>
      <c r="C244" s="2"/>
      <c r="E244" s="2"/>
      <c r="G244" s="2"/>
      <c r="I244" s="2"/>
      <c r="K244" s="2"/>
      <c r="M244" s="2"/>
      <c r="Q244" s="2"/>
      <c r="S244" s="2"/>
      <c r="U244" s="2"/>
      <c r="W244" s="2"/>
      <c r="Y244" s="2"/>
      <c r="AA244" s="2"/>
      <c r="AC244" s="2"/>
      <c r="AE244" s="2">
        <v>36881</v>
      </c>
      <c r="AF244">
        <v>14505.45</v>
      </c>
      <c r="AG244" s="4">
        <v>36880</v>
      </c>
      <c r="AH244">
        <v>25.77</v>
      </c>
      <c r="AI244" s="4">
        <v>37517</v>
      </c>
      <c r="AJ244">
        <v>30.688199999999998</v>
      </c>
      <c r="AK244" s="2">
        <v>36881</v>
      </c>
      <c r="AL244">
        <v>16.8</v>
      </c>
      <c r="AM244" s="2">
        <v>40042</v>
      </c>
      <c r="AN244">
        <v>271</v>
      </c>
      <c r="AS244" s="2"/>
      <c r="BC244" s="2"/>
      <c r="BE244" s="2"/>
    </row>
    <row r="245" spans="1:57" x14ac:dyDescent="0.25">
      <c r="A245" s="2"/>
      <c r="C245" s="2"/>
      <c r="E245" s="2"/>
      <c r="G245" s="2"/>
      <c r="I245" s="2"/>
      <c r="K245" s="2"/>
      <c r="M245" s="2"/>
      <c r="Q245" s="2"/>
      <c r="S245" s="2"/>
      <c r="U245" s="2"/>
      <c r="W245" s="2"/>
      <c r="Y245" s="2"/>
      <c r="AA245" s="2"/>
      <c r="AC245" s="2"/>
      <c r="AE245" s="2">
        <v>36882</v>
      </c>
      <c r="AF245">
        <v>14652.06</v>
      </c>
      <c r="AG245" s="4">
        <v>36881</v>
      </c>
      <c r="AH245">
        <v>25.98</v>
      </c>
      <c r="AI245" s="4">
        <v>37518</v>
      </c>
      <c r="AJ245">
        <v>31.7926</v>
      </c>
      <c r="AK245" s="2">
        <v>36882</v>
      </c>
      <c r="AL245">
        <v>16.649999999999999</v>
      </c>
      <c r="AM245" s="2">
        <v>40043</v>
      </c>
      <c r="AN245">
        <v>-239</v>
      </c>
      <c r="AS245" s="2"/>
      <c r="BC245" s="2"/>
      <c r="BE245" s="2"/>
    </row>
    <row r="246" spans="1:57" x14ac:dyDescent="0.25">
      <c r="A246" s="2"/>
      <c r="C246" s="2"/>
      <c r="E246" s="2"/>
      <c r="G246" s="2"/>
      <c r="I246" s="2"/>
      <c r="K246" s="2"/>
      <c r="M246" s="2"/>
      <c r="Q246" s="2"/>
      <c r="S246" s="2"/>
      <c r="U246" s="2"/>
      <c r="W246" s="2"/>
      <c r="Y246" s="2"/>
      <c r="AA246" s="2"/>
      <c r="AC246" s="2"/>
      <c r="AE246" s="2">
        <v>36886</v>
      </c>
      <c r="AF246">
        <v>14794.58</v>
      </c>
      <c r="AG246" s="4">
        <v>36882</v>
      </c>
      <c r="AH246">
        <v>26.18</v>
      </c>
      <c r="AI246" s="4">
        <v>37519</v>
      </c>
      <c r="AJ246">
        <v>32.555100000000003</v>
      </c>
      <c r="AK246" s="2">
        <v>36886</v>
      </c>
      <c r="AL246">
        <v>16.75</v>
      </c>
      <c r="AM246" s="2">
        <v>40044</v>
      </c>
      <c r="AN246">
        <v>-341</v>
      </c>
      <c r="AS246" s="2"/>
      <c r="BC246" s="2"/>
      <c r="BE246" s="2"/>
    </row>
    <row r="247" spans="1:57" x14ac:dyDescent="0.25">
      <c r="A247" s="2"/>
      <c r="C247" s="2"/>
      <c r="E247" s="2"/>
      <c r="G247" s="2"/>
      <c r="I247" s="2"/>
      <c r="K247" s="2"/>
      <c r="M247" s="2"/>
      <c r="Q247" s="2"/>
      <c r="S247" s="2"/>
      <c r="U247" s="2"/>
      <c r="W247" s="2"/>
      <c r="Y247" s="2"/>
      <c r="AA247" s="2"/>
      <c r="AC247" s="2"/>
      <c r="AE247" s="2">
        <v>36887</v>
      </c>
      <c r="AF247">
        <v>15186.15</v>
      </c>
      <c r="AG247" s="4">
        <v>36886</v>
      </c>
      <c r="AH247">
        <v>26.64</v>
      </c>
      <c r="AI247" s="4">
        <v>37522</v>
      </c>
      <c r="AJ247">
        <v>33.208799999999997</v>
      </c>
      <c r="AK247" s="2">
        <v>36887</v>
      </c>
      <c r="AL247">
        <v>16.600000000000001</v>
      </c>
      <c r="AM247" s="2">
        <v>40045</v>
      </c>
      <c r="AN247">
        <v>-196</v>
      </c>
      <c r="AS247" s="2"/>
      <c r="BC247" s="2"/>
      <c r="BE247" s="2"/>
    </row>
    <row r="248" spans="1:57" x14ac:dyDescent="0.25">
      <c r="A248" s="2"/>
      <c r="C248" s="2"/>
      <c r="E248" s="2"/>
      <c r="G248" s="2"/>
      <c r="I248" s="2"/>
      <c r="K248" s="2"/>
      <c r="M248" s="2"/>
      <c r="Q248" s="2"/>
      <c r="S248" s="2"/>
      <c r="U248" s="2"/>
      <c r="W248" s="2"/>
      <c r="Y248" s="2"/>
      <c r="AA248" s="2"/>
      <c r="AC248" s="2"/>
      <c r="AE248" s="2">
        <v>36888</v>
      </c>
      <c r="AF248">
        <v>15259.29</v>
      </c>
      <c r="AG248" s="4">
        <v>36887</v>
      </c>
      <c r="AH248">
        <v>26.47</v>
      </c>
      <c r="AI248" s="4">
        <v>37523</v>
      </c>
      <c r="AJ248">
        <v>33.316800000000001</v>
      </c>
      <c r="AK248" s="2">
        <v>36888</v>
      </c>
      <c r="AL248">
        <v>16.600000000000001</v>
      </c>
      <c r="AM248" s="2">
        <v>40046</v>
      </c>
      <c r="AN248">
        <v>-261</v>
      </c>
      <c r="AS248" s="2"/>
      <c r="BC248" s="2"/>
      <c r="BE248" s="2"/>
    </row>
    <row r="249" spans="1:57" x14ac:dyDescent="0.25">
      <c r="A249" s="2"/>
      <c r="C249" s="2"/>
      <c r="E249" s="2"/>
      <c r="G249" s="2"/>
      <c r="I249" s="2"/>
      <c r="K249" s="2"/>
      <c r="M249" s="2"/>
      <c r="Q249" s="2"/>
      <c r="S249" s="2"/>
      <c r="U249" s="2"/>
      <c r="W249" s="2"/>
      <c r="Y249" s="2"/>
      <c r="AA249" s="2"/>
      <c r="AC249" s="2"/>
      <c r="AE249" s="2">
        <v>36893</v>
      </c>
      <c r="AF249">
        <v>15425.34</v>
      </c>
      <c r="AG249" s="4">
        <v>36888</v>
      </c>
      <c r="AH249">
        <v>25.85</v>
      </c>
      <c r="AI249" s="4">
        <v>37524</v>
      </c>
      <c r="AJ249">
        <v>32.970399999999998</v>
      </c>
      <c r="AK249" s="2">
        <v>36889</v>
      </c>
      <c r="AL249">
        <v>16.664999999999999</v>
      </c>
      <c r="AM249" s="2">
        <v>40049</v>
      </c>
      <c r="AN249">
        <v>152</v>
      </c>
      <c r="AS249" s="2"/>
      <c r="BC249" s="2"/>
      <c r="BE249" s="2"/>
    </row>
    <row r="250" spans="1:57" x14ac:dyDescent="0.25">
      <c r="A250" s="2"/>
      <c r="C250" s="2"/>
      <c r="E250" s="2"/>
      <c r="G250" s="2"/>
      <c r="I250" s="2"/>
      <c r="K250" s="2"/>
      <c r="M250" s="2"/>
      <c r="Q250" s="2"/>
      <c r="S250" s="2"/>
      <c r="U250" s="2"/>
      <c r="W250" s="2"/>
      <c r="Y250" s="2"/>
      <c r="AA250" s="2"/>
      <c r="AC250" s="2"/>
      <c r="AE250" s="2">
        <v>36894</v>
      </c>
      <c r="AF250">
        <v>16599.419999999998</v>
      </c>
      <c r="AG250" s="4">
        <v>36889</v>
      </c>
      <c r="AH250">
        <v>26.8</v>
      </c>
      <c r="AI250" s="4">
        <v>37525</v>
      </c>
      <c r="AJ250">
        <v>32.968000000000004</v>
      </c>
      <c r="AK250" s="2">
        <v>36893</v>
      </c>
      <c r="AL250">
        <v>16.5</v>
      </c>
      <c r="AM250" s="2">
        <v>40050</v>
      </c>
      <c r="AN250">
        <v>261</v>
      </c>
      <c r="AS250" s="2"/>
      <c r="BC250" s="2"/>
      <c r="BE250" s="2"/>
    </row>
    <row r="251" spans="1:57" x14ac:dyDescent="0.25">
      <c r="A251" s="2"/>
      <c r="C251" s="2"/>
      <c r="E251" s="2"/>
      <c r="G251" s="2"/>
      <c r="I251" s="2"/>
      <c r="K251" s="2"/>
      <c r="M251" s="2"/>
      <c r="Q251" s="2"/>
      <c r="S251" s="2"/>
      <c r="U251" s="2"/>
      <c r="W251" s="2"/>
      <c r="Y251" s="2"/>
      <c r="AA251" s="2"/>
      <c r="AC251" s="2"/>
      <c r="AE251" s="2">
        <v>36895</v>
      </c>
      <c r="AF251">
        <v>16675.060000000001</v>
      </c>
      <c r="AG251" s="4">
        <v>36893</v>
      </c>
      <c r="AH251">
        <v>27.21</v>
      </c>
      <c r="AI251" s="4">
        <v>37526</v>
      </c>
      <c r="AJ251">
        <v>35.978099999999998</v>
      </c>
      <c r="AK251" s="2">
        <v>36894</v>
      </c>
      <c r="AL251">
        <v>16.45</v>
      </c>
      <c r="AM251" s="2">
        <v>40051</v>
      </c>
      <c r="AN251">
        <v>566</v>
      </c>
      <c r="AS251" s="2"/>
      <c r="BC251" s="2"/>
      <c r="BE251" s="2"/>
    </row>
    <row r="252" spans="1:57" x14ac:dyDescent="0.25">
      <c r="A252" s="2"/>
      <c r="C252" s="2"/>
      <c r="E252" s="2"/>
      <c r="G252" s="2"/>
      <c r="I252" s="2"/>
      <c r="K252" s="2"/>
      <c r="M252" s="2"/>
      <c r="Q252" s="2"/>
      <c r="S252" s="2"/>
      <c r="U252" s="2"/>
      <c r="W252" s="2"/>
      <c r="Y252" s="2"/>
      <c r="AA252" s="2"/>
      <c r="AC252" s="2"/>
      <c r="AE252" s="2">
        <v>36896</v>
      </c>
      <c r="AF252">
        <v>16409.810000000001</v>
      </c>
      <c r="AG252" s="4">
        <v>36894</v>
      </c>
      <c r="AH252">
        <v>28</v>
      </c>
      <c r="AI252" s="4">
        <v>37529</v>
      </c>
      <c r="AJ252">
        <v>37.156999999999996</v>
      </c>
      <c r="AK252" s="2">
        <v>36895</v>
      </c>
      <c r="AL252">
        <v>16.2</v>
      </c>
      <c r="AM252" s="2">
        <v>40052</v>
      </c>
      <c r="AN252">
        <v>550</v>
      </c>
      <c r="AS252" s="2"/>
      <c r="BC252" s="2"/>
      <c r="BE252" s="2"/>
    </row>
    <row r="253" spans="1:57" x14ac:dyDescent="0.25">
      <c r="A253" s="2"/>
      <c r="C253" s="2"/>
      <c r="E253" s="2"/>
      <c r="G253" s="2"/>
      <c r="I253" s="2"/>
      <c r="K253" s="2"/>
      <c r="M253" s="2"/>
      <c r="Q253" s="2"/>
      <c r="S253" s="2"/>
      <c r="U253" s="2"/>
      <c r="W253" s="2"/>
      <c r="Y253" s="2"/>
      <c r="AA253" s="2"/>
      <c r="AC253" s="2"/>
      <c r="AE253" s="2">
        <v>36899</v>
      </c>
      <c r="AF253">
        <v>16562.14</v>
      </c>
      <c r="AG253" s="4">
        <v>36895</v>
      </c>
      <c r="AH253">
        <v>28.14</v>
      </c>
      <c r="AI253" s="4">
        <v>37530</v>
      </c>
      <c r="AJ253">
        <v>36.604700000000001</v>
      </c>
      <c r="AK253" s="2">
        <v>36896</v>
      </c>
      <c r="AL253">
        <v>16.25</v>
      </c>
      <c r="AM253" s="2">
        <v>40053</v>
      </c>
      <c r="AN253">
        <v>43</v>
      </c>
      <c r="AS253" s="2"/>
      <c r="BC253" s="2"/>
      <c r="BE253" s="2"/>
    </row>
    <row r="254" spans="1:57" x14ac:dyDescent="0.25">
      <c r="A254" s="2"/>
      <c r="C254" s="2"/>
      <c r="E254" s="2"/>
      <c r="G254" s="2"/>
      <c r="I254" s="2"/>
      <c r="K254" s="2"/>
      <c r="M254" s="2"/>
      <c r="Q254" s="2"/>
      <c r="S254" s="2"/>
      <c r="U254" s="2"/>
      <c r="W254" s="2"/>
      <c r="Y254" s="2"/>
      <c r="AA254" s="2"/>
      <c r="AC254" s="2"/>
      <c r="AE254" s="2">
        <v>36900</v>
      </c>
      <c r="AF254">
        <v>16975.64</v>
      </c>
      <c r="AG254" s="4">
        <v>36896</v>
      </c>
      <c r="AH254">
        <v>27.95</v>
      </c>
      <c r="AI254" s="4">
        <v>37531</v>
      </c>
      <c r="AJ254">
        <v>34.04</v>
      </c>
      <c r="AK254" s="2">
        <v>36899</v>
      </c>
      <c r="AL254">
        <v>16.2</v>
      </c>
      <c r="AM254" s="2">
        <v>40056</v>
      </c>
      <c r="AN254">
        <v>131</v>
      </c>
      <c r="AS254" s="2"/>
      <c r="BC254" s="2"/>
      <c r="BE254" s="2"/>
    </row>
    <row r="255" spans="1:57" x14ac:dyDescent="0.25">
      <c r="A255" s="2"/>
      <c r="C255" s="2"/>
      <c r="E255" s="2"/>
      <c r="G255" s="2"/>
      <c r="I255" s="2"/>
      <c r="K255" s="2"/>
      <c r="M255" s="2"/>
      <c r="Q255" s="2"/>
      <c r="S255" s="2"/>
      <c r="U255" s="2"/>
      <c r="W255" s="2"/>
      <c r="Y255" s="2"/>
      <c r="AA255" s="2"/>
      <c r="AC255" s="2"/>
      <c r="AE255" s="2">
        <v>36901</v>
      </c>
      <c r="AF255">
        <v>16918.57</v>
      </c>
      <c r="AG255" s="4">
        <v>36899</v>
      </c>
      <c r="AH255">
        <v>27.32</v>
      </c>
      <c r="AI255" s="4">
        <v>37532</v>
      </c>
      <c r="AJ255">
        <v>38.721400000000003</v>
      </c>
      <c r="AK255" s="2">
        <v>36900</v>
      </c>
      <c r="AL255">
        <v>16.149999999999999</v>
      </c>
      <c r="AM255" s="2">
        <v>40057</v>
      </c>
      <c r="AN255">
        <v>308</v>
      </c>
      <c r="AS255" s="2"/>
      <c r="BC255" s="2"/>
      <c r="BE255" s="2"/>
    </row>
    <row r="256" spans="1:57" x14ac:dyDescent="0.25">
      <c r="A256" s="2"/>
      <c r="C256" s="2"/>
      <c r="E256" s="2"/>
      <c r="G256" s="2"/>
      <c r="I256" s="2"/>
      <c r="K256" s="2"/>
      <c r="M256" s="2"/>
      <c r="Q256" s="2"/>
      <c r="S256" s="2"/>
      <c r="U256" s="2"/>
      <c r="W256" s="2"/>
      <c r="Y256" s="2"/>
      <c r="AA256" s="2"/>
      <c r="AC256" s="2"/>
      <c r="AE256" s="2">
        <v>36902</v>
      </c>
      <c r="AF256">
        <v>17023.580000000002</v>
      </c>
      <c r="AG256" s="4">
        <v>36900</v>
      </c>
      <c r="AH256">
        <v>27.64</v>
      </c>
      <c r="AI256" s="4">
        <v>37533</v>
      </c>
      <c r="AJ256">
        <v>41.37</v>
      </c>
      <c r="AK256" s="2">
        <v>36901</v>
      </c>
      <c r="AL256">
        <v>16.180099999999999</v>
      </c>
      <c r="AM256" s="2">
        <v>40058</v>
      </c>
      <c r="AN256">
        <v>-769</v>
      </c>
      <c r="AS256" s="2"/>
      <c r="BC256" s="2"/>
      <c r="BE256" s="2"/>
    </row>
    <row r="257" spans="1:57" x14ac:dyDescent="0.25">
      <c r="A257" s="2"/>
      <c r="C257" s="2"/>
      <c r="E257" s="2"/>
      <c r="G257" s="2"/>
      <c r="I257" s="2"/>
      <c r="K257" s="2"/>
      <c r="M257" s="2"/>
      <c r="Q257" s="2"/>
      <c r="S257" s="2"/>
      <c r="U257" s="2"/>
      <c r="W257" s="2"/>
      <c r="Y257" s="2"/>
      <c r="AA257" s="2"/>
      <c r="AC257" s="2"/>
      <c r="AE257" s="2">
        <v>36903</v>
      </c>
      <c r="AF257">
        <v>16850.09</v>
      </c>
      <c r="AG257" s="4">
        <v>36901</v>
      </c>
      <c r="AH257">
        <v>29.48</v>
      </c>
      <c r="AI257" s="4">
        <v>37536</v>
      </c>
      <c r="AJ257">
        <v>39.186</v>
      </c>
      <c r="AK257" s="2">
        <v>36902</v>
      </c>
      <c r="AL257">
        <v>16.0579</v>
      </c>
      <c r="AM257" s="2">
        <v>40059</v>
      </c>
      <c r="AN257">
        <v>-354</v>
      </c>
      <c r="AS257" s="2"/>
      <c r="BC257" s="2"/>
      <c r="BE257" s="2"/>
    </row>
    <row r="258" spans="1:57" x14ac:dyDescent="0.25">
      <c r="A258" s="2"/>
      <c r="C258" s="2"/>
      <c r="E258" s="2"/>
      <c r="G258" s="2"/>
      <c r="I258" s="2"/>
      <c r="K258" s="2"/>
      <c r="M258" s="2"/>
      <c r="Q258" s="2"/>
      <c r="S258" s="2"/>
      <c r="U258" s="2"/>
      <c r="W258" s="2"/>
      <c r="Y258" s="2"/>
      <c r="AA258" s="2"/>
      <c r="AC258" s="2"/>
      <c r="AE258" s="2">
        <v>36906</v>
      </c>
      <c r="AF258">
        <v>16962.75</v>
      </c>
      <c r="AG258" s="4">
        <v>36902</v>
      </c>
      <c r="AH258">
        <v>29.41</v>
      </c>
      <c r="AI258" s="4">
        <v>37537</v>
      </c>
      <c r="AJ258">
        <v>38.737900000000003</v>
      </c>
      <c r="AK258" s="2">
        <v>36903</v>
      </c>
      <c r="AL258">
        <v>16</v>
      </c>
      <c r="AM258" s="2">
        <v>40060</v>
      </c>
      <c r="AN258">
        <v>-294</v>
      </c>
      <c r="AS258" s="2"/>
      <c r="BC258" s="2"/>
      <c r="BE258" s="2"/>
    </row>
    <row r="259" spans="1:57" x14ac:dyDescent="0.25">
      <c r="A259" s="2"/>
      <c r="C259" s="2"/>
      <c r="E259" s="2"/>
      <c r="G259" s="2"/>
      <c r="I259" s="2"/>
      <c r="K259" s="2"/>
      <c r="M259" s="2"/>
      <c r="Q259" s="2"/>
      <c r="S259" s="2"/>
      <c r="U259" s="2"/>
      <c r="W259" s="2"/>
      <c r="Y259" s="2"/>
      <c r="AA259" s="2"/>
      <c r="AC259" s="2"/>
      <c r="AE259" s="2">
        <v>36907</v>
      </c>
      <c r="AF259">
        <v>16720.98</v>
      </c>
      <c r="AG259" s="4">
        <v>36903</v>
      </c>
      <c r="AH259">
        <v>30.05</v>
      </c>
      <c r="AI259" s="4">
        <v>37538</v>
      </c>
      <c r="AJ259">
        <v>39.468699999999998</v>
      </c>
      <c r="AK259" s="2">
        <v>36906</v>
      </c>
      <c r="AL259">
        <v>16.235700000000001</v>
      </c>
      <c r="AM259" s="2">
        <v>40064</v>
      </c>
      <c r="AN259">
        <v>-558</v>
      </c>
      <c r="AS259" s="2"/>
      <c r="BC259" s="2"/>
      <c r="BE259" s="2"/>
    </row>
    <row r="260" spans="1:57" x14ac:dyDescent="0.25">
      <c r="A260" s="2"/>
      <c r="C260" s="2"/>
      <c r="E260" s="2"/>
      <c r="G260" s="2"/>
      <c r="I260" s="2"/>
      <c r="K260" s="2"/>
      <c r="M260" s="2"/>
      <c r="Q260" s="2"/>
      <c r="S260" s="2"/>
      <c r="U260" s="2"/>
      <c r="W260" s="2"/>
      <c r="Y260" s="2"/>
      <c r="AA260" s="2"/>
      <c r="AC260" s="2"/>
      <c r="AE260" s="2">
        <v>36908</v>
      </c>
      <c r="AF260">
        <v>17191.02</v>
      </c>
      <c r="AG260" s="4">
        <v>36907</v>
      </c>
      <c r="AH260">
        <v>30.29</v>
      </c>
      <c r="AI260" s="4">
        <v>37539</v>
      </c>
      <c r="AJ260">
        <v>40.19</v>
      </c>
      <c r="AK260" s="2">
        <v>36907</v>
      </c>
      <c r="AL260">
        <v>16.107600000000001</v>
      </c>
      <c r="AM260" s="2">
        <v>40065</v>
      </c>
      <c r="AN260">
        <v>252</v>
      </c>
      <c r="AS260" s="2"/>
      <c r="BC260" s="2"/>
      <c r="BE260" s="2"/>
    </row>
    <row r="261" spans="1:57" x14ac:dyDescent="0.25">
      <c r="A261" s="2"/>
      <c r="C261" s="2"/>
      <c r="E261" s="2"/>
      <c r="G261" s="2"/>
      <c r="I261" s="2"/>
      <c r="K261" s="2"/>
      <c r="M261" s="2"/>
      <c r="Q261" s="2"/>
      <c r="S261" s="2"/>
      <c r="U261" s="2"/>
      <c r="W261" s="2"/>
      <c r="Y261" s="2"/>
      <c r="AA261" s="2"/>
      <c r="AC261" s="2"/>
      <c r="AE261" s="2">
        <v>36909</v>
      </c>
      <c r="AF261">
        <v>17521.46</v>
      </c>
      <c r="AG261" s="4">
        <v>36908</v>
      </c>
      <c r="AH261">
        <v>29.6</v>
      </c>
      <c r="AI261" s="4">
        <v>37540</v>
      </c>
      <c r="AJ261">
        <v>36.33</v>
      </c>
      <c r="AK261" s="2">
        <v>36908</v>
      </c>
      <c r="AL261">
        <v>16.1066</v>
      </c>
      <c r="AM261" s="2">
        <v>40066</v>
      </c>
      <c r="AN261">
        <v>109</v>
      </c>
      <c r="AS261" s="2"/>
      <c r="BC261" s="2"/>
      <c r="BE261" s="2"/>
    </row>
    <row r="262" spans="1:57" x14ac:dyDescent="0.25">
      <c r="A262" s="2"/>
      <c r="C262" s="2"/>
      <c r="E262" s="2"/>
      <c r="G262" s="2"/>
      <c r="I262" s="2"/>
      <c r="K262" s="2"/>
      <c r="M262" s="2"/>
      <c r="Q262" s="2"/>
      <c r="S262" s="2"/>
      <c r="U262" s="2"/>
      <c r="W262" s="2"/>
      <c r="Y262" s="2"/>
      <c r="AA262" s="2"/>
      <c r="AC262" s="2"/>
      <c r="AE262" s="2">
        <v>36910</v>
      </c>
      <c r="AF262">
        <v>17530.09</v>
      </c>
      <c r="AG262" s="4">
        <v>36909</v>
      </c>
      <c r="AH262">
        <v>30.45</v>
      </c>
      <c r="AI262" s="4">
        <v>37543</v>
      </c>
      <c r="AJ262">
        <v>40.545000000000002</v>
      </c>
      <c r="AK262" s="2">
        <v>36909</v>
      </c>
      <c r="AL262">
        <v>15.9293</v>
      </c>
      <c r="AM262" s="2">
        <v>40067</v>
      </c>
      <c r="AN262">
        <v>-462</v>
      </c>
      <c r="AS262" s="2"/>
      <c r="BC262" s="2"/>
      <c r="BE262" s="2"/>
    </row>
    <row r="263" spans="1:57" x14ac:dyDescent="0.25">
      <c r="A263" s="2"/>
      <c r="C263" s="2"/>
      <c r="E263" s="2"/>
      <c r="G263" s="2"/>
      <c r="I263" s="2"/>
      <c r="K263" s="2"/>
      <c r="M263" s="2"/>
      <c r="Q263" s="2"/>
      <c r="S263" s="2"/>
      <c r="U263" s="2"/>
      <c r="W263" s="2"/>
      <c r="Y263" s="2"/>
      <c r="AA263" s="2"/>
      <c r="AC263" s="2"/>
      <c r="AE263" s="2">
        <v>36913</v>
      </c>
      <c r="AF263">
        <v>17391.669999999998</v>
      </c>
      <c r="AG263" s="4">
        <v>36910</v>
      </c>
      <c r="AH263">
        <v>32.19</v>
      </c>
      <c r="AI263" s="4">
        <v>37544</v>
      </c>
      <c r="AJ263">
        <v>45.51</v>
      </c>
      <c r="AK263" s="2">
        <v>36910</v>
      </c>
      <c r="AL263">
        <v>15.75</v>
      </c>
      <c r="AM263" s="2">
        <v>40070</v>
      </c>
      <c r="AN263">
        <v>238</v>
      </c>
      <c r="AS263" s="2"/>
      <c r="BC263" s="2"/>
      <c r="BE263" s="2"/>
    </row>
    <row r="264" spans="1:57" x14ac:dyDescent="0.25">
      <c r="A264" s="2"/>
      <c r="C264" s="2"/>
      <c r="E264" s="2"/>
      <c r="G264" s="2"/>
      <c r="I264" s="2"/>
      <c r="K264" s="2"/>
      <c r="M264" s="2"/>
      <c r="Q264" s="2"/>
      <c r="S264" s="2"/>
      <c r="U264" s="2"/>
      <c r="W264" s="2"/>
      <c r="Y264" s="2"/>
      <c r="AA264" s="2"/>
      <c r="AC264" s="2"/>
      <c r="AE264" s="2">
        <v>36914</v>
      </c>
      <c r="AF264">
        <v>17832.13</v>
      </c>
      <c r="AG264" s="4">
        <v>36913</v>
      </c>
      <c r="AH264">
        <v>32.19</v>
      </c>
      <c r="AI264" s="4">
        <v>37545</v>
      </c>
      <c r="AJ264">
        <v>41.735900000000001</v>
      </c>
      <c r="AK264" s="2">
        <v>36913</v>
      </c>
      <c r="AL264">
        <v>15.898400000000001</v>
      </c>
      <c r="AM264" s="2">
        <v>40071</v>
      </c>
      <c r="AN264">
        <v>-416</v>
      </c>
      <c r="AS264" s="2"/>
      <c r="BC264" s="2"/>
      <c r="BE264" s="2"/>
    </row>
    <row r="265" spans="1:57" x14ac:dyDescent="0.25">
      <c r="A265" s="2"/>
      <c r="C265" s="2"/>
      <c r="E265" s="2"/>
      <c r="G265" s="2"/>
      <c r="I265" s="2"/>
      <c r="K265" s="2"/>
      <c r="M265" s="2"/>
      <c r="Q265" s="2"/>
      <c r="S265" s="2"/>
      <c r="U265" s="2"/>
      <c r="W265" s="2"/>
      <c r="Y265" s="2"/>
      <c r="AA265" s="2"/>
      <c r="AC265" s="2"/>
      <c r="AE265" s="2">
        <v>36915</v>
      </c>
      <c r="AF265">
        <v>17771.759999999998</v>
      </c>
      <c r="AG265" s="4">
        <v>36914</v>
      </c>
      <c r="AH265">
        <v>29.57</v>
      </c>
      <c r="AI265" s="4">
        <v>37546</v>
      </c>
      <c r="AJ265">
        <v>40.409999999999997</v>
      </c>
      <c r="AK265" s="2">
        <v>36914</v>
      </c>
      <c r="AL265">
        <v>15.7387</v>
      </c>
      <c r="AM265" s="2">
        <v>40072</v>
      </c>
      <c r="AN265">
        <v>-554</v>
      </c>
      <c r="AS265" s="2"/>
      <c r="BC265" s="2"/>
      <c r="BE265" s="2"/>
    </row>
    <row r="266" spans="1:57" x14ac:dyDescent="0.25">
      <c r="A266" s="2"/>
      <c r="C266" s="2"/>
      <c r="E266" s="2"/>
      <c r="G266" s="2"/>
      <c r="I266" s="2"/>
      <c r="K266" s="2"/>
      <c r="M266" s="2"/>
      <c r="Q266" s="2"/>
      <c r="S266" s="2"/>
      <c r="U266" s="2"/>
      <c r="W266" s="2"/>
      <c r="Y266" s="2"/>
      <c r="AA266" s="2"/>
      <c r="AC266" s="2"/>
      <c r="AE266" s="2">
        <v>36917</v>
      </c>
      <c r="AF266">
        <v>17889.05</v>
      </c>
      <c r="AG266" s="4">
        <v>36915</v>
      </c>
      <c r="AH266">
        <v>29.05</v>
      </c>
      <c r="AI266" s="4">
        <v>37547</v>
      </c>
      <c r="AJ266">
        <v>39.787500000000001</v>
      </c>
      <c r="AK266" s="2">
        <v>36915</v>
      </c>
      <c r="AL266">
        <v>15.7066</v>
      </c>
      <c r="AM266" s="2">
        <v>40073</v>
      </c>
      <c r="AN266">
        <v>1109</v>
      </c>
      <c r="AS266" s="2"/>
      <c r="BC266" s="2"/>
      <c r="BE266" s="2"/>
    </row>
    <row r="267" spans="1:57" x14ac:dyDescent="0.25">
      <c r="A267" s="2"/>
      <c r="C267" s="2"/>
      <c r="E267" s="2"/>
      <c r="G267" s="2"/>
      <c r="I267" s="2"/>
      <c r="K267" s="2"/>
      <c r="M267" s="2"/>
      <c r="Q267" s="2"/>
      <c r="S267" s="2"/>
      <c r="U267" s="2"/>
      <c r="W267" s="2"/>
      <c r="Y267" s="2"/>
      <c r="AA267" s="2"/>
      <c r="AC267" s="2"/>
      <c r="AE267" s="2">
        <v>36920</v>
      </c>
      <c r="AF267">
        <v>17883.38</v>
      </c>
      <c r="AG267" s="4">
        <v>36916</v>
      </c>
      <c r="AH267">
        <v>29.36</v>
      </c>
      <c r="AI267" s="4">
        <v>37550</v>
      </c>
      <c r="AJ267">
        <v>38.636800000000001</v>
      </c>
      <c r="AK267" s="2">
        <v>36917</v>
      </c>
      <c r="AL267">
        <v>15.5</v>
      </c>
      <c r="AM267" s="2">
        <v>40074</v>
      </c>
      <c r="AN267">
        <v>413</v>
      </c>
      <c r="AS267" s="2"/>
      <c r="BC267" s="2"/>
      <c r="BE267" s="2"/>
    </row>
    <row r="268" spans="1:57" x14ac:dyDescent="0.25">
      <c r="A268" s="2"/>
      <c r="C268" s="2"/>
      <c r="E268" s="2"/>
      <c r="G268" s="2"/>
      <c r="I268" s="2"/>
      <c r="K268" s="2"/>
      <c r="M268" s="2"/>
      <c r="Q268" s="2"/>
      <c r="S268" s="2"/>
      <c r="U268" s="2"/>
      <c r="W268" s="2"/>
      <c r="Y268" s="2"/>
      <c r="AA268" s="2"/>
      <c r="AC268" s="2"/>
      <c r="AE268" s="2">
        <v>36921</v>
      </c>
      <c r="AF268">
        <v>17722.580000000002</v>
      </c>
      <c r="AG268" s="4">
        <v>36917</v>
      </c>
      <c r="AH268">
        <v>29.77</v>
      </c>
      <c r="AI268" s="4">
        <v>37551</v>
      </c>
      <c r="AJ268">
        <v>38.124000000000002</v>
      </c>
      <c r="AK268" s="2">
        <v>36920</v>
      </c>
      <c r="AL268">
        <v>15.4566</v>
      </c>
      <c r="AM268" s="2">
        <v>40077</v>
      </c>
      <c r="AN268">
        <v>85</v>
      </c>
      <c r="AS268" s="2"/>
      <c r="BC268" s="2"/>
      <c r="BE268" s="2"/>
    </row>
    <row r="269" spans="1:57" x14ac:dyDescent="0.25">
      <c r="A269" s="2"/>
      <c r="C269" s="2"/>
      <c r="E269" s="2"/>
      <c r="G269" s="2"/>
      <c r="I269" s="2"/>
      <c r="K269" s="2"/>
      <c r="M269" s="2"/>
      <c r="Q269" s="2"/>
      <c r="S269" s="2"/>
      <c r="U269" s="2"/>
      <c r="W269" s="2"/>
      <c r="Y269" s="2"/>
      <c r="AA269" s="2"/>
      <c r="AC269" s="2"/>
      <c r="AE269" s="2">
        <v>36922</v>
      </c>
      <c r="AF269">
        <v>17672.77</v>
      </c>
      <c r="AG269" s="4">
        <v>36920</v>
      </c>
      <c r="AH269">
        <v>29.06</v>
      </c>
      <c r="AI269" s="4">
        <v>37552</v>
      </c>
      <c r="AJ269">
        <v>37.909100000000002</v>
      </c>
      <c r="AK269" s="2">
        <v>36921</v>
      </c>
      <c r="AL269">
        <v>15.2</v>
      </c>
      <c r="AM269" s="2">
        <v>40078</v>
      </c>
      <c r="AN269">
        <v>-97</v>
      </c>
      <c r="AS269" s="2"/>
      <c r="BC269" s="2"/>
      <c r="BE269" s="2"/>
    </row>
    <row r="270" spans="1:57" x14ac:dyDescent="0.25">
      <c r="A270" s="2"/>
      <c r="C270" s="2"/>
      <c r="E270" s="2"/>
      <c r="G270" s="2"/>
      <c r="I270" s="2"/>
      <c r="K270" s="2"/>
      <c r="M270" s="2"/>
      <c r="Q270" s="2"/>
      <c r="S270" s="2"/>
      <c r="U270" s="2"/>
      <c r="W270" s="2"/>
      <c r="Y270" s="2"/>
      <c r="AA270" s="2"/>
      <c r="AC270" s="2"/>
      <c r="AE270" s="2">
        <v>36923</v>
      </c>
      <c r="AF270">
        <v>17038.740000000002</v>
      </c>
      <c r="AG270" s="4">
        <v>36921</v>
      </c>
      <c r="AH270">
        <v>29.06</v>
      </c>
      <c r="AI270" s="4">
        <v>37553</v>
      </c>
      <c r="AJ270">
        <v>38.165599999999998</v>
      </c>
      <c r="AK270" s="2">
        <v>36922</v>
      </c>
      <c r="AL270">
        <v>15.485900000000001</v>
      </c>
      <c r="AM270" s="2">
        <v>40079</v>
      </c>
      <c r="AN270">
        <v>1390</v>
      </c>
      <c r="AS270" s="2"/>
      <c r="BC270" s="2"/>
      <c r="BE270" s="2"/>
    </row>
    <row r="271" spans="1:57" x14ac:dyDescent="0.25">
      <c r="A271" s="2"/>
      <c r="C271" s="2"/>
      <c r="E271" s="2"/>
      <c r="G271" s="2"/>
      <c r="I271" s="2"/>
      <c r="K271" s="2"/>
      <c r="M271" s="2"/>
      <c r="Q271" s="2"/>
      <c r="S271" s="2"/>
      <c r="U271" s="2"/>
      <c r="W271" s="2"/>
      <c r="Y271" s="2"/>
      <c r="AA271" s="2"/>
      <c r="AC271" s="2"/>
      <c r="AE271" s="2">
        <v>36924</v>
      </c>
      <c r="AF271">
        <v>16914.96</v>
      </c>
      <c r="AG271" s="4">
        <v>36922</v>
      </c>
      <c r="AH271">
        <v>28.66</v>
      </c>
      <c r="AI271" s="4">
        <v>37554</v>
      </c>
      <c r="AJ271">
        <v>38.068300000000001</v>
      </c>
      <c r="AK271" s="2">
        <v>36923</v>
      </c>
      <c r="AL271">
        <v>15.3</v>
      </c>
      <c r="AM271" s="2">
        <v>40080</v>
      </c>
      <c r="AN271">
        <v>677</v>
      </c>
      <c r="AS271" s="2"/>
      <c r="BC271" s="2"/>
      <c r="BE271" s="2"/>
    </row>
    <row r="272" spans="1:57" x14ac:dyDescent="0.25">
      <c r="A272" s="2"/>
      <c r="C272" s="2"/>
      <c r="E272" s="2"/>
      <c r="G272" s="2"/>
      <c r="I272" s="2"/>
      <c r="K272" s="2"/>
      <c r="M272" s="2"/>
      <c r="Q272" s="2"/>
      <c r="S272" s="2"/>
      <c r="U272" s="2"/>
      <c r="W272" s="2"/>
      <c r="Y272" s="2"/>
      <c r="AA272" s="2"/>
      <c r="AC272" s="2"/>
      <c r="AE272" s="2">
        <v>36927</v>
      </c>
      <c r="AF272">
        <v>16731.240000000002</v>
      </c>
      <c r="AG272" s="4">
        <v>36923</v>
      </c>
      <c r="AH272">
        <v>29.82</v>
      </c>
      <c r="AI272" s="4">
        <v>37557</v>
      </c>
      <c r="AJ272">
        <v>37.734699999999997</v>
      </c>
      <c r="AK272" s="2">
        <v>36924</v>
      </c>
      <c r="AL272">
        <v>15.7</v>
      </c>
      <c r="AM272" s="2">
        <v>40081</v>
      </c>
      <c r="AN272">
        <v>-130</v>
      </c>
      <c r="AS272" s="2"/>
      <c r="BC272" s="2"/>
      <c r="BE272" s="2"/>
    </row>
    <row r="273" spans="1:57" x14ac:dyDescent="0.25">
      <c r="A273" s="2"/>
      <c r="C273" s="2"/>
      <c r="E273" s="2"/>
      <c r="G273" s="2"/>
      <c r="I273" s="2"/>
      <c r="K273" s="2"/>
      <c r="M273" s="2"/>
      <c r="Q273" s="2"/>
      <c r="S273" s="2"/>
      <c r="U273" s="2"/>
      <c r="W273" s="2"/>
      <c r="Y273" s="2"/>
      <c r="AA273" s="2"/>
      <c r="AC273" s="2"/>
      <c r="AE273" s="2">
        <v>36928</v>
      </c>
      <c r="AF273">
        <v>17006.77</v>
      </c>
      <c r="AG273" s="4">
        <v>36924</v>
      </c>
      <c r="AH273">
        <v>31.19</v>
      </c>
      <c r="AI273" s="4">
        <v>37558</v>
      </c>
      <c r="AJ273">
        <v>37.964700000000001</v>
      </c>
      <c r="AK273" s="2">
        <v>36927</v>
      </c>
      <c r="AL273">
        <v>15.6</v>
      </c>
      <c r="AM273" s="2">
        <v>40084</v>
      </c>
      <c r="AN273">
        <v>293</v>
      </c>
      <c r="AS273" s="2"/>
      <c r="BC273" s="2"/>
      <c r="BE273" s="2"/>
    </row>
    <row r="274" spans="1:57" x14ac:dyDescent="0.25">
      <c r="A274" s="2"/>
      <c r="C274" s="2"/>
      <c r="E274" s="2"/>
      <c r="G274" s="2"/>
      <c r="I274" s="2"/>
      <c r="K274" s="2"/>
      <c r="M274" s="2"/>
      <c r="Q274" s="2"/>
      <c r="S274" s="2"/>
      <c r="U274" s="2"/>
      <c r="W274" s="2"/>
      <c r="Y274" s="2"/>
      <c r="AA274" s="2"/>
      <c r="AC274" s="2"/>
      <c r="AE274" s="2">
        <v>36929</v>
      </c>
      <c r="AF274">
        <v>16812.349999999999</v>
      </c>
      <c r="AG274" s="4">
        <v>36927</v>
      </c>
      <c r="AH274">
        <v>30.55</v>
      </c>
      <c r="AI274" s="4">
        <v>37559</v>
      </c>
      <c r="AJ274">
        <v>38.049999999999997</v>
      </c>
      <c r="AK274" s="2">
        <v>36928</v>
      </c>
      <c r="AL274">
        <v>15.978400000000001</v>
      </c>
      <c r="AM274" s="2">
        <v>40085</v>
      </c>
      <c r="AN274">
        <v>38</v>
      </c>
      <c r="AS274" s="2"/>
      <c r="BC274" s="2"/>
      <c r="BE274" s="2"/>
    </row>
    <row r="275" spans="1:57" x14ac:dyDescent="0.25">
      <c r="A275" s="2"/>
      <c r="C275" s="2"/>
      <c r="E275" s="2"/>
      <c r="G275" s="2"/>
      <c r="I275" s="2"/>
      <c r="K275" s="2"/>
      <c r="M275" s="2"/>
      <c r="Q275" s="2"/>
      <c r="S275" s="2"/>
      <c r="U275" s="2"/>
      <c r="W275" s="2"/>
      <c r="Y275" s="2"/>
      <c r="AA275" s="2"/>
      <c r="AC275" s="2"/>
      <c r="AE275" s="2">
        <v>36930</v>
      </c>
      <c r="AF275">
        <v>17243.3</v>
      </c>
      <c r="AG275" s="4">
        <v>36928</v>
      </c>
      <c r="AH275">
        <v>30.35</v>
      </c>
      <c r="AI275" s="4">
        <v>37560</v>
      </c>
      <c r="AJ275">
        <v>37.368600000000001</v>
      </c>
      <c r="AK275" s="2">
        <v>36929</v>
      </c>
      <c r="AL275">
        <v>15.9823</v>
      </c>
      <c r="AM275" s="2">
        <v>40086</v>
      </c>
      <c r="AN275">
        <v>88</v>
      </c>
      <c r="AS275" s="2"/>
      <c r="BC275" s="2"/>
      <c r="BE275" s="2"/>
    </row>
    <row r="276" spans="1:57" x14ac:dyDescent="0.25">
      <c r="A276" s="2"/>
      <c r="C276" s="2"/>
      <c r="E276" s="2"/>
      <c r="G276" s="2"/>
      <c r="I276" s="2"/>
      <c r="K276" s="2"/>
      <c r="M276" s="2"/>
      <c r="Q276" s="2"/>
      <c r="S276" s="2"/>
      <c r="U276" s="2"/>
      <c r="W276" s="2"/>
      <c r="Y276" s="2"/>
      <c r="AA276" s="2"/>
      <c r="AC276" s="2"/>
      <c r="AE276" s="2">
        <v>36931</v>
      </c>
      <c r="AF276">
        <v>17138.400000000001</v>
      </c>
      <c r="AG276" s="4">
        <v>36929</v>
      </c>
      <c r="AH276">
        <v>31.27</v>
      </c>
      <c r="AI276" s="4">
        <v>37561</v>
      </c>
      <c r="AJ276">
        <v>38.280999999999999</v>
      </c>
      <c r="AK276" s="2">
        <v>36930</v>
      </c>
      <c r="AL276">
        <v>15.802199999999999</v>
      </c>
      <c r="AM276" s="2">
        <v>40087</v>
      </c>
      <c r="AN276">
        <v>675</v>
      </c>
      <c r="AS276" s="2"/>
      <c r="BC276" s="2"/>
      <c r="BE276" s="2"/>
    </row>
    <row r="277" spans="1:57" x14ac:dyDescent="0.25">
      <c r="A277" s="2"/>
      <c r="C277" s="2"/>
      <c r="E277" s="2"/>
      <c r="G277" s="2"/>
      <c r="I277" s="2"/>
      <c r="K277" s="2"/>
      <c r="M277" s="2"/>
      <c r="Q277" s="2"/>
      <c r="S277" s="2"/>
      <c r="U277" s="2"/>
      <c r="W277" s="2"/>
      <c r="Y277" s="2"/>
      <c r="AA277" s="2"/>
      <c r="AC277" s="2"/>
      <c r="AE277" s="2">
        <v>36934</v>
      </c>
      <c r="AF277">
        <v>16917.060000000001</v>
      </c>
      <c r="AG277" s="4">
        <v>36930</v>
      </c>
      <c r="AH277">
        <v>31.59</v>
      </c>
      <c r="AI277" s="4">
        <v>37564</v>
      </c>
      <c r="AJ277">
        <v>38.169899999999998</v>
      </c>
      <c r="AK277" s="2">
        <v>36931</v>
      </c>
      <c r="AL277">
        <v>15.704499999999999</v>
      </c>
      <c r="AM277" s="2">
        <v>40088</v>
      </c>
      <c r="AN277">
        <v>749</v>
      </c>
      <c r="AS277" s="2"/>
      <c r="BC277" s="2"/>
      <c r="BE277" s="2"/>
    </row>
    <row r="278" spans="1:57" x14ac:dyDescent="0.25">
      <c r="A278" s="2"/>
      <c r="C278" s="2"/>
      <c r="E278" s="2"/>
      <c r="G278" s="2"/>
      <c r="I278" s="2"/>
      <c r="K278" s="2"/>
      <c r="M278" s="2"/>
      <c r="Q278" s="2"/>
      <c r="S278" s="2"/>
      <c r="U278" s="2"/>
      <c r="W278" s="2"/>
      <c r="Y278" s="2"/>
      <c r="AA278" s="2"/>
      <c r="AC278" s="2"/>
      <c r="AE278" s="2">
        <v>36935</v>
      </c>
      <c r="AF278">
        <v>17095.78</v>
      </c>
      <c r="AG278" s="4">
        <v>36931</v>
      </c>
      <c r="AH278">
        <v>31.03</v>
      </c>
      <c r="AI278" s="4">
        <v>37565</v>
      </c>
      <c r="AJ278">
        <v>38.952399999999997</v>
      </c>
      <c r="AK278" s="2">
        <v>36934</v>
      </c>
      <c r="AL278">
        <v>15.796099999999999</v>
      </c>
      <c r="AM278" s="2">
        <v>40091</v>
      </c>
      <c r="AN278">
        <v>13</v>
      </c>
      <c r="AS278" s="2"/>
      <c r="BC278" s="2"/>
      <c r="BE278" s="2"/>
    </row>
    <row r="279" spans="1:57" x14ac:dyDescent="0.25">
      <c r="A279" s="2"/>
      <c r="C279" s="2"/>
      <c r="E279" s="2"/>
      <c r="G279" s="2"/>
      <c r="I279" s="2"/>
      <c r="K279" s="2"/>
      <c r="M279" s="2"/>
      <c r="Q279" s="2"/>
      <c r="S279" s="2"/>
      <c r="U279" s="2"/>
      <c r="W279" s="2"/>
      <c r="Y279" s="2"/>
      <c r="AA279" s="2"/>
      <c r="AC279" s="2"/>
      <c r="AE279" s="2">
        <v>36936</v>
      </c>
      <c r="AF279">
        <v>17120.05</v>
      </c>
      <c r="AG279" s="4">
        <v>36934</v>
      </c>
      <c r="AH279">
        <v>30.51</v>
      </c>
      <c r="AI279" s="4">
        <v>37566</v>
      </c>
      <c r="AJ279">
        <v>41.303400000000003</v>
      </c>
      <c r="AK279" s="2">
        <v>36935</v>
      </c>
      <c r="AL279">
        <v>15.838200000000001</v>
      </c>
      <c r="AM279" s="2">
        <v>40092</v>
      </c>
      <c r="AN279">
        <v>558</v>
      </c>
      <c r="AS279" s="2"/>
      <c r="BC279" s="2"/>
      <c r="BE279" s="2"/>
    </row>
    <row r="280" spans="1:57" x14ac:dyDescent="0.25">
      <c r="A280" s="2"/>
      <c r="C280" s="2"/>
      <c r="E280" s="2"/>
      <c r="G280" s="2"/>
      <c r="I280" s="2"/>
      <c r="K280" s="2"/>
      <c r="M280" s="2"/>
      <c r="Q280" s="2"/>
      <c r="S280" s="2"/>
      <c r="U280" s="2"/>
      <c r="W280" s="2"/>
      <c r="Y280" s="2"/>
      <c r="AA280" s="2"/>
      <c r="AC280" s="2"/>
      <c r="AE280" s="2">
        <v>36937</v>
      </c>
      <c r="AF280">
        <v>16937.189999999999</v>
      </c>
      <c r="AG280" s="4">
        <v>36935</v>
      </c>
      <c r="AH280">
        <v>30.36</v>
      </c>
      <c r="AI280" s="4">
        <v>37567</v>
      </c>
      <c r="AJ280">
        <v>42.005800000000001</v>
      </c>
      <c r="AK280" s="2">
        <v>36936</v>
      </c>
      <c r="AL280">
        <v>15.803599999999999</v>
      </c>
      <c r="AM280" s="2">
        <v>40093</v>
      </c>
      <c r="AN280">
        <v>126</v>
      </c>
      <c r="AS280" s="2"/>
      <c r="BC280" s="2"/>
      <c r="BE280" s="2"/>
    </row>
    <row r="281" spans="1:57" x14ac:dyDescent="0.25">
      <c r="A281" s="2"/>
      <c r="C281" s="2"/>
      <c r="E281" s="2"/>
      <c r="G281" s="2"/>
      <c r="I281" s="2"/>
      <c r="K281" s="2"/>
      <c r="M281" s="2"/>
      <c r="Q281" s="2"/>
      <c r="S281" s="2"/>
      <c r="U281" s="2"/>
      <c r="W281" s="2"/>
      <c r="Y281" s="2"/>
      <c r="AA281" s="2"/>
      <c r="AC281" s="2"/>
      <c r="AE281" s="2">
        <v>36938</v>
      </c>
      <c r="AF281">
        <v>16259.05</v>
      </c>
      <c r="AG281" s="4">
        <v>36936</v>
      </c>
      <c r="AH281">
        <v>29.71</v>
      </c>
      <c r="AI281" s="4">
        <v>37568</v>
      </c>
      <c r="AJ281">
        <v>39.869999999999997</v>
      </c>
      <c r="AK281" s="2">
        <v>36937</v>
      </c>
      <c r="AL281">
        <v>15.968999999999999</v>
      </c>
      <c r="AM281" s="2">
        <v>40094</v>
      </c>
      <c r="AN281">
        <v>489</v>
      </c>
      <c r="AS281" s="2"/>
      <c r="BC281" s="2"/>
      <c r="BE281" s="2"/>
    </row>
    <row r="282" spans="1:57" x14ac:dyDescent="0.25">
      <c r="A282" s="2"/>
      <c r="C282" s="2"/>
      <c r="E282" s="2"/>
      <c r="G282" s="2"/>
      <c r="I282" s="2"/>
      <c r="K282" s="2"/>
      <c r="M282" s="2"/>
      <c r="Q282" s="2"/>
      <c r="S282" s="2"/>
      <c r="U282" s="2"/>
      <c r="W282" s="2"/>
      <c r="Y282" s="2"/>
      <c r="AA282" s="2"/>
      <c r="AC282" s="2"/>
      <c r="AE282" s="2">
        <v>36941</v>
      </c>
      <c r="AF282">
        <v>16060.76</v>
      </c>
      <c r="AG282" s="4">
        <v>36937</v>
      </c>
      <c r="AH282">
        <v>28.8</v>
      </c>
      <c r="AI282" s="4">
        <v>37571</v>
      </c>
      <c r="AJ282">
        <v>41.497399999999999</v>
      </c>
      <c r="AK282" s="2">
        <v>36938</v>
      </c>
      <c r="AL282">
        <v>16.0654</v>
      </c>
      <c r="AM282" s="2">
        <v>40095</v>
      </c>
      <c r="AN282">
        <v>1113</v>
      </c>
      <c r="AS282" s="2"/>
      <c r="BC282" s="2"/>
      <c r="BE282" s="2"/>
    </row>
    <row r="283" spans="1:57" x14ac:dyDescent="0.25">
      <c r="A283" s="2"/>
      <c r="C283" s="2"/>
      <c r="E283" s="2"/>
      <c r="G283" s="2"/>
      <c r="I283" s="2"/>
      <c r="K283" s="2"/>
      <c r="M283" s="2"/>
      <c r="Q283" s="2"/>
      <c r="S283" s="2"/>
      <c r="U283" s="2"/>
      <c r="W283" s="2"/>
      <c r="Y283" s="2"/>
      <c r="AA283" s="2"/>
      <c r="AC283" s="2"/>
      <c r="AE283" s="2">
        <v>36942</v>
      </c>
      <c r="AF283">
        <v>15910.57</v>
      </c>
      <c r="AG283" s="4">
        <v>36938</v>
      </c>
      <c r="AH283">
        <v>29.16</v>
      </c>
      <c r="AI283" s="4">
        <v>37572</v>
      </c>
      <c r="AJ283">
        <v>41.634099999999997</v>
      </c>
      <c r="AK283" s="2">
        <v>36941</v>
      </c>
      <c r="AL283">
        <v>16.149999999999999</v>
      </c>
      <c r="AM283" s="2">
        <v>40099</v>
      </c>
      <c r="AN283">
        <v>4102</v>
      </c>
      <c r="AS283" s="2"/>
      <c r="BC283" s="2"/>
      <c r="BE283" s="2"/>
    </row>
    <row r="284" spans="1:57" x14ac:dyDescent="0.25">
      <c r="A284" s="2"/>
      <c r="C284" s="2"/>
      <c r="E284" s="2"/>
      <c r="G284" s="2"/>
      <c r="I284" s="2"/>
      <c r="K284" s="2"/>
      <c r="M284" s="2"/>
      <c r="Q284" s="2"/>
      <c r="S284" s="2"/>
      <c r="U284" s="2"/>
      <c r="W284" s="2"/>
      <c r="Y284" s="2"/>
      <c r="AA284" s="2"/>
      <c r="AC284" s="2"/>
      <c r="AE284" s="2">
        <v>36943</v>
      </c>
      <c r="AF284">
        <v>15593.86</v>
      </c>
      <c r="AG284" s="4">
        <v>36942</v>
      </c>
      <c r="AH284">
        <v>28.58</v>
      </c>
      <c r="AI284" s="4">
        <v>37573</v>
      </c>
      <c r="AJ284">
        <v>43.01</v>
      </c>
      <c r="AK284" s="2">
        <v>36942</v>
      </c>
      <c r="AL284">
        <v>16.05</v>
      </c>
      <c r="AM284" s="2">
        <v>40100</v>
      </c>
      <c r="AN284">
        <v>420</v>
      </c>
      <c r="AS284" s="2"/>
      <c r="BC284" s="2"/>
      <c r="BE284" s="2"/>
    </row>
    <row r="285" spans="1:57" x14ac:dyDescent="0.25">
      <c r="A285" s="2"/>
      <c r="C285" s="2"/>
      <c r="E285" s="2"/>
      <c r="G285" s="2"/>
      <c r="I285" s="2"/>
      <c r="K285" s="2"/>
      <c r="M285" s="2"/>
      <c r="Q285" s="2"/>
      <c r="S285" s="2"/>
      <c r="U285" s="2"/>
      <c r="W285" s="2"/>
      <c r="Y285" s="2"/>
      <c r="AA285" s="2"/>
      <c r="AC285" s="2"/>
      <c r="AE285" s="2">
        <v>36944</v>
      </c>
      <c r="AF285">
        <v>15910.36</v>
      </c>
      <c r="AG285" s="4">
        <v>36943</v>
      </c>
      <c r="AH285">
        <v>28.53</v>
      </c>
      <c r="AI285" s="4">
        <v>37574</v>
      </c>
      <c r="AJ285">
        <v>43.01</v>
      </c>
      <c r="AK285" s="2">
        <v>36943</v>
      </c>
      <c r="AL285">
        <v>16.5259</v>
      </c>
      <c r="AM285" s="2">
        <v>40101</v>
      </c>
      <c r="AN285">
        <v>1101</v>
      </c>
      <c r="AS285" s="2"/>
      <c r="BC285" s="2"/>
      <c r="BE285" s="2"/>
    </row>
    <row r="286" spans="1:57" x14ac:dyDescent="0.25">
      <c r="A286" s="2"/>
      <c r="C286" s="2"/>
      <c r="E286" s="2"/>
      <c r="G286" s="2"/>
      <c r="I286" s="2"/>
      <c r="K286" s="2"/>
      <c r="M286" s="2"/>
      <c r="Q286" s="2"/>
      <c r="S286" s="2"/>
      <c r="U286" s="2"/>
      <c r="W286" s="2"/>
      <c r="Y286" s="2"/>
      <c r="AA286" s="2"/>
      <c r="AC286" s="2"/>
      <c r="AE286" s="2">
        <v>36945</v>
      </c>
      <c r="AF286">
        <v>16157.75</v>
      </c>
      <c r="AG286" s="4">
        <v>36944</v>
      </c>
      <c r="AH286">
        <v>28.82</v>
      </c>
      <c r="AI286" s="4">
        <v>37575</v>
      </c>
      <c r="AJ286">
        <v>42.87</v>
      </c>
      <c r="AK286" s="2">
        <v>36944</v>
      </c>
      <c r="AL286">
        <v>16.3</v>
      </c>
      <c r="AM286" s="2">
        <v>40102</v>
      </c>
      <c r="AN286">
        <v>1142</v>
      </c>
      <c r="AS286" s="2"/>
      <c r="BC286" s="2"/>
      <c r="BE286" s="2"/>
    </row>
    <row r="287" spans="1:57" x14ac:dyDescent="0.25">
      <c r="A287" s="2"/>
      <c r="C287" s="2"/>
      <c r="E287" s="2"/>
      <c r="G287" s="2"/>
      <c r="I287" s="2"/>
      <c r="K287" s="2"/>
      <c r="M287" s="2"/>
      <c r="Q287" s="2"/>
      <c r="S287" s="2"/>
      <c r="U287" s="2"/>
      <c r="W287" s="2"/>
      <c r="Y287" s="2"/>
      <c r="AA287" s="2"/>
      <c r="AC287" s="2"/>
      <c r="AE287" s="2">
        <v>36950</v>
      </c>
      <c r="AF287">
        <v>15891.41</v>
      </c>
      <c r="AG287" s="4">
        <v>36945</v>
      </c>
      <c r="AH287">
        <v>29.04</v>
      </c>
      <c r="AI287" s="4">
        <v>37578</v>
      </c>
      <c r="AJ287">
        <v>42.38</v>
      </c>
      <c r="AK287" s="2">
        <v>36945</v>
      </c>
      <c r="AL287">
        <v>16.3</v>
      </c>
      <c r="AM287" s="2">
        <v>40105</v>
      </c>
      <c r="AN287">
        <v>1333</v>
      </c>
      <c r="AS287" s="2"/>
      <c r="BC287" s="2"/>
      <c r="BE287" s="2"/>
    </row>
    <row r="288" spans="1:57" x14ac:dyDescent="0.25">
      <c r="A288" s="2"/>
      <c r="C288" s="2"/>
      <c r="E288" s="2"/>
      <c r="G288" s="2"/>
      <c r="I288" s="2"/>
      <c r="K288" s="2"/>
      <c r="M288" s="2"/>
      <c r="Q288" s="2"/>
      <c r="S288" s="2"/>
      <c r="U288" s="2"/>
      <c r="W288" s="2"/>
      <c r="Y288" s="2"/>
      <c r="AA288" s="2"/>
      <c r="AC288" s="2"/>
      <c r="AE288" s="2">
        <v>36951</v>
      </c>
      <c r="AF288">
        <v>16416.580000000002</v>
      </c>
      <c r="AG288" s="4">
        <v>36948</v>
      </c>
      <c r="AH288">
        <v>28.42</v>
      </c>
      <c r="AI288" s="4">
        <v>37579</v>
      </c>
      <c r="AJ288">
        <v>40.49</v>
      </c>
      <c r="AK288" s="2">
        <v>36950</v>
      </c>
      <c r="AL288">
        <v>16.324999999999999</v>
      </c>
      <c r="AM288" s="2">
        <v>40106</v>
      </c>
      <c r="AN288">
        <v>1040</v>
      </c>
      <c r="AS288" s="2"/>
      <c r="BC288" s="2"/>
      <c r="BE288" s="2"/>
    </row>
    <row r="289" spans="1:57" x14ac:dyDescent="0.25">
      <c r="A289" s="2"/>
      <c r="C289" s="2"/>
      <c r="E289" s="2"/>
      <c r="G289" s="2"/>
      <c r="I289" s="2"/>
      <c r="K289" s="2"/>
      <c r="M289" s="2"/>
      <c r="Q289" s="2"/>
      <c r="S289" s="2"/>
      <c r="U289" s="2"/>
      <c r="W289" s="2"/>
      <c r="Y289" s="2"/>
      <c r="AA289" s="2"/>
      <c r="AC289" s="2"/>
      <c r="AE289" s="2">
        <v>36952</v>
      </c>
      <c r="AF289">
        <v>16581</v>
      </c>
      <c r="AG289" s="4">
        <v>36949</v>
      </c>
      <c r="AH289">
        <v>28.13</v>
      </c>
      <c r="AI289" s="4">
        <v>37580</v>
      </c>
      <c r="AJ289">
        <v>40.28</v>
      </c>
      <c r="AK289" s="2">
        <v>36951</v>
      </c>
      <c r="AL289">
        <v>16.3</v>
      </c>
      <c r="AM289" s="2">
        <v>40107</v>
      </c>
      <c r="AN289">
        <v>375</v>
      </c>
      <c r="AS289" s="2"/>
      <c r="BC289" s="2"/>
      <c r="BE289" s="2"/>
    </row>
    <row r="290" spans="1:57" x14ac:dyDescent="0.25">
      <c r="A290" s="2"/>
      <c r="C290" s="2"/>
      <c r="E290" s="2"/>
      <c r="G290" s="2"/>
      <c r="I290" s="2"/>
      <c r="K290" s="2"/>
      <c r="M290" s="2"/>
      <c r="Q290" s="2"/>
      <c r="S290" s="2"/>
      <c r="U290" s="2"/>
      <c r="W290" s="2"/>
      <c r="Y290" s="2"/>
      <c r="AA290" s="2"/>
      <c r="AC290" s="2"/>
      <c r="AE290" s="2">
        <v>36955</v>
      </c>
      <c r="AF290">
        <v>16537.240000000002</v>
      </c>
      <c r="AG290" s="4">
        <v>36950</v>
      </c>
      <c r="AH290">
        <v>27.39</v>
      </c>
      <c r="AI290" s="4">
        <v>37581</v>
      </c>
      <c r="AJ290">
        <v>39.9</v>
      </c>
      <c r="AK290" s="2">
        <v>36952</v>
      </c>
      <c r="AL290">
        <v>16.176300000000001</v>
      </c>
      <c r="AM290" s="2">
        <v>40108</v>
      </c>
      <c r="AN290">
        <v>-318</v>
      </c>
      <c r="AS290" s="2"/>
      <c r="BC290" s="2"/>
      <c r="BE290" s="2"/>
    </row>
    <row r="291" spans="1:57" x14ac:dyDescent="0.25">
      <c r="A291" s="2"/>
      <c r="C291" s="2"/>
      <c r="E291" s="2"/>
      <c r="G291" s="2"/>
      <c r="I291" s="2"/>
      <c r="K291" s="2"/>
      <c r="M291" s="2"/>
      <c r="Q291" s="2"/>
      <c r="S291" s="2"/>
      <c r="U291" s="2"/>
      <c r="W291" s="2"/>
      <c r="Y291" s="2"/>
      <c r="AA291" s="2"/>
      <c r="AC291" s="2"/>
      <c r="AE291" s="2">
        <v>36956</v>
      </c>
      <c r="AF291">
        <v>16324.33</v>
      </c>
      <c r="AG291" s="4">
        <v>36951</v>
      </c>
      <c r="AH291">
        <v>27.62</v>
      </c>
      <c r="AI291" s="4">
        <v>37582</v>
      </c>
      <c r="AJ291">
        <v>39.78</v>
      </c>
      <c r="AK291" s="2">
        <v>36955</v>
      </c>
      <c r="AL291">
        <v>15.95</v>
      </c>
      <c r="AM291" s="2">
        <v>40109</v>
      </c>
      <c r="AN291">
        <v>-77</v>
      </c>
      <c r="AS291" s="2"/>
      <c r="BC291" s="2"/>
      <c r="BE291" s="2"/>
    </row>
    <row r="292" spans="1:57" x14ac:dyDescent="0.25">
      <c r="A292" s="2"/>
      <c r="C292" s="2"/>
      <c r="E292" s="2"/>
      <c r="G292" s="2"/>
      <c r="I292" s="2"/>
      <c r="K292" s="2"/>
      <c r="M292" s="2"/>
      <c r="Q292" s="2"/>
      <c r="S292" s="2"/>
      <c r="U292" s="2"/>
      <c r="W292" s="2"/>
      <c r="Y292" s="2"/>
      <c r="AA292" s="2"/>
      <c r="AC292" s="2"/>
      <c r="AE292" s="2">
        <v>36957</v>
      </c>
      <c r="AF292">
        <v>16395.21</v>
      </c>
      <c r="AG292" s="4">
        <v>36952</v>
      </c>
      <c r="AH292">
        <v>27.84</v>
      </c>
      <c r="AI292" s="4">
        <v>37585</v>
      </c>
      <c r="AJ292">
        <v>39.57</v>
      </c>
      <c r="AK292" s="2">
        <v>36956</v>
      </c>
      <c r="AL292">
        <v>16</v>
      </c>
      <c r="AM292" s="2">
        <v>40112</v>
      </c>
      <c r="AN292">
        <v>746</v>
      </c>
      <c r="AS292" s="2"/>
      <c r="BC292" s="2"/>
      <c r="BE292" s="2"/>
    </row>
    <row r="293" spans="1:57" x14ac:dyDescent="0.25">
      <c r="A293" s="2"/>
      <c r="C293" s="2"/>
      <c r="E293" s="2"/>
      <c r="G293" s="2"/>
      <c r="I293" s="2"/>
      <c r="K293" s="2"/>
      <c r="M293" s="2"/>
      <c r="Q293" s="2"/>
      <c r="S293" s="2"/>
      <c r="U293" s="2"/>
      <c r="W293" s="2"/>
      <c r="Y293" s="2"/>
      <c r="AA293" s="2"/>
      <c r="AC293" s="2"/>
      <c r="AE293" s="2">
        <v>36958</v>
      </c>
      <c r="AF293">
        <v>16226.71</v>
      </c>
      <c r="AG293" s="4">
        <v>36955</v>
      </c>
      <c r="AH293">
        <v>28.6</v>
      </c>
      <c r="AI293" s="4">
        <v>37586</v>
      </c>
      <c r="AJ293">
        <v>39.89</v>
      </c>
      <c r="AK293" s="2">
        <v>36957</v>
      </c>
      <c r="AL293">
        <v>16.100000000000001</v>
      </c>
      <c r="AM293" s="2">
        <v>40113</v>
      </c>
      <c r="AN293">
        <v>266</v>
      </c>
      <c r="AS293" s="2"/>
      <c r="BC293" s="2"/>
      <c r="BE293" s="2"/>
    </row>
    <row r="294" spans="1:57" x14ac:dyDescent="0.25">
      <c r="A294" s="2"/>
      <c r="C294" s="2"/>
      <c r="E294" s="2"/>
      <c r="G294" s="2"/>
      <c r="I294" s="2"/>
      <c r="K294" s="2"/>
      <c r="M294" s="2"/>
      <c r="Q294" s="2"/>
      <c r="S294" s="2"/>
      <c r="U294" s="2"/>
      <c r="W294" s="2"/>
      <c r="Y294" s="2"/>
      <c r="AA294" s="2"/>
      <c r="AC294" s="2"/>
      <c r="AE294" s="2">
        <v>36959</v>
      </c>
      <c r="AF294">
        <v>16123.44</v>
      </c>
      <c r="AG294" s="4">
        <v>36956</v>
      </c>
      <c r="AH294">
        <v>28.32</v>
      </c>
      <c r="AI294" s="4">
        <v>37587</v>
      </c>
      <c r="AJ294">
        <v>39.35</v>
      </c>
      <c r="AK294" s="2">
        <v>36958</v>
      </c>
      <c r="AL294">
        <v>16.288499999999999</v>
      </c>
      <c r="AM294" s="2">
        <v>40114</v>
      </c>
      <c r="AN294">
        <v>600</v>
      </c>
      <c r="AS294" s="2"/>
      <c r="BC294" s="2"/>
      <c r="BE294" s="2"/>
    </row>
    <row r="295" spans="1:57" x14ac:dyDescent="0.25">
      <c r="A295" s="2"/>
      <c r="C295" s="2"/>
      <c r="E295" s="2"/>
      <c r="G295" s="2"/>
      <c r="I295" s="2"/>
      <c r="K295" s="2"/>
      <c r="M295" s="2"/>
      <c r="Q295" s="2"/>
      <c r="S295" s="2"/>
      <c r="U295" s="2"/>
      <c r="W295" s="2"/>
      <c r="Y295" s="2"/>
      <c r="AA295" s="2"/>
      <c r="AC295" s="2"/>
      <c r="AE295" s="2">
        <v>36962</v>
      </c>
      <c r="AF295">
        <v>15527.26</v>
      </c>
      <c r="AG295" s="4">
        <v>36957</v>
      </c>
      <c r="AH295">
        <v>29</v>
      </c>
      <c r="AI295" s="4">
        <v>37588</v>
      </c>
      <c r="AJ295">
        <v>40.055100000000003</v>
      </c>
      <c r="AK295" s="2">
        <v>36959</v>
      </c>
      <c r="AL295">
        <v>16.45</v>
      </c>
      <c r="AM295" s="2">
        <v>40115</v>
      </c>
      <c r="AN295">
        <v>320</v>
      </c>
      <c r="AS295" s="2"/>
      <c r="BC295" s="2"/>
      <c r="BE295" s="2"/>
    </row>
    <row r="296" spans="1:57" x14ac:dyDescent="0.25">
      <c r="A296" s="2"/>
      <c r="C296" s="2"/>
      <c r="E296" s="2"/>
      <c r="G296" s="2"/>
      <c r="I296" s="2"/>
      <c r="K296" s="2"/>
      <c r="M296" s="2"/>
      <c r="Q296" s="2"/>
      <c r="S296" s="2"/>
      <c r="U296" s="2"/>
      <c r="W296" s="2"/>
      <c r="Y296" s="2"/>
      <c r="AA296" s="2"/>
      <c r="AC296" s="2"/>
      <c r="AE296" s="2">
        <v>36963</v>
      </c>
      <c r="AF296">
        <v>15584.14</v>
      </c>
      <c r="AG296" s="4">
        <v>36958</v>
      </c>
      <c r="AH296">
        <v>28.39</v>
      </c>
      <c r="AI296" s="4">
        <v>37589</v>
      </c>
      <c r="AJ296">
        <v>39.28</v>
      </c>
      <c r="AK296" s="2">
        <v>36962</v>
      </c>
      <c r="AL296">
        <v>16.2</v>
      </c>
      <c r="AM296" s="2">
        <v>40116</v>
      </c>
      <c r="AN296">
        <v>-174</v>
      </c>
      <c r="AS296" s="2"/>
      <c r="BC296" s="2"/>
      <c r="BE296" s="2"/>
    </row>
    <row r="297" spans="1:57" x14ac:dyDescent="0.25">
      <c r="A297" s="2"/>
      <c r="C297" s="2"/>
      <c r="E297" s="2"/>
      <c r="G297" s="2"/>
      <c r="I297" s="2"/>
      <c r="K297" s="2"/>
      <c r="M297" s="2"/>
      <c r="Q297" s="2"/>
      <c r="S297" s="2"/>
      <c r="U297" s="2"/>
      <c r="W297" s="2"/>
      <c r="Y297" s="2"/>
      <c r="AA297" s="2"/>
      <c r="AC297" s="2"/>
      <c r="AE297" s="2">
        <v>36964</v>
      </c>
      <c r="AF297">
        <v>15244.9</v>
      </c>
      <c r="AG297" s="4">
        <v>36959</v>
      </c>
      <c r="AH297">
        <v>28.01</v>
      </c>
      <c r="AI297" s="4">
        <v>37592</v>
      </c>
      <c r="AJ297">
        <v>39.198999999999998</v>
      </c>
      <c r="AK297" s="2">
        <v>36963</v>
      </c>
      <c r="AL297">
        <v>16.55</v>
      </c>
      <c r="AM297" s="2">
        <v>40120</v>
      </c>
      <c r="AN297">
        <v>-1247</v>
      </c>
      <c r="AS297" s="2"/>
      <c r="BC297" s="2"/>
      <c r="BE297" s="2"/>
    </row>
    <row r="298" spans="1:57" x14ac:dyDescent="0.25">
      <c r="A298" s="2"/>
      <c r="C298" s="2"/>
      <c r="E298" s="2"/>
      <c r="G298" s="2"/>
      <c r="I298" s="2"/>
      <c r="K298" s="2"/>
      <c r="M298" s="2"/>
      <c r="Q298" s="2"/>
      <c r="S298" s="2"/>
      <c r="U298" s="2"/>
      <c r="W298" s="2"/>
      <c r="Y298" s="2"/>
      <c r="AA298" s="2"/>
      <c r="AC298" s="2"/>
      <c r="AE298" s="2">
        <v>36965</v>
      </c>
      <c r="AF298">
        <v>15060.87</v>
      </c>
      <c r="AG298" s="4">
        <v>36962</v>
      </c>
      <c r="AH298">
        <v>28</v>
      </c>
      <c r="AI298" s="4">
        <v>37593</v>
      </c>
      <c r="AJ298">
        <v>39.15</v>
      </c>
      <c r="AK298" s="2">
        <v>36964</v>
      </c>
      <c r="AL298">
        <v>16.899999999999999</v>
      </c>
      <c r="AM298" s="2">
        <v>40121</v>
      </c>
      <c r="AN298">
        <v>-121</v>
      </c>
      <c r="AS298" s="2"/>
      <c r="BC298" s="2"/>
      <c r="BE298" s="2"/>
    </row>
    <row r="299" spans="1:57" x14ac:dyDescent="0.25">
      <c r="A299" s="2"/>
      <c r="C299" s="2"/>
      <c r="E299" s="2"/>
      <c r="G299" s="2"/>
      <c r="I299" s="2"/>
      <c r="K299" s="2"/>
      <c r="M299" s="2"/>
      <c r="Q299" s="2"/>
      <c r="S299" s="2"/>
      <c r="U299" s="2"/>
      <c r="W299" s="2"/>
      <c r="Y299" s="2"/>
      <c r="AA299" s="2"/>
      <c r="AC299" s="2"/>
      <c r="AE299" s="2">
        <v>36966</v>
      </c>
      <c r="AF299">
        <v>15237.03</v>
      </c>
      <c r="AG299" s="4">
        <v>36963</v>
      </c>
      <c r="AH299">
        <v>27.59</v>
      </c>
      <c r="AI299" s="4">
        <v>37594</v>
      </c>
      <c r="AJ299">
        <v>39.65</v>
      </c>
      <c r="AK299" s="2">
        <v>36965</v>
      </c>
      <c r="AL299">
        <v>17</v>
      </c>
      <c r="AM299" s="2">
        <v>40122</v>
      </c>
      <c r="AN299">
        <v>131</v>
      </c>
      <c r="AS299" s="2"/>
      <c r="BC299" s="2"/>
      <c r="BE299" s="2"/>
    </row>
    <row r="300" spans="1:57" x14ac:dyDescent="0.25">
      <c r="A300" s="2"/>
      <c r="C300" s="2"/>
      <c r="E300" s="2"/>
      <c r="G300" s="2"/>
      <c r="I300" s="2"/>
      <c r="K300" s="2"/>
      <c r="M300" s="2"/>
      <c r="Q300" s="2"/>
      <c r="S300" s="2"/>
      <c r="U300" s="2"/>
      <c r="W300" s="2"/>
      <c r="Y300" s="2"/>
      <c r="AA300" s="2"/>
      <c r="AC300" s="2"/>
      <c r="AE300" s="2">
        <v>36969</v>
      </c>
      <c r="AF300">
        <v>14835.9</v>
      </c>
      <c r="AG300" s="4">
        <v>36964</v>
      </c>
      <c r="AH300">
        <v>26.41</v>
      </c>
      <c r="AI300" s="4">
        <v>37595</v>
      </c>
      <c r="AJ300">
        <v>40.17</v>
      </c>
      <c r="AK300" s="2">
        <v>36966</v>
      </c>
      <c r="AL300">
        <v>18</v>
      </c>
      <c r="AM300" s="2">
        <v>40123</v>
      </c>
      <c r="AN300">
        <v>-151</v>
      </c>
      <c r="AS300" s="2"/>
      <c r="BC300" s="2"/>
      <c r="BE300" s="2"/>
    </row>
    <row r="301" spans="1:57" x14ac:dyDescent="0.25">
      <c r="A301" s="2"/>
      <c r="C301" s="2"/>
      <c r="E301" s="2"/>
      <c r="G301" s="2"/>
      <c r="I301" s="2"/>
      <c r="K301" s="2"/>
      <c r="M301" s="2"/>
      <c r="Q301" s="2"/>
      <c r="S301" s="2"/>
      <c r="U301" s="2"/>
      <c r="W301" s="2"/>
      <c r="Y301" s="2"/>
      <c r="AA301" s="2"/>
      <c r="AC301" s="2"/>
      <c r="AE301" s="2">
        <v>36970</v>
      </c>
      <c r="AF301">
        <v>14903.36</v>
      </c>
      <c r="AG301" s="4">
        <v>36965</v>
      </c>
      <c r="AH301">
        <v>26.55</v>
      </c>
      <c r="AI301" s="4">
        <v>37596</v>
      </c>
      <c r="AJ301">
        <v>40.03</v>
      </c>
      <c r="AK301" s="2">
        <v>36969</v>
      </c>
      <c r="AL301">
        <v>17.899999999999999</v>
      </c>
      <c r="AM301" s="2">
        <v>40126</v>
      </c>
      <c r="AN301">
        <v>27</v>
      </c>
      <c r="AS301" s="2"/>
      <c r="BC301" s="2"/>
      <c r="BE301" s="2"/>
    </row>
    <row r="302" spans="1:57" x14ac:dyDescent="0.25">
      <c r="A302" s="2"/>
      <c r="C302" s="2"/>
      <c r="E302" s="2"/>
      <c r="G302" s="2"/>
      <c r="I302" s="2"/>
      <c r="K302" s="2"/>
      <c r="M302" s="2"/>
      <c r="Q302" s="2"/>
      <c r="S302" s="2"/>
      <c r="U302" s="2"/>
      <c r="W302" s="2"/>
      <c r="Y302" s="2"/>
      <c r="AA302" s="2"/>
      <c r="AC302" s="2"/>
      <c r="AE302" s="2">
        <v>36971</v>
      </c>
      <c r="AF302">
        <v>14852.68</v>
      </c>
      <c r="AG302" s="4">
        <v>36966</v>
      </c>
      <c r="AH302">
        <v>26.74</v>
      </c>
      <c r="AI302" s="4">
        <v>37599</v>
      </c>
      <c r="AJ302">
        <v>40.68</v>
      </c>
      <c r="AK302" s="2">
        <v>36970</v>
      </c>
      <c r="AL302">
        <v>18.25</v>
      </c>
      <c r="AM302" s="2">
        <v>40127</v>
      </c>
      <c r="AN302">
        <v>753</v>
      </c>
      <c r="AS302" s="2"/>
      <c r="BC302" s="2"/>
      <c r="BE302" s="2"/>
    </row>
    <row r="303" spans="1:57" x14ac:dyDescent="0.25">
      <c r="A303" s="2"/>
      <c r="C303" s="2"/>
      <c r="E303" s="2"/>
      <c r="G303" s="2"/>
      <c r="I303" s="2"/>
      <c r="K303" s="2"/>
      <c r="M303" s="2"/>
      <c r="Q303" s="2"/>
      <c r="S303" s="2"/>
      <c r="U303" s="2"/>
      <c r="W303" s="2"/>
      <c r="Y303" s="2"/>
      <c r="AA303" s="2"/>
      <c r="AC303" s="2"/>
      <c r="AE303" s="2">
        <v>36972</v>
      </c>
      <c r="AF303">
        <v>14067.27</v>
      </c>
      <c r="AG303" s="4">
        <v>36969</v>
      </c>
      <c r="AH303">
        <v>26.15</v>
      </c>
      <c r="AI303" s="4">
        <v>37600</v>
      </c>
      <c r="AJ303">
        <v>41.21</v>
      </c>
      <c r="AK303" s="2">
        <v>36971</v>
      </c>
      <c r="AL303">
        <v>17.850000000000001</v>
      </c>
      <c r="AM303" s="2">
        <v>40128</v>
      </c>
      <c r="AN303">
        <v>500</v>
      </c>
      <c r="AS303" s="2"/>
      <c r="BC303" s="2"/>
      <c r="BE303" s="2"/>
    </row>
    <row r="304" spans="1:57" x14ac:dyDescent="0.25">
      <c r="A304" s="2"/>
      <c r="C304" s="2"/>
      <c r="E304" s="2"/>
      <c r="G304" s="2"/>
      <c r="I304" s="2"/>
      <c r="K304" s="2"/>
      <c r="M304" s="2"/>
      <c r="Q304" s="2"/>
      <c r="S304" s="2"/>
      <c r="U304" s="2"/>
      <c r="W304" s="2"/>
      <c r="Y304" s="2"/>
      <c r="AA304" s="2"/>
      <c r="AC304" s="2"/>
      <c r="AE304" s="2">
        <v>36973</v>
      </c>
      <c r="AF304">
        <v>14435.08</v>
      </c>
      <c r="AG304" s="4">
        <v>36970</v>
      </c>
      <c r="AH304">
        <v>25.96</v>
      </c>
      <c r="AI304" s="4">
        <v>37601</v>
      </c>
      <c r="AJ304">
        <v>40.700000000000003</v>
      </c>
      <c r="AK304" s="2">
        <v>36972</v>
      </c>
      <c r="AL304">
        <v>18.850000000000001</v>
      </c>
      <c r="AM304" s="2">
        <v>40129</v>
      </c>
      <c r="AN304">
        <v>492</v>
      </c>
      <c r="AS304" s="2"/>
      <c r="BC304" s="2"/>
      <c r="BE304" s="2"/>
    </row>
    <row r="305" spans="1:57" x14ac:dyDescent="0.25">
      <c r="A305" s="2"/>
      <c r="C305" s="2"/>
      <c r="E305" s="2"/>
      <c r="G305" s="2"/>
      <c r="I305" s="2"/>
      <c r="K305" s="2"/>
      <c r="M305" s="2"/>
      <c r="Q305" s="2"/>
      <c r="S305" s="2"/>
      <c r="U305" s="2"/>
      <c r="W305" s="2"/>
      <c r="Y305" s="2"/>
      <c r="AA305" s="2"/>
      <c r="AC305" s="2"/>
      <c r="AE305" s="2">
        <v>36976</v>
      </c>
      <c r="AF305">
        <v>14712.04</v>
      </c>
      <c r="AG305" s="4">
        <v>36971</v>
      </c>
      <c r="AH305">
        <v>26.8</v>
      </c>
      <c r="AI305" s="4">
        <v>37602</v>
      </c>
      <c r="AJ305">
        <v>39.977600000000002</v>
      </c>
      <c r="AK305" s="2">
        <v>36973</v>
      </c>
      <c r="AL305">
        <v>22</v>
      </c>
      <c r="AM305" s="2">
        <v>40130</v>
      </c>
      <c r="AN305">
        <v>336</v>
      </c>
      <c r="AS305" s="2"/>
      <c r="BC305" s="2"/>
      <c r="BE305" s="2"/>
    </row>
    <row r="306" spans="1:57" x14ac:dyDescent="0.25">
      <c r="A306" s="2"/>
      <c r="C306" s="2"/>
      <c r="E306" s="2"/>
      <c r="G306" s="2"/>
      <c r="I306" s="2"/>
      <c r="K306" s="2"/>
      <c r="M306" s="2"/>
      <c r="Q306" s="2"/>
      <c r="S306" s="2"/>
      <c r="U306" s="2"/>
      <c r="W306" s="2"/>
      <c r="Y306" s="2"/>
      <c r="AA306" s="2"/>
      <c r="AC306" s="2"/>
      <c r="AE306" s="2">
        <v>36977</v>
      </c>
      <c r="AF306">
        <v>14835.4</v>
      </c>
      <c r="AG306" s="4">
        <v>36972</v>
      </c>
      <c r="AH306">
        <v>26.54</v>
      </c>
      <c r="AI306" s="4">
        <v>37603</v>
      </c>
      <c r="AJ306">
        <v>39.381399999999999</v>
      </c>
      <c r="AK306" s="2">
        <v>36976</v>
      </c>
      <c r="AL306">
        <v>19.95</v>
      </c>
      <c r="AM306" s="2">
        <v>40133</v>
      </c>
      <c r="AN306">
        <v>714</v>
      </c>
      <c r="AS306" s="2"/>
      <c r="BC306" s="2"/>
      <c r="BE306" s="2"/>
    </row>
    <row r="307" spans="1:57" x14ac:dyDescent="0.25">
      <c r="A307" s="2"/>
      <c r="C307" s="2"/>
      <c r="E307" s="2"/>
      <c r="G307" s="2"/>
      <c r="I307" s="2"/>
      <c r="K307" s="2"/>
      <c r="M307" s="2"/>
      <c r="Q307" s="2"/>
      <c r="S307" s="2"/>
      <c r="U307" s="2"/>
      <c r="W307" s="2"/>
      <c r="Y307" s="2"/>
      <c r="AA307" s="2"/>
      <c r="AC307" s="2"/>
      <c r="AE307" s="2">
        <v>36978</v>
      </c>
      <c r="AF307">
        <v>14631.88</v>
      </c>
      <c r="AG307" s="4">
        <v>36973</v>
      </c>
      <c r="AH307">
        <v>27.3</v>
      </c>
      <c r="AI307" s="4">
        <v>37606</v>
      </c>
      <c r="AJ307">
        <v>38.6905</v>
      </c>
      <c r="AK307" s="2">
        <v>36977</v>
      </c>
      <c r="AL307">
        <v>18.899999999999999</v>
      </c>
      <c r="AM307" s="2">
        <v>40134</v>
      </c>
      <c r="AN307">
        <v>290</v>
      </c>
      <c r="AS307" s="2"/>
      <c r="BC307" s="2"/>
      <c r="BE307" s="2"/>
    </row>
    <row r="308" spans="1:57" x14ac:dyDescent="0.25">
      <c r="A308" s="2"/>
      <c r="C308" s="2"/>
      <c r="E308" s="2"/>
      <c r="G308" s="2"/>
      <c r="I308" s="2"/>
      <c r="K308" s="2"/>
      <c r="M308" s="2"/>
      <c r="Q308" s="2"/>
      <c r="S308" s="2"/>
      <c r="U308" s="2"/>
      <c r="W308" s="2"/>
      <c r="Y308" s="2"/>
      <c r="AA308" s="2"/>
      <c r="AC308" s="2"/>
      <c r="AE308" s="2">
        <v>36979</v>
      </c>
      <c r="AF308">
        <v>14282.18</v>
      </c>
      <c r="AG308" s="4">
        <v>36976</v>
      </c>
      <c r="AH308">
        <v>27.48</v>
      </c>
      <c r="AI308" s="4">
        <v>37607</v>
      </c>
      <c r="AJ308">
        <v>36.86</v>
      </c>
      <c r="AK308" s="2">
        <v>36978</v>
      </c>
      <c r="AL308">
        <v>19.018899999999999</v>
      </c>
      <c r="AM308" s="2">
        <v>40135</v>
      </c>
      <c r="AN308">
        <v>-404</v>
      </c>
      <c r="AS308" s="2"/>
      <c r="BC308" s="2"/>
      <c r="BE308" s="2"/>
    </row>
    <row r="309" spans="1:57" x14ac:dyDescent="0.25">
      <c r="A309" s="2"/>
      <c r="C309" s="2"/>
      <c r="E309" s="2"/>
      <c r="G309" s="2"/>
      <c r="I309" s="2"/>
      <c r="K309" s="2"/>
      <c r="M309" s="2"/>
      <c r="Q309" s="2"/>
      <c r="S309" s="2"/>
      <c r="U309" s="2"/>
      <c r="W309" s="2"/>
      <c r="Y309" s="2"/>
      <c r="AA309" s="2"/>
      <c r="AC309" s="2"/>
      <c r="AE309" s="2">
        <v>36980</v>
      </c>
      <c r="AF309">
        <v>14438.45</v>
      </c>
      <c r="AG309" s="4">
        <v>36977</v>
      </c>
      <c r="AH309">
        <v>27.75</v>
      </c>
      <c r="AI309" s="4">
        <v>37608</v>
      </c>
      <c r="AJ309">
        <v>35.200000000000003</v>
      </c>
      <c r="AK309" s="2">
        <v>36979</v>
      </c>
      <c r="AL309">
        <v>20.302599999999998</v>
      </c>
      <c r="AM309" s="2">
        <v>40136</v>
      </c>
      <c r="AN309">
        <v>254</v>
      </c>
      <c r="AS309" s="2"/>
      <c r="BC309" s="2"/>
      <c r="BE309" s="2"/>
    </row>
    <row r="310" spans="1:57" x14ac:dyDescent="0.25">
      <c r="A310" s="2"/>
      <c r="C310" s="2"/>
      <c r="E310" s="2"/>
      <c r="G310" s="2"/>
      <c r="I310" s="2"/>
      <c r="K310" s="2"/>
      <c r="M310" s="2"/>
      <c r="Q310" s="2"/>
      <c r="S310" s="2"/>
      <c r="U310" s="2"/>
      <c r="W310" s="2"/>
      <c r="Y310" s="2"/>
      <c r="AA310" s="2"/>
      <c r="AC310" s="2"/>
      <c r="AE310" s="2">
        <v>36983</v>
      </c>
      <c r="AF310">
        <v>13981.3</v>
      </c>
      <c r="AG310" s="4">
        <v>36978</v>
      </c>
      <c r="AH310">
        <v>26.31</v>
      </c>
      <c r="AI310" s="4">
        <v>37609</v>
      </c>
      <c r="AJ310">
        <v>35.776899999999998</v>
      </c>
      <c r="AK310" s="2">
        <v>36980</v>
      </c>
      <c r="AL310">
        <v>19.806899999999999</v>
      </c>
      <c r="AM310" s="2">
        <v>40137</v>
      </c>
      <c r="AN310">
        <v>-93</v>
      </c>
      <c r="AS310" s="2"/>
      <c r="BC310" s="2"/>
      <c r="BE310" s="2"/>
    </row>
    <row r="311" spans="1:57" x14ac:dyDescent="0.25">
      <c r="A311" s="2"/>
      <c r="C311" s="2"/>
      <c r="E311" s="2"/>
      <c r="G311" s="2"/>
      <c r="I311" s="2"/>
      <c r="K311" s="2"/>
      <c r="M311" s="2"/>
      <c r="Q311" s="2"/>
      <c r="S311" s="2"/>
      <c r="U311" s="2"/>
      <c r="W311" s="2"/>
      <c r="Y311" s="2"/>
      <c r="AA311" s="2"/>
      <c r="AC311" s="2"/>
      <c r="AE311" s="2">
        <v>36984</v>
      </c>
      <c r="AF311">
        <v>13736.61</v>
      </c>
      <c r="AG311" s="4">
        <v>36979</v>
      </c>
      <c r="AH311">
        <v>26.32</v>
      </c>
      <c r="AI311" s="4">
        <v>37610</v>
      </c>
      <c r="AJ311">
        <v>35.979999999999997</v>
      </c>
      <c r="AK311" s="2">
        <v>36983</v>
      </c>
      <c r="AL311">
        <v>19.6126</v>
      </c>
      <c r="AM311" s="2">
        <v>40140</v>
      </c>
      <c r="AN311">
        <v>-465</v>
      </c>
      <c r="AS311" s="2"/>
      <c r="BC311" s="2"/>
      <c r="BE311" s="2"/>
    </row>
    <row r="312" spans="1:57" x14ac:dyDescent="0.25">
      <c r="A312" s="2"/>
      <c r="C312" s="2"/>
      <c r="E312" s="2"/>
      <c r="G312" s="2"/>
      <c r="I312" s="2"/>
      <c r="K312" s="2"/>
      <c r="M312" s="2"/>
      <c r="Q312" s="2"/>
      <c r="S312" s="2"/>
      <c r="U312" s="2"/>
      <c r="W312" s="2"/>
      <c r="Y312" s="2"/>
      <c r="AA312" s="2"/>
      <c r="AC312" s="2"/>
      <c r="AE312" s="2">
        <v>36985</v>
      </c>
      <c r="AF312">
        <v>13854.76</v>
      </c>
      <c r="AG312" s="4">
        <v>36980</v>
      </c>
      <c r="AH312">
        <v>26.29</v>
      </c>
      <c r="AI312" s="4">
        <v>37613</v>
      </c>
      <c r="AJ312">
        <v>36.522300000000001</v>
      </c>
      <c r="AK312" s="2">
        <v>36984</v>
      </c>
      <c r="AL312">
        <v>19.836200000000002</v>
      </c>
      <c r="AM312" s="2">
        <v>40141</v>
      </c>
      <c r="AN312">
        <v>416</v>
      </c>
      <c r="AS312" s="2"/>
      <c r="BC312" s="2"/>
      <c r="BE312" s="2"/>
    </row>
    <row r="313" spans="1:57" x14ac:dyDescent="0.25">
      <c r="A313" s="2"/>
      <c r="C313" s="2"/>
      <c r="E313" s="2"/>
      <c r="G313" s="2"/>
      <c r="I313" s="2"/>
      <c r="K313" s="2"/>
      <c r="M313" s="2"/>
      <c r="Q313" s="2"/>
      <c r="S313" s="2"/>
      <c r="U313" s="2"/>
      <c r="W313" s="2"/>
      <c r="Y313" s="2"/>
      <c r="AA313" s="2"/>
      <c r="AC313" s="2"/>
      <c r="AE313" s="2">
        <v>36986</v>
      </c>
      <c r="AF313">
        <v>14442.51</v>
      </c>
      <c r="AG313" s="4">
        <v>36983</v>
      </c>
      <c r="AH313">
        <v>25.59</v>
      </c>
      <c r="AI313" s="4">
        <v>37614</v>
      </c>
      <c r="AJ313">
        <v>36.44</v>
      </c>
      <c r="AK313" s="2">
        <v>36985</v>
      </c>
      <c r="AL313">
        <v>19.831299999999999</v>
      </c>
      <c r="AM313" s="2">
        <v>40142</v>
      </c>
      <c r="AN313">
        <v>98</v>
      </c>
      <c r="AS313" s="2"/>
      <c r="BC313" s="2"/>
      <c r="BE313" s="2"/>
    </row>
    <row r="314" spans="1:57" x14ac:dyDescent="0.25">
      <c r="A314" s="2"/>
      <c r="C314" s="2"/>
      <c r="E314" s="2"/>
      <c r="G314" s="2"/>
      <c r="I314" s="2"/>
      <c r="K314" s="2"/>
      <c r="M314" s="2"/>
      <c r="Q314" s="2"/>
      <c r="S314" s="2"/>
      <c r="U314" s="2"/>
      <c r="W314" s="2"/>
      <c r="Y314" s="2"/>
      <c r="AA314" s="2"/>
      <c r="AC314" s="2"/>
      <c r="AE314" s="2">
        <v>36987</v>
      </c>
      <c r="AF314">
        <v>14484.51</v>
      </c>
      <c r="AG314" s="4">
        <v>36984</v>
      </c>
      <c r="AH314">
        <v>26.19</v>
      </c>
      <c r="AI314" s="4">
        <v>37615</v>
      </c>
      <c r="AJ314">
        <v>36.44</v>
      </c>
      <c r="AK314" s="2">
        <v>36986</v>
      </c>
      <c r="AL314">
        <v>19.2928</v>
      </c>
      <c r="AM314" s="2">
        <v>40143</v>
      </c>
      <c r="AN314">
        <v>1394</v>
      </c>
      <c r="AS314" s="2"/>
      <c r="BC314" s="2"/>
      <c r="BE314" s="2"/>
    </row>
    <row r="315" spans="1:57" x14ac:dyDescent="0.25">
      <c r="A315" s="2"/>
      <c r="C315" s="2"/>
      <c r="E315" s="2"/>
      <c r="G315" s="2"/>
      <c r="I315" s="2"/>
      <c r="K315" s="2"/>
      <c r="M315" s="2"/>
      <c r="Q315" s="2"/>
      <c r="S315" s="2"/>
      <c r="U315" s="2"/>
      <c r="W315" s="2"/>
      <c r="Y315" s="2"/>
      <c r="AA315" s="2"/>
      <c r="AC315" s="2"/>
      <c r="AE315" s="2">
        <v>36990</v>
      </c>
      <c r="AF315">
        <v>14718.99</v>
      </c>
      <c r="AG315" s="4">
        <v>36985</v>
      </c>
      <c r="AH315">
        <v>27.12</v>
      </c>
      <c r="AI315" s="4">
        <v>37616</v>
      </c>
      <c r="AJ315">
        <v>36.119999999999997</v>
      </c>
      <c r="AK315" s="2">
        <v>36987</v>
      </c>
      <c r="AL315">
        <v>19.476199999999999</v>
      </c>
      <c r="AM315" s="2">
        <v>40144</v>
      </c>
      <c r="AN315">
        <v>633</v>
      </c>
      <c r="AS315" s="2"/>
      <c r="BC315" s="2"/>
      <c r="BE315" s="2"/>
    </row>
    <row r="316" spans="1:57" x14ac:dyDescent="0.25">
      <c r="A316" s="2"/>
      <c r="C316" s="2"/>
      <c r="E316" s="2"/>
      <c r="G316" s="2"/>
      <c r="I316" s="2"/>
      <c r="K316" s="2"/>
      <c r="M316" s="2"/>
      <c r="Q316" s="2"/>
      <c r="S316" s="2"/>
      <c r="U316" s="2"/>
      <c r="W316" s="2"/>
      <c r="Y316" s="2"/>
      <c r="AA316" s="2"/>
      <c r="AC316" s="2"/>
      <c r="AE316" s="2">
        <v>36991</v>
      </c>
      <c r="AF316">
        <v>15047.76</v>
      </c>
      <c r="AG316" s="4">
        <v>36986</v>
      </c>
      <c r="AH316">
        <v>27.26</v>
      </c>
      <c r="AI316" s="4">
        <v>37617</v>
      </c>
      <c r="AJ316">
        <v>35.9</v>
      </c>
      <c r="AK316" s="2">
        <v>36990</v>
      </c>
      <c r="AL316">
        <v>19.085999999999999</v>
      </c>
      <c r="AM316" s="2">
        <v>40147</v>
      </c>
      <c r="AN316">
        <v>332</v>
      </c>
      <c r="AS316" s="2"/>
      <c r="BC316" s="2"/>
      <c r="BE316" s="2"/>
    </row>
    <row r="317" spans="1:57" x14ac:dyDescent="0.25">
      <c r="A317" s="2"/>
      <c r="C317" s="2"/>
      <c r="E317" s="2"/>
      <c r="G317" s="2"/>
      <c r="I317" s="2"/>
      <c r="K317" s="2"/>
      <c r="M317" s="2"/>
      <c r="Q317" s="2"/>
      <c r="S317" s="2"/>
      <c r="U317" s="2"/>
      <c r="W317" s="2"/>
      <c r="Y317" s="2"/>
      <c r="AA317" s="2"/>
      <c r="AC317" s="2"/>
      <c r="AE317" s="2">
        <v>36992</v>
      </c>
      <c r="AF317">
        <v>14818.83</v>
      </c>
      <c r="AG317" s="4">
        <v>36987</v>
      </c>
      <c r="AH317">
        <v>27.06</v>
      </c>
      <c r="AI317" s="4">
        <v>37620</v>
      </c>
      <c r="AJ317">
        <v>36.46</v>
      </c>
      <c r="AK317" s="2">
        <v>36991</v>
      </c>
      <c r="AL317">
        <v>18.849399999999999</v>
      </c>
      <c r="AM317" s="2">
        <v>40148</v>
      </c>
      <c r="AN317">
        <v>36</v>
      </c>
      <c r="AS317" s="2"/>
      <c r="BC317" s="2"/>
      <c r="BE317" s="2"/>
    </row>
    <row r="318" spans="1:57" x14ac:dyDescent="0.25">
      <c r="A318" s="2"/>
      <c r="C318" s="2"/>
      <c r="E318" s="2"/>
      <c r="G318" s="2"/>
      <c r="I318" s="2"/>
      <c r="K318" s="2"/>
      <c r="M318" s="2"/>
      <c r="Q318" s="2"/>
      <c r="S318" s="2"/>
      <c r="U318" s="2"/>
      <c r="W318" s="2"/>
      <c r="Y318" s="2"/>
      <c r="AA318" s="2"/>
      <c r="AC318" s="2"/>
      <c r="AE318" s="2">
        <v>36993</v>
      </c>
      <c r="AF318">
        <v>14969.37</v>
      </c>
      <c r="AG318" s="4">
        <v>36990</v>
      </c>
      <c r="AH318">
        <v>27.28</v>
      </c>
      <c r="AI318" s="4">
        <v>37621</v>
      </c>
      <c r="AJ318">
        <v>36.46</v>
      </c>
      <c r="AK318" s="2">
        <v>36992</v>
      </c>
      <c r="AL318">
        <v>18.350000000000001</v>
      </c>
      <c r="AM318" s="2">
        <v>40149</v>
      </c>
      <c r="AN318">
        <v>-227</v>
      </c>
      <c r="AS318" s="2"/>
      <c r="BC318" s="2"/>
      <c r="BE318" s="2"/>
    </row>
    <row r="319" spans="1:57" x14ac:dyDescent="0.25">
      <c r="A319" s="2"/>
      <c r="C319" s="2"/>
      <c r="E319" s="2"/>
      <c r="G319" s="2"/>
      <c r="I319" s="2"/>
      <c r="K319" s="2"/>
      <c r="M319" s="2"/>
      <c r="Q319" s="2"/>
      <c r="S319" s="2"/>
      <c r="U319" s="2"/>
      <c r="W319" s="2"/>
      <c r="Y319" s="2"/>
      <c r="AA319" s="2"/>
      <c r="AC319" s="2"/>
      <c r="AE319" s="2">
        <v>36997</v>
      </c>
      <c r="AF319">
        <v>14444.59</v>
      </c>
      <c r="AG319" s="4">
        <v>36991</v>
      </c>
      <c r="AH319">
        <v>28.48</v>
      </c>
      <c r="AI319" s="4">
        <v>37623</v>
      </c>
      <c r="AJ319">
        <v>36.26</v>
      </c>
      <c r="AK319" s="2">
        <v>36993</v>
      </c>
      <c r="AL319">
        <v>19.55</v>
      </c>
      <c r="AM319" s="2">
        <v>40150</v>
      </c>
      <c r="AN319">
        <v>-630</v>
      </c>
      <c r="AS319" s="2"/>
      <c r="BC319" s="2"/>
      <c r="BE319" s="2"/>
    </row>
    <row r="320" spans="1:57" x14ac:dyDescent="0.25">
      <c r="A320" s="2"/>
      <c r="C320" s="2"/>
      <c r="E320" s="2"/>
      <c r="G320" s="2"/>
      <c r="I320" s="2"/>
      <c r="K320" s="2"/>
      <c r="M320" s="2"/>
      <c r="Q320" s="2"/>
      <c r="S320" s="2"/>
      <c r="U320" s="2"/>
      <c r="W320" s="2"/>
      <c r="Y320" s="2"/>
      <c r="AA320" s="2"/>
      <c r="AC320" s="2"/>
      <c r="AE320" s="2">
        <v>36998</v>
      </c>
      <c r="AF320">
        <v>14336.9</v>
      </c>
      <c r="AG320" s="4">
        <v>36992</v>
      </c>
      <c r="AH320">
        <v>28.18</v>
      </c>
      <c r="AI320" s="4">
        <v>37624</v>
      </c>
      <c r="AJ320">
        <v>34.831699999999998</v>
      </c>
      <c r="AK320" s="2">
        <v>36997</v>
      </c>
      <c r="AL320">
        <v>20.149999999999999</v>
      </c>
      <c r="AM320" s="2">
        <v>40151</v>
      </c>
      <c r="AN320">
        <v>-105</v>
      </c>
      <c r="AS320" s="2"/>
      <c r="BC320" s="2"/>
      <c r="BE320" s="2"/>
    </row>
    <row r="321" spans="1:57" x14ac:dyDescent="0.25">
      <c r="A321" s="2"/>
      <c r="C321" s="2"/>
      <c r="E321" s="2"/>
      <c r="G321" s="2"/>
      <c r="I321" s="2"/>
      <c r="K321" s="2"/>
      <c r="M321" s="2"/>
      <c r="Q321" s="2"/>
      <c r="S321" s="2"/>
      <c r="U321" s="2"/>
      <c r="W321" s="2"/>
      <c r="Y321" s="2"/>
      <c r="AA321" s="2"/>
      <c r="AC321" s="2"/>
      <c r="AE321" s="2">
        <v>36999</v>
      </c>
      <c r="AF321">
        <v>14955.36</v>
      </c>
      <c r="AG321" s="4">
        <v>36993</v>
      </c>
      <c r="AH321">
        <v>28.25</v>
      </c>
      <c r="AI321" s="4">
        <v>37627</v>
      </c>
      <c r="AJ321">
        <v>32.58</v>
      </c>
      <c r="AK321" s="2">
        <v>36998</v>
      </c>
      <c r="AL321">
        <v>20.55</v>
      </c>
      <c r="AM321" s="2">
        <v>40154</v>
      </c>
      <c r="AN321">
        <v>-9</v>
      </c>
      <c r="AS321" s="2"/>
      <c r="BC321" s="2"/>
      <c r="BE321" s="2"/>
    </row>
    <row r="322" spans="1:57" x14ac:dyDescent="0.25">
      <c r="A322" s="2"/>
      <c r="C322" s="2"/>
      <c r="E322" s="2"/>
      <c r="G322" s="2"/>
      <c r="I322" s="2"/>
      <c r="K322" s="2"/>
      <c r="M322" s="2"/>
      <c r="Q322" s="2"/>
      <c r="S322" s="2"/>
      <c r="U322" s="2"/>
      <c r="W322" s="2"/>
      <c r="Y322" s="2"/>
      <c r="AA322" s="2"/>
      <c r="AC322" s="2"/>
      <c r="AE322" s="2">
        <v>37000</v>
      </c>
      <c r="AF322">
        <v>14431.08</v>
      </c>
      <c r="AG322" s="4">
        <v>36997</v>
      </c>
      <c r="AH322">
        <v>28.79</v>
      </c>
      <c r="AI322" s="4">
        <v>37628</v>
      </c>
      <c r="AJ322">
        <v>31.8</v>
      </c>
      <c r="AK322" s="2">
        <v>36999</v>
      </c>
      <c r="AL322">
        <v>20.963000000000001</v>
      </c>
      <c r="AM322" s="2">
        <v>40155</v>
      </c>
      <c r="AN322">
        <v>803</v>
      </c>
      <c r="AS322" s="2"/>
      <c r="BC322" s="2"/>
      <c r="BE322" s="2"/>
    </row>
    <row r="323" spans="1:57" x14ac:dyDescent="0.25">
      <c r="A323" s="2"/>
      <c r="C323" s="2"/>
      <c r="E323" s="2"/>
      <c r="G323" s="2"/>
      <c r="I323" s="2"/>
      <c r="K323" s="2"/>
      <c r="M323" s="2"/>
      <c r="Q323" s="2"/>
      <c r="S323" s="2"/>
      <c r="U323" s="2"/>
      <c r="W323" s="2"/>
      <c r="Y323" s="2"/>
      <c r="AA323" s="2"/>
      <c r="AC323" s="2"/>
      <c r="AE323" s="2">
        <v>37001</v>
      </c>
      <c r="AF323">
        <v>13696.42</v>
      </c>
      <c r="AG323" s="4">
        <v>36998</v>
      </c>
      <c r="AH323">
        <v>28.24</v>
      </c>
      <c r="AI323" s="4">
        <v>37629</v>
      </c>
      <c r="AJ323">
        <v>30.95</v>
      </c>
      <c r="AK323" s="2">
        <v>37000</v>
      </c>
      <c r="AL323">
        <v>20.85</v>
      </c>
      <c r="AM323" s="2">
        <v>40156</v>
      </c>
      <c r="AN323">
        <v>739</v>
      </c>
      <c r="AS323" s="2"/>
      <c r="BC323" s="2"/>
      <c r="BE323" s="2"/>
    </row>
    <row r="324" spans="1:57" x14ac:dyDescent="0.25">
      <c r="A324" s="2"/>
      <c r="C324" s="2"/>
      <c r="E324" s="2"/>
      <c r="G324" s="2"/>
      <c r="I324" s="2"/>
      <c r="K324" s="2"/>
      <c r="M324" s="2"/>
      <c r="Q324" s="2"/>
      <c r="S324" s="2"/>
      <c r="U324" s="2"/>
      <c r="W324" s="2"/>
      <c r="Y324" s="2"/>
      <c r="AA324" s="2"/>
      <c r="AC324" s="2"/>
      <c r="AE324" s="2">
        <v>37004</v>
      </c>
      <c r="AF324">
        <v>13892.65</v>
      </c>
      <c r="AG324" s="4">
        <v>36999</v>
      </c>
      <c r="AH324">
        <v>27.95</v>
      </c>
      <c r="AI324" s="4">
        <v>37630</v>
      </c>
      <c r="AJ324">
        <v>30.43</v>
      </c>
      <c r="AK324" s="2">
        <v>37001</v>
      </c>
      <c r="AL324">
        <v>22.75</v>
      </c>
      <c r="AM324" s="2">
        <v>40157</v>
      </c>
      <c r="AN324">
        <v>294</v>
      </c>
      <c r="AS324" s="2"/>
      <c r="BC324" s="2"/>
      <c r="BE324" s="2"/>
    </row>
    <row r="325" spans="1:57" x14ac:dyDescent="0.25">
      <c r="A325" s="2"/>
      <c r="C325" s="2"/>
      <c r="E325" s="2"/>
      <c r="G325" s="2"/>
      <c r="I325" s="2"/>
      <c r="K325" s="2"/>
      <c r="M325" s="2"/>
      <c r="Q325" s="2"/>
      <c r="S325" s="2"/>
      <c r="U325" s="2"/>
      <c r="W325" s="2"/>
      <c r="Y325" s="2"/>
      <c r="AA325" s="2"/>
      <c r="AC325" s="2"/>
      <c r="AE325" s="2">
        <v>37005</v>
      </c>
      <c r="AF325">
        <v>14068</v>
      </c>
      <c r="AG325" s="4">
        <v>37000</v>
      </c>
      <c r="AH325">
        <v>27.82</v>
      </c>
      <c r="AI325" s="4">
        <v>37631</v>
      </c>
      <c r="AJ325">
        <v>29.85</v>
      </c>
      <c r="AK325" s="2">
        <v>37004</v>
      </c>
      <c r="AL325">
        <v>23.65</v>
      </c>
      <c r="AM325" s="2">
        <v>40158</v>
      </c>
      <c r="AN325">
        <v>-16</v>
      </c>
      <c r="AS325" s="2"/>
      <c r="BC325" s="2"/>
      <c r="BE325" s="2"/>
    </row>
    <row r="326" spans="1:57" x14ac:dyDescent="0.25">
      <c r="A326" s="2"/>
      <c r="C326" s="2"/>
      <c r="E326" s="2"/>
      <c r="G326" s="2"/>
      <c r="I326" s="2"/>
      <c r="K326" s="2"/>
      <c r="M326" s="2"/>
      <c r="Q326" s="2"/>
      <c r="S326" s="2"/>
      <c r="U326" s="2"/>
      <c r="W326" s="2"/>
      <c r="Y326" s="2"/>
      <c r="AA326" s="2"/>
      <c r="AC326" s="2"/>
      <c r="AE326" s="2">
        <v>37006</v>
      </c>
      <c r="AF326">
        <v>14162.75</v>
      </c>
      <c r="AG326" s="4">
        <v>37001</v>
      </c>
      <c r="AH326">
        <v>27.28</v>
      </c>
      <c r="AI326" s="4">
        <v>37634</v>
      </c>
      <c r="AJ326">
        <v>30.41</v>
      </c>
      <c r="AK326" s="2">
        <v>37005</v>
      </c>
      <c r="AL326">
        <v>22.655899999999999</v>
      </c>
      <c r="AM326" s="2">
        <v>40161</v>
      </c>
      <c r="AN326">
        <v>585</v>
      </c>
      <c r="AS326" s="2"/>
      <c r="BC326" s="2"/>
      <c r="BE326" s="2"/>
    </row>
    <row r="327" spans="1:57" x14ac:dyDescent="0.25">
      <c r="A327" s="2"/>
      <c r="C327" s="2"/>
      <c r="E327" s="2"/>
      <c r="G327" s="2"/>
      <c r="I327" s="2"/>
      <c r="K327" s="2"/>
      <c r="M327" s="2"/>
      <c r="Q327" s="2"/>
      <c r="S327" s="2"/>
      <c r="U327" s="2"/>
      <c r="W327" s="2"/>
      <c r="Y327" s="2"/>
      <c r="AA327" s="2"/>
      <c r="AC327" s="2"/>
      <c r="AE327" s="2">
        <v>37007</v>
      </c>
      <c r="AF327">
        <v>14757.02</v>
      </c>
      <c r="AG327" s="4">
        <v>37004</v>
      </c>
      <c r="AH327">
        <v>27.61</v>
      </c>
      <c r="AI327" s="4">
        <v>37635</v>
      </c>
      <c r="AJ327">
        <v>29.649100000000001</v>
      </c>
      <c r="AK327" s="2">
        <v>37006</v>
      </c>
      <c r="AL327">
        <v>22.85</v>
      </c>
      <c r="AM327" s="2">
        <v>40162</v>
      </c>
      <c r="AN327">
        <v>266</v>
      </c>
      <c r="AS327" s="2"/>
      <c r="BC327" s="2"/>
      <c r="BE327" s="2"/>
    </row>
    <row r="328" spans="1:57" x14ac:dyDescent="0.25">
      <c r="A328" s="2"/>
      <c r="C328" s="2"/>
      <c r="E328" s="2"/>
      <c r="G328" s="2"/>
      <c r="I328" s="2"/>
      <c r="K328" s="2"/>
      <c r="M328" s="2"/>
      <c r="Q328" s="2"/>
      <c r="S328" s="2"/>
      <c r="U328" s="2"/>
      <c r="W328" s="2"/>
      <c r="Y328" s="2"/>
      <c r="AA328" s="2"/>
      <c r="AC328" s="2"/>
      <c r="AE328" s="2">
        <v>37008</v>
      </c>
      <c r="AF328">
        <v>14927.95</v>
      </c>
      <c r="AG328" s="4">
        <v>37005</v>
      </c>
      <c r="AH328">
        <v>26.86</v>
      </c>
      <c r="AI328" s="4">
        <v>37636</v>
      </c>
      <c r="AJ328">
        <v>30.47</v>
      </c>
      <c r="AK328" s="2">
        <v>37007</v>
      </c>
      <c r="AL328">
        <v>21.524999999999999</v>
      </c>
      <c r="AM328" s="2">
        <v>40163</v>
      </c>
      <c r="AN328">
        <v>-351</v>
      </c>
      <c r="AS328" s="2"/>
      <c r="BC328" s="2"/>
      <c r="BE328" s="2"/>
    </row>
    <row r="329" spans="1:57" x14ac:dyDescent="0.25">
      <c r="A329" s="2"/>
      <c r="C329" s="2"/>
      <c r="E329" s="2"/>
      <c r="G329" s="2"/>
      <c r="I329" s="2"/>
      <c r="K329" s="2"/>
      <c r="M329" s="2"/>
      <c r="Q329" s="2"/>
      <c r="S329" s="2"/>
      <c r="U329" s="2"/>
      <c r="W329" s="2"/>
      <c r="Y329" s="2"/>
      <c r="AA329" s="2"/>
      <c r="AC329" s="2"/>
      <c r="AE329" s="2">
        <v>37011</v>
      </c>
      <c r="AF329">
        <v>14917.54</v>
      </c>
      <c r="AG329" s="4">
        <v>37006</v>
      </c>
      <c r="AH329">
        <v>27.29</v>
      </c>
      <c r="AI329" s="4">
        <v>37637</v>
      </c>
      <c r="AJ329">
        <v>30.48</v>
      </c>
      <c r="AK329" s="2">
        <v>37008</v>
      </c>
      <c r="AL329">
        <v>20.149999999999999</v>
      </c>
      <c r="AM329" s="2">
        <v>40164</v>
      </c>
      <c r="AN329">
        <v>344</v>
      </c>
      <c r="AS329" s="2"/>
      <c r="BC329" s="2"/>
      <c r="BE329" s="2"/>
    </row>
    <row r="330" spans="1:57" x14ac:dyDescent="0.25">
      <c r="A330" s="2"/>
      <c r="C330" s="2"/>
      <c r="E330" s="2"/>
      <c r="G330" s="2"/>
      <c r="I330" s="2"/>
      <c r="K330" s="2"/>
      <c r="M330" s="2"/>
      <c r="Q330" s="2"/>
      <c r="S330" s="2"/>
      <c r="U330" s="2"/>
      <c r="W330" s="2"/>
      <c r="Y330" s="2"/>
      <c r="AA330" s="2"/>
      <c r="AC330" s="2"/>
      <c r="AE330" s="2">
        <v>37013</v>
      </c>
      <c r="AF330">
        <v>14897.24</v>
      </c>
      <c r="AG330" s="4">
        <v>37007</v>
      </c>
      <c r="AH330">
        <v>28.44</v>
      </c>
      <c r="AI330" s="4">
        <v>37638</v>
      </c>
      <c r="AJ330">
        <v>30.406500000000001</v>
      </c>
      <c r="AK330" s="2">
        <v>37011</v>
      </c>
      <c r="AL330">
        <v>20.7</v>
      </c>
      <c r="AM330" s="2">
        <v>40165</v>
      </c>
      <c r="AN330">
        <v>-162</v>
      </c>
      <c r="AS330" s="2"/>
      <c r="BC330" s="2"/>
      <c r="BE330" s="2"/>
    </row>
    <row r="331" spans="1:57" x14ac:dyDescent="0.25">
      <c r="A331" s="2"/>
      <c r="C331" s="2"/>
      <c r="E331" s="2"/>
      <c r="G331" s="2"/>
      <c r="I331" s="2"/>
      <c r="K331" s="2"/>
      <c r="M331" s="2"/>
      <c r="Q331" s="2"/>
      <c r="S331" s="2"/>
      <c r="U331" s="2"/>
      <c r="W331" s="2"/>
      <c r="Y331" s="2"/>
      <c r="AA331" s="2"/>
      <c r="AC331" s="2"/>
      <c r="AE331" s="2">
        <v>37014</v>
      </c>
      <c r="AF331">
        <v>15141.91</v>
      </c>
      <c r="AG331" s="4">
        <v>37008</v>
      </c>
      <c r="AH331">
        <v>28.27</v>
      </c>
      <c r="AI331" s="4">
        <v>37641</v>
      </c>
      <c r="AJ331">
        <v>30.6494</v>
      </c>
      <c r="AK331" s="2">
        <v>37013</v>
      </c>
      <c r="AL331">
        <v>21.35</v>
      </c>
      <c r="AM331" s="2">
        <v>40168</v>
      </c>
      <c r="AN331">
        <v>-521</v>
      </c>
      <c r="AS331" s="2"/>
      <c r="BC331" s="2"/>
      <c r="BE331" s="2"/>
    </row>
    <row r="332" spans="1:57" x14ac:dyDescent="0.25">
      <c r="A332" s="2"/>
      <c r="C332" s="2"/>
      <c r="E332" s="2"/>
      <c r="G332" s="2"/>
      <c r="I332" s="2"/>
      <c r="K332" s="2"/>
      <c r="M332" s="2"/>
      <c r="Q332" s="2"/>
      <c r="S332" s="2"/>
      <c r="U332" s="2"/>
      <c r="W332" s="2"/>
      <c r="Y332" s="2"/>
      <c r="AA332" s="2"/>
      <c r="AC332" s="2"/>
      <c r="AE332" s="2">
        <v>37015</v>
      </c>
      <c r="AF332">
        <v>15092.76</v>
      </c>
      <c r="AG332" s="4">
        <v>37011</v>
      </c>
      <c r="AH332">
        <v>28.46</v>
      </c>
      <c r="AI332" s="4">
        <v>37642</v>
      </c>
      <c r="AJ332">
        <v>30.99</v>
      </c>
      <c r="AK332" s="2">
        <v>37014</v>
      </c>
      <c r="AL332">
        <v>21.110900000000001</v>
      </c>
      <c r="AM332" s="2">
        <v>40169</v>
      </c>
      <c r="AN332">
        <v>816</v>
      </c>
      <c r="AS332" s="2"/>
      <c r="BC332" s="2"/>
      <c r="BE332" s="2"/>
    </row>
    <row r="333" spans="1:57" x14ac:dyDescent="0.25">
      <c r="A333" s="2"/>
      <c r="C333" s="2"/>
      <c r="E333" s="2"/>
      <c r="G333" s="2"/>
      <c r="I333" s="2"/>
      <c r="K333" s="2"/>
      <c r="M333" s="2"/>
      <c r="Q333" s="2"/>
      <c r="S333" s="2"/>
      <c r="U333" s="2"/>
      <c r="W333" s="2"/>
      <c r="Y333" s="2"/>
      <c r="AA333" s="2"/>
      <c r="AC333" s="2"/>
      <c r="AE333" s="2">
        <v>37018</v>
      </c>
      <c r="AF333">
        <v>14875</v>
      </c>
      <c r="AG333" s="4">
        <v>37012</v>
      </c>
      <c r="AH333">
        <v>28.94</v>
      </c>
      <c r="AI333" s="4">
        <v>37643</v>
      </c>
      <c r="AJ333">
        <v>30.93</v>
      </c>
      <c r="AK333" s="2">
        <v>37015</v>
      </c>
      <c r="AL333">
        <v>20.812899999999999</v>
      </c>
      <c r="AM333" s="2">
        <v>40170</v>
      </c>
      <c r="AN333">
        <v>501</v>
      </c>
      <c r="AS333" s="2"/>
      <c r="BC333" s="2"/>
      <c r="BE333" s="2"/>
    </row>
    <row r="334" spans="1:57" x14ac:dyDescent="0.25">
      <c r="A334" s="2"/>
      <c r="C334" s="2"/>
      <c r="E334" s="2"/>
      <c r="G334" s="2"/>
      <c r="I334" s="2"/>
      <c r="K334" s="2"/>
      <c r="M334" s="2"/>
      <c r="Q334" s="2"/>
      <c r="S334" s="2"/>
      <c r="U334" s="2"/>
      <c r="W334" s="2"/>
      <c r="Y334" s="2"/>
      <c r="AA334" s="2"/>
      <c r="AC334" s="2"/>
      <c r="AE334" s="2">
        <v>37019</v>
      </c>
      <c r="AF334">
        <v>14747.41</v>
      </c>
      <c r="AG334" s="4">
        <v>37013</v>
      </c>
      <c r="AH334">
        <v>27.8</v>
      </c>
      <c r="AI334" s="4">
        <v>37644</v>
      </c>
      <c r="AJ334">
        <v>31.51</v>
      </c>
      <c r="AK334" s="2">
        <v>37018</v>
      </c>
      <c r="AL334">
        <v>20.7212</v>
      </c>
      <c r="AM334" s="2">
        <v>40171</v>
      </c>
      <c r="AN334">
        <v>-210</v>
      </c>
      <c r="AS334" s="2"/>
      <c r="BC334" s="2"/>
      <c r="BE334" s="2"/>
    </row>
    <row r="335" spans="1:57" x14ac:dyDescent="0.25">
      <c r="A335" s="2"/>
      <c r="C335" s="2"/>
      <c r="E335" s="2"/>
      <c r="G335" s="2"/>
      <c r="I335" s="2"/>
      <c r="K335" s="2"/>
      <c r="M335" s="2"/>
      <c r="Q335" s="2"/>
      <c r="S335" s="2"/>
      <c r="U335" s="2"/>
      <c r="W335" s="2"/>
      <c r="Y335" s="2"/>
      <c r="AA335" s="2"/>
      <c r="AC335" s="2"/>
      <c r="AE335" s="2">
        <v>37020</v>
      </c>
      <c r="AF335">
        <v>14778.98</v>
      </c>
      <c r="AG335" s="4">
        <v>37014</v>
      </c>
      <c r="AH335">
        <v>28.45</v>
      </c>
      <c r="AI335" s="4">
        <v>37645</v>
      </c>
      <c r="AJ335">
        <v>33.94</v>
      </c>
      <c r="AK335" s="2">
        <v>37019</v>
      </c>
      <c r="AL335">
        <v>21.610199999999999</v>
      </c>
      <c r="AM335" s="2">
        <v>40175</v>
      </c>
      <c r="AN335">
        <v>135</v>
      </c>
      <c r="AS335" s="2"/>
      <c r="BC335" s="2"/>
      <c r="BE335" s="2"/>
    </row>
    <row r="336" spans="1:57" x14ac:dyDescent="0.25">
      <c r="A336" s="2"/>
      <c r="C336" s="2"/>
      <c r="E336" s="2"/>
      <c r="G336" s="2"/>
      <c r="I336" s="2"/>
      <c r="K336" s="2"/>
      <c r="M336" s="2"/>
      <c r="Q336" s="2"/>
      <c r="S336" s="2"/>
      <c r="U336" s="2"/>
      <c r="W336" s="2"/>
      <c r="Y336" s="2"/>
      <c r="AA336" s="2"/>
      <c r="AC336" s="2"/>
      <c r="AE336" s="2">
        <v>37021</v>
      </c>
      <c r="AF336">
        <v>14993.46</v>
      </c>
      <c r="AG336" s="4">
        <v>37015</v>
      </c>
      <c r="AH336">
        <v>28.36</v>
      </c>
      <c r="AI336" s="4">
        <v>37648</v>
      </c>
      <c r="AJ336">
        <v>34.75</v>
      </c>
      <c r="AK336" s="2">
        <v>37020</v>
      </c>
      <c r="AL336">
        <v>21.948899999999998</v>
      </c>
      <c r="AM336" s="2">
        <v>40176</v>
      </c>
      <c r="AN336">
        <v>275</v>
      </c>
      <c r="AS336" s="2"/>
      <c r="BC336" s="2"/>
      <c r="BE336" s="2"/>
    </row>
    <row r="337" spans="1:57" x14ac:dyDescent="0.25">
      <c r="A337" s="2"/>
      <c r="C337" s="2"/>
      <c r="E337" s="2"/>
      <c r="G337" s="2"/>
      <c r="I337" s="2"/>
      <c r="K337" s="2"/>
      <c r="M337" s="2"/>
      <c r="Q337" s="2"/>
      <c r="S337" s="2"/>
      <c r="U337" s="2"/>
      <c r="W337" s="2"/>
      <c r="Y337" s="2"/>
      <c r="AA337" s="2"/>
      <c r="AC337" s="2"/>
      <c r="AE337" s="2">
        <v>37022</v>
      </c>
      <c r="AF337">
        <v>14493.2</v>
      </c>
      <c r="AG337" s="4">
        <v>37018</v>
      </c>
      <c r="AH337">
        <v>27.77</v>
      </c>
      <c r="AI337" s="4">
        <v>37649</v>
      </c>
      <c r="AJ337">
        <v>33.85</v>
      </c>
      <c r="AK337" s="2">
        <v>37021</v>
      </c>
      <c r="AL337">
        <v>21.6</v>
      </c>
      <c r="AM337" s="2">
        <v>40177</v>
      </c>
      <c r="AN337">
        <v>-576</v>
      </c>
      <c r="AS337" s="2"/>
      <c r="BC337" s="2"/>
      <c r="BE337" s="2"/>
    </row>
    <row r="338" spans="1:57" x14ac:dyDescent="0.25">
      <c r="A338" s="2"/>
      <c r="C338" s="2"/>
      <c r="E338" s="2"/>
      <c r="G338" s="2"/>
      <c r="I338" s="2"/>
      <c r="K338" s="2"/>
      <c r="M338" s="2"/>
      <c r="Q338" s="2"/>
      <c r="S338" s="2"/>
      <c r="U338" s="2"/>
      <c r="W338" s="2"/>
      <c r="Y338" s="2"/>
      <c r="AA338" s="2"/>
      <c r="AC338" s="2"/>
      <c r="AE338" s="2">
        <v>37025</v>
      </c>
      <c r="AF338">
        <v>14132.94</v>
      </c>
      <c r="AG338" s="4">
        <v>37019</v>
      </c>
      <c r="AH338">
        <v>27.39</v>
      </c>
      <c r="AI338" s="4">
        <v>37650</v>
      </c>
      <c r="AJ338">
        <v>32.750700000000002</v>
      </c>
      <c r="AK338" s="2">
        <v>37022</v>
      </c>
      <c r="AL338">
        <v>22.361799999999999</v>
      </c>
      <c r="AM338" s="2">
        <v>40178</v>
      </c>
      <c r="AN338">
        <v>0</v>
      </c>
      <c r="AS338" s="2"/>
      <c r="BC338" s="2"/>
      <c r="BE338" s="2"/>
    </row>
    <row r="339" spans="1:57" x14ac:dyDescent="0.25">
      <c r="A339" s="2"/>
      <c r="C339" s="2"/>
      <c r="E339" s="2"/>
      <c r="G339" s="2"/>
      <c r="I339" s="2"/>
      <c r="K339" s="2"/>
      <c r="M339" s="2"/>
      <c r="Q339" s="2"/>
      <c r="S339" s="2"/>
      <c r="U339" s="2"/>
      <c r="W339" s="2"/>
      <c r="Y339" s="2"/>
      <c r="AA339" s="2"/>
      <c r="AC339" s="2"/>
      <c r="AE339" s="2">
        <v>37026</v>
      </c>
      <c r="AF339">
        <v>14226.33</v>
      </c>
      <c r="AG339" s="4">
        <v>37020</v>
      </c>
      <c r="AH339">
        <v>28.23</v>
      </c>
      <c r="AI339" s="4">
        <v>37651</v>
      </c>
      <c r="AJ339">
        <v>33.83</v>
      </c>
      <c r="AK339" s="2">
        <v>37025</v>
      </c>
      <c r="AL339">
        <v>23.145399999999999</v>
      </c>
      <c r="AM339" s="2">
        <v>40182</v>
      </c>
      <c r="AN339">
        <v>-303</v>
      </c>
      <c r="AS339" s="2"/>
      <c r="BC339" s="2"/>
      <c r="BE339" s="2"/>
    </row>
    <row r="340" spans="1:57" x14ac:dyDescent="0.25">
      <c r="A340" s="2"/>
      <c r="C340" s="2"/>
      <c r="E340" s="2"/>
      <c r="G340" s="2"/>
      <c r="I340" s="2"/>
      <c r="K340" s="2"/>
      <c r="M340" s="2"/>
      <c r="Q340" s="2"/>
      <c r="S340" s="2"/>
      <c r="U340" s="2"/>
      <c r="W340" s="2"/>
      <c r="Y340" s="2"/>
      <c r="AA340" s="2"/>
      <c r="AC340" s="2"/>
      <c r="AE340" s="2">
        <v>37027</v>
      </c>
      <c r="AF340">
        <v>14714.25</v>
      </c>
      <c r="AG340" s="4">
        <v>37021</v>
      </c>
      <c r="AH340">
        <v>28.52</v>
      </c>
      <c r="AI340" s="4">
        <v>37652</v>
      </c>
      <c r="AJ340">
        <v>34.119999999999997</v>
      </c>
      <c r="AK340" s="2">
        <v>37026</v>
      </c>
      <c r="AL340">
        <v>22.745000000000001</v>
      </c>
      <c r="AM340" s="2">
        <v>40183</v>
      </c>
      <c r="AN340">
        <v>-947</v>
      </c>
      <c r="AS340" s="2"/>
      <c r="BC340" s="2"/>
      <c r="BE340" s="2"/>
    </row>
    <row r="341" spans="1:57" x14ac:dyDescent="0.25">
      <c r="A341" s="2"/>
      <c r="C341" s="2"/>
      <c r="E341" s="2"/>
      <c r="G341" s="2"/>
      <c r="I341" s="2"/>
      <c r="K341" s="2"/>
      <c r="M341" s="2"/>
      <c r="Q341" s="2"/>
      <c r="S341" s="2"/>
      <c r="U341" s="2"/>
      <c r="W341" s="2"/>
      <c r="Y341" s="2"/>
      <c r="AA341" s="2"/>
      <c r="AC341" s="2"/>
      <c r="AE341" s="2">
        <v>37028</v>
      </c>
      <c r="AF341">
        <v>14793.51</v>
      </c>
      <c r="AG341" s="4">
        <v>37022</v>
      </c>
      <c r="AH341">
        <v>28.55</v>
      </c>
      <c r="AI341" s="4">
        <v>37655</v>
      </c>
      <c r="AJ341">
        <v>33.96</v>
      </c>
      <c r="AK341" s="2">
        <v>37027</v>
      </c>
      <c r="AL341">
        <v>22.383199999999999</v>
      </c>
      <c r="AM341" s="2">
        <v>40184</v>
      </c>
      <c r="AN341">
        <v>-438</v>
      </c>
      <c r="AS341" s="2"/>
      <c r="BC341" s="2"/>
      <c r="BE341" s="2"/>
    </row>
    <row r="342" spans="1:57" x14ac:dyDescent="0.25">
      <c r="A342" s="2"/>
      <c r="C342" s="2"/>
      <c r="E342" s="2"/>
      <c r="G342" s="2"/>
      <c r="I342" s="2"/>
      <c r="K342" s="2"/>
      <c r="M342" s="2"/>
      <c r="Q342" s="2"/>
      <c r="S342" s="2"/>
      <c r="U342" s="2"/>
      <c r="W342" s="2"/>
      <c r="Y342" s="2"/>
      <c r="AA342" s="2"/>
      <c r="AC342" s="2"/>
      <c r="AE342" s="2">
        <v>37029</v>
      </c>
      <c r="AF342">
        <v>14884.06</v>
      </c>
      <c r="AG342" s="4">
        <v>37025</v>
      </c>
      <c r="AH342">
        <v>28.71</v>
      </c>
      <c r="AI342" s="4">
        <v>37656</v>
      </c>
      <c r="AJ342">
        <v>34.549999999999997</v>
      </c>
      <c r="AK342" s="2">
        <v>37028</v>
      </c>
      <c r="AL342">
        <v>22.670999999999999</v>
      </c>
      <c r="AM342" s="2">
        <v>40185</v>
      </c>
      <c r="AN342">
        <v>140</v>
      </c>
      <c r="AS342" s="2"/>
      <c r="BC342" s="2"/>
      <c r="BE342" s="2"/>
    </row>
    <row r="343" spans="1:57" x14ac:dyDescent="0.25">
      <c r="A343" s="2"/>
      <c r="C343" s="2"/>
      <c r="E343" s="2"/>
      <c r="G343" s="2"/>
      <c r="I343" s="2"/>
      <c r="K343" s="2"/>
      <c r="M343" s="2"/>
      <c r="Q343" s="2"/>
      <c r="S343" s="2"/>
      <c r="U343" s="2"/>
      <c r="W343" s="2"/>
      <c r="Y343" s="2"/>
      <c r="AA343" s="2"/>
      <c r="AC343" s="2"/>
      <c r="AE343" s="2">
        <v>37032</v>
      </c>
      <c r="AF343">
        <v>15127.91</v>
      </c>
      <c r="AG343" s="4">
        <v>37026</v>
      </c>
      <c r="AH343">
        <v>28.98</v>
      </c>
      <c r="AI343" s="4">
        <v>37657</v>
      </c>
      <c r="AJ343">
        <v>34.71</v>
      </c>
      <c r="AK343" s="2">
        <v>37029</v>
      </c>
      <c r="AL343">
        <v>22.2898</v>
      </c>
      <c r="AM343" s="2">
        <v>40186</v>
      </c>
      <c r="AN343">
        <v>-220</v>
      </c>
      <c r="AS343" s="2"/>
      <c r="BC343" s="2"/>
      <c r="BE343" s="2"/>
    </row>
    <row r="344" spans="1:57" x14ac:dyDescent="0.25">
      <c r="A344" s="2"/>
      <c r="C344" s="2"/>
      <c r="E344" s="2"/>
      <c r="G344" s="2"/>
      <c r="I344" s="2"/>
      <c r="K344" s="2"/>
      <c r="M344" s="2"/>
      <c r="Q344" s="2"/>
      <c r="S344" s="2"/>
      <c r="U344" s="2"/>
      <c r="W344" s="2"/>
      <c r="Y344" s="2"/>
      <c r="AA344" s="2"/>
      <c r="AC344" s="2"/>
      <c r="AE344" s="2">
        <v>37033</v>
      </c>
      <c r="AF344">
        <v>14828.87</v>
      </c>
      <c r="AG344" s="4">
        <v>37027</v>
      </c>
      <c r="AH344">
        <v>28.86</v>
      </c>
      <c r="AI344" s="4">
        <v>37658</v>
      </c>
      <c r="AJ344">
        <v>34.86</v>
      </c>
      <c r="AK344" s="2">
        <v>37032</v>
      </c>
      <c r="AL344">
        <v>22.129899999999999</v>
      </c>
      <c r="AM344" s="2">
        <v>40189</v>
      </c>
      <c r="AN344">
        <v>-229</v>
      </c>
      <c r="AS344" s="2"/>
      <c r="BC344" s="2"/>
      <c r="BE344" s="2"/>
    </row>
    <row r="345" spans="1:57" x14ac:dyDescent="0.25">
      <c r="A345" s="2"/>
      <c r="C345" s="2"/>
      <c r="E345" s="2"/>
      <c r="G345" s="2"/>
      <c r="I345" s="2"/>
      <c r="K345" s="2"/>
      <c r="M345" s="2"/>
      <c r="Q345" s="2"/>
      <c r="S345" s="2"/>
      <c r="U345" s="2"/>
      <c r="W345" s="2"/>
      <c r="Y345" s="2"/>
      <c r="AA345" s="2"/>
      <c r="AC345" s="2"/>
      <c r="AE345" s="2">
        <v>37034</v>
      </c>
      <c r="AF345">
        <v>14691.61</v>
      </c>
      <c r="AG345" s="4">
        <v>37028</v>
      </c>
      <c r="AH345">
        <v>28.91</v>
      </c>
      <c r="AI345" s="4">
        <v>37659</v>
      </c>
      <c r="AJ345">
        <v>35.08</v>
      </c>
      <c r="AK345" s="2">
        <v>37033</v>
      </c>
      <c r="AL345">
        <v>21.65</v>
      </c>
      <c r="AM345" s="2">
        <v>40190</v>
      </c>
      <c r="AN345">
        <v>913</v>
      </c>
      <c r="AS345" s="2"/>
      <c r="BC345" s="2"/>
      <c r="BE345" s="2"/>
    </row>
    <row r="346" spans="1:57" x14ac:dyDescent="0.25">
      <c r="A346" s="2"/>
      <c r="C346" s="2"/>
      <c r="E346" s="2"/>
      <c r="G346" s="2"/>
      <c r="I346" s="2"/>
      <c r="K346" s="2"/>
      <c r="M346" s="2"/>
      <c r="Q346" s="2"/>
      <c r="S346" s="2"/>
      <c r="U346" s="2"/>
      <c r="W346" s="2"/>
      <c r="Y346" s="2"/>
      <c r="AA346" s="2"/>
      <c r="AC346" s="2"/>
      <c r="AE346" s="2">
        <v>37035</v>
      </c>
      <c r="AF346">
        <v>14523.21</v>
      </c>
      <c r="AG346" s="4">
        <v>37029</v>
      </c>
      <c r="AH346">
        <v>29.91</v>
      </c>
      <c r="AI346" s="4">
        <v>37662</v>
      </c>
      <c r="AJ346">
        <v>33.650500000000001</v>
      </c>
      <c r="AK346" s="2">
        <v>37034</v>
      </c>
      <c r="AL346">
        <v>23.167200000000001</v>
      </c>
      <c r="AM346" s="2">
        <v>40191</v>
      </c>
      <c r="AN346">
        <v>-212</v>
      </c>
      <c r="AS346" s="2"/>
      <c r="BC346" s="2"/>
      <c r="BE346" s="2"/>
    </row>
    <row r="347" spans="1:57" x14ac:dyDescent="0.25">
      <c r="A347" s="2"/>
      <c r="C347" s="2"/>
      <c r="E347" s="2"/>
      <c r="G347" s="2"/>
      <c r="I347" s="2"/>
      <c r="K347" s="2"/>
      <c r="M347" s="2"/>
      <c r="Q347" s="2"/>
      <c r="S347" s="2"/>
      <c r="U347" s="2"/>
      <c r="W347" s="2"/>
      <c r="Y347" s="2"/>
      <c r="AA347" s="2"/>
      <c r="AC347" s="2"/>
      <c r="AE347" s="2">
        <v>37036</v>
      </c>
      <c r="AF347">
        <v>14310.06</v>
      </c>
      <c r="AG347" s="4">
        <v>37032</v>
      </c>
      <c r="AH347">
        <v>29.98</v>
      </c>
      <c r="AI347" s="4">
        <v>37663</v>
      </c>
      <c r="AJ347">
        <v>34.395800000000001</v>
      </c>
      <c r="AK347" s="2">
        <v>37035</v>
      </c>
      <c r="AL347">
        <v>22.1</v>
      </c>
      <c r="AM347" s="2">
        <v>40192</v>
      </c>
      <c r="AN347">
        <v>951</v>
      </c>
      <c r="AS347" s="2"/>
      <c r="BC347" s="2"/>
      <c r="BE347" s="2"/>
    </row>
    <row r="348" spans="1:57" x14ac:dyDescent="0.25">
      <c r="A348" s="2"/>
      <c r="C348" s="2"/>
      <c r="E348" s="2"/>
      <c r="G348" s="2"/>
      <c r="I348" s="2"/>
      <c r="K348" s="2"/>
      <c r="M348" s="2"/>
      <c r="Q348" s="2"/>
      <c r="S348" s="2"/>
      <c r="U348" s="2"/>
      <c r="W348" s="2"/>
      <c r="Y348" s="2"/>
      <c r="AA348" s="2"/>
      <c r="AC348" s="2"/>
      <c r="AE348" s="2">
        <v>37039</v>
      </c>
      <c r="AF348">
        <v>14302.02</v>
      </c>
      <c r="AG348" s="4">
        <v>37033</v>
      </c>
      <c r="AH348">
        <v>29.74</v>
      </c>
      <c r="AI348" s="4">
        <v>37664</v>
      </c>
      <c r="AJ348">
        <v>34.979999999999997</v>
      </c>
      <c r="AK348" s="2">
        <v>37036</v>
      </c>
      <c r="AL348">
        <v>22.7</v>
      </c>
      <c r="AM348" s="2">
        <v>40193</v>
      </c>
      <c r="AN348">
        <v>440</v>
      </c>
      <c r="AS348" s="2"/>
      <c r="BC348" s="2"/>
      <c r="BE348" s="2"/>
    </row>
    <row r="349" spans="1:57" x14ac:dyDescent="0.25">
      <c r="A349" s="2"/>
      <c r="C349" s="2"/>
      <c r="E349" s="2"/>
      <c r="G349" s="2"/>
      <c r="I349" s="2"/>
      <c r="K349" s="2"/>
      <c r="M349" s="2"/>
      <c r="Q349" s="2"/>
      <c r="S349" s="2"/>
      <c r="U349" s="2"/>
      <c r="W349" s="2"/>
      <c r="Y349" s="2"/>
      <c r="AA349" s="2"/>
      <c r="AC349" s="2"/>
      <c r="AE349" s="2">
        <v>37040</v>
      </c>
      <c r="AF349">
        <v>14453.91</v>
      </c>
      <c r="AG349" s="4">
        <v>37034</v>
      </c>
      <c r="AH349">
        <v>29.58</v>
      </c>
      <c r="AI349" s="4">
        <v>37665</v>
      </c>
      <c r="AJ349">
        <v>35.580399999999997</v>
      </c>
      <c r="AK349" s="2">
        <v>37039</v>
      </c>
      <c r="AL349">
        <v>22.15</v>
      </c>
      <c r="AM349" s="2">
        <v>40196</v>
      </c>
      <c r="AN349">
        <v>720</v>
      </c>
      <c r="AS349" s="2"/>
      <c r="BC349" s="2"/>
      <c r="BE349" s="2"/>
    </row>
    <row r="350" spans="1:57" x14ac:dyDescent="0.25">
      <c r="A350" s="2"/>
      <c r="C350" s="2"/>
      <c r="E350" s="2"/>
      <c r="G350" s="2"/>
      <c r="I350" s="2"/>
      <c r="K350" s="2"/>
      <c r="M350" s="2"/>
      <c r="Q350" s="2"/>
      <c r="S350" s="2"/>
      <c r="U350" s="2"/>
      <c r="W350" s="2"/>
      <c r="Y350" s="2"/>
      <c r="AA350" s="2"/>
      <c r="AC350" s="2"/>
      <c r="AE350" s="2">
        <v>37041</v>
      </c>
      <c r="AF350">
        <v>14489.36</v>
      </c>
      <c r="AG350" s="4">
        <v>37035</v>
      </c>
      <c r="AH350">
        <v>28.41</v>
      </c>
      <c r="AI350" s="4">
        <v>37666</v>
      </c>
      <c r="AJ350">
        <v>36.126800000000003</v>
      </c>
      <c r="AK350" s="2">
        <v>37040</v>
      </c>
      <c r="AL350">
        <v>22.05</v>
      </c>
      <c r="AM350" s="2">
        <v>40197</v>
      </c>
      <c r="AN350">
        <v>239</v>
      </c>
      <c r="AS350" s="2"/>
      <c r="BC350" s="2"/>
      <c r="BE350" s="2"/>
    </row>
    <row r="351" spans="1:57" x14ac:dyDescent="0.25">
      <c r="A351" s="2"/>
      <c r="C351" s="2"/>
      <c r="E351" s="2"/>
      <c r="G351" s="2"/>
      <c r="I351" s="2"/>
      <c r="K351" s="2"/>
      <c r="M351" s="2"/>
      <c r="Q351" s="2"/>
      <c r="S351" s="2"/>
      <c r="U351" s="2"/>
      <c r="W351" s="2"/>
      <c r="Y351" s="2"/>
      <c r="AA351" s="2"/>
      <c r="AC351" s="2"/>
      <c r="AE351" s="2">
        <v>37042</v>
      </c>
      <c r="AF351">
        <v>14649.98</v>
      </c>
      <c r="AG351" s="4">
        <v>37036</v>
      </c>
      <c r="AH351">
        <v>28.38</v>
      </c>
      <c r="AI351" s="4">
        <v>37669</v>
      </c>
      <c r="AJ351">
        <v>35.909399999999998</v>
      </c>
      <c r="AK351" s="2">
        <v>37041</v>
      </c>
      <c r="AL351">
        <v>22.25</v>
      </c>
      <c r="AM351" s="2">
        <v>40198</v>
      </c>
      <c r="AN351">
        <v>-365</v>
      </c>
      <c r="AS351" s="2"/>
      <c r="BC351" s="2"/>
      <c r="BE351" s="2"/>
    </row>
    <row r="352" spans="1:57" x14ac:dyDescent="0.25">
      <c r="A352" s="2"/>
      <c r="C352" s="2"/>
      <c r="E352" s="2"/>
      <c r="G352" s="2"/>
      <c r="I352" s="2"/>
      <c r="K352" s="2"/>
      <c r="M352" s="2"/>
      <c r="Q352" s="2"/>
      <c r="S352" s="2"/>
      <c r="U352" s="2"/>
      <c r="W352" s="2"/>
      <c r="Y352" s="2"/>
      <c r="AA352" s="2"/>
      <c r="AC352" s="2"/>
      <c r="AE352" s="2">
        <v>37043</v>
      </c>
      <c r="AF352">
        <v>14791.97</v>
      </c>
      <c r="AG352" s="4">
        <v>37040</v>
      </c>
      <c r="AH352">
        <v>28.66</v>
      </c>
      <c r="AI352" s="4">
        <v>37670</v>
      </c>
      <c r="AJ352">
        <v>35.564</v>
      </c>
      <c r="AK352" s="2">
        <v>37042</v>
      </c>
      <c r="AL352">
        <v>22.15</v>
      </c>
      <c r="AM352" s="2">
        <v>40199</v>
      </c>
      <c r="AN352">
        <v>-1115</v>
      </c>
      <c r="AS352" s="2"/>
      <c r="BC352" s="2"/>
      <c r="BE352" s="2"/>
    </row>
    <row r="353" spans="1:57" x14ac:dyDescent="0.25">
      <c r="A353" s="2"/>
      <c r="C353" s="2"/>
      <c r="E353" s="2"/>
      <c r="G353" s="2"/>
      <c r="I353" s="2"/>
      <c r="K353" s="2"/>
      <c r="M353" s="2"/>
      <c r="Q353" s="2"/>
      <c r="S353" s="2"/>
      <c r="U353" s="2"/>
      <c r="W353" s="2"/>
      <c r="Y353" s="2"/>
      <c r="AA353" s="2"/>
      <c r="AC353" s="2"/>
      <c r="AE353" s="2">
        <v>37046</v>
      </c>
      <c r="AF353">
        <v>15103.86</v>
      </c>
      <c r="AG353" s="4">
        <v>37041</v>
      </c>
      <c r="AH353">
        <v>28.55</v>
      </c>
      <c r="AI353" s="4">
        <v>37671</v>
      </c>
      <c r="AJ353">
        <v>35.688600000000001</v>
      </c>
      <c r="AK353" s="2">
        <v>37043</v>
      </c>
      <c r="AL353">
        <v>22.623699999999999</v>
      </c>
      <c r="AM353" s="2">
        <v>40200</v>
      </c>
      <c r="AN353">
        <v>435</v>
      </c>
      <c r="AS353" s="2"/>
      <c r="BC353" s="2"/>
      <c r="BE353" s="2"/>
    </row>
    <row r="354" spans="1:57" x14ac:dyDescent="0.25">
      <c r="A354" s="2"/>
      <c r="C354" s="2"/>
      <c r="E354" s="2"/>
      <c r="G354" s="2"/>
      <c r="I354" s="2"/>
      <c r="K354" s="2"/>
      <c r="M354" s="2"/>
      <c r="Q354" s="2"/>
      <c r="S354" s="2"/>
      <c r="U354" s="2"/>
      <c r="W354" s="2"/>
      <c r="Y354" s="2"/>
      <c r="AA354" s="2"/>
      <c r="AC354" s="2"/>
      <c r="AE354" s="2">
        <v>37047</v>
      </c>
      <c r="AF354">
        <v>15394.82</v>
      </c>
      <c r="AG354" s="4">
        <v>37042</v>
      </c>
      <c r="AH354">
        <v>28.37</v>
      </c>
      <c r="AI354" s="4">
        <v>37672</v>
      </c>
      <c r="AJ354">
        <v>35.450499999999998</v>
      </c>
      <c r="AK354" s="2">
        <v>37046</v>
      </c>
      <c r="AL354">
        <v>21.95</v>
      </c>
      <c r="AM354" s="2">
        <v>40203</v>
      </c>
      <c r="AN354">
        <v>-92</v>
      </c>
      <c r="AS354" s="2"/>
      <c r="BC354" s="2"/>
      <c r="BE354" s="2"/>
    </row>
    <row r="355" spans="1:57" x14ac:dyDescent="0.25">
      <c r="A355" s="2"/>
      <c r="C355" s="2"/>
      <c r="E355" s="2"/>
      <c r="G355" s="2"/>
      <c r="I355" s="2"/>
      <c r="K355" s="2"/>
      <c r="M355" s="2"/>
      <c r="Q355" s="2"/>
      <c r="S355" s="2"/>
      <c r="U355" s="2"/>
      <c r="W355" s="2"/>
      <c r="Y355" s="2"/>
      <c r="AA355" s="2"/>
      <c r="AC355" s="2"/>
      <c r="AE355" s="2">
        <v>37048</v>
      </c>
      <c r="AF355">
        <v>15328.83</v>
      </c>
      <c r="AG355" s="4">
        <v>37043</v>
      </c>
      <c r="AH355">
        <v>27.93</v>
      </c>
      <c r="AI355" s="4">
        <v>37673</v>
      </c>
      <c r="AJ355">
        <v>35.541400000000003</v>
      </c>
      <c r="AK355" s="2">
        <v>37047</v>
      </c>
      <c r="AL355">
        <v>21.492999999999999</v>
      </c>
      <c r="AM355" s="2">
        <v>40204</v>
      </c>
      <c r="AN355">
        <v>474</v>
      </c>
      <c r="AS355" s="2"/>
      <c r="BC355" s="2"/>
      <c r="BE355" s="2"/>
    </row>
    <row r="356" spans="1:57" x14ac:dyDescent="0.25">
      <c r="A356" s="2"/>
      <c r="C356" s="2"/>
      <c r="E356" s="2"/>
      <c r="G356" s="2"/>
      <c r="I356" s="2"/>
      <c r="K356" s="2"/>
      <c r="M356" s="2"/>
      <c r="Q356" s="2"/>
      <c r="S356" s="2"/>
      <c r="U356" s="2"/>
      <c r="W356" s="2"/>
      <c r="Y356" s="2"/>
      <c r="AA356" s="2"/>
      <c r="AC356" s="2"/>
      <c r="AE356" s="2">
        <v>37049</v>
      </c>
      <c r="AF356">
        <v>15464.06</v>
      </c>
      <c r="AG356" s="4">
        <v>37046</v>
      </c>
      <c r="AH356">
        <v>28.13</v>
      </c>
      <c r="AI356" s="4">
        <v>37676</v>
      </c>
      <c r="AJ356">
        <v>36.679200000000002</v>
      </c>
      <c r="AK356" s="2">
        <v>37048</v>
      </c>
      <c r="AL356">
        <v>21.05</v>
      </c>
      <c r="AM356" s="2">
        <v>40205</v>
      </c>
      <c r="AN356">
        <v>444</v>
      </c>
      <c r="AS356" s="2"/>
      <c r="BC356" s="2"/>
      <c r="BE356" s="2"/>
    </row>
    <row r="357" spans="1:57" x14ac:dyDescent="0.25">
      <c r="A357" s="2"/>
      <c r="C357" s="2"/>
      <c r="E357" s="2"/>
      <c r="G357" s="2"/>
      <c r="I357" s="2"/>
      <c r="K357" s="2"/>
      <c r="M357" s="2"/>
      <c r="Q357" s="2"/>
      <c r="S357" s="2"/>
      <c r="U357" s="2"/>
      <c r="W357" s="2"/>
      <c r="Y357" s="2"/>
      <c r="AA357" s="2"/>
      <c r="AC357" s="2"/>
      <c r="AE357" s="2">
        <v>37050</v>
      </c>
      <c r="AF357">
        <v>15366.25</v>
      </c>
      <c r="AG357" s="4">
        <v>37047</v>
      </c>
      <c r="AH357">
        <v>28.24</v>
      </c>
      <c r="AI357" s="4">
        <v>37677</v>
      </c>
      <c r="AJ357">
        <v>36.657299999999999</v>
      </c>
      <c r="AK357" s="2">
        <v>37049</v>
      </c>
      <c r="AL357">
        <v>20.55</v>
      </c>
      <c r="AM357" s="2">
        <v>40206</v>
      </c>
      <c r="AN357">
        <v>293</v>
      </c>
      <c r="AS357" s="2"/>
      <c r="BC357" s="2"/>
      <c r="BE357" s="2"/>
    </row>
    <row r="358" spans="1:57" x14ac:dyDescent="0.25">
      <c r="A358" s="2"/>
      <c r="C358" s="2"/>
      <c r="E358" s="2"/>
      <c r="G358" s="2"/>
      <c r="I358" s="2"/>
      <c r="K358" s="2"/>
      <c r="M358" s="2"/>
      <c r="Q358" s="2"/>
      <c r="S358" s="2"/>
      <c r="U358" s="2"/>
      <c r="W358" s="2"/>
      <c r="Y358" s="2"/>
      <c r="AA358" s="2"/>
      <c r="AC358" s="2"/>
      <c r="AE358" s="2">
        <v>37053</v>
      </c>
      <c r="AF358">
        <v>15224.19</v>
      </c>
      <c r="AG358" s="4">
        <v>37048</v>
      </c>
      <c r="AH358">
        <v>27.72</v>
      </c>
      <c r="AI358" s="4">
        <v>37678</v>
      </c>
      <c r="AJ358">
        <v>36.292299999999997</v>
      </c>
      <c r="AK358" s="2">
        <v>37050</v>
      </c>
      <c r="AL358">
        <v>19.850000000000001</v>
      </c>
      <c r="AM358" s="2">
        <v>40207</v>
      </c>
      <c r="AN358">
        <v>-55</v>
      </c>
      <c r="AS358" s="2"/>
      <c r="BC358" s="2"/>
      <c r="BE358" s="2"/>
    </row>
    <row r="359" spans="1:57" x14ac:dyDescent="0.25">
      <c r="A359" s="2"/>
      <c r="C359" s="2"/>
      <c r="E359" s="2"/>
      <c r="G359" s="2"/>
      <c r="I359" s="2"/>
      <c r="K359" s="2"/>
      <c r="M359" s="2"/>
      <c r="Q359" s="2"/>
      <c r="S359" s="2"/>
      <c r="U359" s="2"/>
      <c r="W359" s="2"/>
      <c r="Y359" s="2"/>
      <c r="AA359" s="2"/>
      <c r="AC359" s="2"/>
      <c r="AE359" s="2">
        <v>37054</v>
      </c>
      <c r="AF359">
        <v>15173.07</v>
      </c>
      <c r="AG359" s="4">
        <v>37049</v>
      </c>
      <c r="AH359">
        <v>27.75</v>
      </c>
      <c r="AI359" s="4">
        <v>37679</v>
      </c>
      <c r="AJ359">
        <v>36.53</v>
      </c>
      <c r="AK359" s="2">
        <v>37053</v>
      </c>
      <c r="AL359">
        <v>20.25</v>
      </c>
      <c r="AM359" s="2">
        <v>40210</v>
      </c>
      <c r="AN359">
        <v>90</v>
      </c>
      <c r="AS359" s="2"/>
      <c r="BC359" s="2"/>
      <c r="BE359" s="2"/>
    </row>
    <row r="360" spans="1:57" x14ac:dyDescent="0.25">
      <c r="A360" s="2"/>
      <c r="C360" s="2"/>
      <c r="E360" s="2"/>
      <c r="G360" s="2"/>
      <c r="I360" s="2"/>
      <c r="K360" s="2"/>
      <c r="M360" s="2"/>
      <c r="Q360" s="2"/>
      <c r="S360" s="2"/>
      <c r="U360" s="2"/>
      <c r="W360" s="2"/>
      <c r="Y360" s="2"/>
      <c r="AA360" s="2"/>
      <c r="AC360" s="2"/>
      <c r="AE360" s="2">
        <v>37055</v>
      </c>
      <c r="AF360">
        <v>15403.4</v>
      </c>
      <c r="AG360" s="4">
        <v>37050</v>
      </c>
      <c r="AH360">
        <v>28.33</v>
      </c>
      <c r="AI360" s="4">
        <v>37680</v>
      </c>
      <c r="AJ360">
        <v>36.159999999999997</v>
      </c>
      <c r="AK360" s="2">
        <v>37054</v>
      </c>
      <c r="AL360">
        <v>20.7</v>
      </c>
      <c r="AM360" s="2">
        <v>40211</v>
      </c>
      <c r="AN360">
        <v>593</v>
      </c>
      <c r="AS360" s="2"/>
      <c r="BC360" s="2"/>
      <c r="BE360" s="2"/>
    </row>
    <row r="361" spans="1:57" x14ac:dyDescent="0.25">
      <c r="A361" s="2"/>
      <c r="C361" s="2"/>
      <c r="E361" s="2"/>
      <c r="G361" s="2"/>
      <c r="I361" s="2"/>
      <c r="K361" s="2"/>
      <c r="M361" s="2"/>
      <c r="Q361" s="2"/>
      <c r="S361" s="2"/>
      <c r="U361" s="2"/>
      <c r="W361" s="2"/>
      <c r="Y361" s="2"/>
      <c r="AA361" s="2"/>
      <c r="AC361" s="2"/>
      <c r="AE361" s="2">
        <v>37057</v>
      </c>
      <c r="AF361">
        <v>14985.01</v>
      </c>
      <c r="AG361" s="4">
        <v>37053</v>
      </c>
      <c r="AH361">
        <v>29.04</v>
      </c>
      <c r="AI361" s="4">
        <v>37683</v>
      </c>
      <c r="AJ361">
        <v>36.33</v>
      </c>
      <c r="AK361" s="2">
        <v>37055</v>
      </c>
      <c r="AL361">
        <v>20.95</v>
      </c>
      <c r="AM361" s="2">
        <v>40212</v>
      </c>
      <c r="AN361">
        <v>441</v>
      </c>
      <c r="AS361" s="2"/>
      <c r="BC361" s="2"/>
      <c r="BE361" s="2"/>
    </row>
    <row r="362" spans="1:57" x14ac:dyDescent="0.25">
      <c r="A362" s="2"/>
      <c r="C362" s="2"/>
      <c r="E362" s="2"/>
      <c r="G362" s="2"/>
      <c r="I362" s="2"/>
      <c r="K362" s="2"/>
      <c r="M362" s="2"/>
      <c r="Q362" s="2"/>
      <c r="S362" s="2"/>
      <c r="U362" s="2"/>
      <c r="W362" s="2"/>
      <c r="Y362" s="2"/>
      <c r="AA362" s="2"/>
      <c r="AC362" s="2"/>
      <c r="AE362" s="2">
        <v>37060</v>
      </c>
      <c r="AF362">
        <v>14355.42</v>
      </c>
      <c r="AG362" s="4">
        <v>37054</v>
      </c>
      <c r="AH362">
        <v>29.18</v>
      </c>
      <c r="AI362" s="4">
        <v>37684</v>
      </c>
      <c r="AJ362">
        <v>36.33</v>
      </c>
      <c r="AK362" s="2">
        <v>37057</v>
      </c>
      <c r="AL362">
        <v>21.25</v>
      </c>
      <c r="AM362" s="2">
        <v>40213</v>
      </c>
      <c r="AN362">
        <v>739</v>
      </c>
      <c r="AS362" s="2"/>
      <c r="BC362" s="2"/>
      <c r="BE362" s="2"/>
    </row>
    <row r="363" spans="1:57" x14ac:dyDescent="0.25">
      <c r="A363" s="2"/>
      <c r="C363" s="2"/>
      <c r="E363" s="2"/>
      <c r="G363" s="2"/>
      <c r="I363" s="2"/>
      <c r="K363" s="2"/>
      <c r="M363" s="2"/>
      <c r="Q363" s="2"/>
      <c r="S363" s="2"/>
      <c r="U363" s="2"/>
      <c r="W363" s="2"/>
      <c r="Y363" s="2"/>
      <c r="AA363" s="2"/>
      <c r="AC363" s="2"/>
      <c r="AE363" s="2">
        <v>37061</v>
      </c>
      <c r="AF363">
        <v>14400.73</v>
      </c>
      <c r="AG363" s="4">
        <v>37055</v>
      </c>
      <c r="AH363">
        <v>28.84</v>
      </c>
      <c r="AI363" s="4">
        <v>37685</v>
      </c>
      <c r="AJ363">
        <v>36.0167</v>
      </c>
      <c r="AK363" s="2">
        <v>37060</v>
      </c>
      <c r="AL363">
        <v>23.05</v>
      </c>
      <c r="AM363" s="2">
        <v>40214</v>
      </c>
      <c r="AN363">
        <v>53</v>
      </c>
      <c r="AS363" s="2"/>
      <c r="BC363" s="2"/>
      <c r="BE363" s="2"/>
    </row>
    <row r="364" spans="1:57" x14ac:dyDescent="0.25">
      <c r="A364" s="2"/>
      <c r="C364" s="2"/>
      <c r="E364" s="2"/>
      <c r="G364" s="2"/>
      <c r="I364" s="2"/>
      <c r="K364" s="2"/>
      <c r="M364" s="2"/>
      <c r="Q364" s="2"/>
      <c r="S364" s="2"/>
      <c r="U364" s="2"/>
      <c r="W364" s="2"/>
      <c r="Y364" s="2"/>
      <c r="AA364" s="2"/>
      <c r="AC364" s="2"/>
      <c r="AE364" s="2">
        <v>37062</v>
      </c>
      <c r="AF364">
        <v>14571.24</v>
      </c>
      <c r="AG364" s="4">
        <v>37056</v>
      </c>
      <c r="AH364">
        <v>29.04</v>
      </c>
      <c r="AI364" s="4">
        <v>37686</v>
      </c>
      <c r="AJ364">
        <v>35.115200000000002</v>
      </c>
      <c r="AK364" s="2">
        <v>37061</v>
      </c>
      <c r="AL364">
        <v>23.25</v>
      </c>
      <c r="AM364" s="2">
        <v>40217</v>
      </c>
      <c r="AN364">
        <v>-833</v>
      </c>
      <c r="AS364" s="2"/>
      <c r="BC364" s="2"/>
      <c r="BE364" s="2"/>
    </row>
    <row r="365" spans="1:57" x14ac:dyDescent="0.25">
      <c r="A365" s="2"/>
      <c r="C365" s="2"/>
      <c r="E365" s="2"/>
      <c r="G365" s="2"/>
      <c r="I365" s="2"/>
      <c r="K365" s="2"/>
      <c r="M365" s="2"/>
      <c r="Q365" s="2"/>
      <c r="S365" s="2"/>
      <c r="U365" s="2"/>
      <c r="W365" s="2"/>
      <c r="Y365" s="2"/>
      <c r="AA365" s="2"/>
      <c r="AC365" s="2"/>
      <c r="AE365" s="2">
        <v>37063</v>
      </c>
      <c r="AF365">
        <v>14822.98</v>
      </c>
      <c r="AG365" s="4">
        <v>37057</v>
      </c>
      <c r="AH365">
        <v>28.51</v>
      </c>
      <c r="AI365" s="4">
        <v>37687</v>
      </c>
      <c r="AJ365">
        <v>34.9255</v>
      </c>
      <c r="AK365" s="2">
        <v>37062</v>
      </c>
      <c r="AL365">
        <v>22.6</v>
      </c>
      <c r="AM365" s="2">
        <v>40218</v>
      </c>
      <c r="AN365">
        <v>271</v>
      </c>
      <c r="AS365" s="2"/>
      <c r="BC365" s="2"/>
      <c r="BE365" s="2"/>
    </row>
    <row r="366" spans="1:57" x14ac:dyDescent="0.25">
      <c r="A366" s="2"/>
      <c r="C366" s="2"/>
      <c r="E366" s="2"/>
      <c r="G366" s="2"/>
      <c r="I366" s="2"/>
      <c r="K366" s="2"/>
      <c r="M366" s="2"/>
      <c r="Q366" s="2"/>
      <c r="S366" s="2"/>
      <c r="U366" s="2"/>
      <c r="W366" s="2"/>
      <c r="Y366" s="2"/>
      <c r="AA366" s="2"/>
      <c r="AC366" s="2"/>
      <c r="AE366" s="2">
        <v>37064</v>
      </c>
      <c r="AF366">
        <v>14682.1</v>
      </c>
      <c r="AG366" s="4">
        <v>37060</v>
      </c>
      <c r="AH366">
        <v>27.55</v>
      </c>
      <c r="AI366" s="4">
        <v>37690</v>
      </c>
      <c r="AJ366">
        <v>34.861199999999997</v>
      </c>
      <c r="AK366" s="2">
        <v>37063</v>
      </c>
      <c r="AL366">
        <v>22.2</v>
      </c>
      <c r="AM366" s="2">
        <v>40219</v>
      </c>
      <c r="AN366">
        <v>-371</v>
      </c>
      <c r="AS366" s="2"/>
      <c r="BC366" s="2"/>
      <c r="BE366" s="2"/>
    </row>
    <row r="367" spans="1:57" x14ac:dyDescent="0.25">
      <c r="A367" s="2"/>
      <c r="C367" s="2"/>
      <c r="E367" s="2"/>
      <c r="G367" s="2"/>
      <c r="I367" s="2"/>
      <c r="K367" s="2"/>
      <c r="M367" s="2"/>
      <c r="Q367" s="2"/>
      <c r="S367" s="2"/>
      <c r="U367" s="2"/>
      <c r="W367" s="2"/>
      <c r="Y367" s="2"/>
      <c r="AA367" s="2"/>
      <c r="AC367" s="2"/>
      <c r="AE367" s="2">
        <v>37067</v>
      </c>
      <c r="AF367">
        <v>14539.6</v>
      </c>
      <c r="AG367" s="4">
        <v>37061</v>
      </c>
      <c r="AH367">
        <v>27.48</v>
      </c>
      <c r="AI367" s="4">
        <v>37691</v>
      </c>
      <c r="AJ367">
        <v>34.715699999999998</v>
      </c>
      <c r="AK367" s="2">
        <v>37064</v>
      </c>
      <c r="AL367">
        <v>21.35</v>
      </c>
      <c r="AM367" s="2">
        <v>40220</v>
      </c>
      <c r="AN367">
        <v>-178</v>
      </c>
      <c r="AS367" s="2"/>
      <c r="BC367" s="2"/>
      <c r="BE367" s="2"/>
    </row>
    <row r="368" spans="1:57" x14ac:dyDescent="0.25">
      <c r="A368" s="2"/>
      <c r="C368" s="2"/>
      <c r="E368" s="2"/>
      <c r="G368" s="2"/>
      <c r="I368" s="2"/>
      <c r="K368" s="2"/>
      <c r="M368" s="2"/>
      <c r="Q368" s="2"/>
      <c r="S368" s="2"/>
      <c r="U368" s="2"/>
      <c r="W368" s="2"/>
      <c r="Y368" s="2"/>
      <c r="AA368" s="2"/>
      <c r="AC368" s="2"/>
      <c r="AE368" s="2">
        <v>37068</v>
      </c>
      <c r="AF368">
        <v>14459.99</v>
      </c>
      <c r="AG368" s="4">
        <v>37062</v>
      </c>
      <c r="AH368">
        <v>26.5</v>
      </c>
      <c r="AI368" s="4">
        <v>37692</v>
      </c>
      <c r="AJ368">
        <v>33.977800000000002</v>
      </c>
      <c r="AK368" s="2">
        <v>37067</v>
      </c>
      <c r="AL368">
        <v>21.911799999999999</v>
      </c>
      <c r="AM368" s="2">
        <v>40221</v>
      </c>
      <c r="AN368">
        <v>-280</v>
      </c>
      <c r="AS368" s="2"/>
      <c r="BC368" s="2"/>
      <c r="BE368" s="2"/>
    </row>
    <row r="369" spans="1:57" x14ac:dyDescent="0.25">
      <c r="A369" s="2"/>
      <c r="C369" s="2"/>
      <c r="E369" s="2"/>
      <c r="G369" s="2"/>
      <c r="I369" s="2"/>
      <c r="K369" s="2"/>
      <c r="M369" s="2"/>
      <c r="Q369" s="2"/>
      <c r="S369" s="2"/>
      <c r="U369" s="2"/>
      <c r="W369" s="2"/>
      <c r="Y369" s="2"/>
      <c r="AA369" s="2"/>
      <c r="AC369" s="2"/>
      <c r="AE369" s="2">
        <v>37069</v>
      </c>
      <c r="AF369">
        <v>14308</v>
      </c>
      <c r="AG369" s="4">
        <v>37063</v>
      </c>
      <c r="AH369">
        <v>26.56</v>
      </c>
      <c r="AI369" s="4">
        <v>37693</v>
      </c>
      <c r="AJ369">
        <v>32.691800000000001</v>
      </c>
      <c r="AK369" s="2">
        <v>37068</v>
      </c>
      <c r="AL369">
        <v>21.45</v>
      </c>
      <c r="AM369" s="2">
        <v>40226</v>
      </c>
      <c r="AN369">
        <v>-188</v>
      </c>
      <c r="AS369" s="2"/>
      <c r="BC369" s="2"/>
      <c r="BE369" s="2"/>
    </row>
    <row r="370" spans="1:57" x14ac:dyDescent="0.25">
      <c r="A370" s="2"/>
      <c r="C370" s="2"/>
      <c r="E370" s="2"/>
      <c r="G370" s="2"/>
      <c r="I370" s="2"/>
      <c r="K370" s="2"/>
      <c r="M370" s="2"/>
      <c r="Q370" s="2"/>
      <c r="S370" s="2"/>
      <c r="U370" s="2"/>
      <c r="W370" s="2"/>
      <c r="Y370" s="2"/>
      <c r="AA370" s="2"/>
      <c r="AC370" s="2"/>
      <c r="AE370" s="2">
        <v>37070</v>
      </c>
      <c r="AF370">
        <v>14390.97</v>
      </c>
      <c r="AG370" s="4">
        <v>37064</v>
      </c>
      <c r="AH370">
        <v>26.83</v>
      </c>
      <c r="AI370" s="4">
        <v>37694</v>
      </c>
      <c r="AJ370">
        <v>31.922499999999999</v>
      </c>
      <c r="AK370" s="2">
        <v>37069</v>
      </c>
      <c r="AL370">
        <v>21.8</v>
      </c>
      <c r="AM370" s="2">
        <v>40227</v>
      </c>
      <c r="AN370">
        <v>-745</v>
      </c>
      <c r="AS370" s="2"/>
      <c r="BC370" s="2"/>
      <c r="BE370" s="2"/>
    </row>
    <row r="371" spans="1:57" x14ac:dyDescent="0.25">
      <c r="A371" s="2"/>
      <c r="C371" s="2"/>
      <c r="E371" s="2"/>
      <c r="G371" s="2"/>
      <c r="I371" s="2"/>
      <c r="K371" s="2"/>
      <c r="M371" s="2"/>
      <c r="Q371" s="2"/>
      <c r="S371" s="2"/>
      <c r="U371" s="2"/>
      <c r="W371" s="2"/>
      <c r="Y371" s="2"/>
      <c r="AA371" s="2"/>
      <c r="AC371" s="2"/>
      <c r="AE371" s="2">
        <v>37071</v>
      </c>
      <c r="AF371">
        <v>14559.79</v>
      </c>
      <c r="AG371" s="4">
        <v>37067</v>
      </c>
      <c r="AH371">
        <v>27.25</v>
      </c>
      <c r="AI371" s="4">
        <v>37697</v>
      </c>
      <c r="AJ371">
        <v>32.411299999999997</v>
      </c>
      <c r="AK371" s="2">
        <v>37070</v>
      </c>
      <c r="AL371">
        <v>22.9</v>
      </c>
      <c r="AM371" s="2">
        <v>40228</v>
      </c>
      <c r="AN371">
        <v>139</v>
      </c>
      <c r="AS371" s="2"/>
      <c r="BC371" s="2"/>
      <c r="BE371" s="2"/>
    </row>
    <row r="372" spans="1:57" x14ac:dyDescent="0.25">
      <c r="A372" s="2"/>
      <c r="C372" s="2"/>
      <c r="E372" s="2"/>
      <c r="G372" s="2"/>
      <c r="I372" s="2"/>
      <c r="K372" s="2"/>
      <c r="M372" s="2"/>
      <c r="Q372" s="2"/>
      <c r="S372" s="2"/>
      <c r="U372" s="2"/>
      <c r="W372" s="2"/>
      <c r="Y372" s="2"/>
      <c r="AA372" s="2"/>
      <c r="AC372" s="2"/>
      <c r="AE372" s="2">
        <v>37074</v>
      </c>
      <c r="AF372">
        <v>14555</v>
      </c>
      <c r="AG372" s="4">
        <v>37068</v>
      </c>
      <c r="AH372">
        <v>26.98</v>
      </c>
      <c r="AI372" s="4">
        <v>37698</v>
      </c>
      <c r="AJ372">
        <v>31.709199999999999</v>
      </c>
      <c r="AK372" s="2">
        <v>37071</v>
      </c>
      <c r="AL372">
        <v>23.65</v>
      </c>
      <c r="AM372" s="2">
        <v>40231</v>
      </c>
      <c r="AN372">
        <v>-330</v>
      </c>
      <c r="AS372" s="2"/>
      <c r="BC372" s="2"/>
      <c r="BE372" s="2"/>
    </row>
    <row r="373" spans="1:57" x14ac:dyDescent="0.25">
      <c r="A373" s="2"/>
      <c r="C373" s="2"/>
      <c r="E373" s="2"/>
      <c r="G373" s="2"/>
      <c r="I373" s="2"/>
      <c r="K373" s="2"/>
      <c r="M373" s="2"/>
      <c r="Q373" s="2"/>
      <c r="S373" s="2"/>
      <c r="U373" s="2"/>
      <c r="W373" s="2"/>
      <c r="Y373" s="2"/>
      <c r="AA373" s="2"/>
      <c r="AC373" s="2"/>
      <c r="AE373" s="2">
        <v>37075</v>
      </c>
      <c r="AF373">
        <v>14352.77</v>
      </c>
      <c r="AG373" s="4">
        <v>37069</v>
      </c>
      <c r="AH373">
        <v>25.61</v>
      </c>
      <c r="AI373" s="4">
        <v>37699</v>
      </c>
      <c r="AJ373">
        <v>31.9</v>
      </c>
      <c r="AK373" s="2">
        <v>37074</v>
      </c>
      <c r="AL373">
        <v>23.35</v>
      </c>
      <c r="AM373" s="2">
        <v>40232</v>
      </c>
      <c r="AN373">
        <v>387</v>
      </c>
      <c r="AS373" s="2"/>
      <c r="BC373" s="2"/>
      <c r="BE373" s="2"/>
    </row>
    <row r="374" spans="1:57" x14ac:dyDescent="0.25">
      <c r="A374" s="2"/>
      <c r="C374" s="2"/>
      <c r="E374" s="2"/>
      <c r="G374" s="2"/>
      <c r="I374" s="2"/>
      <c r="K374" s="2"/>
      <c r="M374" s="2"/>
      <c r="Q374" s="2"/>
      <c r="S374" s="2"/>
      <c r="U374" s="2"/>
      <c r="W374" s="2"/>
      <c r="Y374" s="2"/>
      <c r="AA374" s="2"/>
      <c r="AC374" s="2"/>
      <c r="AE374" s="2">
        <v>37076</v>
      </c>
      <c r="AF374">
        <v>14056</v>
      </c>
      <c r="AG374" s="4">
        <v>37070</v>
      </c>
      <c r="AH374">
        <v>25.56</v>
      </c>
      <c r="AI374" s="4">
        <v>37700</v>
      </c>
      <c r="AJ374">
        <v>32.130000000000003</v>
      </c>
      <c r="AK374" s="2">
        <v>37075</v>
      </c>
      <c r="AL374">
        <v>22.75</v>
      </c>
      <c r="AM374" s="2">
        <v>40233</v>
      </c>
      <c r="AN374">
        <v>400</v>
      </c>
      <c r="AS374" s="2"/>
      <c r="BC374" s="2"/>
      <c r="BE374" s="2"/>
    </row>
    <row r="375" spans="1:57" x14ac:dyDescent="0.25">
      <c r="A375" s="2"/>
      <c r="C375" s="2"/>
      <c r="E375" s="2"/>
      <c r="G375" s="2"/>
      <c r="I375" s="2"/>
      <c r="K375" s="2"/>
      <c r="M375" s="2"/>
      <c r="Q375" s="2"/>
      <c r="S375" s="2"/>
      <c r="U375" s="2"/>
      <c r="W375" s="2"/>
      <c r="Y375" s="2"/>
      <c r="AA375" s="2"/>
      <c r="AC375" s="2"/>
      <c r="AE375" s="2">
        <v>37077</v>
      </c>
      <c r="AF375">
        <v>14047.66</v>
      </c>
      <c r="AG375" s="4">
        <v>37071</v>
      </c>
      <c r="AH375">
        <v>26.25</v>
      </c>
      <c r="AI375" s="4">
        <v>37701</v>
      </c>
      <c r="AJ375">
        <v>30.980799999999999</v>
      </c>
      <c r="AK375" s="2">
        <v>37076</v>
      </c>
      <c r="AL375">
        <v>24.05</v>
      </c>
      <c r="AM375" s="2">
        <v>40234</v>
      </c>
      <c r="AN375">
        <v>117</v>
      </c>
      <c r="AS375" s="2"/>
      <c r="BC375" s="2"/>
      <c r="BE375" s="2"/>
    </row>
    <row r="376" spans="1:57" x14ac:dyDescent="0.25">
      <c r="A376" s="2"/>
      <c r="C376" s="2"/>
      <c r="E376" s="2"/>
      <c r="G376" s="2"/>
      <c r="I376" s="2"/>
      <c r="K376" s="2"/>
      <c r="M376" s="2"/>
      <c r="Q376" s="2"/>
      <c r="S376" s="2"/>
      <c r="U376" s="2"/>
      <c r="W376" s="2"/>
      <c r="Y376" s="2"/>
      <c r="AA376" s="2"/>
      <c r="AC376" s="2"/>
      <c r="AE376" s="2">
        <v>37078</v>
      </c>
      <c r="AF376">
        <v>13906.76</v>
      </c>
      <c r="AG376" s="4">
        <v>37074</v>
      </c>
      <c r="AH376">
        <v>25.95</v>
      </c>
      <c r="AI376" s="4">
        <v>37704</v>
      </c>
      <c r="AJ376">
        <v>30.870100000000001</v>
      </c>
      <c r="AK376" s="2">
        <v>37077</v>
      </c>
      <c r="AL376">
        <v>24.3</v>
      </c>
      <c r="AM376" s="2">
        <v>40235</v>
      </c>
      <c r="AN376">
        <v>-703</v>
      </c>
      <c r="AS376" s="2"/>
      <c r="BC376" s="2"/>
      <c r="BE376" s="2"/>
    </row>
    <row r="377" spans="1:57" x14ac:dyDescent="0.25">
      <c r="A377" s="2"/>
      <c r="C377" s="2"/>
      <c r="E377" s="2"/>
      <c r="G377" s="2"/>
      <c r="I377" s="2"/>
      <c r="K377" s="2"/>
      <c r="M377" s="2"/>
      <c r="Q377" s="2"/>
      <c r="S377" s="2"/>
      <c r="U377" s="2"/>
      <c r="W377" s="2"/>
      <c r="Y377" s="2"/>
      <c r="AA377" s="2"/>
      <c r="AC377" s="2"/>
      <c r="AE377" s="2">
        <v>37082</v>
      </c>
      <c r="AF377">
        <v>13569.79</v>
      </c>
      <c r="AG377" s="4">
        <v>37075</v>
      </c>
      <c r="AH377">
        <v>26.24</v>
      </c>
      <c r="AI377" s="4">
        <v>37705</v>
      </c>
      <c r="AJ377">
        <v>30.250399999999999</v>
      </c>
      <c r="AK377" s="2">
        <v>37078</v>
      </c>
      <c r="AL377">
        <v>26.4</v>
      </c>
      <c r="AM377" s="2">
        <v>40238</v>
      </c>
      <c r="AN377">
        <v>-817</v>
      </c>
      <c r="AS377" s="2"/>
      <c r="BC377" s="2"/>
      <c r="BE377" s="2"/>
    </row>
    <row r="378" spans="1:57" x14ac:dyDescent="0.25">
      <c r="A378" s="2"/>
      <c r="C378" s="2"/>
      <c r="E378" s="2"/>
      <c r="G378" s="2"/>
      <c r="I378" s="2"/>
      <c r="K378" s="2"/>
      <c r="M378" s="2"/>
      <c r="Q378" s="2"/>
      <c r="S378" s="2"/>
      <c r="U378" s="2"/>
      <c r="W378" s="2"/>
      <c r="Y378" s="2"/>
      <c r="AA378" s="2"/>
      <c r="AC378" s="2"/>
      <c r="AE378" s="2">
        <v>37083</v>
      </c>
      <c r="AF378">
        <v>13811.84</v>
      </c>
      <c r="AG378" s="4">
        <v>37077</v>
      </c>
      <c r="AH378">
        <v>27.02</v>
      </c>
      <c r="AI378" s="4">
        <v>37706</v>
      </c>
      <c r="AJ378">
        <v>29.710999999999999</v>
      </c>
      <c r="AK378" s="2">
        <v>37082</v>
      </c>
      <c r="AL378">
        <v>26.95</v>
      </c>
      <c r="AM378" s="2">
        <v>40239</v>
      </c>
      <c r="AN378">
        <v>-53</v>
      </c>
      <c r="AS378" s="2"/>
      <c r="BC378" s="2"/>
      <c r="BE378" s="2"/>
    </row>
    <row r="379" spans="1:57" x14ac:dyDescent="0.25">
      <c r="A379" s="2"/>
      <c r="C379" s="2"/>
      <c r="E379" s="2"/>
      <c r="G379" s="2"/>
      <c r="I379" s="2"/>
      <c r="K379" s="2"/>
      <c r="M379" s="2"/>
      <c r="Q379" s="2"/>
      <c r="S379" s="2"/>
      <c r="U379" s="2"/>
      <c r="W379" s="2"/>
      <c r="Y379" s="2"/>
      <c r="AA379" s="2"/>
      <c r="AC379" s="2"/>
      <c r="AE379" s="2">
        <v>37084</v>
      </c>
      <c r="AF379">
        <v>13916</v>
      </c>
      <c r="AG379" s="4">
        <v>37078</v>
      </c>
      <c r="AH379">
        <v>28.21</v>
      </c>
      <c r="AI379" s="4">
        <v>37707</v>
      </c>
      <c r="AJ379">
        <v>30.11</v>
      </c>
      <c r="AK379" s="2">
        <v>37083</v>
      </c>
      <c r="AL379">
        <v>27.75</v>
      </c>
      <c r="AM379" s="2">
        <v>40240</v>
      </c>
      <c r="AN379">
        <v>-153</v>
      </c>
      <c r="AS379" s="2"/>
      <c r="BC379" s="2"/>
      <c r="BE379" s="2"/>
    </row>
    <row r="380" spans="1:57" x14ac:dyDescent="0.25">
      <c r="A380" s="2"/>
      <c r="C380" s="2"/>
      <c r="E380" s="2"/>
      <c r="G380" s="2"/>
      <c r="I380" s="2"/>
      <c r="K380" s="2"/>
      <c r="M380" s="2"/>
      <c r="Q380" s="2"/>
      <c r="S380" s="2"/>
      <c r="U380" s="2"/>
      <c r="W380" s="2"/>
      <c r="Y380" s="2"/>
      <c r="AA380" s="2"/>
      <c r="AC380" s="2"/>
      <c r="AE380" s="2">
        <v>37085</v>
      </c>
      <c r="AF380">
        <v>14078.46</v>
      </c>
      <c r="AG380" s="4">
        <v>37081</v>
      </c>
      <c r="AH380">
        <v>27.59</v>
      </c>
      <c r="AI380" s="4">
        <v>37711</v>
      </c>
      <c r="AJ380">
        <v>28.663699999999999</v>
      </c>
      <c r="AK380" s="2">
        <v>37084</v>
      </c>
      <c r="AL380">
        <v>27.3</v>
      </c>
      <c r="AM380" s="2">
        <v>40241</v>
      </c>
      <c r="AN380">
        <v>185</v>
      </c>
      <c r="AS380" s="2"/>
      <c r="BC380" s="2"/>
      <c r="BE380" s="2"/>
    </row>
    <row r="381" spans="1:57" x14ac:dyDescent="0.25">
      <c r="A381" s="2"/>
      <c r="C381" s="2"/>
      <c r="E381" s="2"/>
      <c r="G381" s="2"/>
      <c r="I381" s="2"/>
      <c r="K381" s="2"/>
      <c r="M381" s="2"/>
      <c r="Q381" s="2"/>
      <c r="S381" s="2"/>
      <c r="U381" s="2"/>
      <c r="W381" s="2"/>
      <c r="Y381" s="2"/>
      <c r="AA381" s="2"/>
      <c r="AC381" s="2"/>
      <c r="AE381" s="2">
        <v>37088</v>
      </c>
      <c r="AF381">
        <v>13811.39</v>
      </c>
      <c r="AG381" s="4">
        <v>37082</v>
      </c>
      <c r="AH381">
        <v>27.49</v>
      </c>
      <c r="AI381" s="4">
        <v>37712</v>
      </c>
      <c r="AJ381">
        <v>26.8809</v>
      </c>
      <c r="AK381" s="2">
        <v>37085</v>
      </c>
      <c r="AL381">
        <v>27.1</v>
      </c>
      <c r="AM381" s="2">
        <v>40242</v>
      </c>
      <c r="AN381">
        <v>-367</v>
      </c>
      <c r="AS381" s="2"/>
      <c r="BC381" s="2"/>
      <c r="BE381" s="2"/>
    </row>
    <row r="382" spans="1:57" x14ac:dyDescent="0.25">
      <c r="A382" s="2"/>
      <c r="C382" s="2"/>
      <c r="E382" s="2"/>
      <c r="G382" s="2"/>
      <c r="I382" s="2"/>
      <c r="K382" s="2"/>
      <c r="M382" s="2"/>
      <c r="Q382" s="2"/>
      <c r="S382" s="2"/>
      <c r="U382" s="2"/>
      <c r="W382" s="2"/>
      <c r="Y382" s="2"/>
      <c r="AA382" s="2"/>
      <c r="AC382" s="2"/>
      <c r="AE382" s="2">
        <v>37089</v>
      </c>
      <c r="AF382">
        <v>14168.65</v>
      </c>
      <c r="AG382" s="4">
        <v>37083</v>
      </c>
      <c r="AH382">
        <v>27.11</v>
      </c>
      <c r="AI382" s="4">
        <v>37713</v>
      </c>
      <c r="AJ382">
        <v>27.864000000000001</v>
      </c>
      <c r="AK382" s="2">
        <v>37088</v>
      </c>
      <c r="AL382">
        <v>26.25</v>
      </c>
      <c r="AM382" s="2">
        <v>40245</v>
      </c>
      <c r="AN382">
        <v>-322</v>
      </c>
      <c r="AS382" s="2"/>
      <c r="BC382" s="2"/>
      <c r="BE382" s="2"/>
    </row>
    <row r="383" spans="1:57" x14ac:dyDescent="0.25">
      <c r="A383" s="2"/>
      <c r="C383" s="2"/>
      <c r="E383" s="2"/>
      <c r="G383" s="2"/>
      <c r="I383" s="2"/>
      <c r="K383" s="2"/>
      <c r="M383" s="2"/>
      <c r="Q383" s="2"/>
      <c r="S383" s="2"/>
      <c r="U383" s="2"/>
      <c r="W383" s="2"/>
      <c r="Y383" s="2"/>
      <c r="AA383" s="2"/>
      <c r="AC383" s="2"/>
      <c r="AE383" s="2">
        <v>37090</v>
      </c>
      <c r="AF383">
        <v>13790.88</v>
      </c>
      <c r="AG383" s="4">
        <v>37084</v>
      </c>
      <c r="AH383">
        <v>26.8</v>
      </c>
      <c r="AI383" s="4">
        <v>37714</v>
      </c>
      <c r="AJ383">
        <v>27.47</v>
      </c>
      <c r="AK383" s="2">
        <v>37089</v>
      </c>
      <c r="AL383">
        <v>24.745000000000001</v>
      </c>
      <c r="AM383" s="2">
        <v>40246</v>
      </c>
      <c r="AN383">
        <v>571</v>
      </c>
      <c r="AS383" s="2"/>
      <c r="BC383" s="2"/>
      <c r="BE383" s="2"/>
    </row>
    <row r="384" spans="1:57" x14ac:dyDescent="0.25">
      <c r="A384" s="2"/>
      <c r="C384" s="2"/>
      <c r="E384" s="2"/>
      <c r="G384" s="2"/>
      <c r="I384" s="2"/>
      <c r="K384" s="2"/>
      <c r="M384" s="2"/>
      <c r="Q384" s="2"/>
      <c r="S384" s="2"/>
      <c r="U384" s="2"/>
      <c r="W384" s="2"/>
      <c r="Y384" s="2"/>
      <c r="AA384" s="2"/>
      <c r="AC384" s="2"/>
      <c r="AE384" s="2">
        <v>37091</v>
      </c>
      <c r="AF384">
        <v>13761.51</v>
      </c>
      <c r="AG384" s="4">
        <v>37085</v>
      </c>
      <c r="AH384">
        <v>26.59</v>
      </c>
      <c r="AI384" s="4">
        <v>37715</v>
      </c>
      <c r="AJ384">
        <v>27.523700000000002</v>
      </c>
      <c r="AK384" s="2">
        <v>37090</v>
      </c>
      <c r="AL384">
        <v>25.784199999999998</v>
      </c>
      <c r="AM384" s="2">
        <v>40247</v>
      </c>
      <c r="AN384">
        <v>-765</v>
      </c>
      <c r="AS384" s="2"/>
      <c r="BC384" s="2"/>
      <c r="BE384" s="2"/>
    </row>
    <row r="385" spans="1:57" x14ac:dyDescent="0.25">
      <c r="A385" s="2"/>
      <c r="C385" s="2"/>
      <c r="E385" s="2"/>
      <c r="G385" s="2"/>
      <c r="I385" s="2"/>
      <c r="K385" s="2"/>
      <c r="M385" s="2"/>
      <c r="Q385" s="2"/>
      <c r="S385" s="2"/>
      <c r="U385" s="2"/>
      <c r="W385" s="2"/>
      <c r="Y385" s="2"/>
      <c r="AA385" s="2"/>
      <c r="AC385" s="2"/>
      <c r="AE385" s="2">
        <v>37092</v>
      </c>
      <c r="AF385">
        <v>14092.32</v>
      </c>
      <c r="AG385" s="4">
        <v>37088</v>
      </c>
      <c r="AH385">
        <v>26.06</v>
      </c>
      <c r="AI385" s="4">
        <v>37718</v>
      </c>
      <c r="AJ385">
        <v>26.425799999999999</v>
      </c>
      <c r="AK385" s="2">
        <v>37091</v>
      </c>
      <c r="AL385">
        <v>25.25</v>
      </c>
      <c r="AM385" s="2">
        <v>40248</v>
      </c>
      <c r="AN385">
        <v>-154</v>
      </c>
      <c r="AS385" s="2"/>
      <c r="BC385" s="2"/>
      <c r="BE385" s="2"/>
    </row>
    <row r="386" spans="1:57" x14ac:dyDescent="0.25">
      <c r="A386" s="2"/>
      <c r="C386" s="2"/>
      <c r="E386" s="2"/>
      <c r="G386" s="2"/>
      <c r="I386" s="2"/>
      <c r="K386" s="2"/>
      <c r="M386" s="2"/>
      <c r="Q386" s="2"/>
      <c r="S386" s="2"/>
      <c r="U386" s="2"/>
      <c r="W386" s="2"/>
      <c r="Y386" s="2"/>
      <c r="AA386" s="2"/>
      <c r="AC386" s="2"/>
      <c r="AE386" s="2">
        <v>37095</v>
      </c>
      <c r="AF386">
        <v>14067.72</v>
      </c>
      <c r="AG386" s="4">
        <v>37089</v>
      </c>
      <c r="AH386">
        <v>25.57</v>
      </c>
      <c r="AI386" s="4">
        <v>37719</v>
      </c>
      <c r="AJ386">
        <v>26.519100000000002</v>
      </c>
      <c r="AK386" s="2">
        <v>37092</v>
      </c>
      <c r="AL386">
        <v>25.736799999999999</v>
      </c>
      <c r="AM386" s="2">
        <v>40249</v>
      </c>
      <c r="AN386">
        <v>333</v>
      </c>
      <c r="AS386" s="2"/>
      <c r="BC386" s="2"/>
      <c r="BE386" s="2"/>
    </row>
    <row r="387" spans="1:57" x14ac:dyDescent="0.25">
      <c r="A387" s="2"/>
      <c r="C387" s="2"/>
      <c r="E387" s="2"/>
      <c r="G387" s="2"/>
      <c r="I387" s="2"/>
      <c r="K387" s="2"/>
      <c r="M387" s="2"/>
      <c r="Q387" s="2"/>
      <c r="S387" s="2"/>
      <c r="U387" s="2"/>
      <c r="W387" s="2"/>
      <c r="Y387" s="2"/>
      <c r="AA387" s="2"/>
      <c r="AC387" s="2"/>
      <c r="AE387" s="2">
        <v>37096</v>
      </c>
      <c r="AF387">
        <v>13737.59</v>
      </c>
      <c r="AG387" s="4">
        <v>37090</v>
      </c>
      <c r="AH387">
        <v>24.89</v>
      </c>
      <c r="AI387" s="4">
        <v>37720</v>
      </c>
      <c r="AJ387">
        <v>26.986599999999999</v>
      </c>
      <c r="AK387" s="2">
        <v>37095</v>
      </c>
      <c r="AL387">
        <v>24.25</v>
      </c>
      <c r="AM387" s="2">
        <v>40252</v>
      </c>
      <c r="AN387">
        <v>172</v>
      </c>
      <c r="AS387" s="2"/>
      <c r="BC387" s="2"/>
      <c r="BE387" s="2"/>
    </row>
    <row r="388" spans="1:57" x14ac:dyDescent="0.25">
      <c r="A388" s="2"/>
      <c r="C388" s="2"/>
      <c r="E388" s="2"/>
      <c r="G388" s="2"/>
      <c r="I388" s="2"/>
      <c r="K388" s="2"/>
      <c r="M388" s="2"/>
      <c r="Q388" s="2"/>
      <c r="S388" s="2"/>
      <c r="U388" s="2"/>
      <c r="W388" s="2"/>
      <c r="Y388" s="2"/>
      <c r="AA388" s="2"/>
      <c r="AC388" s="2"/>
      <c r="AE388" s="2">
        <v>37097</v>
      </c>
      <c r="AF388">
        <v>13955.89</v>
      </c>
      <c r="AG388" s="4">
        <v>37091</v>
      </c>
      <c r="AH388">
        <v>24.7</v>
      </c>
      <c r="AI388" s="4">
        <v>37721</v>
      </c>
      <c r="AJ388">
        <v>27.727799999999998</v>
      </c>
      <c r="AK388" s="2">
        <v>37096</v>
      </c>
      <c r="AL388">
        <v>25.755400000000002</v>
      </c>
      <c r="AM388" s="2">
        <v>40253</v>
      </c>
      <c r="AN388">
        <v>-1615</v>
      </c>
      <c r="AS388" s="2"/>
      <c r="BC388" s="2"/>
      <c r="BE388" s="2"/>
    </row>
    <row r="389" spans="1:57" x14ac:dyDescent="0.25">
      <c r="A389" s="2"/>
      <c r="C389" s="2"/>
      <c r="E389" s="2"/>
      <c r="G389" s="2"/>
      <c r="I389" s="2"/>
      <c r="K389" s="2"/>
      <c r="M389" s="2"/>
      <c r="Q389" s="2"/>
      <c r="S389" s="2"/>
      <c r="U389" s="2"/>
      <c r="W389" s="2"/>
      <c r="Y389" s="2"/>
      <c r="AA389" s="2"/>
      <c r="AC389" s="2"/>
      <c r="AE389" s="2">
        <v>37098</v>
      </c>
      <c r="AF389">
        <v>13810.29</v>
      </c>
      <c r="AG389" s="4">
        <v>37092</v>
      </c>
      <c r="AH389">
        <v>25.59</v>
      </c>
      <c r="AI389" s="4">
        <v>37722</v>
      </c>
      <c r="AJ389">
        <v>27.82</v>
      </c>
      <c r="AK389" s="2">
        <v>37097</v>
      </c>
      <c r="AL389">
        <v>24.6</v>
      </c>
      <c r="AM389" s="2">
        <v>40254</v>
      </c>
      <c r="AN389">
        <v>-563</v>
      </c>
      <c r="AS389" s="2"/>
      <c r="BC389" s="2"/>
      <c r="BE389" s="2"/>
    </row>
    <row r="390" spans="1:57" x14ac:dyDescent="0.25">
      <c r="A390" s="2"/>
      <c r="C390" s="2"/>
      <c r="E390" s="2"/>
      <c r="G390" s="2"/>
      <c r="I390" s="2"/>
      <c r="K390" s="2"/>
      <c r="M390" s="2"/>
      <c r="Q390" s="2"/>
      <c r="S390" s="2"/>
      <c r="U390" s="2"/>
      <c r="W390" s="2"/>
      <c r="Y390" s="2"/>
      <c r="AA390" s="2"/>
      <c r="AC390" s="2"/>
      <c r="AE390" s="2">
        <v>37099</v>
      </c>
      <c r="AF390">
        <v>13910.26</v>
      </c>
      <c r="AG390" s="4">
        <v>37095</v>
      </c>
      <c r="AH390">
        <v>26.12</v>
      </c>
      <c r="AI390" s="4">
        <v>37725</v>
      </c>
      <c r="AJ390">
        <v>26.94</v>
      </c>
      <c r="AK390" s="2">
        <v>37098</v>
      </c>
      <c r="AL390">
        <v>24.65</v>
      </c>
      <c r="AM390" s="2">
        <v>40255</v>
      </c>
      <c r="AN390">
        <v>882</v>
      </c>
      <c r="AS390" s="2"/>
      <c r="BC390" s="2"/>
      <c r="BE390" s="2"/>
    </row>
    <row r="391" spans="1:57" x14ac:dyDescent="0.25">
      <c r="A391" s="2"/>
      <c r="C391" s="2"/>
      <c r="E391" s="2"/>
      <c r="G391" s="2"/>
      <c r="I391" s="2"/>
      <c r="K391" s="2"/>
      <c r="M391" s="2"/>
      <c r="Q391" s="2"/>
      <c r="S391" s="2"/>
      <c r="U391" s="2"/>
      <c r="W391" s="2"/>
      <c r="Y391" s="2"/>
      <c r="AA391" s="2"/>
      <c r="AC391" s="2"/>
      <c r="AE391" s="2">
        <v>37102</v>
      </c>
      <c r="AF391">
        <v>13703.61</v>
      </c>
      <c r="AG391" s="4">
        <v>37096</v>
      </c>
      <c r="AH391">
        <v>26.31</v>
      </c>
      <c r="AI391" s="4">
        <v>37726</v>
      </c>
      <c r="AJ391">
        <v>26.716699999999999</v>
      </c>
      <c r="AK391" s="2">
        <v>37099</v>
      </c>
      <c r="AL391">
        <v>24.95</v>
      </c>
      <c r="AM391" s="2">
        <v>40256</v>
      </c>
      <c r="AN391">
        <v>321</v>
      </c>
      <c r="AS391" s="2"/>
      <c r="BC391" s="2"/>
      <c r="BE391" s="2"/>
    </row>
    <row r="392" spans="1:57" x14ac:dyDescent="0.25">
      <c r="A392" s="2"/>
      <c r="C392" s="2"/>
      <c r="E392" s="2"/>
      <c r="G392" s="2"/>
      <c r="I392" s="2"/>
      <c r="K392" s="2"/>
      <c r="M392" s="2"/>
      <c r="Q392" s="2"/>
      <c r="S392" s="2"/>
      <c r="U392" s="2"/>
      <c r="W392" s="2"/>
      <c r="Y392" s="2"/>
      <c r="AA392" s="2"/>
      <c r="AC392" s="2"/>
      <c r="AE392" s="2">
        <v>37103</v>
      </c>
      <c r="AF392">
        <v>13754.16</v>
      </c>
      <c r="AG392" s="4">
        <v>37097</v>
      </c>
      <c r="AH392">
        <v>26.84</v>
      </c>
      <c r="AI392" s="4">
        <v>37727</v>
      </c>
      <c r="AJ392">
        <v>26.51</v>
      </c>
      <c r="AK392" s="2">
        <v>37102</v>
      </c>
      <c r="AL392">
        <v>24.4</v>
      </c>
      <c r="AM392" s="2">
        <v>40259</v>
      </c>
      <c r="AN392">
        <v>461</v>
      </c>
      <c r="AS392" s="2"/>
      <c r="BC392" s="2"/>
      <c r="BE392" s="2"/>
    </row>
    <row r="393" spans="1:57" x14ac:dyDescent="0.25">
      <c r="A393" s="2"/>
      <c r="C393" s="2"/>
      <c r="E393" s="2"/>
      <c r="G393" s="2"/>
      <c r="I393" s="2"/>
      <c r="K393" s="2"/>
      <c r="M393" s="2"/>
      <c r="Q393" s="2"/>
      <c r="S393" s="2"/>
      <c r="U393" s="2"/>
      <c r="W393" s="2"/>
      <c r="Y393" s="2"/>
      <c r="AA393" s="2"/>
      <c r="AC393" s="2"/>
      <c r="AE393" s="2">
        <v>37104</v>
      </c>
      <c r="AF393">
        <v>13743.06</v>
      </c>
      <c r="AG393" s="4">
        <v>37098</v>
      </c>
      <c r="AH393">
        <v>26.73</v>
      </c>
      <c r="AI393" s="4">
        <v>37728</v>
      </c>
      <c r="AJ393">
        <v>25.660699999999999</v>
      </c>
      <c r="AK393" s="2">
        <v>37103</v>
      </c>
      <c r="AL393">
        <v>24.8</v>
      </c>
      <c r="AM393" s="2">
        <v>40260</v>
      </c>
      <c r="AN393">
        <v>2346</v>
      </c>
      <c r="AS393" s="2"/>
      <c r="BC393" s="2"/>
      <c r="BE393" s="2"/>
    </row>
    <row r="394" spans="1:57" x14ac:dyDescent="0.25">
      <c r="A394" s="2"/>
      <c r="C394" s="2"/>
      <c r="E394" s="2"/>
      <c r="G394" s="2"/>
      <c r="I394" s="2"/>
      <c r="K394" s="2"/>
      <c r="M394" s="2"/>
      <c r="Q394" s="2"/>
      <c r="S394" s="2"/>
      <c r="U394" s="2"/>
      <c r="W394" s="2"/>
      <c r="Y394" s="2"/>
      <c r="AA394" s="2"/>
      <c r="AC394" s="2"/>
      <c r="AE394" s="2">
        <v>37105</v>
      </c>
      <c r="AF394">
        <v>13822.72</v>
      </c>
      <c r="AG394" s="4">
        <v>37099</v>
      </c>
      <c r="AH394">
        <v>27.02</v>
      </c>
      <c r="AI394" s="4">
        <v>37732</v>
      </c>
      <c r="AJ394">
        <v>25.88</v>
      </c>
      <c r="AK394" s="2">
        <v>37104</v>
      </c>
      <c r="AL394">
        <v>25.55</v>
      </c>
      <c r="AM394" s="2">
        <v>40261</v>
      </c>
      <c r="AN394">
        <v>443</v>
      </c>
      <c r="AS394" s="2"/>
      <c r="BC394" s="2"/>
      <c r="BE394" s="2"/>
    </row>
    <row r="395" spans="1:57" x14ac:dyDescent="0.25">
      <c r="A395" s="2"/>
      <c r="C395" s="2"/>
      <c r="E395" s="2"/>
      <c r="G395" s="2"/>
      <c r="I395" s="2"/>
      <c r="K395" s="2"/>
      <c r="M395" s="2"/>
      <c r="Q395" s="2"/>
      <c r="S395" s="2"/>
      <c r="U395" s="2"/>
      <c r="W395" s="2"/>
      <c r="Y395" s="2"/>
      <c r="AA395" s="2"/>
      <c r="AC395" s="2"/>
      <c r="AE395" s="2">
        <v>37106</v>
      </c>
      <c r="AF395">
        <v>13838.42</v>
      </c>
      <c r="AG395" s="4">
        <v>37102</v>
      </c>
      <c r="AH395">
        <v>26.63</v>
      </c>
      <c r="AI395" s="4">
        <v>37733</v>
      </c>
      <c r="AJ395">
        <v>25.88</v>
      </c>
      <c r="AK395" s="2">
        <v>37105</v>
      </c>
      <c r="AL395">
        <v>25.952100000000002</v>
      </c>
      <c r="AM395" s="2">
        <v>40262</v>
      </c>
      <c r="AN395">
        <v>-168</v>
      </c>
      <c r="AS395" s="2"/>
      <c r="BC395" s="2"/>
      <c r="BE395" s="2"/>
    </row>
    <row r="396" spans="1:57" x14ac:dyDescent="0.25">
      <c r="A396" s="2"/>
      <c r="C396" s="2"/>
      <c r="E396" s="2"/>
      <c r="G396" s="2"/>
      <c r="I396" s="2"/>
      <c r="K396" s="2"/>
      <c r="M396" s="2"/>
      <c r="Q396" s="2"/>
      <c r="S396" s="2"/>
      <c r="U396" s="2"/>
      <c r="W396" s="2"/>
      <c r="Y396" s="2"/>
      <c r="AA396" s="2"/>
      <c r="AC396" s="2"/>
      <c r="AE396" s="2">
        <v>37109</v>
      </c>
      <c r="AF396">
        <v>14046.82</v>
      </c>
      <c r="AG396" s="4">
        <v>37103</v>
      </c>
      <c r="AH396">
        <v>26.35</v>
      </c>
      <c r="AI396" s="4">
        <v>37734</v>
      </c>
      <c r="AJ396">
        <v>25.8</v>
      </c>
      <c r="AK396" s="2">
        <v>37106</v>
      </c>
      <c r="AL396">
        <v>25.7592</v>
      </c>
      <c r="AM396" s="2">
        <v>40263</v>
      </c>
      <c r="AN396">
        <v>793</v>
      </c>
      <c r="AS396" s="2"/>
      <c r="BC396" s="2"/>
      <c r="BE396" s="2"/>
    </row>
    <row r="397" spans="1:57" x14ac:dyDescent="0.25">
      <c r="A397" s="2"/>
      <c r="C397" s="2"/>
      <c r="E397" s="2"/>
      <c r="G397" s="2"/>
      <c r="I397" s="2"/>
      <c r="K397" s="2"/>
      <c r="M397" s="2"/>
      <c r="Q397" s="2"/>
      <c r="S397" s="2"/>
      <c r="U397" s="2"/>
      <c r="W397" s="2"/>
      <c r="Y397" s="2"/>
      <c r="AA397" s="2"/>
      <c r="AC397" s="2"/>
      <c r="AE397" s="2">
        <v>37110</v>
      </c>
      <c r="AF397">
        <v>14035.91</v>
      </c>
      <c r="AG397" s="4">
        <v>37104</v>
      </c>
      <c r="AH397">
        <v>26.77</v>
      </c>
      <c r="AI397" s="4">
        <v>37735</v>
      </c>
      <c r="AJ397">
        <v>26.304300000000001</v>
      </c>
      <c r="AK397" s="2">
        <v>37109</v>
      </c>
      <c r="AL397">
        <v>24.2759</v>
      </c>
      <c r="AM397" s="2">
        <v>40266</v>
      </c>
      <c r="AN397">
        <v>-51</v>
      </c>
      <c r="AS397" s="2"/>
      <c r="BC397" s="2"/>
      <c r="BE397" s="2"/>
    </row>
    <row r="398" spans="1:57" x14ac:dyDescent="0.25">
      <c r="A398" s="2"/>
      <c r="C398" s="2"/>
      <c r="E398" s="2"/>
      <c r="G398" s="2"/>
      <c r="I398" s="2"/>
      <c r="K398" s="2"/>
      <c r="M398" s="2"/>
      <c r="Q398" s="2"/>
      <c r="S398" s="2"/>
      <c r="U398" s="2"/>
      <c r="W398" s="2"/>
      <c r="Y398" s="2"/>
      <c r="AA398" s="2"/>
      <c r="AC398" s="2"/>
      <c r="AE398" s="2">
        <v>37111</v>
      </c>
      <c r="AF398">
        <v>13919.18</v>
      </c>
      <c r="AG398" s="4">
        <v>37105</v>
      </c>
      <c r="AH398">
        <v>27.71</v>
      </c>
      <c r="AI398" s="4">
        <v>37736</v>
      </c>
      <c r="AJ398">
        <v>25.7712</v>
      </c>
      <c r="AK398" s="2">
        <v>37110</v>
      </c>
      <c r="AL398">
        <v>23.75</v>
      </c>
      <c r="AM398" s="2">
        <v>40267</v>
      </c>
      <c r="AN398">
        <v>45</v>
      </c>
      <c r="AS398" s="2"/>
      <c r="BC398" s="2"/>
      <c r="BE398" s="2"/>
    </row>
    <row r="399" spans="1:57" x14ac:dyDescent="0.25">
      <c r="A399" s="2"/>
      <c r="C399" s="2"/>
      <c r="E399" s="2"/>
      <c r="G399" s="2"/>
      <c r="I399" s="2"/>
      <c r="K399" s="2"/>
      <c r="M399" s="2"/>
      <c r="Q399" s="2"/>
      <c r="S399" s="2"/>
      <c r="U399" s="2"/>
      <c r="W399" s="2"/>
      <c r="Y399" s="2"/>
      <c r="AA399" s="2"/>
      <c r="AC399" s="2"/>
      <c r="AE399" s="2">
        <v>37112</v>
      </c>
      <c r="AF399">
        <v>13834.19</v>
      </c>
      <c r="AG399" s="4">
        <v>37106</v>
      </c>
      <c r="AH399">
        <v>27.62</v>
      </c>
      <c r="AI399" s="4">
        <v>37739</v>
      </c>
      <c r="AJ399">
        <v>25.482199999999999</v>
      </c>
      <c r="AK399" s="2">
        <v>37111</v>
      </c>
      <c r="AL399">
        <v>23.8</v>
      </c>
      <c r="AM399" s="2">
        <v>40268</v>
      </c>
      <c r="AN399">
        <v>589</v>
      </c>
      <c r="AS399" s="2"/>
      <c r="BC399" s="2"/>
      <c r="BE399" s="2"/>
    </row>
    <row r="400" spans="1:57" x14ac:dyDescent="0.25">
      <c r="A400" s="2"/>
      <c r="C400" s="2"/>
      <c r="E400" s="2"/>
      <c r="G400" s="2"/>
      <c r="I400" s="2"/>
      <c r="K400" s="2"/>
      <c r="M400" s="2"/>
      <c r="Q400" s="2"/>
      <c r="S400" s="2"/>
      <c r="U400" s="2"/>
      <c r="W400" s="2"/>
      <c r="Y400" s="2"/>
      <c r="AA400" s="2"/>
      <c r="AC400" s="2"/>
      <c r="AE400" s="2">
        <v>37113</v>
      </c>
      <c r="AF400">
        <v>13915.09</v>
      </c>
      <c r="AG400" s="4">
        <v>37109</v>
      </c>
      <c r="AH400">
        <v>27.74</v>
      </c>
      <c r="AI400" s="4">
        <v>37740</v>
      </c>
      <c r="AJ400">
        <v>25.094799999999999</v>
      </c>
      <c r="AK400" s="2">
        <v>37112</v>
      </c>
      <c r="AL400">
        <v>23.25</v>
      </c>
      <c r="AM400" s="2">
        <v>40269</v>
      </c>
      <c r="AN400">
        <v>2</v>
      </c>
      <c r="AS400" s="2"/>
      <c r="BC400" s="2"/>
      <c r="BE400" s="2"/>
    </row>
    <row r="401" spans="1:57" x14ac:dyDescent="0.25">
      <c r="A401" s="2"/>
      <c r="C401" s="2"/>
      <c r="E401" s="2"/>
      <c r="G401" s="2"/>
      <c r="I401" s="2"/>
      <c r="K401" s="2"/>
      <c r="M401" s="2"/>
      <c r="Q401" s="2"/>
      <c r="S401" s="2"/>
      <c r="U401" s="2"/>
      <c r="W401" s="2"/>
      <c r="Y401" s="2"/>
      <c r="AA401" s="2"/>
      <c r="AC401" s="2"/>
      <c r="AE401" s="2">
        <v>37116</v>
      </c>
      <c r="AF401">
        <v>13771.36</v>
      </c>
      <c r="AG401" s="4">
        <v>37110</v>
      </c>
      <c r="AH401">
        <v>27.94</v>
      </c>
      <c r="AI401" s="4">
        <v>37741</v>
      </c>
      <c r="AJ401">
        <v>24.840599999999998</v>
      </c>
      <c r="AK401" s="2">
        <v>37113</v>
      </c>
      <c r="AL401">
        <v>24.973500000000001</v>
      </c>
      <c r="AM401" s="2">
        <v>40273</v>
      </c>
      <c r="AN401">
        <v>-152</v>
      </c>
      <c r="AS401" s="2"/>
      <c r="BC401" s="2"/>
      <c r="BE401" s="2"/>
    </row>
    <row r="402" spans="1:57" x14ac:dyDescent="0.25">
      <c r="A402" s="2"/>
      <c r="C402" s="2"/>
      <c r="E402" s="2"/>
      <c r="G402" s="2"/>
      <c r="I402" s="2"/>
      <c r="K402" s="2"/>
      <c r="M402" s="2"/>
      <c r="Q402" s="2"/>
      <c r="S402" s="2"/>
      <c r="U402" s="2"/>
      <c r="W402" s="2"/>
      <c r="Y402" s="2"/>
      <c r="AA402" s="2"/>
      <c r="AC402" s="2"/>
      <c r="AE402" s="2">
        <v>37117</v>
      </c>
      <c r="AF402">
        <v>13829.49</v>
      </c>
      <c r="AG402" s="4">
        <v>37111</v>
      </c>
      <c r="AH402">
        <v>27.54</v>
      </c>
      <c r="AI402" s="4">
        <v>37743</v>
      </c>
      <c r="AJ402">
        <v>25.094000000000001</v>
      </c>
      <c r="AK402" s="2">
        <v>37116</v>
      </c>
      <c r="AL402">
        <v>23.85</v>
      </c>
      <c r="AM402" s="2">
        <v>40274</v>
      </c>
      <c r="AN402">
        <v>7</v>
      </c>
      <c r="AS402" s="2"/>
      <c r="BC402" s="2"/>
      <c r="BE402" s="2"/>
    </row>
    <row r="403" spans="1:57" x14ac:dyDescent="0.25">
      <c r="A403" s="2"/>
      <c r="C403" s="2"/>
      <c r="E403" s="2"/>
      <c r="G403" s="2"/>
      <c r="I403" s="2"/>
      <c r="K403" s="2"/>
      <c r="M403" s="2"/>
      <c r="Q403" s="2"/>
      <c r="S403" s="2"/>
      <c r="U403" s="2"/>
      <c r="W403" s="2"/>
      <c r="Y403" s="2"/>
      <c r="AA403" s="2"/>
      <c r="AC403" s="2"/>
      <c r="AE403" s="2">
        <v>37118</v>
      </c>
      <c r="AF403">
        <v>13658.6</v>
      </c>
      <c r="AG403" s="4">
        <v>37112</v>
      </c>
      <c r="AH403">
        <v>27.64</v>
      </c>
      <c r="AI403" s="4">
        <v>37746</v>
      </c>
      <c r="AJ403">
        <v>25.1402</v>
      </c>
      <c r="AK403" s="2">
        <v>37117</v>
      </c>
      <c r="AL403">
        <v>24.55</v>
      </c>
      <c r="AM403" s="2">
        <v>40275</v>
      </c>
      <c r="AN403">
        <v>41</v>
      </c>
      <c r="AS403" s="2"/>
      <c r="BC403" s="2"/>
      <c r="BE403" s="2"/>
    </row>
    <row r="404" spans="1:57" x14ac:dyDescent="0.25">
      <c r="A404" s="2"/>
      <c r="C404" s="2"/>
      <c r="E404" s="2"/>
      <c r="G404" s="2"/>
      <c r="I404" s="2"/>
      <c r="K404" s="2"/>
      <c r="M404" s="2"/>
      <c r="Q404" s="2"/>
      <c r="S404" s="2"/>
      <c r="U404" s="2"/>
      <c r="W404" s="2"/>
      <c r="Y404" s="2"/>
      <c r="AA404" s="2"/>
      <c r="AC404" s="2"/>
      <c r="AE404" s="2">
        <v>37119</v>
      </c>
      <c r="AF404">
        <v>13509.47</v>
      </c>
      <c r="AG404" s="4">
        <v>37113</v>
      </c>
      <c r="AH404">
        <v>28.05</v>
      </c>
      <c r="AI404" s="4">
        <v>37747</v>
      </c>
      <c r="AJ404">
        <v>24.561800000000002</v>
      </c>
      <c r="AK404" s="2">
        <v>37118</v>
      </c>
      <c r="AL404">
        <v>24.425000000000001</v>
      </c>
      <c r="AM404" s="2">
        <v>40276</v>
      </c>
      <c r="AN404">
        <v>120</v>
      </c>
      <c r="AS404" s="2"/>
      <c r="BC404" s="2"/>
      <c r="BE404" s="2"/>
    </row>
    <row r="405" spans="1:57" x14ac:dyDescent="0.25">
      <c r="A405" s="2"/>
      <c r="C405" s="2"/>
      <c r="E405" s="2"/>
      <c r="G405" s="2"/>
      <c r="I405" s="2"/>
      <c r="K405" s="2"/>
      <c r="M405" s="2"/>
      <c r="Q405" s="2"/>
      <c r="S405" s="2"/>
      <c r="U405" s="2"/>
      <c r="W405" s="2"/>
      <c r="Y405" s="2"/>
      <c r="AA405" s="2"/>
      <c r="AC405" s="2"/>
      <c r="AE405" s="2">
        <v>37120</v>
      </c>
      <c r="AF405">
        <v>13044.21</v>
      </c>
      <c r="AG405" s="4">
        <v>37116</v>
      </c>
      <c r="AH405">
        <v>27.82</v>
      </c>
      <c r="AI405" s="4">
        <v>37748</v>
      </c>
      <c r="AJ405">
        <v>23.747199999999999</v>
      </c>
      <c r="AK405" s="2">
        <v>37119</v>
      </c>
      <c r="AL405">
        <v>23.7</v>
      </c>
      <c r="AM405" s="2">
        <v>40277</v>
      </c>
      <c r="AN405">
        <v>135</v>
      </c>
      <c r="AS405" s="2"/>
      <c r="BC405" s="2"/>
      <c r="BE405" s="2"/>
    </row>
    <row r="406" spans="1:57" x14ac:dyDescent="0.25">
      <c r="A406" s="2"/>
      <c r="C406" s="2"/>
      <c r="E406" s="2"/>
      <c r="G406" s="2"/>
      <c r="I406" s="2"/>
      <c r="K406" s="2"/>
      <c r="M406" s="2"/>
      <c r="Q406" s="2"/>
      <c r="S406" s="2"/>
      <c r="U406" s="2"/>
      <c r="W406" s="2"/>
      <c r="Y406" s="2"/>
      <c r="AA406" s="2"/>
      <c r="AC406" s="2"/>
      <c r="AE406" s="2">
        <v>37123</v>
      </c>
      <c r="AF406">
        <v>13115.48</v>
      </c>
      <c r="AG406" s="4">
        <v>37117</v>
      </c>
      <c r="AH406">
        <v>28.01</v>
      </c>
      <c r="AI406" s="4">
        <v>37749</v>
      </c>
      <c r="AJ406">
        <v>23.341100000000001</v>
      </c>
      <c r="AK406" s="2">
        <v>37120</v>
      </c>
      <c r="AL406">
        <v>23.6</v>
      </c>
      <c r="AM406" s="2">
        <v>40280</v>
      </c>
      <c r="AN406">
        <v>304</v>
      </c>
      <c r="AS406" s="2"/>
      <c r="BC406" s="2"/>
      <c r="BE406" s="2"/>
    </row>
    <row r="407" spans="1:57" x14ac:dyDescent="0.25">
      <c r="A407" s="2"/>
      <c r="C407" s="2"/>
      <c r="E407" s="2"/>
      <c r="G407" s="2"/>
      <c r="I407" s="2"/>
      <c r="K407" s="2"/>
      <c r="M407" s="2"/>
      <c r="Q407" s="2"/>
      <c r="S407" s="2"/>
      <c r="U407" s="2"/>
      <c r="W407" s="2"/>
      <c r="Y407" s="2"/>
      <c r="AA407" s="2"/>
      <c r="AC407" s="2"/>
      <c r="AE407" s="2">
        <v>37124</v>
      </c>
      <c r="AF407">
        <v>12891.7</v>
      </c>
      <c r="AG407" s="4">
        <v>37118</v>
      </c>
      <c r="AH407">
        <v>27.56</v>
      </c>
      <c r="AI407" s="4">
        <v>37750</v>
      </c>
      <c r="AJ407">
        <v>23.310199999999998</v>
      </c>
      <c r="AK407" s="2">
        <v>37123</v>
      </c>
      <c r="AL407">
        <v>24.3</v>
      </c>
      <c r="AM407" s="2">
        <v>40281</v>
      </c>
      <c r="AN407">
        <v>-507</v>
      </c>
      <c r="AS407" s="2"/>
      <c r="BC407" s="2"/>
      <c r="BE407" s="2"/>
    </row>
    <row r="408" spans="1:57" x14ac:dyDescent="0.25">
      <c r="A408" s="2"/>
      <c r="C408" s="2"/>
      <c r="E408" s="2"/>
      <c r="G408" s="2"/>
      <c r="I408" s="2"/>
      <c r="K408" s="2"/>
      <c r="M408" s="2"/>
      <c r="Q408" s="2"/>
      <c r="S408" s="2"/>
      <c r="U408" s="2"/>
      <c r="W408" s="2"/>
      <c r="Y408" s="2"/>
      <c r="AA408" s="2"/>
      <c r="AC408" s="2"/>
      <c r="AE408" s="2">
        <v>37125</v>
      </c>
      <c r="AF408">
        <v>12952.23</v>
      </c>
      <c r="AG408" s="4">
        <v>37119</v>
      </c>
      <c r="AH408">
        <v>27.4</v>
      </c>
      <c r="AI408" s="4">
        <v>37753</v>
      </c>
      <c r="AJ408">
        <v>23.3081</v>
      </c>
      <c r="AK408" s="2">
        <v>37124</v>
      </c>
      <c r="AL408">
        <v>25.4542</v>
      </c>
      <c r="AM408" s="2">
        <v>40282</v>
      </c>
      <c r="AN408">
        <v>-763</v>
      </c>
      <c r="AS408" s="2"/>
      <c r="BC408" s="2"/>
      <c r="BE408" s="2"/>
    </row>
    <row r="409" spans="1:57" x14ac:dyDescent="0.25">
      <c r="A409" s="2"/>
      <c r="C409" s="2"/>
      <c r="E409" s="2"/>
      <c r="G409" s="2"/>
      <c r="I409" s="2"/>
      <c r="K409" s="2"/>
      <c r="M409" s="2"/>
      <c r="Q409" s="2"/>
      <c r="S409" s="2"/>
      <c r="U409" s="2"/>
      <c r="W409" s="2"/>
      <c r="Y409" s="2"/>
      <c r="AA409" s="2"/>
      <c r="AC409" s="2"/>
      <c r="AE409" s="2">
        <v>37126</v>
      </c>
      <c r="AF409">
        <v>12750.79</v>
      </c>
      <c r="AG409" s="4">
        <v>37120</v>
      </c>
      <c r="AH409">
        <v>26.68</v>
      </c>
      <c r="AI409" s="4">
        <v>37754</v>
      </c>
      <c r="AJ409">
        <v>23.12</v>
      </c>
      <c r="AK409" s="2">
        <v>37125</v>
      </c>
      <c r="AL409">
        <v>23.75</v>
      </c>
      <c r="AM409" s="2">
        <v>40283</v>
      </c>
      <c r="AN409">
        <v>-86</v>
      </c>
      <c r="AS409" s="2"/>
      <c r="BC409" s="2"/>
      <c r="BE409" s="2"/>
    </row>
    <row r="410" spans="1:57" x14ac:dyDescent="0.25">
      <c r="A410" s="2"/>
      <c r="C410" s="2"/>
      <c r="E410" s="2"/>
      <c r="G410" s="2"/>
      <c r="I410" s="2"/>
      <c r="K410" s="2"/>
      <c r="M410" s="2"/>
      <c r="Q410" s="2"/>
      <c r="S410" s="2"/>
      <c r="U410" s="2"/>
      <c r="W410" s="2"/>
      <c r="Y410" s="2"/>
      <c r="AA410" s="2"/>
      <c r="AC410" s="2"/>
      <c r="AE410" s="2">
        <v>37127</v>
      </c>
      <c r="AF410">
        <v>13001.12</v>
      </c>
      <c r="AG410" s="4">
        <v>37123</v>
      </c>
      <c r="AH410">
        <v>27.18</v>
      </c>
      <c r="AI410" s="4">
        <v>37755</v>
      </c>
      <c r="AJ410">
        <v>21.9133</v>
      </c>
      <c r="AK410" s="2">
        <v>37126</v>
      </c>
      <c r="AL410">
        <v>23.5</v>
      </c>
      <c r="AM410" s="2">
        <v>40284</v>
      </c>
      <c r="AN410">
        <v>-77</v>
      </c>
      <c r="AS410" s="2"/>
      <c r="BC410" s="2"/>
      <c r="BE410" s="2"/>
    </row>
    <row r="411" spans="1:57" x14ac:dyDescent="0.25">
      <c r="A411" s="2"/>
      <c r="C411" s="2"/>
      <c r="E411" s="2"/>
      <c r="G411" s="2"/>
      <c r="I411" s="2"/>
      <c r="K411" s="2"/>
      <c r="M411" s="2"/>
      <c r="Q411" s="2"/>
      <c r="S411" s="2"/>
      <c r="U411" s="2"/>
      <c r="W411" s="2"/>
      <c r="Y411" s="2"/>
      <c r="AA411" s="2"/>
      <c r="AC411" s="2"/>
      <c r="AE411" s="2">
        <v>37130</v>
      </c>
      <c r="AF411">
        <v>12995.85</v>
      </c>
      <c r="AG411" s="4">
        <v>37124</v>
      </c>
      <c r="AH411">
        <v>27.91</v>
      </c>
      <c r="AI411" s="4">
        <v>37756</v>
      </c>
      <c r="AJ411">
        <v>22.8185</v>
      </c>
      <c r="AK411" s="2">
        <v>37127</v>
      </c>
      <c r="AL411">
        <v>24.1</v>
      </c>
      <c r="AM411" s="2">
        <v>40287</v>
      </c>
      <c r="AN411">
        <v>43</v>
      </c>
      <c r="AS411" s="2"/>
      <c r="BC411" s="2"/>
      <c r="BE411" s="2"/>
    </row>
    <row r="412" spans="1:57" x14ac:dyDescent="0.25">
      <c r="A412" s="2"/>
      <c r="C412" s="2"/>
      <c r="E412" s="2"/>
      <c r="G412" s="2"/>
      <c r="I412" s="2"/>
      <c r="K412" s="2"/>
      <c r="M412" s="2"/>
      <c r="Q412" s="2"/>
      <c r="S412" s="2"/>
      <c r="U412" s="2"/>
      <c r="W412" s="2"/>
      <c r="Y412" s="2"/>
      <c r="AA412" s="2"/>
      <c r="AC412" s="2"/>
      <c r="AE412" s="2">
        <v>37131</v>
      </c>
      <c r="AF412">
        <v>13018.1</v>
      </c>
      <c r="AG412" s="4">
        <v>37125</v>
      </c>
      <c r="AH412">
        <v>26.37</v>
      </c>
      <c r="AI412" s="4">
        <v>37757</v>
      </c>
      <c r="AJ412">
        <v>23.38</v>
      </c>
      <c r="AK412" s="2">
        <v>37130</v>
      </c>
      <c r="AL412">
        <v>25.4724</v>
      </c>
      <c r="AM412" s="2">
        <v>40288</v>
      </c>
      <c r="AN412">
        <v>37</v>
      </c>
      <c r="AS412" s="2"/>
      <c r="BC412" s="2"/>
      <c r="BE412" s="2"/>
    </row>
    <row r="413" spans="1:57" x14ac:dyDescent="0.25">
      <c r="A413" s="2"/>
      <c r="C413" s="2"/>
      <c r="E413" s="2"/>
      <c r="G413" s="2"/>
      <c r="I413" s="2"/>
      <c r="K413" s="2"/>
      <c r="M413" s="2"/>
      <c r="Q413" s="2"/>
      <c r="S413" s="2"/>
      <c r="U413" s="2"/>
      <c r="W413" s="2"/>
      <c r="Y413" s="2"/>
      <c r="AA413" s="2"/>
      <c r="AC413" s="2"/>
      <c r="AE413" s="2">
        <v>37132</v>
      </c>
      <c r="AF413">
        <v>13076.99</v>
      </c>
      <c r="AG413" s="4">
        <v>37126</v>
      </c>
      <c r="AH413">
        <v>26.63</v>
      </c>
      <c r="AI413" s="4">
        <v>37760</v>
      </c>
      <c r="AJ413">
        <v>23.2104</v>
      </c>
      <c r="AK413" s="2">
        <v>37131</v>
      </c>
      <c r="AL413">
        <v>25.236000000000001</v>
      </c>
      <c r="AM413" s="2">
        <v>40290</v>
      </c>
      <c r="AN413">
        <v>716</v>
      </c>
      <c r="AS413" s="2"/>
      <c r="BC413" s="2"/>
      <c r="BE413" s="2"/>
    </row>
    <row r="414" spans="1:57" x14ac:dyDescent="0.25">
      <c r="A414" s="2"/>
      <c r="C414" s="2"/>
      <c r="E414" s="2"/>
      <c r="G414" s="2"/>
      <c r="I414" s="2"/>
      <c r="K414" s="2"/>
      <c r="M414" s="2"/>
      <c r="Q414" s="2"/>
      <c r="S414" s="2"/>
      <c r="U414" s="2"/>
      <c r="W414" s="2"/>
      <c r="Y414" s="2"/>
      <c r="AA414" s="2"/>
      <c r="AC414" s="2"/>
      <c r="AE414" s="2">
        <v>37133</v>
      </c>
      <c r="AF414">
        <v>12892.39</v>
      </c>
      <c r="AG414" s="4">
        <v>37127</v>
      </c>
      <c r="AH414">
        <v>26.9</v>
      </c>
      <c r="AI414" s="4">
        <v>37761</v>
      </c>
      <c r="AJ414">
        <v>24.0563</v>
      </c>
      <c r="AK414" s="2">
        <v>37132</v>
      </c>
      <c r="AL414">
        <v>23.15</v>
      </c>
      <c r="AM414" s="2">
        <v>40291</v>
      </c>
      <c r="AN414">
        <v>172</v>
      </c>
      <c r="AS414" s="2"/>
      <c r="BC414" s="2"/>
      <c r="BE414" s="2"/>
    </row>
    <row r="415" spans="1:57" x14ac:dyDescent="0.25">
      <c r="A415" s="2"/>
      <c r="C415" s="2"/>
      <c r="E415" s="2"/>
      <c r="G415" s="2"/>
      <c r="I415" s="2"/>
      <c r="K415" s="2"/>
      <c r="M415" s="2"/>
      <c r="Q415" s="2"/>
      <c r="S415" s="2"/>
      <c r="U415" s="2"/>
      <c r="W415" s="2"/>
      <c r="Y415" s="2"/>
      <c r="AA415" s="2"/>
      <c r="AC415" s="2"/>
      <c r="AE415" s="2">
        <v>37134</v>
      </c>
      <c r="AF415">
        <v>12840.6</v>
      </c>
      <c r="AG415" s="4">
        <v>37130</v>
      </c>
      <c r="AH415">
        <v>26.67</v>
      </c>
      <c r="AI415" s="4">
        <v>37762</v>
      </c>
      <c r="AJ415">
        <v>23.152200000000001</v>
      </c>
      <c r="AK415" s="2">
        <v>37133</v>
      </c>
      <c r="AL415">
        <v>23.05</v>
      </c>
      <c r="AM415" s="2">
        <v>40294</v>
      </c>
      <c r="AN415">
        <v>-937</v>
      </c>
      <c r="AS415" s="2"/>
      <c r="BC415" s="2"/>
      <c r="BE415" s="2"/>
    </row>
    <row r="416" spans="1:57" x14ac:dyDescent="0.25">
      <c r="A416" s="2"/>
      <c r="C416" s="2"/>
      <c r="E416" s="2"/>
      <c r="G416" s="2"/>
      <c r="I416" s="2"/>
      <c r="K416" s="2"/>
      <c r="M416" s="2"/>
      <c r="Q416" s="2"/>
      <c r="S416" s="2"/>
      <c r="U416" s="2"/>
      <c r="W416" s="2"/>
      <c r="Y416" s="2"/>
      <c r="AA416" s="2"/>
      <c r="AC416" s="2"/>
      <c r="AE416" s="2">
        <v>37137</v>
      </c>
      <c r="AF416">
        <v>12800.03</v>
      </c>
      <c r="AG416" s="4">
        <v>37131</v>
      </c>
      <c r="AH416">
        <v>27.17</v>
      </c>
      <c r="AI416" s="4">
        <v>37763</v>
      </c>
      <c r="AJ416">
        <v>22.732900000000001</v>
      </c>
      <c r="AK416" s="2">
        <v>37134</v>
      </c>
      <c r="AL416">
        <v>23.25</v>
      </c>
      <c r="AM416" s="2">
        <v>40295</v>
      </c>
      <c r="AN416">
        <v>742</v>
      </c>
      <c r="AS416" s="2"/>
      <c r="BC416" s="2"/>
      <c r="BE416" s="2"/>
    </row>
    <row r="417" spans="1:57" x14ac:dyDescent="0.25">
      <c r="A417" s="2"/>
      <c r="C417" s="2"/>
      <c r="E417" s="2"/>
      <c r="G417" s="2"/>
      <c r="I417" s="2"/>
      <c r="K417" s="2"/>
      <c r="M417" s="2"/>
      <c r="Q417" s="2"/>
      <c r="S417" s="2"/>
      <c r="U417" s="2"/>
      <c r="W417" s="2"/>
      <c r="Y417" s="2"/>
      <c r="AA417" s="2"/>
      <c r="AC417" s="2"/>
      <c r="AE417" s="2">
        <v>37138</v>
      </c>
      <c r="AF417">
        <v>12766.88</v>
      </c>
      <c r="AG417" s="4">
        <v>37132</v>
      </c>
      <c r="AH417">
        <v>27.05</v>
      </c>
      <c r="AI417" s="4">
        <v>37764</v>
      </c>
      <c r="AJ417">
        <v>22.927199999999999</v>
      </c>
      <c r="AK417" s="2">
        <v>37137</v>
      </c>
      <c r="AL417">
        <v>23.1</v>
      </c>
      <c r="AM417" s="2">
        <v>40296</v>
      </c>
      <c r="AN417">
        <v>1110</v>
      </c>
      <c r="AS417" s="2"/>
      <c r="BC417" s="2"/>
      <c r="BE417" s="2"/>
    </row>
    <row r="418" spans="1:57" x14ac:dyDescent="0.25">
      <c r="A418" s="2"/>
      <c r="C418" s="2"/>
      <c r="E418" s="2"/>
      <c r="G418" s="2"/>
      <c r="I418" s="2"/>
      <c r="K418" s="2"/>
      <c r="M418" s="2"/>
      <c r="Q418" s="2"/>
      <c r="S418" s="2"/>
      <c r="U418" s="2"/>
      <c r="W418" s="2"/>
      <c r="Y418" s="2"/>
      <c r="AA418" s="2"/>
      <c r="AC418" s="2"/>
      <c r="AE418" s="2">
        <v>37139</v>
      </c>
      <c r="AF418">
        <v>12590.92</v>
      </c>
      <c r="AG418" s="4">
        <v>37133</v>
      </c>
      <c r="AH418">
        <v>26.55</v>
      </c>
      <c r="AI418" s="4">
        <v>37767</v>
      </c>
      <c r="AJ418">
        <v>22.163399999999999</v>
      </c>
      <c r="AK418" s="2">
        <v>37138</v>
      </c>
      <c r="AL418">
        <v>22.85</v>
      </c>
      <c r="AM418" s="2">
        <v>40297</v>
      </c>
      <c r="AN418">
        <v>1016</v>
      </c>
      <c r="AS418" s="2"/>
      <c r="BC418" s="2"/>
      <c r="BE418" s="2"/>
    </row>
    <row r="419" spans="1:57" x14ac:dyDescent="0.25">
      <c r="A419" s="2"/>
      <c r="C419" s="2"/>
      <c r="E419" s="2"/>
      <c r="G419" s="2"/>
      <c r="I419" s="2"/>
      <c r="K419" s="2"/>
      <c r="M419" s="2"/>
      <c r="Q419" s="2"/>
      <c r="S419" s="2"/>
      <c r="U419" s="2"/>
      <c r="W419" s="2"/>
      <c r="Y419" s="2"/>
      <c r="AA419" s="2"/>
      <c r="AC419" s="2"/>
      <c r="AE419" s="2">
        <v>37140</v>
      </c>
      <c r="AF419">
        <v>12255.29</v>
      </c>
      <c r="AG419" s="4">
        <v>37134</v>
      </c>
      <c r="AH419">
        <v>27.2</v>
      </c>
      <c r="AI419" s="4">
        <v>37768</v>
      </c>
      <c r="AJ419">
        <v>23.171700000000001</v>
      </c>
      <c r="AK419" s="2">
        <v>37139</v>
      </c>
      <c r="AL419">
        <v>22.6</v>
      </c>
      <c r="AM419" s="2">
        <v>40298</v>
      </c>
      <c r="AN419">
        <v>326</v>
      </c>
      <c r="AS419" s="2"/>
    </row>
    <row r="420" spans="1:57" x14ac:dyDescent="0.25">
      <c r="A420" s="2"/>
      <c r="C420" s="2"/>
      <c r="E420" s="2"/>
      <c r="G420" s="2"/>
      <c r="I420" s="2"/>
      <c r="K420" s="2"/>
      <c r="M420" s="2"/>
      <c r="Q420" s="2"/>
      <c r="S420" s="2"/>
      <c r="U420" s="2"/>
      <c r="W420" s="2"/>
      <c r="Y420" s="2"/>
      <c r="AA420" s="2"/>
      <c r="AC420" s="2"/>
      <c r="AE420" s="2">
        <v>37144</v>
      </c>
      <c r="AF420">
        <v>11922.39</v>
      </c>
      <c r="AG420" s="4">
        <v>37138</v>
      </c>
      <c r="AH420">
        <v>26.93</v>
      </c>
      <c r="AI420" s="4">
        <v>37769</v>
      </c>
      <c r="AJ420">
        <v>22.845199999999998</v>
      </c>
      <c r="AK420" s="2">
        <v>37140</v>
      </c>
      <c r="AL420">
        <v>22.55</v>
      </c>
      <c r="AM420" s="2">
        <v>40301</v>
      </c>
      <c r="AN420">
        <v>-662</v>
      </c>
      <c r="AS420" s="2"/>
    </row>
    <row r="421" spans="1:57" x14ac:dyDescent="0.25">
      <c r="A421" s="2"/>
      <c r="C421" s="2"/>
      <c r="E421" s="2"/>
      <c r="G421" s="2"/>
      <c r="I421" s="2"/>
      <c r="K421" s="2"/>
      <c r="M421" s="2"/>
      <c r="Q421" s="2"/>
      <c r="S421" s="2"/>
      <c r="U421" s="2"/>
      <c r="W421" s="2"/>
      <c r="Y421" s="2"/>
      <c r="AA421" s="2"/>
      <c r="AC421" s="2"/>
      <c r="AE421" s="2">
        <v>37145</v>
      </c>
      <c r="AF421">
        <v>10827.96</v>
      </c>
      <c r="AG421" s="4">
        <v>37139</v>
      </c>
      <c r="AH421">
        <v>26.95</v>
      </c>
      <c r="AI421" s="4">
        <v>37770</v>
      </c>
      <c r="AJ421">
        <v>22.482099999999999</v>
      </c>
      <c r="AK421" s="2">
        <v>37144</v>
      </c>
      <c r="AL421">
        <v>23.14</v>
      </c>
      <c r="AM421" s="2">
        <v>40302</v>
      </c>
      <c r="AN421">
        <v>394</v>
      </c>
      <c r="AS421" s="2"/>
    </row>
    <row r="422" spans="1:57" x14ac:dyDescent="0.25">
      <c r="A422" s="2"/>
      <c r="C422" s="2"/>
      <c r="E422" s="2"/>
      <c r="G422" s="2"/>
      <c r="I422" s="2"/>
      <c r="K422" s="2"/>
      <c r="M422" s="2"/>
      <c r="Q422" s="2"/>
      <c r="S422" s="2"/>
      <c r="U422" s="2"/>
      <c r="W422" s="2"/>
      <c r="Y422" s="2"/>
      <c r="AA422" s="2"/>
      <c r="AC422" s="2"/>
      <c r="AE422" s="2">
        <v>37146</v>
      </c>
      <c r="AF422">
        <v>11113.5</v>
      </c>
      <c r="AG422" s="4">
        <v>37140</v>
      </c>
      <c r="AH422">
        <v>27.58</v>
      </c>
      <c r="AI422" s="4">
        <v>37771</v>
      </c>
      <c r="AJ422">
        <v>22.781300000000002</v>
      </c>
      <c r="AK422" s="2">
        <v>37145</v>
      </c>
      <c r="AL422">
        <v>23.89</v>
      </c>
      <c r="AM422" s="2">
        <v>40303</v>
      </c>
      <c r="AN422">
        <v>750</v>
      </c>
      <c r="AS422" s="2"/>
    </row>
    <row r="423" spans="1:57" x14ac:dyDescent="0.25">
      <c r="A423" s="2"/>
      <c r="C423" s="2"/>
      <c r="E423" s="2"/>
      <c r="G423" s="2"/>
      <c r="I423" s="2"/>
      <c r="K423" s="2"/>
      <c r="M423" s="2"/>
      <c r="Q423" s="2"/>
      <c r="S423" s="2"/>
      <c r="U423" s="2"/>
      <c r="W423" s="2"/>
      <c r="Y423" s="2"/>
      <c r="AA423" s="2"/>
      <c r="AC423" s="2"/>
      <c r="AE423" s="2">
        <v>37147</v>
      </c>
      <c r="AF423">
        <v>10306.26</v>
      </c>
      <c r="AG423" s="4">
        <v>37141</v>
      </c>
      <c r="AH423">
        <v>28.03</v>
      </c>
      <c r="AI423" s="4">
        <v>37774</v>
      </c>
      <c r="AJ423">
        <v>22.915900000000001</v>
      </c>
      <c r="AK423" s="2">
        <v>37146</v>
      </c>
      <c r="AL423">
        <v>23.45</v>
      </c>
      <c r="AM423" s="2">
        <v>40304</v>
      </c>
      <c r="AN423">
        <v>2240</v>
      </c>
      <c r="AS423" s="2"/>
    </row>
    <row r="424" spans="1:57" x14ac:dyDescent="0.25">
      <c r="A424" s="2"/>
      <c r="C424" s="2"/>
      <c r="E424" s="2"/>
      <c r="G424" s="2"/>
      <c r="I424" s="2"/>
      <c r="K424" s="2"/>
      <c r="M424" s="2"/>
      <c r="Q424" s="2"/>
      <c r="S424" s="2"/>
      <c r="U424" s="2"/>
      <c r="W424" s="2"/>
      <c r="Y424" s="2"/>
      <c r="AA424" s="2"/>
      <c r="AC424" s="2"/>
      <c r="AE424" s="2">
        <v>37148</v>
      </c>
      <c r="AF424">
        <v>10034.4</v>
      </c>
      <c r="AG424" s="4">
        <v>37144</v>
      </c>
      <c r="AH424">
        <v>27.63</v>
      </c>
      <c r="AI424" s="4">
        <v>37775</v>
      </c>
      <c r="AJ424">
        <v>22.562899999999999</v>
      </c>
      <c r="AK424" s="2">
        <v>37147</v>
      </c>
      <c r="AL424">
        <v>23.95</v>
      </c>
      <c r="AM424" s="2">
        <v>40305</v>
      </c>
      <c r="AN424">
        <v>988</v>
      </c>
      <c r="AS424" s="2"/>
    </row>
    <row r="425" spans="1:57" x14ac:dyDescent="0.25">
      <c r="A425" s="2"/>
      <c r="C425" s="2"/>
      <c r="E425" s="2"/>
      <c r="G425" s="2"/>
      <c r="I425" s="2"/>
      <c r="K425" s="2"/>
      <c r="M425" s="2"/>
      <c r="Q425" s="2"/>
      <c r="S425" s="2"/>
      <c r="U425" s="2"/>
      <c r="W425" s="2"/>
      <c r="Y425" s="2"/>
      <c r="AA425" s="2"/>
      <c r="AC425" s="2"/>
      <c r="AE425" s="2">
        <v>37151</v>
      </c>
      <c r="AF425">
        <v>10544.99</v>
      </c>
      <c r="AG425" s="4">
        <v>37145</v>
      </c>
      <c r="AH425">
        <v>27.77</v>
      </c>
      <c r="AI425" s="4">
        <v>37776</v>
      </c>
      <c r="AJ425">
        <v>22.033100000000001</v>
      </c>
      <c r="AK425" s="2">
        <v>37148</v>
      </c>
      <c r="AL425">
        <v>25.25</v>
      </c>
      <c r="AM425" s="2">
        <v>40308</v>
      </c>
      <c r="AN425">
        <v>94</v>
      </c>
      <c r="AS425" s="2"/>
    </row>
    <row r="426" spans="1:57" x14ac:dyDescent="0.25">
      <c r="A426" s="2"/>
      <c r="C426" s="2"/>
      <c r="E426" s="2"/>
      <c r="G426" s="2"/>
      <c r="I426" s="2"/>
      <c r="K426" s="2"/>
      <c r="M426" s="2"/>
      <c r="Q426" s="2"/>
      <c r="S426" s="2"/>
      <c r="U426" s="2"/>
      <c r="W426" s="2"/>
      <c r="Y426" s="2"/>
      <c r="AA426" s="2"/>
      <c r="AC426" s="2"/>
      <c r="AE426" s="2">
        <v>37152</v>
      </c>
      <c r="AF426">
        <v>10554.13</v>
      </c>
      <c r="AG426" s="4">
        <v>37148</v>
      </c>
      <c r="AH426">
        <v>29.53</v>
      </c>
      <c r="AI426" s="4">
        <v>37777</v>
      </c>
      <c r="AJ426">
        <v>21.734000000000002</v>
      </c>
      <c r="AK426" s="2">
        <v>37151</v>
      </c>
      <c r="AL426">
        <v>26</v>
      </c>
      <c r="AM426" s="2">
        <v>40309</v>
      </c>
      <c r="AN426">
        <v>-347</v>
      </c>
      <c r="AS426" s="2"/>
    </row>
    <row r="427" spans="1:57" x14ac:dyDescent="0.25">
      <c r="A427" s="2"/>
      <c r="C427" s="2"/>
      <c r="E427" s="2"/>
      <c r="G427" s="2"/>
      <c r="I427" s="2"/>
      <c r="K427" s="2"/>
      <c r="M427" s="2"/>
      <c r="Q427" s="2"/>
      <c r="S427" s="2"/>
      <c r="U427" s="2"/>
      <c r="W427" s="2"/>
      <c r="Y427" s="2"/>
      <c r="AA427" s="2"/>
      <c r="AC427" s="2"/>
      <c r="AE427" s="2">
        <v>37153</v>
      </c>
      <c r="AF427">
        <v>10744.53</v>
      </c>
      <c r="AG427" s="4">
        <v>37151</v>
      </c>
      <c r="AH427">
        <v>28.81</v>
      </c>
      <c r="AI427" s="4">
        <v>37778</v>
      </c>
      <c r="AJ427">
        <v>20.4621</v>
      </c>
      <c r="AK427" s="2">
        <v>37152</v>
      </c>
      <c r="AL427">
        <v>25.25</v>
      </c>
      <c r="AM427" s="2">
        <v>40310</v>
      </c>
      <c r="AN427">
        <v>-484</v>
      </c>
      <c r="AS427" s="2"/>
    </row>
    <row r="428" spans="1:57" x14ac:dyDescent="0.25">
      <c r="A428" s="2"/>
      <c r="C428" s="2"/>
      <c r="E428" s="2"/>
      <c r="G428" s="2"/>
      <c r="I428" s="2"/>
      <c r="K428" s="2"/>
      <c r="M428" s="2"/>
      <c r="Q428" s="2"/>
      <c r="S428" s="2"/>
      <c r="U428" s="2"/>
      <c r="W428" s="2"/>
      <c r="Y428" s="2"/>
      <c r="AA428" s="2"/>
      <c r="AC428" s="2"/>
      <c r="AE428" s="2">
        <v>37154</v>
      </c>
      <c r="AF428">
        <v>10543.12</v>
      </c>
      <c r="AG428" s="4">
        <v>37152</v>
      </c>
      <c r="AH428">
        <v>27.7</v>
      </c>
      <c r="AI428" s="4">
        <v>37781</v>
      </c>
      <c r="AJ428">
        <v>21.44</v>
      </c>
      <c r="AK428" s="2">
        <v>37153</v>
      </c>
      <c r="AL428">
        <v>24.5</v>
      </c>
      <c r="AM428" s="2">
        <v>40311</v>
      </c>
      <c r="AN428">
        <v>-389</v>
      </c>
      <c r="AS428" s="2"/>
    </row>
    <row r="429" spans="1:57" x14ac:dyDescent="0.25">
      <c r="A429" s="2"/>
      <c r="C429" s="2"/>
      <c r="E429" s="2"/>
      <c r="G429" s="2"/>
      <c r="I429" s="2"/>
      <c r="K429" s="2"/>
      <c r="M429" s="2"/>
      <c r="Q429" s="2"/>
      <c r="S429" s="2"/>
      <c r="U429" s="2"/>
      <c r="W429" s="2"/>
      <c r="Y429" s="2"/>
      <c r="AA429" s="2"/>
      <c r="AC429" s="2"/>
      <c r="AE429" s="2">
        <v>37155</v>
      </c>
      <c r="AF429">
        <v>10418.75</v>
      </c>
      <c r="AG429" s="4">
        <v>37153</v>
      </c>
      <c r="AH429">
        <v>26.72</v>
      </c>
      <c r="AI429" s="4">
        <v>37782</v>
      </c>
      <c r="AJ429">
        <v>21.261500000000002</v>
      </c>
      <c r="AK429" s="2">
        <v>37154</v>
      </c>
      <c r="AL429">
        <v>24.45</v>
      </c>
      <c r="AM429" s="2">
        <v>40312</v>
      </c>
      <c r="AN429">
        <v>152</v>
      </c>
      <c r="AS429" s="2"/>
    </row>
    <row r="430" spans="1:57" x14ac:dyDescent="0.25">
      <c r="A430" s="2"/>
      <c r="C430" s="2"/>
      <c r="E430" s="2"/>
      <c r="G430" s="2"/>
      <c r="I430" s="2"/>
      <c r="K430" s="2"/>
      <c r="M430" s="2"/>
      <c r="Q430" s="2"/>
      <c r="S430" s="2"/>
      <c r="U430" s="2"/>
      <c r="W430" s="2"/>
      <c r="Y430" s="2"/>
      <c r="AA430" s="2"/>
      <c r="AC430" s="2"/>
      <c r="AE430" s="2">
        <v>37158</v>
      </c>
      <c r="AF430">
        <v>10532.83</v>
      </c>
      <c r="AG430" s="4">
        <v>37154</v>
      </c>
      <c r="AH430">
        <v>26.59</v>
      </c>
      <c r="AI430" s="4">
        <v>37783</v>
      </c>
      <c r="AJ430">
        <v>21.322500000000002</v>
      </c>
      <c r="AK430" s="2">
        <v>37155</v>
      </c>
      <c r="AL430">
        <v>25.25</v>
      </c>
      <c r="AM430" s="2">
        <v>40315</v>
      </c>
      <c r="AN430">
        <v>289</v>
      </c>
      <c r="AS430" s="2"/>
    </row>
    <row r="431" spans="1:57" x14ac:dyDescent="0.25">
      <c r="A431" s="2"/>
      <c r="C431" s="2"/>
      <c r="E431" s="2"/>
      <c r="G431" s="2"/>
      <c r="I431" s="2"/>
      <c r="K431" s="2"/>
      <c r="M431" s="2"/>
      <c r="Q431" s="2"/>
      <c r="S431" s="2"/>
      <c r="U431" s="2"/>
      <c r="W431" s="2"/>
      <c r="Y431" s="2"/>
      <c r="AA431" s="2"/>
      <c r="AC431" s="2"/>
      <c r="AE431" s="2">
        <v>37159</v>
      </c>
      <c r="AF431">
        <v>10229.049999999999</v>
      </c>
      <c r="AG431" s="4">
        <v>37155</v>
      </c>
      <c r="AH431">
        <v>25.97</v>
      </c>
      <c r="AI431" s="4">
        <v>37784</v>
      </c>
      <c r="AJ431">
        <v>21.33</v>
      </c>
      <c r="AK431" s="2">
        <v>37158</v>
      </c>
      <c r="AL431">
        <v>26.85</v>
      </c>
      <c r="AM431" s="2">
        <v>40316</v>
      </c>
      <c r="AN431">
        <v>-334</v>
      </c>
      <c r="AS431" s="2"/>
    </row>
    <row r="432" spans="1:57" x14ac:dyDescent="0.25">
      <c r="A432" s="2"/>
      <c r="C432" s="2"/>
      <c r="E432" s="2"/>
      <c r="G432" s="2"/>
      <c r="I432" s="2"/>
      <c r="K432" s="2"/>
      <c r="M432" s="2"/>
      <c r="Q432" s="2"/>
      <c r="S432" s="2"/>
      <c r="U432" s="2"/>
      <c r="W432" s="2"/>
      <c r="Y432" s="2"/>
      <c r="AA432" s="2"/>
      <c r="AC432" s="2"/>
      <c r="AE432" s="2">
        <v>37160</v>
      </c>
      <c r="AF432">
        <v>10005.870000000001</v>
      </c>
      <c r="AG432" s="4">
        <v>37158</v>
      </c>
      <c r="AH432">
        <v>22.01</v>
      </c>
      <c r="AI432" s="4">
        <v>37785</v>
      </c>
      <c r="AJ432">
        <v>21.703900000000001</v>
      </c>
      <c r="AK432" s="2">
        <v>37159</v>
      </c>
      <c r="AL432">
        <v>25.45</v>
      </c>
      <c r="AM432" s="2">
        <v>40317</v>
      </c>
      <c r="AN432">
        <v>22</v>
      </c>
      <c r="AS432" s="2"/>
    </row>
    <row r="433" spans="1:45" x14ac:dyDescent="0.25">
      <c r="A433" s="2"/>
      <c r="C433" s="2"/>
      <c r="E433" s="2"/>
      <c r="G433" s="2"/>
      <c r="I433" s="2"/>
      <c r="K433" s="2"/>
      <c r="M433" s="2"/>
      <c r="Q433" s="2"/>
      <c r="S433" s="2"/>
      <c r="U433" s="2"/>
      <c r="W433" s="2"/>
      <c r="Y433" s="2"/>
      <c r="AA433" s="2"/>
      <c r="AC433" s="2"/>
      <c r="AE433" s="2">
        <v>37161</v>
      </c>
      <c r="AF433">
        <v>10404.719999999999</v>
      </c>
      <c r="AG433" s="4">
        <v>37159</v>
      </c>
      <c r="AH433">
        <v>21.81</v>
      </c>
      <c r="AI433" s="4">
        <v>37788</v>
      </c>
      <c r="AJ433">
        <v>21.512899999999998</v>
      </c>
      <c r="AK433" s="2">
        <v>37160</v>
      </c>
      <c r="AL433">
        <v>24.45</v>
      </c>
      <c r="AM433" s="2">
        <v>40318</v>
      </c>
      <c r="AN433">
        <v>844</v>
      </c>
      <c r="AS433" s="2"/>
    </row>
    <row r="434" spans="1:45" x14ac:dyDescent="0.25">
      <c r="A434" s="2"/>
      <c r="C434" s="2"/>
      <c r="E434" s="2"/>
      <c r="G434" s="2"/>
      <c r="I434" s="2"/>
      <c r="K434" s="2"/>
      <c r="M434" s="2"/>
      <c r="Q434" s="2"/>
      <c r="S434" s="2"/>
      <c r="U434" s="2"/>
      <c r="W434" s="2"/>
      <c r="Y434" s="2"/>
      <c r="AA434" s="2"/>
      <c r="AC434" s="2"/>
      <c r="AE434" s="2">
        <v>37162</v>
      </c>
      <c r="AF434">
        <v>10635.74</v>
      </c>
      <c r="AG434" s="4">
        <v>37160</v>
      </c>
      <c r="AH434">
        <v>22.38</v>
      </c>
      <c r="AI434" s="4">
        <v>37789</v>
      </c>
      <c r="AJ434">
        <v>21.450099999999999</v>
      </c>
      <c r="AK434" s="2">
        <v>37161</v>
      </c>
      <c r="AL434">
        <v>25.75</v>
      </c>
      <c r="AM434" s="2">
        <v>40319</v>
      </c>
      <c r="AN434">
        <v>-2035</v>
      </c>
      <c r="AS434" s="2"/>
    </row>
    <row r="435" spans="1:45" x14ac:dyDescent="0.25">
      <c r="A435" s="2"/>
      <c r="C435" s="2"/>
      <c r="E435" s="2"/>
      <c r="G435" s="2"/>
      <c r="I435" s="2"/>
      <c r="K435" s="2"/>
      <c r="M435" s="2"/>
      <c r="Q435" s="2"/>
      <c r="S435" s="2"/>
      <c r="U435" s="2"/>
      <c r="W435" s="2"/>
      <c r="Y435" s="2"/>
      <c r="AA435" s="2"/>
      <c r="AC435" s="2"/>
      <c r="AE435" s="2">
        <v>37165</v>
      </c>
      <c r="AF435">
        <v>10501.12</v>
      </c>
      <c r="AG435" s="4">
        <v>37161</v>
      </c>
      <c r="AH435">
        <v>22.74</v>
      </c>
      <c r="AI435" s="4">
        <v>37790</v>
      </c>
      <c r="AJ435">
        <v>21.679099999999998</v>
      </c>
      <c r="AK435" s="2">
        <v>37162</v>
      </c>
      <c r="AL435">
        <v>24.5</v>
      </c>
      <c r="AM435" s="2">
        <v>40322</v>
      </c>
      <c r="AN435">
        <v>47</v>
      </c>
      <c r="AS435" s="2"/>
    </row>
    <row r="436" spans="1:45" x14ac:dyDescent="0.25">
      <c r="A436" s="2"/>
      <c r="C436" s="2"/>
      <c r="E436" s="2"/>
      <c r="G436" s="2"/>
      <c r="I436" s="2"/>
      <c r="K436" s="2"/>
      <c r="M436" s="2"/>
      <c r="Q436" s="2"/>
      <c r="S436" s="2"/>
      <c r="U436" s="2"/>
      <c r="W436" s="2"/>
      <c r="Y436" s="2"/>
      <c r="AA436" s="2"/>
      <c r="AC436" s="2"/>
      <c r="AE436" s="2">
        <v>37166</v>
      </c>
      <c r="AF436">
        <v>10350.83</v>
      </c>
      <c r="AG436" s="4">
        <v>37162</v>
      </c>
      <c r="AH436">
        <v>23.43</v>
      </c>
      <c r="AI436" s="4">
        <v>37791</v>
      </c>
      <c r="AJ436">
        <v>21.66</v>
      </c>
      <c r="AK436" s="2">
        <v>37165</v>
      </c>
      <c r="AL436">
        <v>25.2302</v>
      </c>
      <c r="AM436" s="2">
        <v>40323</v>
      </c>
      <c r="AN436">
        <v>208</v>
      </c>
      <c r="AS436" s="2"/>
    </row>
    <row r="437" spans="1:45" x14ac:dyDescent="0.25">
      <c r="A437" s="2"/>
      <c r="C437" s="2"/>
      <c r="E437" s="2"/>
      <c r="G437" s="2"/>
      <c r="I437" s="2"/>
      <c r="K437" s="2"/>
      <c r="M437" s="2"/>
      <c r="Q437" s="2"/>
      <c r="S437" s="2"/>
      <c r="U437" s="2"/>
      <c r="W437" s="2"/>
      <c r="Y437" s="2"/>
      <c r="AA437" s="2"/>
      <c r="AC437" s="2"/>
      <c r="AE437" s="2">
        <v>37167</v>
      </c>
      <c r="AF437">
        <v>10233.26</v>
      </c>
      <c r="AG437" s="4">
        <v>37165</v>
      </c>
      <c r="AH437">
        <v>23.28</v>
      </c>
      <c r="AI437" s="4">
        <v>37792</v>
      </c>
      <c r="AJ437">
        <v>21.619299999999999</v>
      </c>
      <c r="AK437" s="2">
        <v>37166</v>
      </c>
      <c r="AL437">
        <v>25.75</v>
      </c>
      <c r="AM437" s="2">
        <v>40324</v>
      </c>
      <c r="AN437">
        <v>117</v>
      </c>
      <c r="AS437" s="2"/>
    </row>
    <row r="438" spans="1:45" x14ac:dyDescent="0.25">
      <c r="A438" s="2"/>
      <c r="C438" s="2"/>
      <c r="E438" s="2"/>
      <c r="G438" s="2"/>
      <c r="I438" s="2"/>
      <c r="K438" s="2"/>
      <c r="M438" s="2"/>
      <c r="Q438" s="2"/>
      <c r="S438" s="2"/>
      <c r="U438" s="2"/>
      <c r="W438" s="2"/>
      <c r="Y438" s="2"/>
      <c r="AA438" s="2"/>
      <c r="AC438" s="2"/>
      <c r="AE438" s="2">
        <v>37168</v>
      </c>
      <c r="AF438">
        <v>10061.92</v>
      </c>
      <c r="AG438" s="4">
        <v>37166</v>
      </c>
      <c r="AH438">
        <v>22.79</v>
      </c>
      <c r="AI438" s="4">
        <v>37795</v>
      </c>
      <c r="AJ438">
        <v>21.627299999999998</v>
      </c>
      <c r="AK438" s="2">
        <v>37167</v>
      </c>
      <c r="AL438">
        <v>26.2255</v>
      </c>
      <c r="AM438" s="2">
        <v>40325</v>
      </c>
      <c r="AN438">
        <v>-182</v>
      </c>
      <c r="AS438" s="2"/>
    </row>
    <row r="439" spans="1:45" x14ac:dyDescent="0.25">
      <c r="A439" s="2"/>
      <c r="C439" s="2"/>
      <c r="E439" s="2"/>
      <c r="G439" s="2"/>
      <c r="I439" s="2"/>
      <c r="K439" s="2"/>
      <c r="M439" s="2"/>
      <c r="Q439" s="2"/>
      <c r="S439" s="2"/>
      <c r="U439" s="2"/>
      <c r="W439" s="2"/>
      <c r="Y439" s="2"/>
      <c r="AA439" s="2"/>
      <c r="AC439" s="2"/>
      <c r="AE439" s="2">
        <v>37169</v>
      </c>
      <c r="AF439">
        <v>10197.07</v>
      </c>
      <c r="AG439" s="4">
        <v>37167</v>
      </c>
      <c r="AH439">
        <v>22.08</v>
      </c>
      <c r="AI439" s="4">
        <v>37796</v>
      </c>
      <c r="AJ439">
        <v>21.545500000000001</v>
      </c>
      <c r="AK439" s="2">
        <v>37168</v>
      </c>
      <c r="AL439">
        <v>25.7</v>
      </c>
      <c r="AM439" s="2">
        <v>40326</v>
      </c>
      <c r="AN439">
        <v>995</v>
      </c>
      <c r="AS439" s="2"/>
    </row>
    <row r="440" spans="1:45" x14ac:dyDescent="0.25">
      <c r="A440" s="2"/>
      <c r="C440" s="2"/>
      <c r="E440" s="2"/>
      <c r="G440" s="2"/>
      <c r="I440" s="2"/>
      <c r="K440" s="2"/>
      <c r="M440" s="2"/>
      <c r="Q440" s="2"/>
      <c r="S440" s="2"/>
      <c r="U440" s="2"/>
      <c r="W440" s="2"/>
      <c r="Y440" s="2"/>
      <c r="AA440" s="2"/>
      <c r="AC440" s="2"/>
      <c r="AE440" s="2">
        <v>37172</v>
      </c>
      <c r="AF440">
        <v>10094.56</v>
      </c>
      <c r="AG440" s="4">
        <v>37168</v>
      </c>
      <c r="AH440">
        <v>22.63</v>
      </c>
      <c r="AI440" s="4">
        <v>37797</v>
      </c>
      <c r="AJ440">
        <v>21.728400000000001</v>
      </c>
      <c r="AK440" s="2">
        <v>37169</v>
      </c>
      <c r="AL440">
        <v>25.5</v>
      </c>
      <c r="AM440" s="2">
        <v>40329</v>
      </c>
      <c r="AN440">
        <v>-102</v>
      </c>
      <c r="AS440" s="2"/>
    </row>
    <row r="441" spans="1:45" x14ac:dyDescent="0.25">
      <c r="A441" s="2"/>
      <c r="C441" s="2"/>
      <c r="E441" s="2"/>
      <c r="G441" s="2"/>
      <c r="I441" s="2"/>
      <c r="K441" s="2"/>
      <c r="M441" s="2"/>
      <c r="Q441" s="2"/>
      <c r="S441" s="2"/>
      <c r="U441" s="2"/>
      <c r="W441" s="2"/>
      <c r="Y441" s="2"/>
      <c r="AA441" s="2"/>
      <c r="AC441" s="2"/>
      <c r="AE441" s="2">
        <v>37173</v>
      </c>
      <c r="AF441">
        <v>10284.450000000001</v>
      </c>
      <c r="AG441" s="4">
        <v>37169</v>
      </c>
      <c r="AH441">
        <v>22.39</v>
      </c>
      <c r="AI441" s="4">
        <v>37798</v>
      </c>
      <c r="AJ441">
        <v>22.117000000000001</v>
      </c>
      <c r="AK441" s="2">
        <v>37172</v>
      </c>
      <c r="AL441">
        <v>25.85</v>
      </c>
      <c r="AM441" s="2">
        <v>40330</v>
      </c>
      <c r="AN441">
        <v>-147</v>
      </c>
      <c r="AS441" s="2"/>
    </row>
    <row r="442" spans="1:45" x14ac:dyDescent="0.25">
      <c r="A442" s="2"/>
      <c r="C442" s="2"/>
      <c r="E442" s="2"/>
      <c r="G442" s="2"/>
      <c r="I442" s="2"/>
      <c r="K442" s="2"/>
      <c r="M442" s="2"/>
      <c r="Q442" s="2"/>
      <c r="S442" s="2"/>
      <c r="U442" s="2"/>
      <c r="W442" s="2"/>
      <c r="Y442" s="2"/>
      <c r="AA442" s="2"/>
      <c r="AC442" s="2"/>
      <c r="AE442" s="2">
        <v>37174</v>
      </c>
      <c r="AF442">
        <v>10462.25</v>
      </c>
      <c r="AG442" s="4">
        <v>37172</v>
      </c>
      <c r="AH442">
        <v>22.45</v>
      </c>
      <c r="AI442" s="4">
        <v>37799</v>
      </c>
      <c r="AJ442">
        <v>22.2361</v>
      </c>
      <c r="AK442" s="2">
        <v>37173</v>
      </c>
      <c r="AL442">
        <v>26.386299999999999</v>
      </c>
      <c r="AM442" s="2">
        <v>40331</v>
      </c>
      <c r="AN442">
        <v>-167</v>
      </c>
      <c r="AS442" s="2"/>
    </row>
    <row r="443" spans="1:45" x14ac:dyDescent="0.25">
      <c r="A443" s="2"/>
      <c r="C443" s="2"/>
      <c r="E443" s="2"/>
      <c r="G443" s="2"/>
      <c r="I443" s="2"/>
      <c r="K443" s="2"/>
      <c r="M443" s="2"/>
      <c r="Q443" s="2"/>
      <c r="S443" s="2"/>
      <c r="U443" s="2"/>
      <c r="W443" s="2"/>
      <c r="Y443" s="2"/>
      <c r="AA443" s="2"/>
      <c r="AC443" s="2"/>
      <c r="AE443" s="2">
        <v>37175</v>
      </c>
      <c r="AF443">
        <v>10784.72</v>
      </c>
      <c r="AG443" s="4">
        <v>37173</v>
      </c>
      <c r="AH443">
        <v>22.48</v>
      </c>
      <c r="AI443" s="4">
        <v>37802</v>
      </c>
      <c r="AJ443">
        <v>22.25</v>
      </c>
      <c r="AK443" s="2">
        <v>37174</v>
      </c>
      <c r="AL443">
        <v>25.15</v>
      </c>
      <c r="AM443" s="2">
        <v>40333</v>
      </c>
      <c r="AN443">
        <v>47</v>
      </c>
      <c r="AS443" s="2"/>
    </row>
    <row r="444" spans="1:45" x14ac:dyDescent="0.25">
      <c r="A444" s="2"/>
      <c r="C444" s="2"/>
      <c r="E444" s="2"/>
      <c r="G444" s="2"/>
      <c r="I444" s="2"/>
      <c r="K444" s="2"/>
      <c r="M444" s="2"/>
      <c r="Q444" s="2"/>
      <c r="S444" s="2"/>
      <c r="U444" s="2"/>
      <c r="W444" s="2"/>
      <c r="Y444" s="2"/>
      <c r="AA444" s="2"/>
      <c r="AC444" s="2"/>
      <c r="AE444" s="2">
        <v>37179</v>
      </c>
      <c r="AF444">
        <v>11329.32</v>
      </c>
      <c r="AG444" s="4">
        <v>37174</v>
      </c>
      <c r="AH444">
        <v>22.53</v>
      </c>
      <c r="AI444" s="4">
        <v>37803</v>
      </c>
      <c r="AJ444">
        <v>21.974</v>
      </c>
      <c r="AK444" s="2">
        <v>37175</v>
      </c>
      <c r="AL444">
        <v>25.05</v>
      </c>
      <c r="AM444" s="2">
        <v>40336</v>
      </c>
      <c r="AN444">
        <v>239</v>
      </c>
      <c r="AS444" s="2"/>
    </row>
    <row r="445" spans="1:45" x14ac:dyDescent="0.25">
      <c r="A445" s="2"/>
      <c r="C445" s="2"/>
      <c r="E445" s="2"/>
      <c r="G445" s="2"/>
      <c r="I445" s="2"/>
      <c r="K445" s="2"/>
      <c r="M445" s="2"/>
      <c r="Q445" s="2"/>
      <c r="S445" s="2"/>
      <c r="U445" s="2"/>
      <c r="W445" s="2"/>
      <c r="Y445" s="2"/>
      <c r="AA445" s="2"/>
      <c r="AC445" s="2"/>
      <c r="AE445" s="2">
        <v>37180</v>
      </c>
      <c r="AF445">
        <v>11257.85</v>
      </c>
      <c r="AG445" s="4">
        <v>37175</v>
      </c>
      <c r="AH445">
        <v>23.34</v>
      </c>
      <c r="AI445" s="4">
        <v>37804</v>
      </c>
      <c r="AJ445">
        <v>21.396599999999999</v>
      </c>
      <c r="AK445" s="2">
        <v>37179</v>
      </c>
      <c r="AL445">
        <v>24.85</v>
      </c>
      <c r="AM445" s="2">
        <v>40337</v>
      </c>
      <c r="AN445">
        <v>-297</v>
      </c>
      <c r="AS445" s="2"/>
    </row>
    <row r="446" spans="1:45" x14ac:dyDescent="0.25">
      <c r="A446" s="2"/>
      <c r="C446" s="2"/>
      <c r="E446" s="2"/>
      <c r="G446" s="2"/>
      <c r="I446" s="2"/>
      <c r="K446" s="2"/>
      <c r="M446" s="2"/>
      <c r="Q446" s="2"/>
      <c r="S446" s="2"/>
      <c r="U446" s="2"/>
      <c r="W446" s="2"/>
      <c r="Y446" s="2"/>
      <c r="AA446" s="2"/>
      <c r="AC446" s="2"/>
      <c r="AE446" s="2">
        <v>37181</v>
      </c>
      <c r="AF446">
        <v>11271.49</v>
      </c>
      <c r="AG446" s="4">
        <v>37176</v>
      </c>
      <c r="AH446">
        <v>22.5</v>
      </c>
      <c r="AI446" s="4">
        <v>37805</v>
      </c>
      <c r="AJ446">
        <v>21.194900000000001</v>
      </c>
      <c r="AK446" s="2">
        <v>37180</v>
      </c>
      <c r="AL446">
        <v>24.05</v>
      </c>
      <c r="AM446" s="2">
        <v>40338</v>
      </c>
      <c r="AN446">
        <v>-1093</v>
      </c>
      <c r="AS446" s="2"/>
    </row>
    <row r="447" spans="1:45" x14ac:dyDescent="0.25">
      <c r="A447" s="2"/>
      <c r="C447" s="2"/>
      <c r="E447" s="2"/>
      <c r="G447" s="2"/>
      <c r="I447" s="2"/>
      <c r="K447" s="2"/>
      <c r="M447" s="2"/>
      <c r="Q447" s="2"/>
      <c r="S447" s="2"/>
      <c r="U447" s="2"/>
      <c r="W447" s="2"/>
      <c r="Y447" s="2"/>
      <c r="AA447" s="2"/>
      <c r="AC447" s="2"/>
      <c r="AE447" s="2">
        <v>37182</v>
      </c>
      <c r="AF447">
        <v>10994.96</v>
      </c>
      <c r="AG447" s="4">
        <v>37179</v>
      </c>
      <c r="AH447">
        <v>22.29</v>
      </c>
      <c r="AI447" s="4">
        <v>37806</v>
      </c>
      <c r="AJ447">
        <v>20.9526</v>
      </c>
      <c r="AK447" s="2">
        <v>37181</v>
      </c>
      <c r="AL447">
        <v>25.25</v>
      </c>
      <c r="AM447" s="2">
        <v>40339</v>
      </c>
      <c r="AN447">
        <v>-732</v>
      </c>
      <c r="AS447" s="2"/>
    </row>
    <row r="448" spans="1:45" x14ac:dyDescent="0.25">
      <c r="A448" s="2"/>
      <c r="C448" s="2"/>
      <c r="E448" s="2"/>
      <c r="G448" s="2"/>
      <c r="I448" s="2"/>
      <c r="K448" s="2"/>
      <c r="M448" s="2"/>
      <c r="Q448" s="2"/>
      <c r="S448" s="2"/>
      <c r="U448" s="2"/>
      <c r="W448" s="2"/>
      <c r="Y448" s="2"/>
      <c r="AA448" s="2"/>
      <c r="AC448" s="2"/>
      <c r="AE448" s="2">
        <v>37183</v>
      </c>
      <c r="AF448">
        <v>11331.57</v>
      </c>
      <c r="AG448" s="4">
        <v>37180</v>
      </c>
      <c r="AH448">
        <v>22</v>
      </c>
      <c r="AI448" s="4">
        <v>37809</v>
      </c>
      <c r="AJ448">
        <v>21.115300000000001</v>
      </c>
      <c r="AK448" s="2">
        <v>37182</v>
      </c>
      <c r="AL448">
        <v>25.821200000000001</v>
      </c>
      <c r="AM448" s="2">
        <v>40340</v>
      </c>
      <c r="AN448">
        <v>374</v>
      </c>
      <c r="AS448" s="2"/>
    </row>
    <row r="449" spans="1:45" x14ac:dyDescent="0.25">
      <c r="A449" s="2"/>
      <c r="C449" s="2"/>
      <c r="E449" s="2"/>
      <c r="G449" s="2"/>
      <c r="I449" s="2"/>
      <c r="K449" s="2"/>
      <c r="M449" s="2"/>
      <c r="Q449" s="2"/>
      <c r="S449" s="2"/>
      <c r="U449" s="2"/>
      <c r="W449" s="2"/>
      <c r="Y449" s="2"/>
      <c r="AA449" s="2"/>
      <c r="AC449" s="2"/>
      <c r="AE449" s="2">
        <v>37186</v>
      </c>
      <c r="AF449">
        <v>11699.99</v>
      </c>
      <c r="AG449" s="4">
        <v>37181</v>
      </c>
      <c r="AH449">
        <v>21.81</v>
      </c>
      <c r="AI449" s="4">
        <v>37810</v>
      </c>
      <c r="AJ449">
        <v>21.145</v>
      </c>
      <c r="AK449" s="2">
        <v>37183</v>
      </c>
      <c r="AL449">
        <v>25.208400000000001</v>
      </c>
      <c r="AM449" s="2">
        <v>40343</v>
      </c>
      <c r="AN449">
        <v>-474</v>
      </c>
      <c r="AS449" s="2"/>
    </row>
    <row r="450" spans="1:45" x14ac:dyDescent="0.25">
      <c r="A450" s="2"/>
      <c r="C450" s="2"/>
      <c r="E450" s="2"/>
      <c r="G450" s="2"/>
      <c r="I450" s="2"/>
      <c r="K450" s="2"/>
      <c r="M450" s="2"/>
      <c r="Q450" s="2"/>
      <c r="S450" s="2"/>
      <c r="U450" s="2"/>
      <c r="W450" s="2"/>
      <c r="Y450" s="2"/>
      <c r="AA450" s="2"/>
      <c r="AC450" s="2"/>
      <c r="AE450" s="2">
        <v>37187</v>
      </c>
      <c r="AF450">
        <v>11613.44</v>
      </c>
      <c r="AG450" s="4">
        <v>37182</v>
      </c>
      <c r="AH450">
        <v>21.31</v>
      </c>
      <c r="AI450" s="4">
        <v>37811</v>
      </c>
      <c r="AJ450">
        <v>21.02</v>
      </c>
      <c r="AK450" s="2">
        <v>37186</v>
      </c>
      <c r="AL450">
        <v>23.45</v>
      </c>
      <c r="AM450" s="2">
        <v>40344</v>
      </c>
      <c r="AN450">
        <v>-51</v>
      </c>
      <c r="AS450" s="2"/>
    </row>
    <row r="451" spans="1:45" x14ac:dyDescent="0.25">
      <c r="A451" s="2"/>
      <c r="C451" s="2"/>
      <c r="E451" s="2"/>
      <c r="G451" s="2"/>
      <c r="I451" s="2"/>
      <c r="K451" s="2"/>
      <c r="M451" s="2"/>
      <c r="Q451" s="2"/>
      <c r="S451" s="2"/>
      <c r="U451" s="2"/>
      <c r="W451" s="2"/>
      <c r="Y451" s="2"/>
      <c r="AA451" s="2"/>
      <c r="AC451" s="2"/>
      <c r="AE451" s="2">
        <v>37188</v>
      </c>
      <c r="AF451">
        <v>11467.74</v>
      </c>
      <c r="AG451" s="4">
        <v>37183</v>
      </c>
      <c r="AH451">
        <v>21.83</v>
      </c>
      <c r="AI451" s="4">
        <v>37812</v>
      </c>
      <c r="AJ451">
        <v>21.308399999999999</v>
      </c>
      <c r="AK451" s="2">
        <v>37187</v>
      </c>
      <c r="AL451">
        <v>23.55</v>
      </c>
      <c r="AM451" s="2">
        <v>40345</v>
      </c>
      <c r="AN451">
        <v>-782</v>
      </c>
      <c r="AS451" s="2"/>
    </row>
    <row r="452" spans="1:45" x14ac:dyDescent="0.25">
      <c r="A452" s="2"/>
      <c r="C452" s="2"/>
      <c r="E452" s="2"/>
      <c r="G452" s="2"/>
      <c r="I452" s="2"/>
      <c r="K452" s="2"/>
      <c r="M452" s="2"/>
      <c r="Q452" s="2"/>
      <c r="S452" s="2"/>
      <c r="U452" s="2"/>
      <c r="W452" s="2"/>
      <c r="Y452" s="2"/>
      <c r="AA452" s="2"/>
      <c r="AC452" s="2"/>
      <c r="AE452" s="2">
        <v>37189</v>
      </c>
      <c r="AF452">
        <v>11723.75</v>
      </c>
      <c r="AG452" s="4">
        <v>37186</v>
      </c>
      <c r="AH452">
        <v>21.76</v>
      </c>
      <c r="AI452" s="4">
        <v>37813</v>
      </c>
      <c r="AJ452">
        <v>21.250499999999999</v>
      </c>
      <c r="AK452" s="2">
        <v>37188</v>
      </c>
      <c r="AL452">
        <v>24.594100000000001</v>
      </c>
      <c r="AM452" s="2">
        <v>40346</v>
      </c>
      <c r="AN452">
        <v>-379</v>
      </c>
      <c r="AS452" s="2"/>
    </row>
    <row r="453" spans="1:45" x14ac:dyDescent="0.25">
      <c r="A453" s="2"/>
      <c r="C453" s="2"/>
      <c r="E453" s="2"/>
      <c r="G453" s="2"/>
      <c r="I453" s="2"/>
      <c r="K453" s="2"/>
      <c r="M453" s="2"/>
      <c r="Q453" s="2"/>
      <c r="S453" s="2"/>
      <c r="U453" s="2"/>
      <c r="W453" s="2"/>
      <c r="Y453" s="2"/>
      <c r="AA453" s="2"/>
      <c r="AC453" s="2"/>
      <c r="AE453" s="2">
        <v>37190</v>
      </c>
      <c r="AF453">
        <v>11780.57</v>
      </c>
      <c r="AG453" s="4">
        <v>37187</v>
      </c>
      <c r="AH453">
        <v>21.85</v>
      </c>
      <c r="AI453" s="4">
        <v>37816</v>
      </c>
      <c r="AJ453">
        <v>20.9285</v>
      </c>
      <c r="AK453" s="2">
        <v>37189</v>
      </c>
      <c r="AL453">
        <v>24.35</v>
      </c>
      <c r="AM453" s="2">
        <v>40347</v>
      </c>
      <c r="AN453">
        <v>-86</v>
      </c>
      <c r="AS453" s="2"/>
    </row>
    <row r="454" spans="1:45" x14ac:dyDescent="0.25">
      <c r="A454" s="2"/>
      <c r="C454" s="2"/>
      <c r="E454" s="2"/>
      <c r="G454" s="2"/>
      <c r="I454" s="2"/>
      <c r="K454" s="2"/>
      <c r="M454" s="2"/>
      <c r="Q454" s="2"/>
      <c r="S454" s="2"/>
      <c r="U454" s="2"/>
      <c r="W454" s="2"/>
      <c r="Y454" s="2"/>
      <c r="AA454" s="2"/>
      <c r="AC454" s="2"/>
      <c r="AE454" s="2">
        <v>37193</v>
      </c>
      <c r="AF454">
        <v>11377.02</v>
      </c>
      <c r="AG454" s="4">
        <v>37188</v>
      </c>
      <c r="AH454">
        <v>22.33</v>
      </c>
      <c r="AI454" s="4">
        <v>37817</v>
      </c>
      <c r="AJ454">
        <v>21.003799999999998</v>
      </c>
      <c r="AK454" s="2">
        <v>37190</v>
      </c>
      <c r="AL454">
        <v>25.164899999999999</v>
      </c>
      <c r="AM454" s="2">
        <v>40350</v>
      </c>
      <c r="AN454">
        <v>-635</v>
      </c>
      <c r="AS454" s="2"/>
    </row>
    <row r="455" spans="1:45" x14ac:dyDescent="0.25">
      <c r="A455" s="2"/>
      <c r="C455" s="2"/>
      <c r="E455" s="2"/>
      <c r="G455" s="2"/>
      <c r="I455" s="2"/>
      <c r="K455" s="2"/>
      <c r="M455" s="2"/>
      <c r="Q455" s="2"/>
      <c r="S455" s="2"/>
      <c r="U455" s="2"/>
      <c r="W455" s="2"/>
      <c r="Y455" s="2"/>
      <c r="AA455" s="2"/>
      <c r="AC455" s="2"/>
      <c r="AE455" s="2">
        <v>37194</v>
      </c>
      <c r="AF455">
        <v>11023.95</v>
      </c>
      <c r="AG455" s="4">
        <v>37189</v>
      </c>
      <c r="AH455">
        <v>22.01</v>
      </c>
      <c r="AI455" s="4">
        <v>37818</v>
      </c>
      <c r="AJ455">
        <v>20.649000000000001</v>
      </c>
      <c r="AK455" s="2">
        <v>37193</v>
      </c>
      <c r="AL455">
        <v>25.275300000000001</v>
      </c>
      <c r="AM455" s="2">
        <v>40351</v>
      </c>
      <c r="AN455">
        <v>-531</v>
      </c>
      <c r="AS455" s="2"/>
    </row>
    <row r="456" spans="1:45" x14ac:dyDescent="0.25">
      <c r="A456" s="2"/>
      <c r="C456" s="2"/>
      <c r="E456" s="2"/>
      <c r="G456" s="2"/>
      <c r="I456" s="2"/>
      <c r="K456" s="2"/>
      <c r="M456" s="2"/>
      <c r="Q456" s="2"/>
      <c r="S456" s="2"/>
      <c r="U456" s="2"/>
      <c r="W456" s="2"/>
      <c r="Y456" s="2"/>
      <c r="AA456" s="2"/>
      <c r="AC456" s="2"/>
      <c r="AE456" s="2">
        <v>37195</v>
      </c>
      <c r="AF456">
        <v>11364.71</v>
      </c>
      <c r="AG456" s="4">
        <v>37190</v>
      </c>
      <c r="AH456">
        <v>22.03</v>
      </c>
      <c r="AI456" s="4">
        <v>37819</v>
      </c>
      <c r="AJ456">
        <v>20.678899999999999</v>
      </c>
      <c r="AK456" s="2">
        <v>37194</v>
      </c>
      <c r="AL456">
        <v>24.964099999999998</v>
      </c>
      <c r="AM456" s="2">
        <v>40352</v>
      </c>
      <c r="AN456">
        <v>-75</v>
      </c>
      <c r="AS456" s="2"/>
    </row>
    <row r="457" spans="1:45" x14ac:dyDescent="0.25">
      <c r="A457" s="2"/>
      <c r="C457" s="2"/>
      <c r="E457" s="2"/>
      <c r="G457" s="2"/>
      <c r="I457" s="2"/>
      <c r="K457" s="2"/>
      <c r="M457" s="2"/>
      <c r="Q457" s="2"/>
      <c r="S457" s="2"/>
      <c r="U457" s="2"/>
      <c r="W457" s="2"/>
      <c r="Y457" s="2"/>
      <c r="AA457" s="2"/>
      <c r="AC457" s="2"/>
      <c r="AE457" s="2">
        <v>37196</v>
      </c>
      <c r="AF457">
        <v>11387.81</v>
      </c>
      <c r="AG457" s="4">
        <v>37193</v>
      </c>
      <c r="AH457">
        <v>22.15</v>
      </c>
      <c r="AI457" s="4">
        <v>37820</v>
      </c>
      <c r="AJ457">
        <v>20.528700000000001</v>
      </c>
      <c r="AK457" s="2">
        <v>37195</v>
      </c>
      <c r="AL457">
        <v>23.95</v>
      </c>
      <c r="AM457" s="2">
        <v>40353</v>
      </c>
      <c r="AN457">
        <v>572</v>
      </c>
      <c r="AS457" s="2"/>
    </row>
    <row r="458" spans="1:45" x14ac:dyDescent="0.25">
      <c r="A458" s="2"/>
      <c r="C458" s="2"/>
      <c r="E458" s="2"/>
      <c r="G458" s="2"/>
      <c r="I458" s="2"/>
      <c r="K458" s="2"/>
      <c r="M458" s="2"/>
      <c r="Q458" s="2"/>
      <c r="S458" s="2"/>
      <c r="U458" s="2"/>
      <c r="W458" s="2"/>
      <c r="Y458" s="2"/>
      <c r="AA458" s="2"/>
      <c r="AC458" s="2"/>
      <c r="AE458" s="2">
        <v>37200</v>
      </c>
      <c r="AF458">
        <v>12164.66</v>
      </c>
      <c r="AG458" s="4">
        <v>37194</v>
      </c>
      <c r="AH458">
        <v>21.87</v>
      </c>
      <c r="AI458" s="4">
        <v>37823</v>
      </c>
      <c r="AJ458">
        <v>20.337900000000001</v>
      </c>
      <c r="AK458" s="2">
        <v>37196</v>
      </c>
      <c r="AL458">
        <v>23.8</v>
      </c>
      <c r="AM458" s="2">
        <v>40354</v>
      </c>
      <c r="AN458">
        <v>-426</v>
      </c>
      <c r="AS458" s="2"/>
    </row>
    <row r="459" spans="1:45" x14ac:dyDescent="0.25">
      <c r="A459" s="2"/>
      <c r="C459" s="2"/>
      <c r="E459" s="2"/>
      <c r="G459" s="2"/>
      <c r="I459" s="2"/>
      <c r="K459" s="2"/>
      <c r="M459" s="2"/>
      <c r="Q459" s="2"/>
      <c r="S459" s="2"/>
      <c r="U459" s="2"/>
      <c r="W459" s="2"/>
      <c r="Y459" s="2"/>
      <c r="AA459" s="2"/>
      <c r="AC459" s="2"/>
      <c r="AE459" s="2">
        <v>37201</v>
      </c>
      <c r="AF459">
        <v>12415.57</v>
      </c>
      <c r="AG459" s="4">
        <v>37195</v>
      </c>
      <c r="AH459">
        <v>21.18</v>
      </c>
      <c r="AI459" s="4">
        <v>37824</v>
      </c>
      <c r="AJ459">
        <v>20.621099999999998</v>
      </c>
      <c r="AK459" s="2">
        <v>37200</v>
      </c>
      <c r="AL459">
        <v>23.55</v>
      </c>
      <c r="AM459" s="2">
        <v>40357</v>
      </c>
      <c r="AN459">
        <v>-488</v>
      </c>
      <c r="AS459" s="2"/>
    </row>
    <row r="460" spans="1:45" x14ac:dyDescent="0.25">
      <c r="A460" s="2"/>
      <c r="C460" s="2"/>
      <c r="E460" s="2"/>
      <c r="G460" s="2"/>
      <c r="I460" s="2"/>
      <c r="K460" s="2"/>
      <c r="M460" s="2"/>
      <c r="Q460" s="2"/>
      <c r="S460" s="2"/>
      <c r="U460" s="2"/>
      <c r="W460" s="2"/>
      <c r="Y460" s="2"/>
      <c r="AA460" s="2"/>
      <c r="AC460" s="2"/>
      <c r="AE460" s="2">
        <v>37202</v>
      </c>
      <c r="AF460">
        <v>12615.83</v>
      </c>
      <c r="AG460" s="4">
        <v>37196</v>
      </c>
      <c r="AH460">
        <v>20.39</v>
      </c>
      <c r="AI460" s="4">
        <v>37825</v>
      </c>
      <c r="AJ460">
        <v>20.8856</v>
      </c>
      <c r="AK460" s="2">
        <v>37201</v>
      </c>
      <c r="AL460">
        <v>23.35</v>
      </c>
      <c r="AM460" s="2">
        <v>40358</v>
      </c>
      <c r="AN460">
        <v>790</v>
      </c>
      <c r="AS460" s="2"/>
    </row>
    <row r="461" spans="1:45" x14ac:dyDescent="0.25">
      <c r="A461" s="2"/>
      <c r="C461" s="2"/>
      <c r="E461" s="2"/>
      <c r="G461" s="2"/>
      <c r="I461" s="2"/>
      <c r="K461" s="2"/>
      <c r="M461" s="2"/>
      <c r="Q461" s="2"/>
      <c r="S461" s="2"/>
      <c r="U461" s="2"/>
      <c r="W461" s="2"/>
      <c r="Y461" s="2"/>
      <c r="AA461" s="2"/>
      <c r="AC461" s="2"/>
      <c r="AE461" s="2">
        <v>37203</v>
      </c>
      <c r="AF461">
        <v>12553.64</v>
      </c>
      <c r="AG461" s="4">
        <v>37197</v>
      </c>
      <c r="AH461">
        <v>20.18</v>
      </c>
      <c r="AI461" s="4">
        <v>37826</v>
      </c>
      <c r="AJ461">
        <v>20.8779</v>
      </c>
      <c r="AK461" s="2">
        <v>37202</v>
      </c>
      <c r="AL461">
        <v>22.35</v>
      </c>
      <c r="AM461" s="2">
        <v>40359</v>
      </c>
      <c r="AN461">
        <v>62</v>
      </c>
      <c r="AS461" s="2"/>
    </row>
    <row r="462" spans="1:45" x14ac:dyDescent="0.25">
      <c r="A462" s="2"/>
      <c r="C462" s="2"/>
      <c r="E462" s="2"/>
      <c r="G462" s="2"/>
      <c r="I462" s="2"/>
      <c r="K462" s="2"/>
      <c r="M462" s="2"/>
      <c r="Q462" s="2"/>
      <c r="S462" s="2"/>
      <c r="U462" s="2"/>
      <c r="W462" s="2"/>
      <c r="Y462" s="2"/>
      <c r="AA462" s="2"/>
      <c r="AC462" s="2"/>
      <c r="AE462" s="2">
        <v>37204</v>
      </c>
      <c r="AF462">
        <v>12730.71</v>
      </c>
      <c r="AG462" s="4">
        <v>37200</v>
      </c>
      <c r="AH462">
        <v>20.02</v>
      </c>
      <c r="AI462" s="4">
        <v>37827</v>
      </c>
      <c r="AJ462">
        <v>21.2256</v>
      </c>
      <c r="AK462" s="2">
        <v>37203</v>
      </c>
      <c r="AL462">
        <v>21.45</v>
      </c>
      <c r="AM462" s="2">
        <v>40360</v>
      </c>
      <c r="AN462">
        <v>-292</v>
      </c>
      <c r="AS462" s="2"/>
    </row>
    <row r="463" spans="1:45" x14ac:dyDescent="0.25">
      <c r="A463" s="2"/>
      <c r="C463" s="2"/>
      <c r="E463" s="2"/>
      <c r="G463" s="2"/>
      <c r="I463" s="2"/>
      <c r="K463" s="2"/>
      <c r="M463" s="2"/>
      <c r="Q463" s="2"/>
      <c r="S463" s="2"/>
      <c r="U463" s="2"/>
      <c r="W463" s="2"/>
      <c r="Y463" s="2"/>
      <c r="AA463" s="2"/>
      <c r="AC463" s="2"/>
      <c r="AE463" s="2">
        <v>37207</v>
      </c>
      <c r="AF463">
        <v>12567.12</v>
      </c>
      <c r="AG463" s="4">
        <v>37201</v>
      </c>
      <c r="AH463">
        <v>19.920000000000002</v>
      </c>
      <c r="AI463" s="4">
        <v>37830</v>
      </c>
      <c r="AJ463">
        <v>21.4084</v>
      </c>
      <c r="AK463" s="2">
        <v>37204</v>
      </c>
      <c r="AL463">
        <v>21.5</v>
      </c>
      <c r="AM463" s="2">
        <v>40361</v>
      </c>
      <c r="AN463">
        <v>-442</v>
      </c>
      <c r="AS463" s="2"/>
    </row>
    <row r="464" spans="1:45" x14ac:dyDescent="0.25">
      <c r="A464" s="2"/>
      <c r="C464" s="2"/>
      <c r="E464" s="2"/>
      <c r="G464" s="2"/>
      <c r="I464" s="2"/>
      <c r="K464" s="2"/>
      <c r="M464" s="2"/>
      <c r="Q464" s="2"/>
      <c r="S464" s="2"/>
      <c r="U464" s="2"/>
      <c r="W464" s="2"/>
      <c r="Y464" s="2"/>
      <c r="AA464" s="2"/>
      <c r="AC464" s="2"/>
      <c r="AE464" s="2">
        <v>37208</v>
      </c>
      <c r="AF464">
        <v>12918.09</v>
      </c>
      <c r="AG464" s="4">
        <v>37202</v>
      </c>
      <c r="AH464">
        <v>20.09</v>
      </c>
      <c r="AI464" s="4">
        <v>37831</v>
      </c>
      <c r="AJ464">
        <v>21.710599999999999</v>
      </c>
      <c r="AK464" s="2">
        <v>37207</v>
      </c>
      <c r="AL464">
        <v>21.15</v>
      </c>
      <c r="AM464" s="2">
        <v>40364</v>
      </c>
      <c r="AN464">
        <v>-166</v>
      </c>
      <c r="AS464" s="2"/>
    </row>
    <row r="465" spans="1:45" x14ac:dyDescent="0.25">
      <c r="A465" s="2"/>
      <c r="C465" s="2"/>
      <c r="E465" s="2"/>
      <c r="G465" s="2"/>
      <c r="I465" s="2"/>
      <c r="K465" s="2"/>
      <c r="M465" s="2"/>
      <c r="Q465" s="2"/>
      <c r="S465" s="2"/>
      <c r="U465" s="2"/>
      <c r="W465" s="2"/>
      <c r="Y465" s="2"/>
      <c r="AA465" s="2"/>
      <c r="AC465" s="2"/>
      <c r="AE465" s="2">
        <v>37209</v>
      </c>
      <c r="AF465">
        <v>12825.62</v>
      </c>
      <c r="AG465" s="4">
        <v>37203</v>
      </c>
      <c r="AH465">
        <v>21.17</v>
      </c>
      <c r="AI465" s="4">
        <v>37832</v>
      </c>
      <c r="AJ465">
        <v>22.052800000000001</v>
      </c>
      <c r="AK465" s="2">
        <v>37208</v>
      </c>
      <c r="AL465">
        <v>21.05</v>
      </c>
      <c r="AM465" s="2">
        <v>40365</v>
      </c>
      <c r="AN465">
        <v>270</v>
      </c>
      <c r="AS465" s="2"/>
    </row>
    <row r="466" spans="1:45" x14ac:dyDescent="0.25">
      <c r="A466" s="2"/>
      <c r="C466" s="2"/>
      <c r="E466" s="2"/>
      <c r="G466" s="2"/>
      <c r="I466" s="2"/>
      <c r="K466" s="2"/>
      <c r="M466" s="2"/>
      <c r="Q466" s="2"/>
      <c r="S466" s="2"/>
      <c r="U466" s="2"/>
      <c r="W466" s="2"/>
      <c r="Y466" s="2"/>
      <c r="AA466" s="2"/>
      <c r="AC466" s="2"/>
      <c r="AE466" s="2">
        <v>37211</v>
      </c>
      <c r="AF466">
        <v>12882.82</v>
      </c>
      <c r="AG466" s="4">
        <v>37204</v>
      </c>
      <c r="AH466">
        <v>22.22</v>
      </c>
      <c r="AI466" s="4">
        <v>37833</v>
      </c>
      <c r="AJ466">
        <v>22.4236</v>
      </c>
      <c r="AK466" s="2">
        <v>37209</v>
      </c>
      <c r="AL466">
        <v>21.15</v>
      </c>
      <c r="AM466" s="2">
        <v>40366</v>
      </c>
      <c r="AN466">
        <v>-574</v>
      </c>
      <c r="AS466" s="2"/>
    </row>
    <row r="467" spans="1:45" x14ac:dyDescent="0.25">
      <c r="A467" s="2"/>
      <c r="C467" s="2"/>
      <c r="E467" s="2"/>
      <c r="G467" s="2"/>
      <c r="I467" s="2"/>
      <c r="K467" s="2"/>
      <c r="M467" s="2"/>
      <c r="Q467" s="2"/>
      <c r="S467" s="2"/>
      <c r="U467" s="2"/>
      <c r="W467" s="2"/>
      <c r="Y467" s="2"/>
      <c r="AA467" s="2"/>
      <c r="AC467" s="2"/>
      <c r="AE467" s="2">
        <v>37214</v>
      </c>
      <c r="AF467">
        <v>12987.23</v>
      </c>
      <c r="AG467" s="4">
        <v>37207</v>
      </c>
      <c r="AH467">
        <v>21.23</v>
      </c>
      <c r="AI467" s="4">
        <v>37834</v>
      </c>
      <c r="AJ467">
        <v>22.943100000000001</v>
      </c>
      <c r="AK467" s="2">
        <v>37211</v>
      </c>
      <c r="AL467">
        <v>21.15</v>
      </c>
      <c r="AM467" s="2">
        <v>40367</v>
      </c>
      <c r="AN467">
        <v>84</v>
      </c>
      <c r="AS467" s="2"/>
    </row>
    <row r="468" spans="1:45" x14ac:dyDescent="0.25">
      <c r="A468" s="2"/>
      <c r="C468" s="2"/>
      <c r="E468" s="2"/>
      <c r="G468" s="2"/>
      <c r="I468" s="2"/>
      <c r="K468" s="2"/>
      <c r="M468" s="2"/>
      <c r="Q468" s="2"/>
      <c r="S468" s="2"/>
      <c r="U468" s="2"/>
      <c r="W468" s="2"/>
      <c r="Y468" s="2"/>
      <c r="AA468" s="2"/>
      <c r="AC468" s="2"/>
      <c r="AE468" s="2">
        <v>37215</v>
      </c>
      <c r="AF468">
        <v>12638.13</v>
      </c>
      <c r="AG468" s="4">
        <v>37208</v>
      </c>
      <c r="AH468">
        <v>21.67</v>
      </c>
      <c r="AI468" s="4">
        <v>37837</v>
      </c>
      <c r="AJ468">
        <v>24.2502</v>
      </c>
      <c r="AK468" s="2">
        <v>37214</v>
      </c>
      <c r="AL468">
        <v>21</v>
      </c>
      <c r="AM468" s="2">
        <v>40368</v>
      </c>
      <c r="AN468">
        <v>-115</v>
      </c>
      <c r="AS468" s="2"/>
    </row>
    <row r="469" spans="1:45" x14ac:dyDescent="0.25">
      <c r="A469" s="2"/>
      <c r="C469" s="2"/>
      <c r="E469" s="2"/>
      <c r="G469" s="2"/>
      <c r="I469" s="2"/>
      <c r="K469" s="2"/>
      <c r="M469" s="2"/>
      <c r="Q469" s="2"/>
      <c r="S469" s="2"/>
      <c r="U469" s="2"/>
      <c r="W469" s="2"/>
      <c r="Y469" s="2"/>
      <c r="AA469" s="2"/>
      <c r="AC469" s="2"/>
      <c r="AE469" s="2">
        <v>37216</v>
      </c>
      <c r="AF469">
        <v>12793.79</v>
      </c>
      <c r="AG469" s="4">
        <v>37209</v>
      </c>
      <c r="AH469">
        <v>19.739999999999998</v>
      </c>
      <c r="AI469" s="4">
        <v>37838</v>
      </c>
      <c r="AJ469">
        <v>22.898</v>
      </c>
      <c r="AK469" s="2">
        <v>37215</v>
      </c>
      <c r="AL469">
        <v>20.75</v>
      </c>
      <c r="AM469" s="2">
        <v>40371</v>
      </c>
      <c r="AN469">
        <v>-54</v>
      </c>
      <c r="AS469" s="2"/>
    </row>
    <row r="470" spans="1:45" x14ac:dyDescent="0.25">
      <c r="A470" s="2"/>
      <c r="C470" s="2"/>
      <c r="E470" s="2"/>
      <c r="G470" s="2"/>
      <c r="I470" s="2"/>
      <c r="K470" s="2"/>
      <c r="M470" s="2"/>
      <c r="Q470" s="2"/>
      <c r="S470" s="2"/>
      <c r="U470" s="2"/>
      <c r="W470" s="2"/>
      <c r="Y470" s="2"/>
      <c r="AA470" s="2"/>
      <c r="AC470" s="2"/>
      <c r="AE470" s="2">
        <v>37217</v>
      </c>
      <c r="AF470">
        <v>13019.43</v>
      </c>
      <c r="AG470" s="4">
        <v>37210</v>
      </c>
      <c r="AH470">
        <v>17.45</v>
      </c>
      <c r="AI470" s="4">
        <v>37839</v>
      </c>
      <c r="AJ470">
        <v>23.143000000000001</v>
      </c>
      <c r="AK470" s="2">
        <v>37216</v>
      </c>
      <c r="AL470">
        <v>21.15</v>
      </c>
      <c r="AM470" s="2">
        <v>40372</v>
      </c>
      <c r="AN470">
        <v>-965</v>
      </c>
      <c r="AS470" s="2"/>
    </row>
    <row r="471" spans="1:45" x14ac:dyDescent="0.25">
      <c r="A471" s="2"/>
      <c r="C471" s="2"/>
      <c r="E471" s="2"/>
      <c r="G471" s="2"/>
      <c r="I471" s="2"/>
      <c r="K471" s="2"/>
      <c r="M471" s="2"/>
      <c r="Q471" s="2"/>
      <c r="S471" s="2"/>
      <c r="U471" s="2"/>
      <c r="W471" s="2"/>
      <c r="Y471" s="2"/>
      <c r="AA471" s="2"/>
      <c r="AC471" s="2"/>
      <c r="AE471" s="2">
        <v>37218</v>
      </c>
      <c r="AF471">
        <v>13423.86</v>
      </c>
      <c r="AG471" s="4">
        <v>37211</v>
      </c>
      <c r="AH471">
        <v>18.03</v>
      </c>
      <c r="AI471" s="4">
        <v>37840</v>
      </c>
      <c r="AJ471">
        <v>22.321000000000002</v>
      </c>
      <c r="AK471" s="2">
        <v>37217</v>
      </c>
      <c r="AL471">
        <v>21.05</v>
      </c>
      <c r="AM471" s="2">
        <v>40373</v>
      </c>
      <c r="AN471">
        <v>-109</v>
      </c>
      <c r="AS471" s="2"/>
    </row>
    <row r="472" spans="1:45" x14ac:dyDescent="0.25">
      <c r="A472" s="2"/>
      <c r="C472" s="2"/>
      <c r="E472" s="2"/>
      <c r="G472" s="2"/>
      <c r="I472" s="2"/>
      <c r="K472" s="2"/>
      <c r="M472" s="2"/>
      <c r="Q472" s="2"/>
      <c r="S472" s="2"/>
      <c r="U472" s="2"/>
      <c r="W472" s="2"/>
      <c r="Y472" s="2"/>
      <c r="AA472" s="2"/>
      <c r="AC472" s="2"/>
      <c r="AE472" s="2">
        <v>37221</v>
      </c>
      <c r="AF472">
        <v>13759.53</v>
      </c>
      <c r="AG472" s="4">
        <v>37214</v>
      </c>
      <c r="AH472">
        <v>17.72</v>
      </c>
      <c r="AI472" s="4">
        <v>37841</v>
      </c>
      <c r="AJ472">
        <v>22.174900000000001</v>
      </c>
      <c r="AK472" s="2">
        <v>37218</v>
      </c>
      <c r="AL472">
        <v>21.05</v>
      </c>
      <c r="AM472" s="2">
        <v>40374</v>
      </c>
      <c r="AN472">
        <v>-826</v>
      </c>
      <c r="AS472" s="2"/>
    </row>
    <row r="473" spans="1:45" x14ac:dyDescent="0.25">
      <c r="A473" s="2"/>
      <c r="C473" s="2"/>
      <c r="E473" s="2"/>
      <c r="G473" s="2"/>
      <c r="I473" s="2"/>
      <c r="K473" s="2"/>
      <c r="M473" s="2"/>
      <c r="Q473" s="2"/>
      <c r="S473" s="2"/>
      <c r="U473" s="2"/>
      <c r="W473" s="2"/>
      <c r="Y473" s="2"/>
      <c r="AA473" s="2"/>
      <c r="AC473" s="2"/>
      <c r="AE473" s="2">
        <v>37222</v>
      </c>
      <c r="AF473">
        <v>13602.88</v>
      </c>
      <c r="AG473" s="4">
        <v>37215</v>
      </c>
      <c r="AH473">
        <v>19.149999999999999</v>
      </c>
      <c r="AI473" s="4">
        <v>37844</v>
      </c>
      <c r="AJ473">
        <v>21.978899999999999</v>
      </c>
      <c r="AK473" s="2">
        <v>37221</v>
      </c>
      <c r="AL473">
        <v>20.45</v>
      </c>
      <c r="AM473" s="2">
        <v>40375</v>
      </c>
      <c r="AN473">
        <v>1159</v>
      </c>
      <c r="AS473" s="2"/>
    </row>
    <row r="474" spans="1:45" x14ac:dyDescent="0.25">
      <c r="A474" s="2"/>
      <c r="C474" s="2"/>
      <c r="E474" s="2"/>
      <c r="G474" s="2"/>
      <c r="I474" s="2"/>
      <c r="K474" s="2"/>
      <c r="M474" s="2"/>
      <c r="Q474" s="2"/>
      <c r="S474" s="2"/>
      <c r="U474" s="2"/>
      <c r="W474" s="2"/>
      <c r="Y474" s="2"/>
      <c r="AA474" s="2"/>
      <c r="AC474" s="2"/>
      <c r="AE474" s="2">
        <v>37223</v>
      </c>
      <c r="AF474">
        <v>13019.2</v>
      </c>
      <c r="AG474" s="4">
        <v>37216</v>
      </c>
      <c r="AH474">
        <v>18.96</v>
      </c>
      <c r="AI474" s="4">
        <v>37845</v>
      </c>
      <c r="AJ474">
        <v>22.701899999999998</v>
      </c>
      <c r="AK474" s="2">
        <v>37222</v>
      </c>
      <c r="AL474">
        <v>20.85</v>
      </c>
      <c r="AM474" s="2">
        <v>40378</v>
      </c>
      <c r="AN474">
        <v>44</v>
      </c>
      <c r="AS474" s="2"/>
    </row>
    <row r="475" spans="1:45" x14ac:dyDescent="0.25">
      <c r="A475" s="2"/>
      <c r="C475" s="2"/>
      <c r="E475" s="2"/>
      <c r="G475" s="2"/>
      <c r="I475" s="2"/>
      <c r="K475" s="2"/>
      <c r="M475" s="2"/>
      <c r="Q475" s="2"/>
      <c r="S475" s="2"/>
      <c r="U475" s="2"/>
      <c r="W475" s="2"/>
      <c r="Y475" s="2"/>
      <c r="AA475" s="2"/>
      <c r="AC475" s="2"/>
      <c r="AE475" s="2">
        <v>37224</v>
      </c>
      <c r="AF475">
        <v>12736.39</v>
      </c>
      <c r="AG475" s="4">
        <v>37221</v>
      </c>
      <c r="AH475">
        <v>18.690000000000001</v>
      </c>
      <c r="AI475" s="4">
        <v>37846</v>
      </c>
      <c r="AJ475">
        <v>22.606100000000001</v>
      </c>
      <c r="AK475" s="2">
        <v>37223</v>
      </c>
      <c r="AL475">
        <v>22.19</v>
      </c>
      <c r="AM475" s="2">
        <v>40379</v>
      </c>
      <c r="AN475">
        <v>-477</v>
      </c>
      <c r="AS475" s="2"/>
    </row>
    <row r="476" spans="1:45" x14ac:dyDescent="0.25">
      <c r="A476" s="2"/>
      <c r="C476" s="2"/>
      <c r="E476" s="2"/>
      <c r="G476" s="2"/>
      <c r="I476" s="2"/>
      <c r="K476" s="2"/>
      <c r="M476" s="2"/>
      <c r="Q476" s="2"/>
      <c r="S476" s="2"/>
      <c r="U476" s="2"/>
      <c r="W476" s="2"/>
      <c r="Y476" s="2"/>
      <c r="AA476" s="2"/>
      <c r="AC476" s="2"/>
      <c r="AE476" s="2">
        <v>37225</v>
      </c>
      <c r="AF476">
        <v>12931.71</v>
      </c>
      <c r="AG476" s="4">
        <v>37222</v>
      </c>
      <c r="AH476">
        <v>19.48</v>
      </c>
      <c r="AI476" s="4">
        <v>37847</v>
      </c>
      <c r="AJ476">
        <v>22.735299999999999</v>
      </c>
      <c r="AK476" s="2">
        <v>37224</v>
      </c>
      <c r="AL476">
        <v>23.25</v>
      </c>
      <c r="AM476" s="2">
        <v>40380</v>
      </c>
      <c r="AN476">
        <v>1</v>
      </c>
      <c r="AS476" s="2"/>
    </row>
    <row r="477" spans="1:45" x14ac:dyDescent="0.25">
      <c r="A477" s="2"/>
      <c r="C477" s="2"/>
      <c r="E477" s="2"/>
      <c r="G477" s="2"/>
      <c r="I477" s="2"/>
      <c r="K477" s="2"/>
      <c r="M477" s="2"/>
      <c r="Q477" s="2"/>
      <c r="S477" s="2"/>
      <c r="U477" s="2"/>
      <c r="W477" s="2"/>
      <c r="Y477" s="2"/>
      <c r="AA477" s="2"/>
      <c r="AC477" s="2"/>
      <c r="AE477" s="2">
        <v>37228</v>
      </c>
      <c r="AF477">
        <v>13336</v>
      </c>
      <c r="AG477" s="4">
        <v>37223</v>
      </c>
      <c r="AH477">
        <v>19.22</v>
      </c>
      <c r="AI477" s="4">
        <v>37848</v>
      </c>
      <c r="AJ477">
        <v>22.775200000000002</v>
      </c>
      <c r="AK477" s="2">
        <v>37225</v>
      </c>
      <c r="AL477">
        <v>23.07</v>
      </c>
      <c r="AM477" s="2">
        <v>40381</v>
      </c>
      <c r="AN477">
        <v>-467</v>
      </c>
      <c r="AS477" s="2"/>
    </row>
    <row r="478" spans="1:45" x14ac:dyDescent="0.25">
      <c r="A478" s="2"/>
      <c r="C478" s="2"/>
      <c r="E478" s="2"/>
      <c r="G478" s="2"/>
      <c r="I478" s="2"/>
      <c r="K478" s="2"/>
      <c r="M478" s="2"/>
      <c r="Q478" s="2"/>
      <c r="S478" s="2"/>
      <c r="U478" s="2"/>
      <c r="W478" s="2"/>
      <c r="Y478" s="2"/>
      <c r="AA478" s="2"/>
      <c r="AC478" s="2"/>
      <c r="AE478" s="2">
        <v>37229</v>
      </c>
      <c r="AF478">
        <v>13146.64</v>
      </c>
      <c r="AG478" s="4">
        <v>37224</v>
      </c>
      <c r="AH478">
        <v>18.62</v>
      </c>
      <c r="AI478" s="4">
        <v>37851</v>
      </c>
      <c r="AJ478">
        <v>22.408799999999999</v>
      </c>
      <c r="AK478" s="2">
        <v>37228</v>
      </c>
      <c r="AL478">
        <v>22.78</v>
      </c>
      <c r="AM478" s="2">
        <v>40382</v>
      </c>
      <c r="AN478">
        <v>626</v>
      </c>
      <c r="AS478" s="2"/>
    </row>
    <row r="479" spans="1:45" x14ac:dyDescent="0.25">
      <c r="A479" s="2"/>
      <c r="C479" s="2"/>
      <c r="E479" s="2"/>
      <c r="G479" s="2"/>
      <c r="I479" s="2"/>
      <c r="K479" s="2"/>
      <c r="M479" s="2"/>
      <c r="Q479" s="2"/>
      <c r="S479" s="2"/>
      <c r="U479" s="2"/>
      <c r="W479" s="2"/>
      <c r="Y479" s="2"/>
      <c r="AA479" s="2"/>
      <c r="AC479" s="2"/>
      <c r="AE479" s="2">
        <v>37230</v>
      </c>
      <c r="AF479">
        <v>13382.13</v>
      </c>
      <c r="AG479" s="4">
        <v>37225</v>
      </c>
      <c r="AH479">
        <v>19.440000000000001</v>
      </c>
      <c r="AI479" s="4">
        <v>37852</v>
      </c>
      <c r="AJ479">
        <v>22.337700000000002</v>
      </c>
      <c r="AK479" s="2">
        <v>37229</v>
      </c>
      <c r="AL479">
        <v>22.54</v>
      </c>
      <c r="AM479" s="2">
        <v>40385</v>
      </c>
      <c r="AN479">
        <v>498</v>
      </c>
      <c r="AS479" s="2"/>
    </row>
    <row r="480" spans="1:45" x14ac:dyDescent="0.25">
      <c r="A480" s="2"/>
      <c r="C480" s="2"/>
      <c r="E480" s="2"/>
      <c r="G480" s="2"/>
      <c r="I480" s="2"/>
      <c r="K480" s="2"/>
      <c r="M480" s="2"/>
      <c r="Q480" s="2"/>
      <c r="S480" s="2"/>
      <c r="U480" s="2"/>
      <c r="W480" s="2"/>
      <c r="Y480" s="2"/>
      <c r="AA480" s="2"/>
      <c r="AC480" s="2"/>
      <c r="AE480" s="2">
        <v>37231</v>
      </c>
      <c r="AF480">
        <v>13539.03</v>
      </c>
      <c r="AG480" s="4">
        <v>37228</v>
      </c>
      <c r="AH480">
        <v>20.09</v>
      </c>
      <c r="AI480" s="4">
        <v>37853</v>
      </c>
      <c r="AJ480">
        <v>21.423300000000001</v>
      </c>
      <c r="AK480" s="2">
        <v>37230</v>
      </c>
      <c r="AL480">
        <v>22.25</v>
      </c>
      <c r="AM480" s="2">
        <v>40386</v>
      </c>
      <c r="AN480">
        <v>474</v>
      </c>
      <c r="AS480" s="2"/>
    </row>
    <row r="481" spans="1:45" x14ac:dyDescent="0.25">
      <c r="A481" s="2"/>
      <c r="C481" s="2"/>
      <c r="E481" s="2"/>
      <c r="G481" s="2"/>
      <c r="I481" s="2"/>
      <c r="K481" s="2"/>
      <c r="M481" s="2"/>
      <c r="Q481" s="2"/>
      <c r="S481" s="2"/>
      <c r="U481" s="2"/>
      <c r="W481" s="2"/>
      <c r="Y481" s="2"/>
      <c r="AA481" s="2"/>
      <c r="AC481" s="2"/>
      <c r="AE481" s="2">
        <v>37232</v>
      </c>
      <c r="AF481">
        <v>13298.72</v>
      </c>
      <c r="AG481" s="4">
        <v>37229</v>
      </c>
      <c r="AH481">
        <v>19.649999999999999</v>
      </c>
      <c r="AI481" s="4">
        <v>37854</v>
      </c>
      <c r="AJ481">
        <v>21.5808</v>
      </c>
      <c r="AK481" s="2">
        <v>37231</v>
      </c>
      <c r="AL481">
        <v>22.35</v>
      </c>
      <c r="AM481" s="2">
        <v>40387</v>
      </c>
      <c r="AN481">
        <v>344</v>
      </c>
      <c r="AS481" s="2"/>
    </row>
    <row r="482" spans="1:45" x14ac:dyDescent="0.25">
      <c r="A482" s="2"/>
      <c r="C482" s="2"/>
      <c r="E482" s="2"/>
      <c r="G482" s="2"/>
      <c r="I482" s="2"/>
      <c r="K482" s="2"/>
      <c r="M482" s="2"/>
      <c r="Q482" s="2"/>
      <c r="S482" s="2"/>
      <c r="U482" s="2"/>
      <c r="W482" s="2"/>
      <c r="Y482" s="2"/>
      <c r="AA482" s="2"/>
      <c r="AC482" s="2"/>
      <c r="AE482" s="2">
        <v>37235</v>
      </c>
      <c r="AF482">
        <v>13446.18</v>
      </c>
      <c r="AG482" s="4">
        <v>37230</v>
      </c>
      <c r="AH482">
        <v>19.489999999999998</v>
      </c>
      <c r="AI482" s="4">
        <v>37855</v>
      </c>
      <c r="AJ482">
        <v>20.761099999999999</v>
      </c>
      <c r="AK482" s="2">
        <v>37232</v>
      </c>
      <c r="AL482">
        <v>21.75</v>
      </c>
      <c r="AM482" s="2">
        <v>40388</v>
      </c>
      <c r="AN482">
        <v>1151</v>
      </c>
      <c r="AS482" s="2"/>
    </row>
    <row r="483" spans="1:45" x14ac:dyDescent="0.25">
      <c r="A483" s="2"/>
      <c r="C483" s="2"/>
      <c r="E483" s="2"/>
      <c r="G483" s="2"/>
      <c r="I483" s="2"/>
      <c r="K483" s="2"/>
      <c r="M483" s="2"/>
      <c r="Q483" s="2"/>
      <c r="S483" s="2"/>
      <c r="U483" s="2"/>
      <c r="W483" s="2"/>
      <c r="Y483" s="2"/>
      <c r="AA483" s="2"/>
      <c r="AC483" s="2"/>
      <c r="AE483" s="2">
        <v>37236</v>
      </c>
      <c r="AF483">
        <v>13348.12</v>
      </c>
      <c r="AG483" s="4">
        <v>37231</v>
      </c>
      <c r="AH483">
        <v>18.54</v>
      </c>
      <c r="AI483" s="4">
        <v>37858</v>
      </c>
      <c r="AJ483">
        <v>20.819900000000001</v>
      </c>
      <c r="AK483" s="2">
        <v>37235</v>
      </c>
      <c r="AL483">
        <v>21.55</v>
      </c>
      <c r="AM483" s="2">
        <v>40389</v>
      </c>
      <c r="AN483">
        <v>550</v>
      </c>
      <c r="AS483" s="2"/>
    </row>
    <row r="484" spans="1:45" x14ac:dyDescent="0.25">
      <c r="A484" s="2"/>
      <c r="C484" s="2"/>
      <c r="E484" s="2"/>
      <c r="G484" s="2"/>
      <c r="I484" s="2"/>
      <c r="K484" s="2"/>
      <c r="M484" s="2"/>
      <c r="Q484" s="2"/>
      <c r="S484" s="2"/>
      <c r="U484" s="2"/>
      <c r="W484" s="2"/>
      <c r="Y484" s="2"/>
      <c r="AA484" s="2"/>
      <c r="AC484" s="2"/>
      <c r="AE484" s="2">
        <v>37237</v>
      </c>
      <c r="AF484">
        <v>13562.94</v>
      </c>
      <c r="AG484" s="4">
        <v>37232</v>
      </c>
      <c r="AH484">
        <v>19.04</v>
      </c>
      <c r="AI484" s="4">
        <v>37859</v>
      </c>
      <c r="AJ484">
        <v>20.006599999999999</v>
      </c>
      <c r="AK484" s="2">
        <v>37236</v>
      </c>
      <c r="AL484">
        <v>21.2</v>
      </c>
      <c r="AM484" s="2">
        <v>40392</v>
      </c>
      <c r="AN484">
        <v>154</v>
      </c>
      <c r="AS484" s="2"/>
    </row>
    <row r="485" spans="1:45" x14ac:dyDescent="0.25">
      <c r="A485" s="2"/>
      <c r="C485" s="2"/>
      <c r="E485" s="2"/>
      <c r="G485" s="2"/>
      <c r="I485" s="2"/>
      <c r="K485" s="2"/>
      <c r="M485" s="2"/>
      <c r="Q485" s="2"/>
      <c r="S485" s="2"/>
      <c r="U485" s="2"/>
      <c r="W485" s="2"/>
      <c r="Y485" s="2"/>
      <c r="AA485" s="2"/>
      <c r="AC485" s="2"/>
      <c r="AE485" s="2">
        <v>37238</v>
      </c>
      <c r="AF485">
        <v>13148.37</v>
      </c>
      <c r="AG485" s="4">
        <v>37235</v>
      </c>
      <c r="AH485">
        <v>18.37</v>
      </c>
      <c r="AI485" s="4">
        <v>37860</v>
      </c>
      <c r="AJ485">
        <v>19.7043</v>
      </c>
      <c r="AK485" s="2">
        <v>37237</v>
      </c>
      <c r="AL485">
        <v>21.25</v>
      </c>
      <c r="AM485" s="2">
        <v>40393</v>
      </c>
      <c r="AN485">
        <v>549</v>
      </c>
      <c r="AS485" s="2"/>
    </row>
    <row r="486" spans="1:45" x14ac:dyDescent="0.25">
      <c r="A486" s="2"/>
      <c r="C486" s="2"/>
      <c r="E486" s="2"/>
      <c r="G486" s="2"/>
      <c r="I486" s="2"/>
      <c r="K486" s="2"/>
      <c r="M486" s="2"/>
      <c r="Q486" s="2"/>
      <c r="S486" s="2"/>
      <c r="U486" s="2"/>
      <c r="W486" s="2"/>
      <c r="Y486" s="2"/>
      <c r="AA486" s="2"/>
      <c r="AC486" s="2"/>
      <c r="AE486" s="2">
        <v>37239</v>
      </c>
      <c r="AF486">
        <v>12959.17</v>
      </c>
      <c r="AG486" s="4">
        <v>37236</v>
      </c>
      <c r="AH486">
        <v>18.079999999999998</v>
      </c>
      <c r="AI486" s="4">
        <v>37861</v>
      </c>
      <c r="AJ486">
        <v>19.958200000000001</v>
      </c>
      <c r="AK486" s="2">
        <v>37238</v>
      </c>
      <c r="AL486">
        <v>21.4</v>
      </c>
      <c r="AM486" s="2">
        <v>40394</v>
      </c>
      <c r="AN486">
        <v>488</v>
      </c>
      <c r="AS486" s="2"/>
    </row>
    <row r="487" spans="1:45" x14ac:dyDescent="0.25">
      <c r="A487" s="2"/>
      <c r="C487" s="2"/>
      <c r="E487" s="2"/>
      <c r="G487" s="2"/>
      <c r="I487" s="2"/>
      <c r="K487" s="2"/>
      <c r="M487" s="2"/>
      <c r="Q487" s="2"/>
      <c r="S487" s="2"/>
      <c r="U487" s="2"/>
      <c r="W487" s="2"/>
      <c r="Y487" s="2"/>
      <c r="AA487" s="2"/>
      <c r="AC487" s="2"/>
      <c r="AE487" s="2">
        <v>37242</v>
      </c>
      <c r="AF487">
        <v>12912.06</v>
      </c>
      <c r="AG487" s="4">
        <v>37237</v>
      </c>
      <c r="AH487">
        <v>18.36</v>
      </c>
      <c r="AI487" s="4">
        <v>37862</v>
      </c>
      <c r="AJ487">
        <v>19.748200000000001</v>
      </c>
      <c r="AK487" s="2">
        <v>37239</v>
      </c>
      <c r="AL487">
        <v>21.5</v>
      </c>
      <c r="AM487" s="2">
        <v>40395</v>
      </c>
      <c r="AN487">
        <v>224</v>
      </c>
      <c r="AS487" s="2"/>
    </row>
    <row r="488" spans="1:45" x14ac:dyDescent="0.25">
      <c r="A488" s="2"/>
      <c r="C488" s="2"/>
      <c r="E488" s="2"/>
      <c r="G488" s="2"/>
      <c r="I488" s="2"/>
      <c r="K488" s="2"/>
      <c r="M488" s="2"/>
      <c r="Q488" s="2"/>
      <c r="S488" s="2"/>
      <c r="U488" s="2"/>
      <c r="W488" s="2"/>
      <c r="Y488" s="2"/>
      <c r="AA488" s="2"/>
      <c r="AC488" s="2"/>
      <c r="AE488" s="2">
        <v>37243</v>
      </c>
      <c r="AF488">
        <v>13397.36</v>
      </c>
      <c r="AG488" s="4">
        <v>37238</v>
      </c>
      <c r="AH488">
        <v>18.12</v>
      </c>
      <c r="AI488" s="4">
        <v>37865</v>
      </c>
      <c r="AJ488">
        <v>19.410399999999999</v>
      </c>
      <c r="AK488" s="2">
        <v>37242</v>
      </c>
      <c r="AL488">
        <v>21.48</v>
      </c>
      <c r="AM488" s="2">
        <v>40396</v>
      </c>
      <c r="AN488">
        <v>376</v>
      </c>
      <c r="AS488" s="2"/>
    </row>
    <row r="489" spans="1:45" x14ac:dyDescent="0.25">
      <c r="A489" s="2"/>
      <c r="C489" s="2"/>
      <c r="E489" s="2"/>
      <c r="G489" s="2"/>
      <c r="I489" s="2"/>
      <c r="K489" s="2"/>
      <c r="M489" s="2"/>
      <c r="Q489" s="2"/>
      <c r="S489" s="2"/>
      <c r="U489" s="2"/>
      <c r="W489" s="2"/>
      <c r="Y489" s="2"/>
      <c r="AA489" s="2"/>
      <c r="AC489" s="2"/>
      <c r="AE489" s="2">
        <v>37244</v>
      </c>
      <c r="AF489">
        <v>13290.01</v>
      </c>
      <c r="AG489" s="4">
        <v>37239</v>
      </c>
      <c r="AH489">
        <v>19.23</v>
      </c>
      <c r="AI489" s="4">
        <v>37866</v>
      </c>
      <c r="AJ489">
        <v>19.674499999999998</v>
      </c>
      <c r="AK489" s="2">
        <v>37243</v>
      </c>
      <c r="AL489">
        <v>21.59</v>
      </c>
      <c r="AM489" s="2">
        <v>40399</v>
      </c>
      <c r="AN489">
        <v>109</v>
      </c>
      <c r="AS489" s="2"/>
    </row>
    <row r="490" spans="1:45" x14ac:dyDescent="0.25">
      <c r="A490" s="2"/>
      <c r="C490" s="2"/>
      <c r="E490" s="2"/>
      <c r="G490" s="2"/>
      <c r="I490" s="2"/>
      <c r="K490" s="2"/>
      <c r="M490" s="2"/>
      <c r="Q490" s="2"/>
      <c r="S490" s="2"/>
      <c r="U490" s="2"/>
      <c r="W490" s="2"/>
      <c r="Y490" s="2"/>
      <c r="AA490" s="2"/>
      <c r="AC490" s="2"/>
      <c r="AE490" s="2">
        <v>37245</v>
      </c>
      <c r="AF490">
        <v>12918.14</v>
      </c>
      <c r="AG490" s="4">
        <v>37242</v>
      </c>
      <c r="AH490">
        <v>19.22</v>
      </c>
      <c r="AI490" s="4">
        <v>37867</v>
      </c>
      <c r="AJ490">
        <v>19.536999999999999</v>
      </c>
      <c r="AK490" s="2">
        <v>37244</v>
      </c>
      <c r="AL490">
        <v>20.85</v>
      </c>
      <c r="AM490" s="2">
        <v>40400</v>
      </c>
      <c r="AN490">
        <v>272</v>
      </c>
      <c r="AS490" s="2"/>
    </row>
    <row r="491" spans="1:45" x14ac:dyDescent="0.25">
      <c r="A491" s="2"/>
      <c r="C491" s="2"/>
      <c r="E491" s="2"/>
      <c r="G491" s="2"/>
      <c r="I491" s="2"/>
      <c r="K491" s="2"/>
      <c r="M491" s="2"/>
      <c r="Q491" s="2"/>
      <c r="S491" s="2"/>
      <c r="U491" s="2"/>
      <c r="W491" s="2"/>
      <c r="Y491" s="2"/>
      <c r="AA491" s="2"/>
      <c r="AC491" s="2"/>
      <c r="AE491" s="2">
        <v>37246</v>
      </c>
      <c r="AF491">
        <v>13368.53</v>
      </c>
      <c r="AG491" s="4">
        <v>37243</v>
      </c>
      <c r="AH491">
        <v>19.36</v>
      </c>
      <c r="AI491" s="4">
        <v>37868</v>
      </c>
      <c r="AJ491">
        <v>19.195699999999999</v>
      </c>
      <c r="AK491" s="2">
        <v>37245</v>
      </c>
      <c r="AL491">
        <v>21.23</v>
      </c>
      <c r="AM491" s="2">
        <v>40401</v>
      </c>
      <c r="AN491">
        <v>516</v>
      </c>
      <c r="AS491" s="2"/>
    </row>
    <row r="492" spans="1:45" x14ac:dyDescent="0.25">
      <c r="A492" s="2"/>
      <c r="C492" s="2"/>
      <c r="E492" s="2"/>
      <c r="G492" s="2"/>
      <c r="I492" s="2"/>
      <c r="K492" s="2"/>
      <c r="M492" s="2"/>
      <c r="Q492" s="2"/>
      <c r="S492" s="2"/>
      <c r="U492" s="2"/>
      <c r="W492" s="2"/>
      <c r="Y492" s="2"/>
      <c r="AA492" s="2"/>
      <c r="AC492" s="2"/>
      <c r="AE492" s="2">
        <v>37251</v>
      </c>
      <c r="AF492">
        <v>13358.42</v>
      </c>
      <c r="AG492" s="4">
        <v>37244</v>
      </c>
      <c r="AH492">
        <v>19.8</v>
      </c>
      <c r="AI492" s="4">
        <v>37869</v>
      </c>
      <c r="AJ492">
        <v>18.853200000000001</v>
      </c>
      <c r="AK492" s="2">
        <v>37246</v>
      </c>
      <c r="AL492">
        <v>21.05</v>
      </c>
      <c r="AM492" s="2">
        <v>40402</v>
      </c>
      <c r="AN492">
        <v>-241</v>
      </c>
      <c r="AS492" s="2"/>
    </row>
    <row r="493" spans="1:45" x14ac:dyDescent="0.25">
      <c r="A493" s="2"/>
      <c r="C493" s="2"/>
      <c r="E493" s="2"/>
      <c r="G493" s="2"/>
      <c r="I493" s="2"/>
      <c r="K493" s="2"/>
      <c r="M493" s="2"/>
      <c r="Q493" s="2"/>
      <c r="S493" s="2"/>
      <c r="U493" s="2"/>
      <c r="W493" s="2"/>
      <c r="Y493" s="2"/>
      <c r="AA493" s="2"/>
      <c r="AC493" s="2"/>
      <c r="AE493" s="2">
        <v>37252</v>
      </c>
      <c r="AF493">
        <v>13757</v>
      </c>
      <c r="AG493" s="4">
        <v>37245</v>
      </c>
      <c r="AH493">
        <v>19.28</v>
      </c>
      <c r="AI493" s="4">
        <v>37872</v>
      </c>
      <c r="AJ493">
        <v>19.201799999999999</v>
      </c>
      <c r="AK493" s="2">
        <v>37249</v>
      </c>
      <c r="AL493">
        <v>20.95</v>
      </c>
      <c r="AM493" s="2">
        <v>40403</v>
      </c>
      <c r="AN493">
        <v>-85</v>
      </c>
      <c r="AS493" s="2"/>
    </row>
    <row r="494" spans="1:45" x14ac:dyDescent="0.25">
      <c r="A494" s="2"/>
      <c r="C494" s="2"/>
      <c r="E494" s="2"/>
      <c r="G494" s="2"/>
      <c r="I494" s="2"/>
      <c r="K494" s="2"/>
      <c r="M494" s="2"/>
      <c r="Q494" s="2"/>
      <c r="S494" s="2"/>
      <c r="U494" s="2"/>
      <c r="W494" s="2"/>
      <c r="Y494" s="2"/>
      <c r="AA494" s="2"/>
      <c r="AC494" s="2"/>
      <c r="AE494" s="2">
        <v>37253</v>
      </c>
      <c r="AF494">
        <v>13577.57</v>
      </c>
      <c r="AG494" s="4">
        <v>37246</v>
      </c>
      <c r="AH494">
        <v>19.62</v>
      </c>
      <c r="AI494" s="4">
        <v>37873</v>
      </c>
      <c r="AJ494">
        <v>19.372900000000001</v>
      </c>
      <c r="AK494" s="2">
        <v>37251</v>
      </c>
      <c r="AL494">
        <v>20.55</v>
      </c>
      <c r="AM494" s="2">
        <v>40406</v>
      </c>
      <c r="AN494">
        <v>-287</v>
      </c>
      <c r="AS494" s="2"/>
    </row>
    <row r="495" spans="1:45" x14ac:dyDescent="0.25">
      <c r="A495" s="2"/>
      <c r="C495" s="2"/>
      <c r="E495" s="2"/>
      <c r="G495" s="2"/>
      <c r="I495" s="2"/>
      <c r="K495" s="2"/>
      <c r="M495" s="2"/>
      <c r="Q495" s="2"/>
      <c r="S495" s="2"/>
      <c r="U495" s="2"/>
      <c r="W495" s="2"/>
      <c r="Y495" s="2"/>
      <c r="AA495" s="2"/>
      <c r="AC495" s="2"/>
      <c r="AE495" s="2">
        <v>37258</v>
      </c>
      <c r="AF495">
        <v>13872.09</v>
      </c>
      <c r="AG495" s="4">
        <v>37251</v>
      </c>
      <c r="AH495">
        <v>21.27</v>
      </c>
      <c r="AI495" s="4">
        <v>37874</v>
      </c>
      <c r="AJ495">
        <v>19.164000000000001</v>
      </c>
      <c r="AK495" s="2">
        <v>37252</v>
      </c>
      <c r="AL495">
        <v>20.29</v>
      </c>
      <c r="AM495" s="2">
        <v>40407</v>
      </c>
      <c r="AN495">
        <v>-630</v>
      </c>
      <c r="AS495" s="2"/>
    </row>
    <row r="496" spans="1:45" x14ac:dyDescent="0.25">
      <c r="A496" s="2"/>
      <c r="C496" s="2"/>
      <c r="E496" s="2"/>
      <c r="G496" s="2"/>
      <c r="I496" s="2"/>
      <c r="K496" s="2"/>
      <c r="M496" s="2"/>
      <c r="Q496" s="2"/>
      <c r="S496" s="2"/>
      <c r="U496" s="2"/>
      <c r="W496" s="2"/>
      <c r="Y496" s="2"/>
      <c r="AA496" s="2"/>
      <c r="AC496" s="2"/>
      <c r="AE496" s="2">
        <v>37259</v>
      </c>
      <c r="AF496">
        <v>14265.35</v>
      </c>
      <c r="AG496" s="4">
        <v>37252</v>
      </c>
      <c r="AH496">
        <v>20.9</v>
      </c>
      <c r="AI496" s="4">
        <v>37875</v>
      </c>
      <c r="AJ496">
        <v>19.1981</v>
      </c>
      <c r="AK496" s="2">
        <v>37253</v>
      </c>
      <c r="AL496">
        <v>20.260000000000002</v>
      </c>
      <c r="AM496" s="2">
        <v>40408</v>
      </c>
      <c r="AN496">
        <v>-514</v>
      </c>
      <c r="AS496" s="2"/>
    </row>
    <row r="497" spans="1:45" x14ac:dyDescent="0.25">
      <c r="A497" s="2"/>
      <c r="C497" s="2"/>
      <c r="E497" s="2"/>
      <c r="G497" s="2"/>
      <c r="I497" s="2"/>
      <c r="K497" s="2"/>
      <c r="M497" s="2"/>
      <c r="Q497" s="2"/>
      <c r="S497" s="2"/>
      <c r="U497" s="2"/>
      <c r="W497" s="2"/>
      <c r="Y497" s="2"/>
      <c r="AA497" s="2"/>
      <c r="AC497" s="2"/>
      <c r="AE497" s="2">
        <v>37260</v>
      </c>
      <c r="AF497">
        <v>14331.92</v>
      </c>
      <c r="AG497" s="4">
        <v>37253</v>
      </c>
      <c r="AH497">
        <v>20.41</v>
      </c>
      <c r="AI497" s="4">
        <v>37876</v>
      </c>
      <c r="AJ497">
        <v>19.140699999999999</v>
      </c>
      <c r="AK497" s="2">
        <v>37256</v>
      </c>
      <c r="AL497">
        <v>20.36</v>
      </c>
      <c r="AM497" s="2">
        <v>40409</v>
      </c>
      <c r="AN497">
        <v>56</v>
      </c>
      <c r="AS497" s="2"/>
    </row>
    <row r="498" spans="1:45" x14ac:dyDescent="0.25">
      <c r="A498" s="2"/>
      <c r="C498" s="2"/>
      <c r="E498" s="2"/>
      <c r="G498" s="2"/>
      <c r="I498" s="2"/>
      <c r="K498" s="2"/>
      <c r="M498" s="2"/>
      <c r="Q498" s="2"/>
      <c r="S498" s="2"/>
      <c r="U498" s="2"/>
      <c r="W498" s="2"/>
      <c r="Y498" s="2"/>
      <c r="AA498" s="2"/>
      <c r="AC498" s="2"/>
      <c r="AE498" s="2">
        <v>37263</v>
      </c>
      <c r="AF498">
        <v>14378.59</v>
      </c>
      <c r="AG498" s="4">
        <v>37256</v>
      </c>
      <c r="AH498">
        <v>19.84</v>
      </c>
      <c r="AI498" s="4">
        <v>37879</v>
      </c>
      <c r="AJ498">
        <v>19.008700000000001</v>
      </c>
      <c r="AK498" s="2">
        <v>37258</v>
      </c>
      <c r="AL498">
        <v>19.87</v>
      </c>
      <c r="AM498" s="2">
        <v>40410</v>
      </c>
      <c r="AN498">
        <v>-273</v>
      </c>
      <c r="AS498" s="2"/>
    </row>
    <row r="499" spans="1:45" x14ac:dyDescent="0.25">
      <c r="A499" s="2"/>
      <c r="C499" s="2"/>
      <c r="E499" s="2"/>
      <c r="G499" s="2"/>
      <c r="I499" s="2"/>
      <c r="K499" s="2"/>
      <c r="M499" s="2"/>
      <c r="Q499" s="2"/>
      <c r="S499" s="2"/>
      <c r="U499" s="2"/>
      <c r="W499" s="2"/>
      <c r="Y499" s="2"/>
      <c r="AA499" s="2"/>
      <c r="AC499" s="2"/>
      <c r="AE499" s="2">
        <v>37264</v>
      </c>
      <c r="AF499">
        <v>14167.58</v>
      </c>
      <c r="AG499" s="4">
        <v>37258</v>
      </c>
      <c r="AH499">
        <v>21.01</v>
      </c>
      <c r="AI499" s="4">
        <v>37880</v>
      </c>
      <c r="AJ499">
        <v>19.2639</v>
      </c>
      <c r="AK499" s="2">
        <v>37259</v>
      </c>
      <c r="AL499">
        <v>19.46</v>
      </c>
      <c r="AM499" s="2">
        <v>40413</v>
      </c>
      <c r="AN499">
        <v>-559</v>
      </c>
      <c r="AS499" s="2"/>
    </row>
    <row r="500" spans="1:45" x14ac:dyDescent="0.25">
      <c r="A500" s="2"/>
      <c r="C500" s="2"/>
      <c r="E500" s="2"/>
      <c r="G500" s="2"/>
      <c r="I500" s="2"/>
      <c r="K500" s="2"/>
      <c r="M500" s="2"/>
      <c r="Q500" s="2"/>
      <c r="S500" s="2"/>
      <c r="U500" s="2"/>
      <c r="W500" s="2"/>
      <c r="Y500" s="2"/>
      <c r="AA500" s="2"/>
      <c r="AC500" s="2"/>
      <c r="AE500" s="2">
        <v>37265</v>
      </c>
      <c r="AF500">
        <v>14020.79</v>
      </c>
      <c r="AG500" s="4">
        <v>37259</v>
      </c>
      <c r="AH500">
        <v>20.37</v>
      </c>
      <c r="AI500" s="4">
        <v>37881</v>
      </c>
      <c r="AJ500">
        <v>19.1282</v>
      </c>
      <c r="AK500" s="2">
        <v>37260</v>
      </c>
      <c r="AL500">
        <v>19.78</v>
      </c>
      <c r="AM500" s="2">
        <v>40414</v>
      </c>
      <c r="AN500">
        <v>-17</v>
      </c>
      <c r="AS500" s="2"/>
    </row>
    <row r="501" spans="1:45" x14ac:dyDescent="0.25">
      <c r="A501" s="2"/>
      <c r="C501" s="2"/>
      <c r="E501" s="2"/>
      <c r="G501" s="2"/>
      <c r="I501" s="2"/>
      <c r="K501" s="2"/>
      <c r="M501" s="2"/>
      <c r="Q501" s="2"/>
      <c r="S501" s="2"/>
      <c r="U501" s="2"/>
      <c r="W501" s="2"/>
      <c r="Y501" s="2"/>
      <c r="AA501" s="2"/>
      <c r="AC501" s="2"/>
      <c r="AE501" s="2">
        <v>37266</v>
      </c>
      <c r="AF501">
        <v>13570.18</v>
      </c>
      <c r="AG501" s="4">
        <v>37260</v>
      </c>
      <c r="AH501">
        <v>21.62</v>
      </c>
      <c r="AI501" s="4">
        <v>37882</v>
      </c>
      <c r="AJ501">
        <v>19.069099999999999</v>
      </c>
      <c r="AK501" s="2">
        <v>37263</v>
      </c>
      <c r="AL501">
        <v>19.899999999999999</v>
      </c>
      <c r="AM501" s="2">
        <v>40415</v>
      </c>
      <c r="AN501">
        <v>-87</v>
      </c>
      <c r="AS501" s="2"/>
    </row>
    <row r="502" spans="1:45" x14ac:dyDescent="0.25">
      <c r="A502" s="2"/>
      <c r="C502" s="2"/>
      <c r="E502" s="2"/>
      <c r="G502" s="2"/>
      <c r="I502" s="2"/>
      <c r="K502" s="2"/>
      <c r="M502" s="2"/>
      <c r="Q502" s="2"/>
      <c r="S502" s="2"/>
      <c r="U502" s="2"/>
      <c r="W502" s="2"/>
      <c r="Y502" s="2"/>
      <c r="AA502" s="2"/>
      <c r="AC502" s="2"/>
      <c r="AE502" s="2">
        <v>37267</v>
      </c>
      <c r="AF502">
        <v>13587.49</v>
      </c>
      <c r="AG502" s="4">
        <v>37263</v>
      </c>
      <c r="AH502">
        <v>21.48</v>
      </c>
      <c r="AI502" s="4">
        <v>37883</v>
      </c>
      <c r="AJ502">
        <v>19.0288</v>
      </c>
      <c r="AK502" s="2">
        <v>37264</v>
      </c>
      <c r="AL502">
        <v>20.046800000000001</v>
      </c>
      <c r="AM502" s="2">
        <v>40416</v>
      </c>
      <c r="AN502">
        <v>-488</v>
      </c>
      <c r="AS502" s="2"/>
    </row>
    <row r="503" spans="1:45" x14ac:dyDescent="0.25">
      <c r="A503" s="2"/>
      <c r="C503" s="2"/>
      <c r="E503" s="2"/>
      <c r="G503" s="2"/>
      <c r="I503" s="2"/>
      <c r="K503" s="2"/>
      <c r="M503" s="2"/>
      <c r="Q503" s="2"/>
      <c r="S503" s="2"/>
      <c r="U503" s="2"/>
      <c r="W503" s="2"/>
      <c r="Y503" s="2"/>
      <c r="AA503" s="2"/>
      <c r="AC503" s="2"/>
      <c r="AE503" s="2">
        <v>37270</v>
      </c>
      <c r="AF503">
        <v>13121.72</v>
      </c>
      <c r="AG503" s="4">
        <v>37264</v>
      </c>
      <c r="AH503">
        <v>21.25</v>
      </c>
      <c r="AI503" s="4">
        <v>37886</v>
      </c>
      <c r="AJ503">
        <v>19.045400000000001</v>
      </c>
      <c r="AK503" s="2">
        <v>37265</v>
      </c>
      <c r="AL503">
        <v>20.11</v>
      </c>
      <c r="AM503" s="2">
        <v>40417</v>
      </c>
      <c r="AN503">
        <v>-166</v>
      </c>
      <c r="AS503" s="2"/>
    </row>
    <row r="504" spans="1:45" x14ac:dyDescent="0.25">
      <c r="A504" s="2"/>
      <c r="C504" s="2"/>
      <c r="E504" s="2"/>
      <c r="G504" s="2"/>
      <c r="I504" s="2"/>
      <c r="K504" s="2"/>
      <c r="M504" s="2"/>
      <c r="Q504" s="2"/>
      <c r="S504" s="2"/>
      <c r="U504" s="2"/>
      <c r="W504" s="2"/>
      <c r="Y504" s="2"/>
      <c r="AA504" s="2"/>
      <c r="AC504" s="2"/>
      <c r="AE504" s="2">
        <v>37271</v>
      </c>
      <c r="AF504">
        <v>13010.53</v>
      </c>
      <c r="AG504" s="4">
        <v>37265</v>
      </c>
      <c r="AH504">
        <v>20.18</v>
      </c>
      <c r="AI504" s="4">
        <v>37887</v>
      </c>
      <c r="AJ504">
        <v>19.214500000000001</v>
      </c>
      <c r="AK504" s="2">
        <v>37266</v>
      </c>
      <c r="AL504">
        <v>20.420000000000002</v>
      </c>
      <c r="AM504" s="2">
        <v>40420</v>
      </c>
      <c r="AN504">
        <v>247</v>
      </c>
      <c r="AS504" s="2"/>
    </row>
    <row r="505" spans="1:45" x14ac:dyDescent="0.25">
      <c r="A505" s="2"/>
      <c r="C505" s="2"/>
      <c r="E505" s="2"/>
      <c r="G505" s="2"/>
      <c r="I505" s="2"/>
      <c r="K505" s="2"/>
      <c r="M505" s="2"/>
      <c r="Q505" s="2"/>
      <c r="S505" s="2"/>
      <c r="U505" s="2"/>
      <c r="W505" s="2"/>
      <c r="Y505" s="2"/>
      <c r="AA505" s="2"/>
      <c r="AC505" s="2"/>
      <c r="AE505" s="2">
        <v>37272</v>
      </c>
      <c r="AF505">
        <v>13083.72</v>
      </c>
      <c r="AG505" s="4">
        <v>37266</v>
      </c>
      <c r="AH505">
        <v>20.38</v>
      </c>
      <c r="AI505" s="4">
        <v>37888</v>
      </c>
      <c r="AJ505">
        <v>19.207699999999999</v>
      </c>
      <c r="AK505" s="2">
        <v>37267</v>
      </c>
      <c r="AL505">
        <v>20.43</v>
      </c>
      <c r="AM505" s="2">
        <v>40421</v>
      </c>
      <c r="AN505">
        <v>-327</v>
      </c>
      <c r="AS505" s="2"/>
    </row>
    <row r="506" spans="1:45" x14ac:dyDescent="0.25">
      <c r="A506" s="2"/>
      <c r="C506" s="2"/>
      <c r="E506" s="2"/>
      <c r="G506" s="2"/>
      <c r="I506" s="2"/>
      <c r="K506" s="2"/>
      <c r="M506" s="2"/>
      <c r="Q506" s="2"/>
      <c r="S506" s="2"/>
      <c r="U506" s="2"/>
      <c r="W506" s="2"/>
      <c r="Y506" s="2"/>
      <c r="AA506" s="2"/>
      <c r="AC506" s="2"/>
      <c r="AE506" s="2">
        <v>37273</v>
      </c>
      <c r="AF506">
        <v>13336.73</v>
      </c>
      <c r="AG506" s="4">
        <v>37267</v>
      </c>
      <c r="AH506">
        <v>19.68</v>
      </c>
      <c r="AI506" s="4">
        <v>37889</v>
      </c>
      <c r="AJ506">
        <v>19.394600000000001</v>
      </c>
      <c r="AK506" s="2">
        <v>37270</v>
      </c>
      <c r="AL506">
        <v>20.72</v>
      </c>
      <c r="AM506" s="2">
        <v>40422</v>
      </c>
      <c r="AN506">
        <v>-5</v>
      </c>
      <c r="AS506" s="2"/>
    </row>
    <row r="507" spans="1:45" x14ac:dyDescent="0.25">
      <c r="A507" s="2"/>
      <c r="C507" s="2"/>
      <c r="E507" s="2"/>
      <c r="G507" s="2"/>
      <c r="I507" s="2"/>
      <c r="K507" s="2"/>
      <c r="M507" s="2"/>
      <c r="Q507" s="2"/>
      <c r="S507" s="2"/>
      <c r="U507" s="2"/>
      <c r="W507" s="2"/>
      <c r="Y507" s="2"/>
      <c r="AA507" s="2"/>
      <c r="AC507" s="2"/>
      <c r="AE507" s="2">
        <v>37274</v>
      </c>
      <c r="AF507">
        <v>13372.65</v>
      </c>
      <c r="AG507" s="4">
        <v>37270</v>
      </c>
      <c r="AH507">
        <v>18.89</v>
      </c>
      <c r="AI507" s="4">
        <v>37890</v>
      </c>
      <c r="AJ507">
        <v>19.590800000000002</v>
      </c>
      <c r="AK507" s="2">
        <v>37271</v>
      </c>
      <c r="AL507">
        <v>20.88</v>
      </c>
      <c r="AM507" s="2">
        <v>40423</v>
      </c>
      <c r="AN507">
        <v>-278</v>
      </c>
      <c r="AS507" s="2"/>
    </row>
    <row r="508" spans="1:45" x14ac:dyDescent="0.25">
      <c r="A508" s="2"/>
      <c r="C508" s="2"/>
      <c r="E508" s="2"/>
      <c r="G508" s="2"/>
      <c r="I508" s="2"/>
      <c r="K508" s="2"/>
      <c r="M508" s="2"/>
      <c r="Q508" s="2"/>
      <c r="S508" s="2"/>
      <c r="U508" s="2"/>
      <c r="W508" s="2"/>
      <c r="Y508" s="2"/>
      <c r="AA508" s="2"/>
      <c r="AC508" s="2"/>
      <c r="AE508" s="2">
        <v>37277</v>
      </c>
      <c r="AF508">
        <v>13154.56</v>
      </c>
      <c r="AG508" s="4">
        <v>37271</v>
      </c>
      <c r="AH508">
        <v>18.899999999999999</v>
      </c>
      <c r="AI508" s="4">
        <v>37893</v>
      </c>
      <c r="AJ508">
        <v>19.579699999999999</v>
      </c>
      <c r="AK508" s="2">
        <v>37272</v>
      </c>
      <c r="AL508">
        <v>20.81</v>
      </c>
      <c r="AM508" s="2">
        <v>40424</v>
      </c>
      <c r="AN508">
        <v>-36</v>
      </c>
      <c r="AS508" s="2"/>
    </row>
    <row r="509" spans="1:45" x14ac:dyDescent="0.25">
      <c r="A509" s="2"/>
      <c r="C509" s="2"/>
      <c r="E509" s="2"/>
      <c r="G509" s="2"/>
      <c r="I509" s="2"/>
      <c r="K509" s="2"/>
      <c r="M509" s="2"/>
      <c r="Q509" s="2"/>
      <c r="S509" s="2"/>
      <c r="U509" s="2"/>
      <c r="W509" s="2"/>
      <c r="Y509" s="2"/>
      <c r="AA509" s="2"/>
      <c r="AC509" s="2"/>
      <c r="AE509" s="2">
        <v>37278</v>
      </c>
      <c r="AF509">
        <v>13003.93</v>
      </c>
      <c r="AG509" s="4">
        <v>37272</v>
      </c>
      <c r="AH509">
        <v>18.86</v>
      </c>
      <c r="AI509" s="4">
        <v>37894</v>
      </c>
      <c r="AJ509">
        <v>19.191800000000001</v>
      </c>
      <c r="AK509" s="2">
        <v>37273</v>
      </c>
      <c r="AL509">
        <v>20.43</v>
      </c>
      <c r="AM509" s="2">
        <v>40427</v>
      </c>
      <c r="AN509">
        <v>-109</v>
      </c>
      <c r="AS509" s="2"/>
    </row>
    <row r="510" spans="1:45" x14ac:dyDescent="0.25">
      <c r="A510" s="2"/>
      <c r="C510" s="2"/>
      <c r="E510" s="2"/>
      <c r="G510" s="2"/>
      <c r="I510" s="2"/>
      <c r="K510" s="2"/>
      <c r="M510" s="2"/>
      <c r="Q510" s="2"/>
      <c r="S510" s="2"/>
      <c r="U510" s="2"/>
      <c r="W510" s="2"/>
      <c r="Y510" s="2"/>
      <c r="AA510" s="2"/>
      <c r="AC510" s="2"/>
      <c r="AE510" s="2">
        <v>37279</v>
      </c>
      <c r="AF510">
        <v>13232.14</v>
      </c>
      <c r="AG510" s="4">
        <v>37273</v>
      </c>
      <c r="AH510">
        <v>17.97</v>
      </c>
      <c r="AI510" s="4">
        <v>37895</v>
      </c>
      <c r="AJ510">
        <v>19.05</v>
      </c>
      <c r="AK510" s="2">
        <v>37274</v>
      </c>
      <c r="AL510">
        <v>20.12</v>
      </c>
      <c r="AM510" s="2">
        <v>40429</v>
      </c>
      <c r="AN510">
        <v>427</v>
      </c>
      <c r="AS510" s="2"/>
    </row>
    <row r="511" spans="1:45" x14ac:dyDescent="0.25">
      <c r="A511" s="2"/>
      <c r="C511" s="2"/>
      <c r="E511" s="2"/>
      <c r="G511" s="2"/>
      <c r="I511" s="2"/>
      <c r="K511" s="2"/>
      <c r="M511" s="2"/>
      <c r="Q511" s="2"/>
      <c r="S511" s="2"/>
      <c r="U511" s="2"/>
      <c r="W511" s="2"/>
      <c r="Y511" s="2"/>
      <c r="AA511" s="2"/>
      <c r="AC511" s="2"/>
      <c r="AE511" s="2">
        <v>37280</v>
      </c>
      <c r="AF511">
        <v>13162.26</v>
      </c>
      <c r="AG511" s="4">
        <v>37274</v>
      </c>
      <c r="AH511">
        <v>18</v>
      </c>
      <c r="AI511" s="4">
        <v>37896</v>
      </c>
      <c r="AJ511">
        <v>18.966699999999999</v>
      </c>
      <c r="AK511" s="2">
        <v>37277</v>
      </c>
      <c r="AL511">
        <v>20.149999999999999</v>
      </c>
      <c r="AM511" s="2">
        <v>40430</v>
      </c>
      <c r="AN511">
        <v>697</v>
      </c>
      <c r="AS511" s="2"/>
    </row>
    <row r="512" spans="1:45" x14ac:dyDescent="0.25">
      <c r="A512" s="2"/>
      <c r="C512" s="2"/>
      <c r="E512" s="2"/>
      <c r="G512" s="2"/>
      <c r="I512" s="2"/>
      <c r="K512" s="2"/>
      <c r="M512" s="2"/>
      <c r="Q512" s="2"/>
      <c r="S512" s="2"/>
      <c r="U512" s="2"/>
      <c r="W512" s="2"/>
      <c r="Y512" s="2"/>
      <c r="AA512" s="2"/>
      <c r="AC512" s="2"/>
      <c r="AE512" s="2">
        <v>37284</v>
      </c>
      <c r="AF512">
        <v>13001.88</v>
      </c>
      <c r="AG512" s="4">
        <v>37278</v>
      </c>
      <c r="AH512">
        <v>18.34</v>
      </c>
      <c r="AI512" s="4">
        <v>37897</v>
      </c>
      <c r="AJ512">
        <v>18.925599999999999</v>
      </c>
      <c r="AK512" s="2">
        <v>37278</v>
      </c>
      <c r="AL512">
        <v>20.28</v>
      </c>
      <c r="AM512" s="2">
        <v>40431</v>
      </c>
      <c r="AN512">
        <v>1419</v>
      </c>
      <c r="AS512" s="2"/>
    </row>
    <row r="513" spans="1:45" x14ac:dyDescent="0.25">
      <c r="A513" s="2"/>
      <c r="C513" s="2"/>
      <c r="E513" s="2"/>
      <c r="G513" s="2"/>
      <c r="I513" s="2"/>
      <c r="K513" s="2"/>
      <c r="M513" s="2"/>
      <c r="Q513" s="2"/>
      <c r="S513" s="2"/>
      <c r="U513" s="2"/>
      <c r="W513" s="2"/>
      <c r="Y513" s="2"/>
      <c r="AA513" s="2"/>
      <c r="AC513" s="2"/>
      <c r="AE513" s="2">
        <v>37285</v>
      </c>
      <c r="AF513">
        <v>12501.06</v>
      </c>
      <c r="AG513" s="4">
        <v>37279</v>
      </c>
      <c r="AH513">
        <v>19.5</v>
      </c>
      <c r="AI513" s="4">
        <v>37900</v>
      </c>
      <c r="AJ513">
        <v>18.877500000000001</v>
      </c>
      <c r="AK513" s="2">
        <v>37279</v>
      </c>
      <c r="AL513">
        <v>20.18</v>
      </c>
      <c r="AM513" s="2">
        <v>40434</v>
      </c>
      <c r="AN513">
        <v>1504</v>
      </c>
      <c r="AS513" s="2"/>
    </row>
    <row r="514" spans="1:45" x14ac:dyDescent="0.25">
      <c r="A514" s="2"/>
      <c r="C514" s="2"/>
      <c r="E514" s="2"/>
      <c r="G514" s="2"/>
      <c r="I514" s="2"/>
      <c r="K514" s="2"/>
      <c r="M514" s="2"/>
      <c r="Q514" s="2"/>
      <c r="S514" s="2"/>
      <c r="U514" s="2"/>
      <c r="W514" s="2"/>
      <c r="Y514" s="2"/>
      <c r="AA514" s="2"/>
      <c r="AC514" s="2"/>
      <c r="AE514" s="2">
        <v>37286</v>
      </c>
      <c r="AF514">
        <v>12532.33</v>
      </c>
      <c r="AG514" s="4">
        <v>37280</v>
      </c>
      <c r="AH514">
        <v>19.7</v>
      </c>
      <c r="AI514" s="4">
        <v>37901</v>
      </c>
      <c r="AJ514">
        <v>18.809999999999999</v>
      </c>
      <c r="AK514" s="2">
        <v>37280</v>
      </c>
      <c r="AL514">
        <v>19.760000000000002</v>
      </c>
      <c r="AM514" s="2">
        <v>40435</v>
      </c>
      <c r="AN514">
        <v>1020</v>
      </c>
      <c r="AS514" s="2"/>
    </row>
    <row r="515" spans="1:45" x14ac:dyDescent="0.25">
      <c r="A515" s="2"/>
      <c r="C515" s="2"/>
      <c r="E515" s="2"/>
      <c r="G515" s="2"/>
      <c r="I515" s="2"/>
      <c r="K515" s="2"/>
      <c r="M515" s="2"/>
      <c r="Q515" s="2"/>
      <c r="S515" s="2"/>
      <c r="U515" s="2"/>
      <c r="W515" s="2"/>
      <c r="Y515" s="2"/>
      <c r="AA515" s="2"/>
      <c r="AC515" s="2"/>
      <c r="AE515" s="2">
        <v>37287</v>
      </c>
      <c r="AF515">
        <v>12721.45</v>
      </c>
      <c r="AG515" s="4">
        <v>37281</v>
      </c>
      <c r="AH515">
        <v>19.989999999999998</v>
      </c>
      <c r="AI515" s="4">
        <v>37902</v>
      </c>
      <c r="AJ515">
        <v>18.7059</v>
      </c>
      <c r="AK515" s="2">
        <v>37281</v>
      </c>
      <c r="AL515">
        <v>19.77</v>
      </c>
      <c r="AM515" s="2">
        <v>40436</v>
      </c>
      <c r="AN515">
        <v>3826</v>
      </c>
      <c r="AS515" s="2"/>
    </row>
    <row r="516" spans="1:45" x14ac:dyDescent="0.25">
      <c r="A516" s="2"/>
      <c r="C516" s="2"/>
      <c r="E516" s="2"/>
      <c r="G516" s="2"/>
      <c r="I516" s="2"/>
      <c r="K516" s="2"/>
      <c r="M516" s="2"/>
      <c r="Q516" s="2"/>
      <c r="S516" s="2"/>
      <c r="U516" s="2"/>
      <c r="W516" s="2"/>
      <c r="Y516" s="2"/>
      <c r="AA516" s="2"/>
      <c r="AC516" s="2"/>
      <c r="AE516" s="2">
        <v>37288</v>
      </c>
      <c r="AF516">
        <v>12658.66</v>
      </c>
      <c r="AG516" s="4">
        <v>37284</v>
      </c>
      <c r="AH516">
        <v>20.05</v>
      </c>
      <c r="AI516" s="4">
        <v>37903</v>
      </c>
      <c r="AJ516">
        <v>18.593299999999999</v>
      </c>
      <c r="AK516" s="2">
        <v>37284</v>
      </c>
      <c r="AL516">
        <v>20.25</v>
      </c>
      <c r="AM516" s="2">
        <v>40437</v>
      </c>
      <c r="AN516">
        <v>1078</v>
      </c>
      <c r="AS516" s="2"/>
    </row>
    <row r="517" spans="1:45" x14ac:dyDescent="0.25">
      <c r="A517" s="2"/>
      <c r="C517" s="2"/>
      <c r="E517" s="2"/>
      <c r="G517" s="2"/>
      <c r="I517" s="2"/>
      <c r="K517" s="2"/>
      <c r="M517" s="2"/>
      <c r="Q517" s="2"/>
      <c r="S517" s="2"/>
      <c r="U517" s="2"/>
      <c r="W517" s="2"/>
      <c r="Y517" s="2"/>
      <c r="AA517" s="2"/>
      <c r="AC517" s="2"/>
      <c r="AE517" s="2">
        <v>37291</v>
      </c>
      <c r="AF517">
        <v>12512.55</v>
      </c>
      <c r="AG517" s="4">
        <v>37285</v>
      </c>
      <c r="AH517">
        <v>19.579999999999998</v>
      </c>
      <c r="AI517" s="4">
        <v>37904</v>
      </c>
      <c r="AJ517">
        <v>18.539200000000001</v>
      </c>
      <c r="AK517" s="2">
        <v>37285</v>
      </c>
      <c r="AL517">
        <v>20.25</v>
      </c>
      <c r="AM517" s="2">
        <v>40438</v>
      </c>
      <c r="AN517">
        <v>1594</v>
      </c>
      <c r="AS517" s="2"/>
    </row>
    <row r="518" spans="1:45" x14ac:dyDescent="0.25">
      <c r="A518" s="2"/>
      <c r="C518" s="2"/>
      <c r="E518" s="2"/>
      <c r="G518" s="2"/>
      <c r="I518" s="2"/>
      <c r="K518" s="2"/>
      <c r="M518" s="2"/>
      <c r="Q518" s="2"/>
      <c r="S518" s="2"/>
      <c r="U518" s="2"/>
      <c r="W518" s="2"/>
      <c r="Y518" s="2"/>
      <c r="AA518" s="2"/>
      <c r="AC518" s="2"/>
      <c r="AE518" s="2">
        <v>37292</v>
      </c>
      <c r="AF518">
        <v>12747.51</v>
      </c>
      <c r="AG518" s="4">
        <v>37286</v>
      </c>
      <c r="AH518">
        <v>19.079999999999998</v>
      </c>
      <c r="AI518" s="4">
        <v>37907</v>
      </c>
      <c r="AJ518">
        <v>18.386500000000002</v>
      </c>
      <c r="AK518" s="2">
        <v>37286</v>
      </c>
      <c r="AL518">
        <v>20.399999999999999</v>
      </c>
      <c r="AM518" s="2">
        <v>40441</v>
      </c>
      <c r="AN518">
        <v>203</v>
      </c>
      <c r="AS518" s="2"/>
    </row>
    <row r="519" spans="1:45" x14ac:dyDescent="0.25">
      <c r="A519" s="2"/>
      <c r="C519" s="2"/>
      <c r="E519" s="2"/>
      <c r="G519" s="2"/>
      <c r="I519" s="2"/>
      <c r="K519" s="2"/>
      <c r="M519" s="2"/>
      <c r="Q519" s="2"/>
      <c r="S519" s="2"/>
      <c r="U519" s="2"/>
      <c r="W519" s="2"/>
      <c r="Y519" s="2"/>
      <c r="AA519" s="2"/>
      <c r="AC519" s="2"/>
      <c r="AE519" s="2">
        <v>37293</v>
      </c>
      <c r="AF519">
        <v>12750.97</v>
      </c>
      <c r="AG519" s="4">
        <v>37287</v>
      </c>
      <c r="AH519">
        <v>19.48</v>
      </c>
      <c r="AI519" s="4">
        <v>37908</v>
      </c>
      <c r="AJ519">
        <v>18.275099999999998</v>
      </c>
      <c r="AK519" s="2">
        <v>37287</v>
      </c>
      <c r="AL519">
        <v>20.53</v>
      </c>
      <c r="AM519" s="2">
        <v>40442</v>
      </c>
      <c r="AN519">
        <v>497</v>
      </c>
      <c r="AS519" s="2"/>
    </row>
    <row r="520" spans="1:45" x14ac:dyDescent="0.25">
      <c r="A520" s="2"/>
      <c r="C520" s="2"/>
      <c r="E520" s="2"/>
      <c r="G520" s="2"/>
      <c r="I520" s="2"/>
      <c r="K520" s="2"/>
      <c r="M520" s="2"/>
      <c r="Q520" s="2"/>
      <c r="S520" s="2"/>
      <c r="U520" s="2"/>
      <c r="W520" s="2"/>
      <c r="Y520" s="2"/>
      <c r="AA520" s="2"/>
      <c r="AC520" s="2"/>
      <c r="AE520" s="2">
        <v>37294</v>
      </c>
      <c r="AF520">
        <v>12683.67</v>
      </c>
      <c r="AG520" s="4">
        <v>37288</v>
      </c>
      <c r="AH520">
        <v>20.38</v>
      </c>
      <c r="AI520" s="4">
        <v>37909</v>
      </c>
      <c r="AJ520">
        <v>18.257999999999999</v>
      </c>
      <c r="AK520" s="2">
        <v>37288</v>
      </c>
      <c r="AL520">
        <v>20.350000000000001</v>
      </c>
      <c r="AM520" s="2">
        <v>40443</v>
      </c>
      <c r="AN520">
        <v>-222</v>
      </c>
      <c r="AS520" s="2"/>
    </row>
    <row r="521" spans="1:45" x14ac:dyDescent="0.25">
      <c r="A521" s="2"/>
      <c r="C521" s="2"/>
      <c r="E521" s="2"/>
      <c r="G521" s="2"/>
      <c r="I521" s="2"/>
      <c r="K521" s="2"/>
      <c r="M521" s="2"/>
      <c r="Q521" s="2"/>
      <c r="S521" s="2"/>
      <c r="U521" s="2"/>
      <c r="W521" s="2"/>
      <c r="Y521" s="2"/>
      <c r="AA521" s="2"/>
      <c r="AC521" s="2"/>
      <c r="AE521" s="2">
        <v>37295</v>
      </c>
      <c r="AF521">
        <v>12597.86</v>
      </c>
      <c r="AG521" s="4">
        <v>37291</v>
      </c>
      <c r="AH521">
        <v>20.07</v>
      </c>
      <c r="AI521" s="4">
        <v>37910</v>
      </c>
      <c r="AJ521">
        <v>18.302900000000001</v>
      </c>
      <c r="AK521" s="2">
        <v>37291</v>
      </c>
      <c r="AL521">
        <v>20.45</v>
      </c>
      <c r="AM521" s="2">
        <v>40444</v>
      </c>
      <c r="AN521">
        <v>-298</v>
      </c>
      <c r="AS521" s="2"/>
    </row>
    <row r="522" spans="1:45" x14ac:dyDescent="0.25">
      <c r="A522" s="2"/>
      <c r="C522" s="2"/>
      <c r="E522" s="2"/>
      <c r="G522" s="2"/>
      <c r="I522" s="2"/>
      <c r="K522" s="2"/>
      <c r="M522" s="2"/>
      <c r="Q522" s="2"/>
      <c r="S522" s="2"/>
      <c r="U522" s="2"/>
      <c r="W522" s="2"/>
      <c r="Y522" s="2"/>
      <c r="AA522" s="2"/>
      <c r="AC522" s="2"/>
      <c r="AE522" s="2">
        <v>37300</v>
      </c>
      <c r="AF522">
        <v>12960.67</v>
      </c>
      <c r="AG522" s="4">
        <v>37292</v>
      </c>
      <c r="AH522">
        <v>20.07</v>
      </c>
      <c r="AI522" s="4">
        <v>37911</v>
      </c>
      <c r="AJ522">
        <v>18.422999999999998</v>
      </c>
      <c r="AK522" s="2">
        <v>37292</v>
      </c>
      <c r="AL522">
        <v>20.55</v>
      </c>
      <c r="AM522" s="2">
        <v>40445</v>
      </c>
      <c r="AN522">
        <v>556</v>
      </c>
      <c r="AS522" s="2"/>
    </row>
    <row r="523" spans="1:45" x14ac:dyDescent="0.25">
      <c r="A523" s="2"/>
      <c r="C523" s="2"/>
      <c r="E523" s="2"/>
      <c r="G523" s="2"/>
      <c r="I523" s="2"/>
      <c r="K523" s="2"/>
      <c r="M523" s="2"/>
      <c r="Q523" s="2"/>
      <c r="S523" s="2"/>
      <c r="U523" s="2"/>
      <c r="W523" s="2"/>
      <c r="Y523" s="2"/>
      <c r="AA523" s="2"/>
      <c r="AC523" s="2"/>
      <c r="AE523" s="2">
        <v>37301</v>
      </c>
      <c r="AF523">
        <v>13245.06</v>
      </c>
      <c r="AG523" s="4">
        <v>37293</v>
      </c>
      <c r="AH523">
        <v>19.78</v>
      </c>
      <c r="AI523" s="4">
        <v>37914</v>
      </c>
      <c r="AJ523">
        <v>18.3141</v>
      </c>
      <c r="AK523" s="2">
        <v>37293</v>
      </c>
      <c r="AL523">
        <v>20.45</v>
      </c>
      <c r="AM523" s="2">
        <v>40448</v>
      </c>
      <c r="AN523">
        <v>309</v>
      </c>
      <c r="AS523" s="2"/>
    </row>
    <row r="524" spans="1:45" x14ac:dyDescent="0.25">
      <c r="A524" s="2"/>
      <c r="C524" s="2"/>
      <c r="E524" s="2"/>
      <c r="G524" s="2"/>
      <c r="I524" s="2"/>
      <c r="K524" s="2"/>
      <c r="M524" s="2"/>
      <c r="Q524" s="2"/>
      <c r="S524" s="2"/>
      <c r="U524" s="2"/>
      <c r="W524" s="2"/>
      <c r="Y524" s="2"/>
      <c r="AA524" s="2"/>
      <c r="AC524" s="2"/>
      <c r="AE524" s="2">
        <v>37302</v>
      </c>
      <c r="AF524">
        <v>13229.51</v>
      </c>
      <c r="AG524" s="4">
        <v>37294</v>
      </c>
      <c r="AH524">
        <v>19.64</v>
      </c>
      <c r="AI524" s="4">
        <v>37915</v>
      </c>
      <c r="AJ524">
        <v>18.016300000000001</v>
      </c>
      <c r="AK524" s="2">
        <v>37294</v>
      </c>
      <c r="AL524">
        <v>20.55</v>
      </c>
      <c r="AM524" s="2">
        <v>40449</v>
      </c>
      <c r="AN524">
        <v>-255</v>
      </c>
      <c r="AS524" s="2"/>
    </row>
    <row r="525" spans="1:45" x14ac:dyDescent="0.25">
      <c r="A525" s="2"/>
      <c r="C525" s="2"/>
      <c r="E525" s="2"/>
      <c r="G525" s="2"/>
      <c r="I525" s="2"/>
      <c r="K525" s="2"/>
      <c r="M525" s="2"/>
      <c r="Q525" s="2"/>
      <c r="S525" s="2"/>
      <c r="U525" s="2"/>
      <c r="W525" s="2"/>
      <c r="Y525" s="2"/>
      <c r="AA525" s="2"/>
      <c r="AC525" s="2"/>
      <c r="AE525" s="2">
        <v>37305</v>
      </c>
      <c r="AF525">
        <v>13121.71</v>
      </c>
      <c r="AG525" s="4">
        <v>37295</v>
      </c>
      <c r="AH525">
        <v>20.260000000000002</v>
      </c>
      <c r="AI525" s="4">
        <v>37916</v>
      </c>
      <c r="AJ525">
        <v>18.037400000000002</v>
      </c>
      <c r="AK525" s="2">
        <v>37295</v>
      </c>
      <c r="AL525">
        <v>20.2</v>
      </c>
      <c r="AM525" s="2">
        <v>40450</v>
      </c>
      <c r="AN525">
        <v>63</v>
      </c>
      <c r="AS525" s="2"/>
    </row>
    <row r="526" spans="1:45" x14ac:dyDescent="0.25">
      <c r="A526" s="2"/>
      <c r="C526" s="2"/>
      <c r="E526" s="2"/>
      <c r="G526" s="2"/>
      <c r="I526" s="2"/>
      <c r="K526" s="2"/>
      <c r="M526" s="2"/>
      <c r="Q526" s="2"/>
      <c r="S526" s="2"/>
      <c r="U526" s="2"/>
      <c r="W526" s="2"/>
      <c r="Y526" s="2"/>
      <c r="AA526" s="2"/>
      <c r="AC526" s="2"/>
      <c r="AE526" s="2">
        <v>37306</v>
      </c>
      <c r="AF526">
        <v>12991.5</v>
      </c>
      <c r="AG526" s="4">
        <v>37298</v>
      </c>
      <c r="AH526">
        <v>21.41</v>
      </c>
      <c r="AI526" s="4">
        <v>37917</v>
      </c>
      <c r="AJ526">
        <v>18.0688</v>
      </c>
      <c r="AK526" s="2">
        <v>37298</v>
      </c>
      <c r="AL526">
        <v>20.03</v>
      </c>
      <c r="AM526" s="2">
        <v>40451</v>
      </c>
      <c r="AN526">
        <v>1739</v>
      </c>
      <c r="AS526" s="2"/>
    </row>
    <row r="527" spans="1:45" x14ac:dyDescent="0.25">
      <c r="A527" s="2"/>
      <c r="C527" s="2"/>
      <c r="E527" s="2"/>
      <c r="G527" s="2"/>
      <c r="I527" s="2"/>
      <c r="K527" s="2"/>
      <c r="M527" s="2"/>
      <c r="Q527" s="2"/>
      <c r="S527" s="2"/>
      <c r="U527" s="2"/>
      <c r="W527" s="2"/>
      <c r="Y527" s="2"/>
      <c r="AA527" s="2"/>
      <c r="AC527" s="2"/>
      <c r="AE527" s="2">
        <v>37307</v>
      </c>
      <c r="AF527">
        <v>13302.8</v>
      </c>
      <c r="AG527" s="4">
        <v>37299</v>
      </c>
      <c r="AH527">
        <v>20.73</v>
      </c>
      <c r="AI527" s="4">
        <v>37918</v>
      </c>
      <c r="AJ527">
        <v>18.156600000000001</v>
      </c>
      <c r="AK527" s="2">
        <v>37299</v>
      </c>
      <c r="AL527">
        <v>20.350000000000001</v>
      </c>
      <c r="AM527" s="2">
        <v>40452</v>
      </c>
      <c r="AN527">
        <v>977</v>
      </c>
      <c r="AS527" s="2"/>
    </row>
    <row r="528" spans="1:45" x14ac:dyDescent="0.25">
      <c r="A528" s="2"/>
      <c r="C528" s="2"/>
      <c r="E528" s="2"/>
      <c r="G528" s="2"/>
      <c r="I528" s="2"/>
      <c r="K528" s="2"/>
      <c r="M528" s="2"/>
      <c r="Q528" s="2"/>
      <c r="S528" s="2"/>
      <c r="U528" s="2"/>
      <c r="W528" s="2"/>
      <c r="Y528" s="2"/>
      <c r="AA528" s="2"/>
      <c r="AC528" s="2"/>
      <c r="AE528" s="2">
        <v>37308</v>
      </c>
      <c r="AF528">
        <v>13530.24</v>
      </c>
      <c r="AG528" s="4">
        <v>37300</v>
      </c>
      <c r="AH528">
        <v>21.18</v>
      </c>
      <c r="AI528" s="4">
        <v>37921</v>
      </c>
      <c r="AJ528">
        <v>18.172699999999999</v>
      </c>
      <c r="AK528" s="2">
        <v>37300</v>
      </c>
      <c r="AL528">
        <v>19.71</v>
      </c>
      <c r="AM528" s="2">
        <v>40455</v>
      </c>
      <c r="AN528">
        <v>1037</v>
      </c>
      <c r="AS528" s="2"/>
    </row>
    <row r="529" spans="1:45" x14ac:dyDescent="0.25">
      <c r="A529" s="2"/>
      <c r="C529" s="2"/>
      <c r="E529" s="2"/>
      <c r="G529" s="2"/>
      <c r="I529" s="2"/>
      <c r="K529" s="2"/>
      <c r="M529" s="2"/>
      <c r="Q529" s="2"/>
      <c r="S529" s="2"/>
      <c r="U529" s="2"/>
      <c r="W529" s="2"/>
      <c r="Y529" s="2"/>
      <c r="AA529" s="2"/>
      <c r="AC529" s="2"/>
      <c r="AE529" s="2">
        <v>37309</v>
      </c>
      <c r="AF529">
        <v>13562</v>
      </c>
      <c r="AG529" s="4">
        <v>37301</v>
      </c>
      <c r="AH529">
        <v>21.23</v>
      </c>
      <c r="AI529" s="4">
        <v>37922</v>
      </c>
      <c r="AJ529">
        <v>18.0655</v>
      </c>
      <c r="AK529" s="2">
        <v>37301</v>
      </c>
      <c r="AL529">
        <v>19.899999999999999</v>
      </c>
      <c r="AM529" s="2">
        <v>40456</v>
      </c>
      <c r="AN529">
        <v>-169</v>
      </c>
      <c r="AS529" s="2"/>
    </row>
    <row r="530" spans="1:45" x14ac:dyDescent="0.25">
      <c r="A530" s="2"/>
      <c r="C530" s="2"/>
      <c r="E530" s="2"/>
      <c r="G530" s="2"/>
      <c r="I530" s="2"/>
      <c r="K530" s="2"/>
      <c r="M530" s="2"/>
      <c r="Q530" s="2"/>
      <c r="S530" s="2"/>
      <c r="U530" s="2"/>
      <c r="W530" s="2"/>
      <c r="Y530" s="2"/>
      <c r="AA530" s="2"/>
      <c r="AC530" s="2"/>
      <c r="AE530" s="2">
        <v>37312</v>
      </c>
      <c r="AF530">
        <v>13977.6</v>
      </c>
      <c r="AG530" s="4">
        <v>37302</v>
      </c>
      <c r="AH530">
        <v>21.5</v>
      </c>
      <c r="AI530" s="4">
        <v>37923</v>
      </c>
      <c r="AJ530">
        <v>18.350000000000001</v>
      </c>
      <c r="AK530" s="2">
        <v>37302</v>
      </c>
      <c r="AL530">
        <v>19.850000000000001</v>
      </c>
      <c r="AM530" s="2">
        <v>40457</v>
      </c>
      <c r="AN530">
        <v>482</v>
      </c>
      <c r="AS530" s="2"/>
    </row>
    <row r="531" spans="1:45" x14ac:dyDescent="0.25">
      <c r="A531" s="2"/>
      <c r="C531" s="2"/>
      <c r="E531" s="2"/>
      <c r="G531" s="2"/>
      <c r="I531" s="2"/>
      <c r="K531" s="2"/>
      <c r="M531" s="2"/>
      <c r="Q531" s="2"/>
      <c r="S531" s="2"/>
      <c r="U531" s="2"/>
      <c r="W531" s="2"/>
      <c r="Y531" s="2"/>
      <c r="AA531" s="2"/>
      <c r="AC531" s="2"/>
      <c r="AE531" s="2">
        <v>37313</v>
      </c>
      <c r="AF531">
        <v>13963.6</v>
      </c>
      <c r="AG531" s="4">
        <v>37306</v>
      </c>
      <c r="AH531">
        <v>20.88</v>
      </c>
      <c r="AI531" s="4">
        <v>37924</v>
      </c>
      <c r="AJ531">
        <v>18.399999999999999</v>
      </c>
      <c r="AK531" s="2">
        <v>37305</v>
      </c>
      <c r="AL531">
        <v>19.649999999999999</v>
      </c>
      <c r="AM531" s="2">
        <v>40458</v>
      </c>
      <c r="AN531">
        <v>136</v>
      </c>
      <c r="AS531" s="2"/>
    </row>
    <row r="532" spans="1:45" x14ac:dyDescent="0.25">
      <c r="A532" s="2"/>
      <c r="C532" s="2"/>
      <c r="E532" s="2"/>
      <c r="G532" s="2"/>
      <c r="I532" s="2"/>
      <c r="K532" s="2"/>
      <c r="M532" s="2"/>
      <c r="Q532" s="2"/>
      <c r="S532" s="2"/>
      <c r="U532" s="2"/>
      <c r="W532" s="2"/>
      <c r="Y532" s="2"/>
      <c r="AA532" s="2"/>
      <c r="AC532" s="2"/>
      <c r="AE532" s="2">
        <v>37314</v>
      </c>
      <c r="AF532">
        <v>14212.12</v>
      </c>
      <c r="AG532" s="4">
        <v>37307</v>
      </c>
      <c r="AH532">
        <v>20.29</v>
      </c>
      <c r="AI532" s="4">
        <v>37925</v>
      </c>
      <c r="AJ532">
        <v>18.363700000000001</v>
      </c>
      <c r="AK532" s="2">
        <v>37306</v>
      </c>
      <c r="AL532">
        <v>19.45</v>
      </c>
      <c r="AM532" s="2">
        <v>40459</v>
      </c>
      <c r="AN532">
        <v>-281</v>
      </c>
      <c r="AS532" s="2"/>
    </row>
    <row r="533" spans="1:45" x14ac:dyDescent="0.25">
      <c r="A533" s="2"/>
      <c r="C533" s="2"/>
      <c r="E533" s="2"/>
      <c r="G533" s="2"/>
      <c r="I533" s="2"/>
      <c r="K533" s="2"/>
      <c r="M533" s="2"/>
      <c r="Q533" s="2"/>
      <c r="S533" s="2"/>
      <c r="U533" s="2"/>
      <c r="W533" s="2"/>
      <c r="Y533" s="2"/>
      <c r="AA533" s="2"/>
      <c r="AC533" s="2"/>
      <c r="AE533" s="2">
        <v>37315</v>
      </c>
      <c r="AF533">
        <v>14033.29</v>
      </c>
      <c r="AG533" s="4">
        <v>37308</v>
      </c>
      <c r="AH533">
        <v>20.95</v>
      </c>
      <c r="AI533" s="4">
        <v>37928</v>
      </c>
      <c r="AJ533">
        <v>18.311199999999999</v>
      </c>
      <c r="AK533" s="2">
        <v>37307</v>
      </c>
      <c r="AL533">
        <v>19.3</v>
      </c>
      <c r="AM533" s="2">
        <v>40462</v>
      </c>
      <c r="AN533">
        <v>-508</v>
      </c>
      <c r="AS533" s="2"/>
    </row>
    <row r="534" spans="1:45" x14ac:dyDescent="0.25">
      <c r="A534" s="2"/>
      <c r="C534" s="2"/>
      <c r="E534" s="2"/>
      <c r="G534" s="2"/>
      <c r="I534" s="2"/>
      <c r="K534" s="2"/>
      <c r="M534" s="2"/>
      <c r="Q534" s="2"/>
      <c r="S534" s="2"/>
      <c r="U534" s="2"/>
      <c r="W534" s="2"/>
      <c r="Y534" s="2"/>
      <c r="AA534" s="2"/>
      <c r="AC534" s="2"/>
      <c r="AE534" s="2">
        <v>37316</v>
      </c>
      <c r="AF534">
        <v>14414</v>
      </c>
      <c r="AG534" s="4">
        <v>37309</v>
      </c>
      <c r="AH534">
        <v>21.07</v>
      </c>
      <c r="AI534" s="4">
        <v>37929</v>
      </c>
      <c r="AJ534">
        <v>18.317699999999999</v>
      </c>
      <c r="AK534" s="2">
        <v>37308</v>
      </c>
      <c r="AL534">
        <v>18.97</v>
      </c>
      <c r="AM534" s="2">
        <v>40464</v>
      </c>
      <c r="AN534">
        <v>-1177</v>
      </c>
      <c r="AS534" s="2"/>
    </row>
    <row r="535" spans="1:45" x14ac:dyDescent="0.25">
      <c r="A535" s="2"/>
      <c r="C535" s="2"/>
      <c r="E535" s="2"/>
      <c r="G535" s="2"/>
      <c r="I535" s="2"/>
      <c r="K535" s="2"/>
      <c r="M535" s="2"/>
      <c r="Q535" s="2"/>
      <c r="S535" s="2"/>
      <c r="U535" s="2"/>
      <c r="W535" s="2"/>
      <c r="Y535" s="2"/>
      <c r="AA535" s="2"/>
      <c r="AC535" s="2"/>
      <c r="AE535" s="2">
        <v>37319</v>
      </c>
      <c r="AF535">
        <v>14471.23</v>
      </c>
      <c r="AG535" s="4">
        <v>37312</v>
      </c>
      <c r="AH535">
        <v>20.48</v>
      </c>
      <c r="AI535" s="4">
        <v>37930</v>
      </c>
      <c r="AJ535">
        <v>18.320499999999999</v>
      </c>
      <c r="AK535" s="2">
        <v>37309</v>
      </c>
      <c r="AL535">
        <v>19.05</v>
      </c>
      <c r="AM535" s="2">
        <v>40465</v>
      </c>
      <c r="AN535">
        <v>1468</v>
      </c>
      <c r="AS535" s="2"/>
    </row>
    <row r="536" spans="1:45" x14ac:dyDescent="0.25">
      <c r="A536" s="2"/>
      <c r="C536" s="2"/>
      <c r="E536" s="2"/>
      <c r="G536" s="2"/>
      <c r="I536" s="2"/>
      <c r="K536" s="2"/>
      <c r="M536" s="2"/>
      <c r="Q536" s="2"/>
      <c r="S536" s="2"/>
      <c r="U536" s="2"/>
      <c r="W536" s="2"/>
      <c r="Y536" s="2"/>
      <c r="AA536" s="2"/>
      <c r="AC536" s="2"/>
      <c r="AE536" s="2">
        <v>37320</v>
      </c>
      <c r="AF536">
        <v>14011.44</v>
      </c>
      <c r="AG536" s="4">
        <v>37313</v>
      </c>
      <c r="AH536">
        <v>21.41</v>
      </c>
      <c r="AI536" s="4">
        <v>37931</v>
      </c>
      <c r="AJ536">
        <v>18.3337</v>
      </c>
      <c r="AK536" s="2">
        <v>37312</v>
      </c>
      <c r="AL536">
        <v>18.68</v>
      </c>
      <c r="AM536" s="2">
        <v>40466</v>
      </c>
      <c r="AN536">
        <v>427</v>
      </c>
      <c r="AS536" s="2"/>
    </row>
    <row r="537" spans="1:45" x14ac:dyDescent="0.25">
      <c r="A537" s="2"/>
      <c r="C537" s="2"/>
      <c r="E537" s="2"/>
      <c r="G537" s="2"/>
      <c r="I537" s="2"/>
      <c r="K537" s="2"/>
      <c r="M537" s="2"/>
      <c r="Q537" s="2"/>
      <c r="S537" s="2"/>
      <c r="U537" s="2"/>
      <c r="W537" s="2"/>
      <c r="Y537" s="2"/>
      <c r="AA537" s="2"/>
      <c r="AC537" s="2"/>
      <c r="AE537" s="2">
        <v>37321</v>
      </c>
      <c r="AF537">
        <v>13838.72</v>
      </c>
      <c r="AG537" s="4">
        <v>37314</v>
      </c>
      <c r="AH537">
        <v>21.29</v>
      </c>
      <c r="AI537" s="4">
        <v>37932</v>
      </c>
      <c r="AJ537">
        <v>18.334199999999999</v>
      </c>
      <c r="AK537" s="2">
        <v>37313</v>
      </c>
      <c r="AL537">
        <v>18.73</v>
      </c>
      <c r="AM537" s="2">
        <v>40469</v>
      </c>
      <c r="AN537">
        <v>-168</v>
      </c>
      <c r="AS537" s="2"/>
    </row>
    <row r="538" spans="1:45" x14ac:dyDescent="0.25">
      <c r="A538" s="2"/>
      <c r="C538" s="2"/>
      <c r="E538" s="2"/>
      <c r="G538" s="2"/>
      <c r="I538" s="2"/>
      <c r="K538" s="2"/>
      <c r="M538" s="2"/>
      <c r="Q538" s="2"/>
      <c r="S538" s="2"/>
      <c r="U538" s="2"/>
      <c r="W538" s="2"/>
      <c r="Y538" s="2"/>
      <c r="AA538" s="2"/>
      <c r="AC538" s="2"/>
      <c r="AE538" s="2">
        <v>37322</v>
      </c>
      <c r="AF538">
        <v>13725.98</v>
      </c>
      <c r="AG538" s="4">
        <v>37315</v>
      </c>
      <c r="AH538">
        <v>21.74</v>
      </c>
      <c r="AI538" s="4">
        <v>37935</v>
      </c>
      <c r="AJ538">
        <v>18.309799999999999</v>
      </c>
      <c r="AK538" s="2">
        <v>37314</v>
      </c>
      <c r="AL538">
        <v>18.48</v>
      </c>
      <c r="AM538" s="2">
        <v>40470</v>
      </c>
      <c r="AN538">
        <v>1703</v>
      </c>
      <c r="AS538" s="2"/>
    </row>
    <row r="539" spans="1:45" x14ac:dyDescent="0.25">
      <c r="A539" s="2"/>
      <c r="C539" s="2"/>
      <c r="E539" s="2"/>
      <c r="G539" s="2"/>
      <c r="I539" s="2"/>
      <c r="K539" s="2"/>
      <c r="M539" s="2"/>
      <c r="Q539" s="2"/>
      <c r="S539" s="2"/>
      <c r="U539" s="2"/>
      <c r="W539" s="2"/>
      <c r="Y539" s="2"/>
      <c r="AA539" s="2"/>
      <c r="AC539" s="2"/>
      <c r="AE539" s="2">
        <v>37323</v>
      </c>
      <c r="AF539">
        <v>13961.93</v>
      </c>
      <c r="AG539" s="4">
        <v>37316</v>
      </c>
      <c r="AH539">
        <v>22.4</v>
      </c>
      <c r="AI539" s="4">
        <v>37936</v>
      </c>
      <c r="AJ539">
        <v>18.361999999999998</v>
      </c>
      <c r="AK539" s="2">
        <v>37315</v>
      </c>
      <c r="AL539">
        <v>18.55</v>
      </c>
      <c r="AM539" s="2">
        <v>40471</v>
      </c>
      <c r="AN539">
        <v>108</v>
      </c>
      <c r="AS539" s="2"/>
    </row>
    <row r="540" spans="1:45" x14ac:dyDescent="0.25">
      <c r="A540" s="2"/>
      <c r="C540" s="2"/>
      <c r="E540" s="2"/>
      <c r="G540" s="2"/>
      <c r="I540" s="2"/>
      <c r="K540" s="2"/>
      <c r="M540" s="2"/>
      <c r="Q540" s="2"/>
      <c r="S540" s="2"/>
      <c r="U540" s="2"/>
      <c r="W540" s="2"/>
      <c r="Y540" s="2"/>
      <c r="AA540" s="2"/>
      <c r="AC540" s="2"/>
      <c r="AE540" s="2">
        <v>37326</v>
      </c>
      <c r="AF540">
        <v>13695.77</v>
      </c>
      <c r="AG540" s="4">
        <v>37319</v>
      </c>
      <c r="AH540">
        <v>22.45</v>
      </c>
      <c r="AI540" s="4">
        <v>37937</v>
      </c>
      <c r="AJ540">
        <v>18.258900000000001</v>
      </c>
      <c r="AK540" s="2">
        <v>37316</v>
      </c>
      <c r="AL540">
        <v>18.649999999999999</v>
      </c>
      <c r="AM540" s="2">
        <v>40472</v>
      </c>
      <c r="AN540">
        <v>-242</v>
      </c>
      <c r="AS540" s="2"/>
    </row>
    <row r="541" spans="1:45" x14ac:dyDescent="0.25">
      <c r="A541" s="2"/>
      <c r="C541" s="2"/>
      <c r="E541" s="2"/>
      <c r="G541" s="2"/>
      <c r="I541" s="2"/>
      <c r="K541" s="2"/>
      <c r="M541" s="2"/>
      <c r="Q541" s="2"/>
      <c r="S541" s="2"/>
      <c r="U541" s="2"/>
      <c r="W541" s="2"/>
      <c r="Y541" s="2"/>
      <c r="AA541" s="2"/>
      <c r="AC541" s="2"/>
      <c r="AE541" s="2">
        <v>37327</v>
      </c>
      <c r="AF541">
        <v>14181.42</v>
      </c>
      <c r="AG541" s="4">
        <v>37320</v>
      </c>
      <c r="AH541">
        <v>23.17</v>
      </c>
      <c r="AI541" s="4">
        <v>37938</v>
      </c>
      <c r="AJ541">
        <v>18.398599999999998</v>
      </c>
      <c r="AK541" s="2">
        <v>37319</v>
      </c>
      <c r="AL541">
        <v>18.75</v>
      </c>
      <c r="AM541" s="2">
        <v>40473</v>
      </c>
      <c r="AN541">
        <v>521</v>
      </c>
      <c r="AS541" s="2"/>
    </row>
    <row r="542" spans="1:45" x14ac:dyDescent="0.25">
      <c r="A542" s="2"/>
      <c r="C542" s="2"/>
      <c r="E542" s="2"/>
      <c r="G542" s="2"/>
      <c r="I542" s="2"/>
      <c r="K542" s="2"/>
      <c r="M542" s="2"/>
      <c r="Q542" s="2"/>
      <c r="S542" s="2"/>
      <c r="U542" s="2"/>
      <c r="W542" s="2"/>
      <c r="Y542" s="2"/>
      <c r="AA542" s="2"/>
      <c r="AC542" s="2"/>
      <c r="AE542" s="2">
        <v>37328</v>
      </c>
      <c r="AF542">
        <v>14244.16</v>
      </c>
      <c r="AG542" s="4">
        <v>37321</v>
      </c>
      <c r="AH542">
        <v>23.15</v>
      </c>
      <c r="AI542" s="4">
        <v>37939</v>
      </c>
      <c r="AJ542">
        <v>18.396699999999999</v>
      </c>
      <c r="AK542" s="2">
        <v>37320</v>
      </c>
      <c r="AL542">
        <v>18.600000000000001</v>
      </c>
      <c r="AM542" s="2">
        <v>40476</v>
      </c>
      <c r="AN542">
        <v>779</v>
      </c>
      <c r="AS542" s="2"/>
    </row>
    <row r="543" spans="1:45" x14ac:dyDescent="0.25">
      <c r="A543" s="2"/>
      <c r="C543" s="2"/>
      <c r="E543" s="2"/>
      <c r="G543" s="2"/>
      <c r="I543" s="2"/>
      <c r="K543" s="2"/>
      <c r="M543" s="2"/>
      <c r="Q543" s="2"/>
      <c r="S543" s="2"/>
      <c r="U543" s="2"/>
      <c r="W543" s="2"/>
      <c r="Y543" s="2"/>
      <c r="AA543" s="2"/>
      <c r="AC543" s="2"/>
      <c r="AE543" s="2">
        <v>37329</v>
      </c>
      <c r="AF543">
        <v>14117.29</v>
      </c>
      <c r="AG543" s="4">
        <v>37322</v>
      </c>
      <c r="AH543">
        <v>23.71</v>
      </c>
      <c r="AI543" s="4">
        <v>37942</v>
      </c>
      <c r="AJ543">
        <v>18.325900000000001</v>
      </c>
      <c r="AK543" s="2">
        <v>37321</v>
      </c>
      <c r="AL543">
        <v>18.649999999999999</v>
      </c>
      <c r="AM543" s="2">
        <v>40477</v>
      </c>
      <c r="AN543">
        <v>935</v>
      </c>
      <c r="AS543" s="2"/>
    </row>
    <row r="544" spans="1:45" x14ac:dyDescent="0.25">
      <c r="A544" s="2"/>
      <c r="C544" s="2"/>
      <c r="E544" s="2"/>
      <c r="G544" s="2"/>
      <c r="I544" s="2"/>
      <c r="K544" s="2"/>
      <c r="M544" s="2"/>
      <c r="Q544" s="2"/>
      <c r="S544" s="2"/>
      <c r="U544" s="2"/>
      <c r="W544" s="2"/>
      <c r="Y544" s="2"/>
      <c r="AA544" s="2"/>
      <c r="AC544" s="2"/>
      <c r="AE544" s="2">
        <v>37330</v>
      </c>
      <c r="AF544">
        <v>14365.49</v>
      </c>
      <c r="AG544" s="4">
        <v>37323</v>
      </c>
      <c r="AH544">
        <v>23.84</v>
      </c>
      <c r="AI544" s="4">
        <v>37943</v>
      </c>
      <c r="AJ544">
        <v>18.305599999999998</v>
      </c>
      <c r="AK544" s="2">
        <v>37322</v>
      </c>
      <c r="AL544">
        <v>18.84</v>
      </c>
      <c r="AM544" s="2">
        <v>40478</v>
      </c>
      <c r="AN544">
        <v>1107</v>
      </c>
      <c r="AS544" s="2"/>
    </row>
    <row r="545" spans="1:45" x14ac:dyDescent="0.25">
      <c r="A545" s="2"/>
      <c r="C545" s="2"/>
      <c r="E545" s="2"/>
      <c r="G545" s="2"/>
      <c r="I545" s="2"/>
      <c r="K545" s="2"/>
      <c r="M545" s="2"/>
      <c r="Q545" s="2"/>
      <c r="S545" s="2"/>
      <c r="U545" s="2"/>
      <c r="W545" s="2"/>
      <c r="Y545" s="2"/>
      <c r="AA545" s="2"/>
      <c r="AC545" s="2"/>
      <c r="AE545" s="2">
        <v>37333</v>
      </c>
      <c r="AF545">
        <v>14244.64</v>
      </c>
      <c r="AG545" s="4">
        <v>37326</v>
      </c>
      <c r="AH545">
        <v>24.31</v>
      </c>
      <c r="AI545" s="4">
        <v>37944</v>
      </c>
      <c r="AJ545">
        <v>18.118200000000002</v>
      </c>
      <c r="AK545" s="2">
        <v>37323</v>
      </c>
      <c r="AL545">
        <v>18.690000000000001</v>
      </c>
      <c r="AM545" s="2">
        <v>40479</v>
      </c>
      <c r="AN545">
        <v>-226</v>
      </c>
      <c r="AS545" s="2"/>
    </row>
    <row r="546" spans="1:45" x14ac:dyDescent="0.25">
      <c r="A546" s="2"/>
      <c r="C546" s="2"/>
      <c r="E546" s="2"/>
      <c r="G546" s="2"/>
      <c r="I546" s="2"/>
      <c r="K546" s="2"/>
      <c r="M546" s="2"/>
      <c r="Q546" s="2"/>
      <c r="S546" s="2"/>
      <c r="U546" s="2"/>
      <c r="W546" s="2"/>
      <c r="Y546" s="2"/>
      <c r="AA546" s="2"/>
      <c r="AC546" s="2"/>
      <c r="AE546" s="2">
        <v>37334</v>
      </c>
      <c r="AF546">
        <v>14117.81</v>
      </c>
      <c r="AG546" s="4">
        <v>37327</v>
      </c>
      <c r="AH546">
        <v>24.2</v>
      </c>
      <c r="AI546" s="4">
        <v>37945</v>
      </c>
      <c r="AJ546">
        <v>17.730899999999998</v>
      </c>
      <c r="AK546" s="2">
        <v>37326</v>
      </c>
      <c r="AL546">
        <v>18.48</v>
      </c>
      <c r="AM546" s="2">
        <v>40480</v>
      </c>
      <c r="AN546">
        <v>9</v>
      </c>
      <c r="AS546" s="2"/>
    </row>
    <row r="547" spans="1:45" x14ac:dyDescent="0.25">
      <c r="A547" s="2"/>
      <c r="C547" s="2"/>
      <c r="E547" s="2"/>
      <c r="G547" s="2"/>
      <c r="I547" s="2"/>
      <c r="K547" s="2"/>
      <c r="M547" s="2"/>
      <c r="Q547" s="2"/>
      <c r="S547" s="2"/>
      <c r="U547" s="2"/>
      <c r="W547" s="2"/>
      <c r="Y547" s="2"/>
      <c r="AA547" s="2"/>
      <c r="AC547" s="2"/>
      <c r="AE547" s="2">
        <v>37335</v>
      </c>
      <c r="AF547">
        <v>14089.77</v>
      </c>
      <c r="AG547" s="4">
        <v>37328</v>
      </c>
      <c r="AH547">
        <v>24.16</v>
      </c>
      <c r="AI547" s="4">
        <v>37946</v>
      </c>
      <c r="AJ547">
        <v>17.831199999999999</v>
      </c>
      <c r="AK547" s="2">
        <v>37327</v>
      </c>
      <c r="AL547">
        <v>18.149999999999999</v>
      </c>
      <c r="AM547" s="2">
        <v>40483</v>
      </c>
      <c r="AN547">
        <v>-43</v>
      </c>
      <c r="AS547" s="2"/>
    </row>
    <row r="548" spans="1:45" x14ac:dyDescent="0.25">
      <c r="A548" s="2"/>
      <c r="C548" s="2"/>
      <c r="E548" s="2"/>
      <c r="G548" s="2"/>
      <c r="I548" s="2"/>
      <c r="K548" s="2"/>
      <c r="M548" s="2"/>
      <c r="Q548" s="2"/>
      <c r="S548" s="2"/>
      <c r="U548" s="2"/>
      <c r="W548" s="2"/>
      <c r="Y548" s="2"/>
      <c r="AA548" s="2"/>
      <c r="AC548" s="2"/>
      <c r="AE548" s="2">
        <v>37336</v>
      </c>
      <c r="AF548">
        <v>13717.34</v>
      </c>
      <c r="AG548" s="4">
        <v>37329</v>
      </c>
      <c r="AH548">
        <v>24.56</v>
      </c>
      <c r="AI548" s="4">
        <v>37949</v>
      </c>
      <c r="AJ548">
        <v>17.4054</v>
      </c>
      <c r="AK548" s="2">
        <v>37328</v>
      </c>
      <c r="AL548">
        <v>18.21</v>
      </c>
      <c r="AM548" s="2">
        <v>40485</v>
      </c>
      <c r="AN548">
        <v>27</v>
      </c>
      <c r="AS548" s="2"/>
    </row>
    <row r="549" spans="1:45" x14ac:dyDescent="0.25">
      <c r="A549" s="2"/>
      <c r="C549" s="2"/>
      <c r="E549" s="2"/>
      <c r="G549" s="2"/>
      <c r="I549" s="2"/>
      <c r="K549" s="2"/>
      <c r="M549" s="2"/>
      <c r="Q549" s="2"/>
      <c r="S549" s="2"/>
      <c r="U549" s="2"/>
      <c r="W549" s="2"/>
      <c r="Y549" s="2"/>
      <c r="AA549" s="2"/>
      <c r="AC549" s="2"/>
      <c r="AE549" s="2">
        <v>37337</v>
      </c>
      <c r="AF549">
        <v>13312.38</v>
      </c>
      <c r="AG549" s="4">
        <v>37330</v>
      </c>
      <c r="AH549">
        <v>24.51</v>
      </c>
      <c r="AI549" s="4">
        <v>37950</v>
      </c>
      <c r="AJ549">
        <v>17.262599999999999</v>
      </c>
      <c r="AK549" s="2">
        <v>37329</v>
      </c>
      <c r="AL549">
        <v>18.25</v>
      </c>
      <c r="AM549" s="2">
        <v>40486</v>
      </c>
      <c r="AN549">
        <v>-1187</v>
      </c>
      <c r="AS549" s="2"/>
    </row>
    <row r="550" spans="1:45" x14ac:dyDescent="0.25">
      <c r="A550" s="2"/>
      <c r="C550" s="2"/>
      <c r="E550" s="2"/>
      <c r="G550" s="2"/>
      <c r="I550" s="2"/>
      <c r="K550" s="2"/>
      <c r="M550" s="2"/>
      <c r="Q550" s="2"/>
      <c r="S550" s="2"/>
      <c r="U550" s="2"/>
      <c r="W550" s="2"/>
      <c r="Y550" s="2"/>
      <c r="AA550" s="2"/>
      <c r="AC550" s="2"/>
      <c r="AE550" s="2">
        <v>37340</v>
      </c>
      <c r="AF550">
        <v>13277.58</v>
      </c>
      <c r="AG550" s="4">
        <v>37333</v>
      </c>
      <c r="AH550">
        <v>25.11</v>
      </c>
      <c r="AI550" s="4">
        <v>37951</v>
      </c>
      <c r="AJ550">
        <v>17.108499999999999</v>
      </c>
      <c r="AK550" s="2">
        <v>37330</v>
      </c>
      <c r="AL550">
        <v>18.32</v>
      </c>
      <c r="AM550" s="2">
        <v>40487</v>
      </c>
      <c r="AN550">
        <v>-204</v>
      </c>
      <c r="AS550" s="2"/>
    </row>
    <row r="551" spans="1:45" x14ac:dyDescent="0.25">
      <c r="A551" s="2"/>
      <c r="C551" s="2"/>
      <c r="E551" s="2"/>
      <c r="G551" s="2"/>
      <c r="I551" s="2"/>
      <c r="K551" s="2"/>
      <c r="M551" s="2"/>
      <c r="Q551" s="2"/>
      <c r="S551" s="2"/>
      <c r="U551" s="2"/>
      <c r="W551" s="2"/>
      <c r="Y551" s="2"/>
      <c r="AA551" s="2"/>
      <c r="AC551" s="2"/>
      <c r="AE551" s="2">
        <v>37341</v>
      </c>
      <c r="AF551">
        <v>13569.95</v>
      </c>
      <c r="AG551" s="4">
        <v>37334</v>
      </c>
      <c r="AH551">
        <v>24.88</v>
      </c>
      <c r="AI551" s="4">
        <v>37952</v>
      </c>
      <c r="AJ551">
        <v>16.9131</v>
      </c>
      <c r="AK551" s="2">
        <v>37333</v>
      </c>
      <c r="AL551">
        <v>18.25</v>
      </c>
      <c r="AM551" s="2">
        <v>40490</v>
      </c>
      <c r="AN551">
        <v>538</v>
      </c>
      <c r="AS551" s="2"/>
    </row>
    <row r="552" spans="1:45" x14ac:dyDescent="0.25">
      <c r="A552" s="2"/>
      <c r="C552" s="2"/>
      <c r="E552" s="2"/>
      <c r="G552" s="2"/>
      <c r="I552" s="2"/>
      <c r="K552" s="2"/>
      <c r="M552" s="2"/>
      <c r="Q552" s="2"/>
      <c r="S552" s="2"/>
      <c r="U552" s="2"/>
      <c r="W552" s="2"/>
      <c r="Y552" s="2"/>
      <c r="AA552" s="2"/>
      <c r="AC552" s="2"/>
      <c r="AE552" s="2">
        <v>37342</v>
      </c>
      <c r="AF552">
        <v>13424.72</v>
      </c>
      <c r="AG552" s="4">
        <v>37335</v>
      </c>
      <c r="AH552">
        <v>24.9</v>
      </c>
      <c r="AI552" s="4">
        <v>37953</v>
      </c>
      <c r="AJ552">
        <v>16.815999999999999</v>
      </c>
      <c r="AK552" s="2">
        <v>37334</v>
      </c>
      <c r="AL552">
        <v>18.149999999999999</v>
      </c>
      <c r="AM552" s="2">
        <v>40491</v>
      </c>
      <c r="AN552">
        <v>275</v>
      </c>
      <c r="AS552" s="2"/>
    </row>
    <row r="553" spans="1:45" x14ac:dyDescent="0.25">
      <c r="A553" s="2"/>
      <c r="C553" s="2"/>
      <c r="E553" s="2"/>
      <c r="G553" s="2"/>
      <c r="I553" s="2"/>
      <c r="K553" s="2"/>
      <c r="M553" s="2"/>
      <c r="Q553" s="2"/>
      <c r="S553" s="2"/>
      <c r="U553" s="2"/>
      <c r="W553" s="2"/>
      <c r="Y553" s="2"/>
      <c r="AA553" s="2"/>
      <c r="AC553" s="2"/>
      <c r="AE553" s="2">
        <v>37343</v>
      </c>
      <c r="AF553">
        <v>13254.55</v>
      </c>
      <c r="AG553" s="4">
        <v>37336</v>
      </c>
      <c r="AH553">
        <v>25.61</v>
      </c>
      <c r="AI553" s="4">
        <v>37956</v>
      </c>
      <c r="AJ553">
        <v>16.670999999999999</v>
      </c>
      <c r="AK553" s="2">
        <v>37335</v>
      </c>
      <c r="AL553">
        <v>18.03</v>
      </c>
      <c r="AM553" s="2">
        <v>40492</v>
      </c>
      <c r="AN553">
        <v>93</v>
      </c>
      <c r="AS553" s="2"/>
    </row>
    <row r="554" spans="1:45" x14ac:dyDescent="0.25">
      <c r="A554" s="2"/>
      <c r="C554" s="2"/>
      <c r="E554" s="2"/>
      <c r="G554" s="2"/>
      <c r="I554" s="2"/>
      <c r="K554" s="2"/>
      <c r="M554" s="2"/>
      <c r="Q554" s="2"/>
      <c r="S554" s="2"/>
      <c r="U554" s="2"/>
      <c r="W554" s="2"/>
      <c r="Y554" s="2"/>
      <c r="AA554" s="2"/>
      <c r="AC554" s="2"/>
      <c r="AE554" s="2">
        <v>37347</v>
      </c>
      <c r="AF554">
        <v>13467.39</v>
      </c>
      <c r="AG554" s="4">
        <v>37337</v>
      </c>
      <c r="AH554">
        <v>25.35</v>
      </c>
      <c r="AI554" s="4">
        <v>37957</v>
      </c>
      <c r="AJ554">
        <v>16.659199999999998</v>
      </c>
      <c r="AK554" s="2">
        <v>37336</v>
      </c>
      <c r="AL554">
        <v>18.2</v>
      </c>
      <c r="AM554" s="2">
        <v>40493</v>
      </c>
      <c r="AN554">
        <v>411</v>
      </c>
      <c r="AS554" s="2"/>
    </row>
    <row r="555" spans="1:45" x14ac:dyDescent="0.25">
      <c r="A555" s="2"/>
      <c r="C555" s="2"/>
      <c r="E555" s="2"/>
      <c r="G555" s="2"/>
      <c r="I555" s="2"/>
      <c r="K555" s="2"/>
      <c r="M555" s="2"/>
      <c r="Q555" s="2"/>
      <c r="S555" s="2"/>
      <c r="U555" s="2"/>
      <c r="W555" s="2"/>
      <c r="Y555" s="2"/>
      <c r="AA555" s="2"/>
      <c r="AC555" s="2"/>
      <c r="AE555" s="2">
        <v>37348</v>
      </c>
      <c r="AF555">
        <v>13245.19</v>
      </c>
      <c r="AG555" s="4">
        <v>37340</v>
      </c>
      <c r="AH555">
        <v>24.99</v>
      </c>
      <c r="AI555" s="4">
        <v>37958</v>
      </c>
      <c r="AJ555">
        <v>16.7226</v>
      </c>
      <c r="AK555" s="2">
        <v>37337</v>
      </c>
      <c r="AL555">
        <v>18.399999999999999</v>
      </c>
      <c r="AM555" s="2">
        <v>40494</v>
      </c>
      <c r="AN555">
        <v>75</v>
      </c>
      <c r="AS555" s="2"/>
    </row>
    <row r="556" spans="1:45" x14ac:dyDescent="0.25">
      <c r="A556" s="2"/>
      <c r="C556" s="2"/>
      <c r="E556" s="2"/>
      <c r="G556" s="2"/>
      <c r="I556" s="2"/>
      <c r="K556" s="2"/>
      <c r="M556" s="2"/>
      <c r="Q556" s="2"/>
      <c r="S556" s="2"/>
      <c r="U556" s="2"/>
      <c r="W556" s="2"/>
      <c r="Y556" s="2"/>
      <c r="AA556" s="2"/>
      <c r="AC556" s="2"/>
      <c r="AE556" s="2">
        <v>37349</v>
      </c>
      <c r="AF556">
        <v>13084.81</v>
      </c>
      <c r="AG556" s="4">
        <v>37341</v>
      </c>
      <c r="AH556">
        <v>25.36</v>
      </c>
      <c r="AI556" s="4">
        <v>37959</v>
      </c>
      <c r="AJ556">
        <v>16.7485</v>
      </c>
      <c r="AK556" s="2">
        <v>37340</v>
      </c>
      <c r="AL556">
        <v>18.55</v>
      </c>
      <c r="AM556" s="2">
        <v>40498</v>
      </c>
      <c r="AN556">
        <v>1098</v>
      </c>
      <c r="AS556" s="2"/>
    </row>
    <row r="557" spans="1:45" x14ac:dyDescent="0.25">
      <c r="A557" s="2"/>
      <c r="C557" s="2"/>
      <c r="E557" s="2"/>
      <c r="G557" s="2"/>
      <c r="I557" s="2"/>
      <c r="K557" s="2"/>
      <c r="M557" s="2"/>
      <c r="Q557" s="2"/>
      <c r="S557" s="2"/>
      <c r="U557" s="2"/>
      <c r="W557" s="2"/>
      <c r="Y557" s="2"/>
      <c r="AA557" s="2"/>
      <c r="AC557" s="2"/>
      <c r="AE557" s="2">
        <v>37350</v>
      </c>
      <c r="AF557">
        <v>13360.32</v>
      </c>
      <c r="AG557" s="4">
        <v>37342</v>
      </c>
      <c r="AH557">
        <v>25.87</v>
      </c>
      <c r="AI557" s="4">
        <v>37960</v>
      </c>
      <c r="AJ557">
        <v>16.8003</v>
      </c>
      <c r="AK557" s="2">
        <v>37341</v>
      </c>
      <c r="AL557">
        <v>18.440000000000001</v>
      </c>
      <c r="AM557" s="2">
        <v>40499</v>
      </c>
      <c r="AN557">
        <v>269</v>
      </c>
      <c r="AS557" s="2"/>
    </row>
    <row r="558" spans="1:45" x14ac:dyDescent="0.25">
      <c r="A558" s="2"/>
      <c r="C558" s="2"/>
      <c r="E558" s="2"/>
      <c r="G558" s="2"/>
      <c r="I558" s="2"/>
      <c r="K558" s="2"/>
      <c r="M558" s="2"/>
      <c r="Q558" s="2"/>
      <c r="S558" s="2"/>
      <c r="U558" s="2"/>
      <c r="W558" s="2"/>
      <c r="Y558" s="2"/>
      <c r="AA558" s="2"/>
      <c r="AC558" s="2"/>
      <c r="AE558" s="2">
        <v>37351</v>
      </c>
      <c r="AF558">
        <v>13276.32</v>
      </c>
      <c r="AG558" s="4">
        <v>37343</v>
      </c>
      <c r="AH558">
        <v>26.31</v>
      </c>
      <c r="AI558" s="4">
        <v>37963</v>
      </c>
      <c r="AJ558">
        <v>16.716000000000001</v>
      </c>
      <c r="AK558" s="2">
        <v>37342</v>
      </c>
      <c r="AL558">
        <v>18.38</v>
      </c>
      <c r="AM558" s="2">
        <v>40500</v>
      </c>
      <c r="AN558">
        <v>-253</v>
      </c>
      <c r="AS558" s="2"/>
    </row>
    <row r="559" spans="1:45" x14ac:dyDescent="0.25">
      <c r="A559" s="2"/>
      <c r="C559" s="2"/>
      <c r="E559" s="2"/>
      <c r="G559" s="2"/>
      <c r="I559" s="2"/>
      <c r="K559" s="2"/>
      <c r="M559" s="2"/>
      <c r="Q559" s="2"/>
      <c r="S559" s="2"/>
      <c r="U559" s="2"/>
      <c r="W559" s="2"/>
      <c r="Y559" s="2"/>
      <c r="AA559" s="2"/>
      <c r="AC559" s="2"/>
      <c r="AE559" s="2">
        <v>37354</v>
      </c>
      <c r="AF559">
        <v>13159.51</v>
      </c>
      <c r="AG559" s="4">
        <v>37347</v>
      </c>
      <c r="AH559">
        <v>26.88</v>
      </c>
      <c r="AI559" s="4">
        <v>37964</v>
      </c>
      <c r="AJ559">
        <v>16.522400000000001</v>
      </c>
      <c r="AK559" s="2">
        <v>37343</v>
      </c>
      <c r="AL559">
        <v>18.25</v>
      </c>
      <c r="AM559" s="2">
        <v>40501</v>
      </c>
      <c r="AN559">
        <v>-350</v>
      </c>
      <c r="AS559" s="2"/>
    </row>
    <row r="560" spans="1:45" x14ac:dyDescent="0.25">
      <c r="A560" s="2"/>
      <c r="C560" s="2"/>
      <c r="E560" s="2"/>
      <c r="G560" s="2"/>
      <c r="I560" s="2"/>
      <c r="K560" s="2"/>
      <c r="M560" s="2"/>
      <c r="Q560" s="2"/>
      <c r="S560" s="2"/>
      <c r="U560" s="2"/>
      <c r="W560" s="2"/>
      <c r="Y560" s="2"/>
      <c r="AA560" s="2"/>
      <c r="AC560" s="2"/>
      <c r="AE560" s="2">
        <v>37355</v>
      </c>
      <c r="AF560">
        <v>13195.06</v>
      </c>
      <c r="AG560" s="4">
        <v>37348</v>
      </c>
      <c r="AH560">
        <v>27.71</v>
      </c>
      <c r="AI560" s="4">
        <v>37965</v>
      </c>
      <c r="AJ560">
        <v>16.914100000000001</v>
      </c>
      <c r="AK560" s="2">
        <v>37347</v>
      </c>
      <c r="AL560">
        <v>18.309999999999999</v>
      </c>
      <c r="AM560" s="2">
        <v>40504</v>
      </c>
      <c r="AN560">
        <v>-430</v>
      </c>
      <c r="AS560" s="2"/>
    </row>
    <row r="561" spans="1:45" x14ac:dyDescent="0.25">
      <c r="A561" s="2"/>
      <c r="C561" s="2"/>
      <c r="E561" s="2"/>
      <c r="G561" s="2"/>
      <c r="I561" s="2"/>
      <c r="K561" s="2"/>
      <c r="M561" s="2"/>
      <c r="Q561" s="2"/>
      <c r="S561" s="2"/>
      <c r="U561" s="2"/>
      <c r="W561" s="2"/>
      <c r="Y561" s="2"/>
      <c r="AA561" s="2"/>
      <c r="AC561" s="2"/>
      <c r="AE561" s="2">
        <v>37356</v>
      </c>
      <c r="AF561">
        <v>13416.12</v>
      </c>
      <c r="AG561" s="4">
        <v>37349</v>
      </c>
      <c r="AH561">
        <v>27.56</v>
      </c>
      <c r="AI561" s="4">
        <v>37966</v>
      </c>
      <c r="AJ561">
        <v>16.665500000000002</v>
      </c>
      <c r="AK561" s="2">
        <v>37348</v>
      </c>
      <c r="AL561">
        <v>18.43</v>
      </c>
      <c r="AM561" s="2">
        <v>40505</v>
      </c>
      <c r="AN561">
        <v>423</v>
      </c>
      <c r="AS561" s="2"/>
    </row>
    <row r="562" spans="1:45" x14ac:dyDescent="0.25">
      <c r="A562" s="2"/>
      <c r="C562" s="2"/>
      <c r="E562" s="2"/>
      <c r="G562" s="2"/>
      <c r="I562" s="2"/>
      <c r="K562" s="2"/>
      <c r="M562" s="2"/>
      <c r="Q562" s="2"/>
      <c r="S562" s="2"/>
      <c r="U562" s="2"/>
      <c r="W562" s="2"/>
      <c r="Y562" s="2"/>
      <c r="AA562" s="2"/>
      <c r="AC562" s="2"/>
      <c r="AE562" s="2">
        <v>37357</v>
      </c>
      <c r="AF562">
        <v>13411.47</v>
      </c>
      <c r="AG562" s="4">
        <v>37350</v>
      </c>
      <c r="AH562">
        <v>26.58</v>
      </c>
      <c r="AI562" s="4">
        <v>37967</v>
      </c>
      <c r="AJ562">
        <v>16.701999999999998</v>
      </c>
      <c r="AK562" s="2">
        <v>37349</v>
      </c>
      <c r="AL562">
        <v>18.52</v>
      </c>
      <c r="AM562" s="2">
        <v>40506</v>
      </c>
      <c r="AN562">
        <v>-154</v>
      </c>
      <c r="AS562" s="2"/>
    </row>
    <row r="563" spans="1:45" x14ac:dyDescent="0.25">
      <c r="A563" s="2"/>
      <c r="C563" s="2"/>
      <c r="E563" s="2"/>
      <c r="G563" s="2"/>
      <c r="I563" s="2"/>
      <c r="K563" s="2"/>
      <c r="M563" s="2"/>
      <c r="Q563" s="2"/>
      <c r="S563" s="2"/>
      <c r="U563" s="2"/>
      <c r="W563" s="2"/>
      <c r="Y563" s="2"/>
      <c r="AA563" s="2"/>
      <c r="AC563" s="2"/>
      <c r="AE563" s="2">
        <v>37358</v>
      </c>
      <c r="AF563">
        <v>13750.89</v>
      </c>
      <c r="AG563" s="4">
        <v>37351</v>
      </c>
      <c r="AH563">
        <v>26.21</v>
      </c>
      <c r="AI563" s="4">
        <v>37970</v>
      </c>
      <c r="AJ563">
        <v>16.7545</v>
      </c>
      <c r="AK563" s="2">
        <v>37350</v>
      </c>
      <c r="AL563">
        <v>18.55</v>
      </c>
      <c r="AM563" s="2">
        <v>40507</v>
      </c>
      <c r="AN563">
        <v>163</v>
      </c>
      <c r="AS563" s="2"/>
    </row>
    <row r="564" spans="1:45" x14ac:dyDescent="0.25">
      <c r="A564" s="2"/>
      <c r="C564" s="2"/>
      <c r="E564" s="2"/>
      <c r="G564" s="2"/>
      <c r="I564" s="2"/>
      <c r="K564" s="2"/>
      <c r="M564" s="2"/>
      <c r="Q564" s="2"/>
      <c r="S564" s="2"/>
      <c r="U564" s="2"/>
      <c r="W564" s="2"/>
      <c r="Y564" s="2"/>
      <c r="AA564" s="2"/>
      <c r="AC564" s="2"/>
      <c r="AE564" s="2">
        <v>37361</v>
      </c>
      <c r="AF564">
        <v>13471.96</v>
      </c>
      <c r="AG564" s="4">
        <v>37354</v>
      </c>
      <c r="AH564">
        <v>26.54</v>
      </c>
      <c r="AI564" s="4">
        <v>37971</v>
      </c>
      <c r="AJ564">
        <v>16.684799999999999</v>
      </c>
      <c r="AK564" s="2">
        <v>37351</v>
      </c>
      <c r="AL564">
        <v>18.47</v>
      </c>
      <c r="AM564" s="2">
        <v>40508</v>
      </c>
      <c r="AN564">
        <v>465</v>
      </c>
      <c r="AS564" s="2"/>
    </row>
    <row r="565" spans="1:45" x14ac:dyDescent="0.25">
      <c r="A565" s="2"/>
      <c r="C565" s="2"/>
      <c r="E565" s="2"/>
      <c r="G565" s="2"/>
      <c r="I565" s="2"/>
      <c r="K565" s="2"/>
      <c r="M565" s="2"/>
      <c r="Q565" s="2"/>
      <c r="S565" s="2"/>
      <c r="U565" s="2"/>
      <c r="W565" s="2"/>
      <c r="Y565" s="2"/>
      <c r="AA565" s="2"/>
      <c r="AC565" s="2"/>
      <c r="AE565" s="2">
        <v>37362</v>
      </c>
      <c r="AF565">
        <v>13622.65</v>
      </c>
      <c r="AG565" s="4">
        <v>37355</v>
      </c>
      <c r="AH565">
        <v>25.82</v>
      </c>
      <c r="AI565" s="4">
        <v>37972</v>
      </c>
      <c r="AJ565">
        <v>16.7348</v>
      </c>
      <c r="AK565" s="2">
        <v>37354</v>
      </c>
      <c r="AL565">
        <v>18.559999999999999</v>
      </c>
      <c r="AM565" s="2">
        <v>40511</v>
      </c>
      <c r="AN565">
        <v>760</v>
      </c>
      <c r="AS565" s="2"/>
    </row>
    <row r="566" spans="1:45" x14ac:dyDescent="0.25">
      <c r="A566" s="2"/>
      <c r="C566" s="2"/>
      <c r="E566" s="2"/>
      <c r="G566" s="2"/>
      <c r="I566" s="2"/>
      <c r="K566" s="2"/>
      <c r="M566" s="2"/>
      <c r="Q566" s="2"/>
      <c r="S566" s="2"/>
      <c r="U566" s="2"/>
      <c r="W566" s="2"/>
      <c r="Y566" s="2"/>
      <c r="AA566" s="2"/>
      <c r="AC566" s="2"/>
      <c r="AE566" s="2">
        <v>37363</v>
      </c>
      <c r="AF566">
        <v>13732.01</v>
      </c>
      <c r="AG566" s="4">
        <v>37356</v>
      </c>
      <c r="AH566">
        <v>26.13</v>
      </c>
      <c r="AI566" s="4">
        <v>37973</v>
      </c>
      <c r="AJ566">
        <v>16.621099999999998</v>
      </c>
      <c r="AK566" s="2">
        <v>37355</v>
      </c>
      <c r="AL566">
        <v>18.48</v>
      </c>
      <c r="AM566" s="2">
        <v>40512</v>
      </c>
      <c r="AN566">
        <v>249</v>
      </c>
      <c r="AS566" s="2"/>
    </row>
    <row r="567" spans="1:45" x14ac:dyDescent="0.25">
      <c r="A567" s="2"/>
      <c r="C567" s="2"/>
      <c r="E567" s="2"/>
      <c r="G567" s="2"/>
      <c r="I567" s="2"/>
      <c r="K567" s="2"/>
      <c r="M567" s="2"/>
      <c r="Q567" s="2"/>
      <c r="S567" s="2"/>
      <c r="U567" s="2"/>
      <c r="W567" s="2"/>
      <c r="Y567" s="2"/>
      <c r="AA567" s="2"/>
      <c r="AC567" s="2"/>
      <c r="AE567" s="2">
        <v>37364</v>
      </c>
      <c r="AF567">
        <v>13573.15</v>
      </c>
      <c r="AG567" s="4">
        <v>37357</v>
      </c>
      <c r="AH567">
        <v>24.99</v>
      </c>
      <c r="AI567" s="4">
        <v>37974</v>
      </c>
      <c r="AJ567">
        <v>16.645900000000001</v>
      </c>
      <c r="AK567" s="2">
        <v>37356</v>
      </c>
      <c r="AL567">
        <v>18.510000000000002</v>
      </c>
      <c r="AM567" s="2">
        <v>40513</v>
      </c>
      <c r="AN567">
        <v>165</v>
      </c>
      <c r="AS567" s="2"/>
    </row>
    <row r="568" spans="1:45" x14ac:dyDescent="0.25">
      <c r="A568" s="2"/>
      <c r="C568" s="2"/>
      <c r="E568" s="2"/>
      <c r="G568" s="2"/>
      <c r="I568" s="2"/>
      <c r="K568" s="2"/>
      <c r="M568" s="2"/>
      <c r="Q568" s="2"/>
      <c r="S568" s="2"/>
      <c r="U568" s="2"/>
      <c r="W568" s="2"/>
      <c r="Y568" s="2"/>
      <c r="AA568" s="2"/>
      <c r="AC568" s="2"/>
      <c r="AE568" s="2">
        <v>37365</v>
      </c>
      <c r="AF568">
        <v>13478.34</v>
      </c>
      <c r="AG568" s="4">
        <v>37358</v>
      </c>
      <c r="AH568">
        <v>23.47</v>
      </c>
      <c r="AI568" s="4">
        <v>37977</v>
      </c>
      <c r="AJ568">
        <v>16.700600000000001</v>
      </c>
      <c r="AK568" s="2">
        <v>37357</v>
      </c>
      <c r="AL568">
        <v>18.43</v>
      </c>
      <c r="AM568" s="2">
        <v>40514</v>
      </c>
      <c r="AN568">
        <v>-458</v>
      </c>
      <c r="AS568" s="2"/>
    </row>
    <row r="569" spans="1:45" x14ac:dyDescent="0.25">
      <c r="A569" s="2"/>
      <c r="C569" s="2"/>
      <c r="E569" s="2"/>
      <c r="G569" s="2"/>
      <c r="I569" s="2"/>
      <c r="K569" s="2"/>
      <c r="M569" s="2"/>
      <c r="Q569" s="2"/>
      <c r="S569" s="2"/>
      <c r="U569" s="2"/>
      <c r="W569" s="2"/>
      <c r="Y569" s="2"/>
      <c r="AA569" s="2"/>
      <c r="AC569" s="2"/>
      <c r="AE569" s="2">
        <v>37368</v>
      </c>
      <c r="AF569">
        <v>13224.18</v>
      </c>
      <c r="AG569" s="4">
        <v>37361</v>
      </c>
      <c r="AH569">
        <v>24.57</v>
      </c>
      <c r="AI569" s="4">
        <v>37978</v>
      </c>
      <c r="AJ569">
        <v>16.638500000000001</v>
      </c>
      <c r="AK569" s="2">
        <v>37358</v>
      </c>
      <c r="AL569">
        <v>18.5</v>
      </c>
      <c r="AM569" s="2">
        <v>40515</v>
      </c>
      <c r="AN569">
        <v>-948</v>
      </c>
      <c r="AS569" s="2"/>
    </row>
    <row r="570" spans="1:45" x14ac:dyDescent="0.25">
      <c r="A570" s="2"/>
      <c r="C570" s="2"/>
      <c r="E570" s="2"/>
      <c r="G570" s="2"/>
      <c r="I570" s="2"/>
      <c r="K570" s="2"/>
      <c r="M570" s="2"/>
      <c r="Q570" s="2"/>
      <c r="S570" s="2"/>
      <c r="U570" s="2"/>
      <c r="W570" s="2"/>
      <c r="Y570" s="2"/>
      <c r="AA570" s="2"/>
      <c r="AC570" s="2"/>
      <c r="AE570" s="2">
        <v>37369</v>
      </c>
      <c r="AF570">
        <v>13188.03</v>
      </c>
      <c r="AG570" s="4">
        <v>37362</v>
      </c>
      <c r="AH570">
        <v>24.75</v>
      </c>
      <c r="AI570" s="4">
        <v>37979</v>
      </c>
      <c r="AJ570">
        <v>16.642299999999999</v>
      </c>
      <c r="AK570" s="2">
        <v>37361</v>
      </c>
      <c r="AL570">
        <v>18.53</v>
      </c>
      <c r="AM570" s="2">
        <v>40518</v>
      </c>
      <c r="AN570">
        <v>-69</v>
      </c>
      <c r="AS570" s="2"/>
    </row>
    <row r="571" spans="1:45" x14ac:dyDescent="0.25">
      <c r="A571" s="2"/>
      <c r="C571" s="2"/>
      <c r="E571" s="2"/>
      <c r="G571" s="2"/>
      <c r="I571" s="2"/>
      <c r="K571" s="2"/>
      <c r="M571" s="2"/>
      <c r="Q571" s="2"/>
      <c r="S571" s="2"/>
      <c r="U571" s="2"/>
      <c r="W571" s="2"/>
      <c r="Y571" s="2"/>
      <c r="AA571" s="2"/>
      <c r="AC571" s="2"/>
      <c r="AE571" s="2">
        <v>37370</v>
      </c>
      <c r="AF571">
        <v>13380.8</v>
      </c>
      <c r="AG571" s="4">
        <v>37363</v>
      </c>
      <c r="AH571">
        <v>25.94</v>
      </c>
      <c r="AI571" s="4">
        <v>37981</v>
      </c>
      <c r="AJ571">
        <v>16.778199999999998</v>
      </c>
      <c r="AK571" s="2">
        <v>37362</v>
      </c>
      <c r="AL571">
        <v>18.53</v>
      </c>
      <c r="AM571" s="2">
        <v>40519</v>
      </c>
      <c r="AN571">
        <v>351</v>
      </c>
      <c r="AS571" s="2"/>
    </row>
    <row r="572" spans="1:45" x14ac:dyDescent="0.25">
      <c r="A572" s="2"/>
      <c r="C572" s="2"/>
      <c r="E572" s="2"/>
      <c r="G572" s="2"/>
      <c r="I572" s="2"/>
      <c r="K572" s="2"/>
      <c r="M572" s="2"/>
      <c r="Q572" s="2"/>
      <c r="S572" s="2"/>
      <c r="U572" s="2"/>
      <c r="W572" s="2"/>
      <c r="Y572" s="2"/>
      <c r="AA572" s="2"/>
      <c r="AC572" s="2"/>
      <c r="AE572" s="2">
        <v>37371</v>
      </c>
      <c r="AF572">
        <v>13272.74</v>
      </c>
      <c r="AG572" s="4">
        <v>37364</v>
      </c>
      <c r="AH572">
        <v>26.18</v>
      </c>
      <c r="AI572" s="4">
        <v>37984</v>
      </c>
      <c r="AJ572">
        <v>16.8218</v>
      </c>
      <c r="AK572" s="2">
        <v>37363</v>
      </c>
      <c r="AL572">
        <v>18.54</v>
      </c>
      <c r="AM572" s="2">
        <v>40520</v>
      </c>
      <c r="AN572">
        <v>-282</v>
      </c>
      <c r="AS572" s="2"/>
    </row>
    <row r="573" spans="1:45" x14ac:dyDescent="0.25">
      <c r="A573" s="2"/>
      <c r="C573" s="2"/>
      <c r="E573" s="2"/>
      <c r="G573" s="2"/>
      <c r="I573" s="2"/>
      <c r="K573" s="2"/>
      <c r="M573" s="2"/>
      <c r="Q573" s="2"/>
      <c r="S573" s="2"/>
      <c r="U573" s="2"/>
      <c r="W573" s="2"/>
      <c r="Y573" s="2"/>
      <c r="AA573" s="2"/>
      <c r="AC573" s="2"/>
      <c r="AE573" s="2">
        <v>37372</v>
      </c>
      <c r="AF573">
        <v>13075.54</v>
      </c>
      <c r="AG573" s="4">
        <v>37365</v>
      </c>
      <c r="AH573">
        <v>26.38</v>
      </c>
      <c r="AI573" s="4">
        <v>37985</v>
      </c>
      <c r="AJ573">
        <v>16.815300000000001</v>
      </c>
      <c r="AK573" s="2">
        <v>37364</v>
      </c>
      <c r="AL573">
        <v>18.93</v>
      </c>
      <c r="AM573" s="2">
        <v>40521</v>
      </c>
      <c r="AN573">
        <v>191</v>
      </c>
      <c r="AS573" s="2"/>
    </row>
    <row r="574" spans="1:45" x14ac:dyDescent="0.25">
      <c r="A574" s="2"/>
      <c r="C574" s="2"/>
      <c r="E574" s="2"/>
      <c r="G574" s="2"/>
      <c r="I574" s="2"/>
      <c r="K574" s="2"/>
      <c r="M574" s="2"/>
      <c r="Q574" s="2"/>
      <c r="S574" s="2"/>
      <c r="U574" s="2"/>
      <c r="W574" s="2"/>
      <c r="Y574" s="2"/>
      <c r="AA574" s="2"/>
      <c r="AC574" s="2"/>
      <c r="AE574" s="2">
        <v>37375</v>
      </c>
      <c r="AF574">
        <v>13090.29</v>
      </c>
      <c r="AG574" s="4">
        <v>37368</v>
      </c>
      <c r="AH574">
        <v>26.27</v>
      </c>
      <c r="AI574" s="4">
        <v>37986</v>
      </c>
      <c r="AJ574">
        <v>16.829999999999998</v>
      </c>
      <c r="AK574" s="2">
        <v>37365</v>
      </c>
      <c r="AL574">
        <v>18.98</v>
      </c>
      <c r="AM574" s="2">
        <v>40522</v>
      </c>
      <c r="AN574">
        <v>1018</v>
      </c>
      <c r="AS574" s="2"/>
    </row>
    <row r="575" spans="1:45" x14ac:dyDescent="0.25">
      <c r="A575" s="2"/>
      <c r="C575" s="2"/>
      <c r="E575" s="2"/>
      <c r="G575" s="2"/>
      <c r="I575" s="2"/>
      <c r="K575" s="2"/>
      <c r="M575" s="2"/>
      <c r="Q575" s="2"/>
      <c r="S575" s="2"/>
      <c r="U575" s="2"/>
      <c r="W575" s="2"/>
      <c r="Y575" s="2"/>
      <c r="AA575" s="2"/>
      <c r="AC575" s="2"/>
      <c r="AE575" s="2">
        <v>37376</v>
      </c>
      <c r="AF575">
        <v>13085.12</v>
      </c>
      <c r="AG575" s="4">
        <v>37369</v>
      </c>
      <c r="AH575">
        <v>26.62</v>
      </c>
      <c r="AI575" s="4">
        <v>37988</v>
      </c>
      <c r="AJ575">
        <v>16.788399999999999</v>
      </c>
      <c r="AK575" s="2">
        <v>37368</v>
      </c>
      <c r="AL575">
        <v>19.149999999999999</v>
      </c>
      <c r="AM575" s="2">
        <v>40525</v>
      </c>
      <c r="AN575">
        <v>-1441</v>
      </c>
      <c r="AS575" s="2"/>
    </row>
    <row r="576" spans="1:45" x14ac:dyDescent="0.25">
      <c r="A576" s="2"/>
      <c r="C576" s="2"/>
      <c r="E576" s="2"/>
      <c r="G576" s="2"/>
      <c r="I576" s="2"/>
      <c r="K576" s="2"/>
      <c r="M576" s="2"/>
      <c r="Q576" s="2"/>
      <c r="S576" s="2"/>
      <c r="U576" s="2"/>
      <c r="W576" s="2"/>
      <c r="Y576" s="2"/>
      <c r="AA576" s="2"/>
      <c r="AC576" s="2"/>
      <c r="AE576" s="2">
        <v>37378</v>
      </c>
      <c r="AF576">
        <v>12538.24</v>
      </c>
      <c r="AG576" s="4">
        <v>37370</v>
      </c>
      <c r="AH576">
        <v>26.38</v>
      </c>
      <c r="AI576" s="4">
        <v>37991</v>
      </c>
      <c r="AJ576">
        <v>16.624700000000001</v>
      </c>
      <c r="AK576" s="2">
        <v>37369</v>
      </c>
      <c r="AL576">
        <v>19.350000000000001</v>
      </c>
      <c r="AM576" s="2">
        <v>40526</v>
      </c>
      <c r="AN576">
        <v>-19</v>
      </c>
      <c r="AS576" s="2"/>
    </row>
    <row r="577" spans="1:45" x14ac:dyDescent="0.25">
      <c r="A577" s="2"/>
      <c r="C577" s="2"/>
      <c r="E577" s="2"/>
      <c r="G577" s="2"/>
      <c r="I577" s="2"/>
      <c r="K577" s="2"/>
      <c r="M577" s="2"/>
      <c r="Q577" s="2"/>
      <c r="S577" s="2"/>
      <c r="U577" s="2"/>
      <c r="W577" s="2"/>
      <c r="Y577" s="2"/>
      <c r="AA577" s="2"/>
      <c r="AC577" s="2"/>
      <c r="AE577" s="2">
        <v>37379</v>
      </c>
      <c r="AF577">
        <v>12609.79</v>
      </c>
      <c r="AG577" s="4">
        <v>37371</v>
      </c>
      <c r="AH577">
        <v>26.73</v>
      </c>
      <c r="AI577" s="4">
        <v>37992</v>
      </c>
      <c r="AJ577">
        <v>16.547599999999999</v>
      </c>
      <c r="AK577" s="2">
        <v>37370</v>
      </c>
      <c r="AL577">
        <v>19.399999999999999</v>
      </c>
      <c r="AM577" s="2">
        <v>40527</v>
      </c>
      <c r="AN577">
        <v>-959</v>
      </c>
      <c r="AS577" s="2"/>
    </row>
    <row r="578" spans="1:45" x14ac:dyDescent="0.25">
      <c r="A578" s="2"/>
      <c r="C578" s="2"/>
      <c r="E578" s="2"/>
      <c r="G578" s="2"/>
      <c r="I578" s="2"/>
      <c r="K578" s="2"/>
      <c r="M578" s="2"/>
      <c r="Q578" s="2"/>
      <c r="S578" s="2"/>
      <c r="U578" s="2"/>
      <c r="W578" s="2"/>
      <c r="Y578" s="2"/>
      <c r="AA578" s="2"/>
      <c r="AC578" s="2"/>
      <c r="AE578" s="2">
        <v>37382</v>
      </c>
      <c r="AF578">
        <v>12430.24</v>
      </c>
      <c r="AG578" s="4">
        <v>37372</v>
      </c>
      <c r="AH578">
        <v>27.11</v>
      </c>
      <c r="AI578" s="4">
        <v>37993</v>
      </c>
      <c r="AJ578">
        <v>16.0687</v>
      </c>
      <c r="AK578" s="2">
        <v>37371</v>
      </c>
      <c r="AL578">
        <v>19.649999999999999</v>
      </c>
      <c r="AM578" s="2">
        <v>40528</v>
      </c>
      <c r="AN578">
        <v>1241</v>
      </c>
      <c r="AS578" s="2"/>
    </row>
    <row r="579" spans="1:45" x14ac:dyDescent="0.25">
      <c r="A579" s="2"/>
      <c r="C579" s="2"/>
      <c r="E579" s="2"/>
      <c r="G579" s="2"/>
      <c r="I579" s="2"/>
      <c r="K579" s="2"/>
      <c r="M579" s="2"/>
      <c r="Q579" s="2"/>
      <c r="S579" s="2"/>
      <c r="U579" s="2"/>
      <c r="W579" s="2"/>
      <c r="Y579" s="2"/>
      <c r="AA579" s="2"/>
      <c r="AC579" s="2"/>
      <c r="AE579" s="2">
        <v>37383</v>
      </c>
      <c r="AF579">
        <v>12342.46</v>
      </c>
      <c r="AG579" s="4">
        <v>37375</v>
      </c>
      <c r="AH579">
        <v>27.57</v>
      </c>
      <c r="AI579" s="4">
        <v>37994</v>
      </c>
      <c r="AJ579">
        <v>15.8994</v>
      </c>
      <c r="AK579" s="2">
        <v>37372</v>
      </c>
      <c r="AL579">
        <v>19.55</v>
      </c>
      <c r="AM579" s="2">
        <v>40529</v>
      </c>
      <c r="AN579">
        <v>-66</v>
      </c>
      <c r="AS579" s="2"/>
    </row>
    <row r="580" spans="1:45" x14ac:dyDescent="0.25">
      <c r="A580" s="2"/>
      <c r="C580" s="2"/>
      <c r="E580" s="2"/>
      <c r="G580" s="2"/>
      <c r="I580" s="2"/>
      <c r="K580" s="2"/>
      <c r="M580" s="2"/>
      <c r="Q580" s="2"/>
      <c r="S580" s="2"/>
      <c r="U580" s="2"/>
      <c r="W580" s="2"/>
      <c r="Y580" s="2"/>
      <c r="AA580" s="2"/>
      <c r="AC580" s="2"/>
      <c r="AE580" s="2">
        <v>37384</v>
      </c>
      <c r="AF580">
        <v>12616.85</v>
      </c>
      <c r="AG580" s="4">
        <v>37376</v>
      </c>
      <c r="AH580">
        <v>27.29</v>
      </c>
      <c r="AI580" s="4">
        <v>37995</v>
      </c>
      <c r="AJ580">
        <v>15.7097</v>
      </c>
      <c r="AK580" s="2">
        <v>37375</v>
      </c>
      <c r="AL580">
        <v>19.850000000000001</v>
      </c>
      <c r="AM580" s="2">
        <v>40532</v>
      </c>
      <c r="AN580">
        <v>-80</v>
      </c>
      <c r="AS580" s="2"/>
    </row>
    <row r="581" spans="1:45" x14ac:dyDescent="0.25">
      <c r="A581" s="2"/>
      <c r="C581" s="2"/>
      <c r="E581" s="2"/>
      <c r="G581" s="2"/>
      <c r="I581" s="2"/>
      <c r="K581" s="2"/>
      <c r="M581" s="2"/>
      <c r="Q581" s="2"/>
      <c r="S581" s="2"/>
      <c r="U581" s="2"/>
      <c r="W581" s="2"/>
      <c r="Y581" s="2"/>
      <c r="AA581" s="2"/>
      <c r="AC581" s="2"/>
      <c r="AE581" s="2">
        <v>37385</v>
      </c>
      <c r="AF581">
        <v>12101.93</v>
      </c>
      <c r="AG581" s="4">
        <v>37377</v>
      </c>
      <c r="AH581">
        <v>26.75</v>
      </c>
      <c r="AI581" s="4">
        <v>37998</v>
      </c>
      <c r="AJ581">
        <v>15.7638</v>
      </c>
      <c r="AK581" s="2">
        <v>37376</v>
      </c>
      <c r="AL581">
        <v>19.8</v>
      </c>
      <c r="AM581" s="2">
        <v>40533</v>
      </c>
      <c r="AN581">
        <v>476</v>
      </c>
      <c r="AS581" s="2"/>
    </row>
    <row r="582" spans="1:45" x14ac:dyDescent="0.25">
      <c r="A582" s="2"/>
      <c r="C582" s="2"/>
      <c r="E582" s="2"/>
      <c r="G582" s="2"/>
      <c r="I582" s="2"/>
      <c r="K582" s="2"/>
      <c r="M582" s="2"/>
      <c r="Q582" s="2"/>
      <c r="S582" s="2"/>
      <c r="U582" s="2"/>
      <c r="W582" s="2"/>
      <c r="Y582" s="2"/>
      <c r="AA582" s="2"/>
      <c r="AC582" s="2"/>
      <c r="AE582" s="2">
        <v>37386</v>
      </c>
      <c r="AF582">
        <v>12130.14</v>
      </c>
      <c r="AG582" s="4">
        <v>37378</v>
      </c>
      <c r="AH582">
        <v>26.24</v>
      </c>
      <c r="AI582" s="4">
        <v>37999</v>
      </c>
      <c r="AJ582">
        <v>15.5471</v>
      </c>
      <c r="AK582" s="2">
        <v>37378</v>
      </c>
      <c r="AL582">
        <v>19.920000000000002</v>
      </c>
      <c r="AM582" s="2">
        <v>40534</v>
      </c>
      <c r="AN582">
        <v>-591</v>
      </c>
      <c r="AS582" s="2"/>
    </row>
    <row r="583" spans="1:45" x14ac:dyDescent="0.25">
      <c r="A583" s="2"/>
      <c r="C583" s="2"/>
      <c r="E583" s="2"/>
      <c r="G583" s="2"/>
      <c r="I583" s="2"/>
      <c r="K583" s="2"/>
      <c r="M583" s="2"/>
      <c r="Q583" s="2"/>
      <c r="S583" s="2"/>
      <c r="U583" s="2"/>
      <c r="W583" s="2"/>
      <c r="Y583" s="2"/>
      <c r="AA583" s="2"/>
      <c r="AC583" s="2"/>
      <c r="AE583" s="2">
        <v>37389</v>
      </c>
      <c r="AF583">
        <v>12002.32</v>
      </c>
      <c r="AG583" s="4">
        <v>37379</v>
      </c>
      <c r="AH583">
        <v>26.62</v>
      </c>
      <c r="AI583" s="4">
        <v>38000</v>
      </c>
      <c r="AJ583">
        <v>15.6487</v>
      </c>
      <c r="AK583" s="2">
        <v>37379</v>
      </c>
      <c r="AL583">
        <v>20.05</v>
      </c>
      <c r="AM583" s="2">
        <v>40535</v>
      </c>
      <c r="AN583">
        <v>-258</v>
      </c>
      <c r="AS583" s="2"/>
    </row>
    <row r="584" spans="1:45" x14ac:dyDescent="0.25">
      <c r="A584" s="2"/>
      <c r="C584" s="2"/>
      <c r="E584" s="2"/>
      <c r="G584" s="2"/>
      <c r="I584" s="2"/>
      <c r="K584" s="2"/>
      <c r="M584" s="2"/>
      <c r="Q584" s="2"/>
      <c r="S584" s="2"/>
      <c r="U584" s="2"/>
      <c r="W584" s="2"/>
      <c r="Y584" s="2"/>
      <c r="AA584" s="2"/>
      <c r="AC584" s="2"/>
      <c r="AE584" s="2">
        <v>37390</v>
      </c>
      <c r="AF584">
        <v>12204.12</v>
      </c>
      <c r="AG584" s="4">
        <v>37382</v>
      </c>
      <c r="AH584">
        <v>26.12</v>
      </c>
      <c r="AI584" s="4">
        <v>38001</v>
      </c>
      <c r="AJ584">
        <v>15.678699999999999</v>
      </c>
      <c r="AK584" s="2">
        <v>37382</v>
      </c>
      <c r="AL584">
        <v>19.899999999999999</v>
      </c>
      <c r="AM584" s="2">
        <v>40536</v>
      </c>
      <c r="AN584">
        <v>-61</v>
      </c>
      <c r="AS584" s="2"/>
    </row>
    <row r="585" spans="1:45" x14ac:dyDescent="0.25">
      <c r="A585" s="2"/>
      <c r="C585" s="2"/>
      <c r="E585" s="2"/>
      <c r="G585" s="2"/>
      <c r="I585" s="2"/>
      <c r="K585" s="2"/>
      <c r="M585" s="2"/>
      <c r="Q585" s="2"/>
      <c r="S585" s="2"/>
      <c r="U585" s="2"/>
      <c r="W585" s="2"/>
      <c r="Y585" s="2"/>
      <c r="AA585" s="2"/>
      <c r="AC585" s="2"/>
      <c r="AE585" s="2">
        <v>37391</v>
      </c>
      <c r="AF585">
        <v>12349.58</v>
      </c>
      <c r="AG585" s="4">
        <v>37383</v>
      </c>
      <c r="AH585">
        <v>26.63</v>
      </c>
      <c r="AI585" s="4">
        <v>38002</v>
      </c>
      <c r="AJ585">
        <v>15.8779</v>
      </c>
      <c r="AK585" s="2">
        <v>37383</v>
      </c>
      <c r="AL585">
        <v>19.98</v>
      </c>
      <c r="AM585" s="2">
        <v>40539</v>
      </c>
      <c r="AN585">
        <v>-256</v>
      </c>
      <c r="AS585" s="2"/>
    </row>
    <row r="586" spans="1:45" x14ac:dyDescent="0.25">
      <c r="A586" s="2"/>
      <c r="C586" s="2"/>
      <c r="E586" s="2"/>
      <c r="G586" s="2"/>
      <c r="I586" s="2"/>
      <c r="K586" s="2"/>
      <c r="M586" s="2"/>
      <c r="Q586" s="2"/>
      <c r="S586" s="2"/>
      <c r="U586" s="2"/>
      <c r="W586" s="2"/>
      <c r="Y586" s="2"/>
      <c r="AA586" s="2"/>
      <c r="AC586" s="2"/>
      <c r="AE586" s="2">
        <v>37392</v>
      </c>
      <c r="AF586">
        <v>12660.12</v>
      </c>
      <c r="AG586" s="4">
        <v>37384</v>
      </c>
      <c r="AH586">
        <v>27.85</v>
      </c>
      <c r="AI586" s="4">
        <v>38005</v>
      </c>
      <c r="AJ586">
        <v>15.952199999999999</v>
      </c>
      <c r="AK586" s="2">
        <v>37384</v>
      </c>
      <c r="AL586">
        <v>20.010000000000002</v>
      </c>
      <c r="AM586" s="2">
        <v>40540</v>
      </c>
      <c r="AN586">
        <v>794</v>
      </c>
      <c r="AS586" s="2"/>
    </row>
    <row r="587" spans="1:45" x14ac:dyDescent="0.25">
      <c r="A587" s="2"/>
      <c r="C587" s="2"/>
      <c r="E587" s="2"/>
      <c r="G587" s="2"/>
      <c r="I587" s="2"/>
      <c r="K587" s="2"/>
      <c r="M587" s="2"/>
      <c r="Q587" s="2"/>
      <c r="S587" s="2"/>
      <c r="U587" s="2"/>
      <c r="W587" s="2"/>
      <c r="Y587" s="2"/>
      <c r="AA587" s="2"/>
      <c r="AC587" s="2"/>
      <c r="AE587" s="2">
        <v>37393</v>
      </c>
      <c r="AF587">
        <v>12699.17</v>
      </c>
      <c r="AG587" s="4">
        <v>37385</v>
      </c>
      <c r="AH587">
        <v>27.68</v>
      </c>
      <c r="AI587" s="4">
        <v>38006</v>
      </c>
      <c r="AJ587">
        <v>15.974500000000001</v>
      </c>
      <c r="AK587" s="2">
        <v>37385</v>
      </c>
      <c r="AL587">
        <v>20.309999999999999</v>
      </c>
      <c r="AM587" s="2">
        <v>40541</v>
      </c>
      <c r="AN587">
        <v>96</v>
      </c>
      <c r="AS587" s="2"/>
    </row>
    <row r="588" spans="1:45" x14ac:dyDescent="0.25">
      <c r="A588" s="2"/>
      <c r="C588" s="2"/>
      <c r="E588" s="2"/>
      <c r="G588" s="2"/>
      <c r="I588" s="2"/>
      <c r="K588" s="2"/>
      <c r="M588" s="2"/>
      <c r="Q588" s="2"/>
      <c r="S588" s="2"/>
      <c r="U588" s="2"/>
      <c r="W588" s="2"/>
      <c r="Y588" s="2"/>
      <c r="AA588" s="2"/>
      <c r="AC588" s="2"/>
      <c r="AE588" s="2">
        <v>37396</v>
      </c>
      <c r="AF588">
        <v>12667.75</v>
      </c>
      <c r="AG588" s="4">
        <v>37386</v>
      </c>
      <c r="AH588">
        <v>27.99</v>
      </c>
      <c r="AI588" s="4">
        <v>38007</v>
      </c>
      <c r="AJ588">
        <v>15.926299999999999</v>
      </c>
      <c r="AK588" s="2">
        <v>37386</v>
      </c>
      <c r="AL588">
        <v>20.420000000000002</v>
      </c>
      <c r="AM588" s="2">
        <v>40542</v>
      </c>
      <c r="AN588">
        <v>-755</v>
      </c>
      <c r="AS588" s="2"/>
    </row>
    <row r="589" spans="1:45" x14ac:dyDescent="0.25">
      <c r="A589" s="2"/>
      <c r="C589" s="2"/>
      <c r="E589" s="2"/>
      <c r="G589" s="2"/>
      <c r="I589" s="2"/>
      <c r="K589" s="2"/>
      <c r="M589" s="2"/>
      <c r="Q589" s="2"/>
      <c r="S589" s="2"/>
      <c r="U589" s="2"/>
      <c r="W589" s="2"/>
      <c r="Y589" s="2"/>
      <c r="AA589" s="2"/>
      <c r="AC589" s="2"/>
      <c r="AE589" s="2">
        <v>37397</v>
      </c>
      <c r="AF589">
        <v>12701.22</v>
      </c>
      <c r="AG589" s="4">
        <v>37389</v>
      </c>
      <c r="AH589">
        <v>28.38</v>
      </c>
      <c r="AI589" s="4">
        <v>38008</v>
      </c>
      <c r="AJ589">
        <v>16.0867</v>
      </c>
      <c r="AK589" s="2">
        <v>37389</v>
      </c>
      <c r="AL589">
        <v>20.893799999999999</v>
      </c>
      <c r="AM589" s="2">
        <v>40543</v>
      </c>
      <c r="AN589">
        <v>0</v>
      </c>
      <c r="AS589" s="2"/>
    </row>
    <row r="590" spans="1:45" x14ac:dyDescent="0.25">
      <c r="A590" s="2"/>
      <c r="C590" s="2"/>
      <c r="E590" s="2"/>
      <c r="G590" s="2"/>
      <c r="I590" s="2"/>
      <c r="K590" s="2"/>
      <c r="M590" s="2"/>
      <c r="Q590" s="2"/>
      <c r="S590" s="2"/>
      <c r="U590" s="2"/>
      <c r="W590" s="2"/>
      <c r="Y590" s="2"/>
      <c r="AA590" s="2"/>
      <c r="AC590" s="2"/>
      <c r="AE590" s="2">
        <v>37398</v>
      </c>
      <c r="AF590">
        <v>12367.98</v>
      </c>
      <c r="AG590" s="4">
        <v>37390</v>
      </c>
      <c r="AH590">
        <v>29.36</v>
      </c>
      <c r="AI590" s="4">
        <v>38009</v>
      </c>
      <c r="AJ590">
        <v>15.7753</v>
      </c>
      <c r="AK590" s="2">
        <v>37390</v>
      </c>
      <c r="AL590">
        <v>20.89</v>
      </c>
      <c r="AM590" s="2">
        <v>40546</v>
      </c>
      <c r="AN590">
        <v>-770</v>
      </c>
      <c r="AS590" s="2"/>
    </row>
    <row r="591" spans="1:45" x14ac:dyDescent="0.25">
      <c r="A591" s="2"/>
      <c r="C591" s="2"/>
      <c r="E591" s="2"/>
      <c r="G591" s="2"/>
      <c r="I591" s="2"/>
      <c r="K591" s="2"/>
      <c r="M591" s="2"/>
      <c r="Q591" s="2"/>
      <c r="S591" s="2"/>
      <c r="U591" s="2"/>
      <c r="W591" s="2"/>
      <c r="Y591" s="2"/>
      <c r="AA591" s="2"/>
      <c r="AC591" s="2"/>
      <c r="AE591" s="2">
        <v>37399</v>
      </c>
      <c r="AF591">
        <v>12555.72</v>
      </c>
      <c r="AG591" s="4">
        <v>37391</v>
      </c>
      <c r="AH591">
        <v>28.15</v>
      </c>
      <c r="AI591" s="4">
        <v>38012</v>
      </c>
      <c r="AJ591">
        <v>15.5221</v>
      </c>
      <c r="AK591" s="2">
        <v>37391</v>
      </c>
      <c r="AL591">
        <v>20.41</v>
      </c>
      <c r="AM591" s="2">
        <v>40547</v>
      </c>
      <c r="AN591">
        <v>868</v>
      </c>
      <c r="AS591" s="2"/>
    </row>
    <row r="592" spans="1:45" x14ac:dyDescent="0.25">
      <c r="A592" s="2"/>
      <c r="C592" s="2"/>
      <c r="E592" s="2"/>
      <c r="G592" s="2"/>
      <c r="I592" s="2"/>
      <c r="K592" s="2"/>
      <c r="M592" s="2"/>
      <c r="Q592" s="2"/>
      <c r="S592" s="2"/>
      <c r="U592" s="2"/>
      <c r="W592" s="2"/>
      <c r="Y592" s="2"/>
      <c r="AA592" s="2"/>
      <c r="AC592" s="2"/>
      <c r="AE592" s="2">
        <v>37400</v>
      </c>
      <c r="AF592">
        <v>12573.97</v>
      </c>
      <c r="AG592" s="4">
        <v>37392</v>
      </c>
      <c r="AH592">
        <v>27.95</v>
      </c>
      <c r="AI592" s="4">
        <v>38013</v>
      </c>
      <c r="AJ592">
        <v>15.451700000000001</v>
      </c>
      <c r="AK592" s="2">
        <v>37392</v>
      </c>
      <c r="AL592">
        <v>20.329999999999998</v>
      </c>
      <c r="AM592" s="2">
        <v>40548</v>
      </c>
      <c r="AN592">
        <v>-265</v>
      </c>
      <c r="AS592" s="2"/>
    </row>
    <row r="593" spans="1:45" x14ac:dyDescent="0.25">
      <c r="A593" s="2"/>
      <c r="C593" s="2"/>
      <c r="E593" s="2"/>
      <c r="G593" s="2"/>
      <c r="I593" s="2"/>
      <c r="K593" s="2"/>
      <c r="M593" s="2"/>
      <c r="Q593" s="2"/>
      <c r="S593" s="2"/>
      <c r="U593" s="2"/>
      <c r="W593" s="2"/>
      <c r="Y593" s="2"/>
      <c r="AA593" s="2"/>
      <c r="AC593" s="2"/>
      <c r="AE593" s="2">
        <v>37403</v>
      </c>
      <c r="AF593">
        <v>12698.34</v>
      </c>
      <c r="AG593" s="4">
        <v>37393</v>
      </c>
      <c r="AH593">
        <v>28.18</v>
      </c>
      <c r="AI593" s="4">
        <v>38014</v>
      </c>
      <c r="AJ593">
        <v>15.894500000000001</v>
      </c>
      <c r="AK593" s="2">
        <v>37393</v>
      </c>
      <c r="AL593">
        <v>20.2</v>
      </c>
      <c r="AM593" s="2">
        <v>40549</v>
      </c>
      <c r="AN593">
        <v>1269</v>
      </c>
      <c r="AS593" s="2"/>
    </row>
    <row r="594" spans="1:45" x14ac:dyDescent="0.25">
      <c r="A594" s="2"/>
      <c r="C594" s="2"/>
      <c r="E594" s="2"/>
      <c r="G594" s="2"/>
      <c r="I594" s="2"/>
      <c r="K594" s="2"/>
      <c r="M594" s="2"/>
      <c r="Q594" s="2"/>
      <c r="S594" s="2"/>
      <c r="U594" s="2"/>
      <c r="W594" s="2"/>
      <c r="Y594" s="2"/>
      <c r="AA594" s="2"/>
      <c r="AC594" s="2"/>
      <c r="AE594" s="2">
        <v>37404</v>
      </c>
      <c r="AF594">
        <v>12728.18</v>
      </c>
      <c r="AG594" s="4">
        <v>37396</v>
      </c>
      <c r="AH594">
        <v>28.33</v>
      </c>
      <c r="AI594" s="4">
        <v>38015</v>
      </c>
      <c r="AJ594">
        <v>16.061199999999999</v>
      </c>
      <c r="AK594" s="2">
        <v>37396</v>
      </c>
      <c r="AL594">
        <v>20.234100000000002</v>
      </c>
      <c r="AM594" s="2">
        <v>40550</v>
      </c>
      <c r="AN594">
        <v>2998</v>
      </c>
      <c r="AS594" s="2"/>
    </row>
    <row r="595" spans="1:45" x14ac:dyDescent="0.25">
      <c r="A595" s="2"/>
      <c r="C595" s="2"/>
      <c r="E595" s="2"/>
      <c r="G595" s="2"/>
      <c r="I595" s="2"/>
      <c r="K595" s="2"/>
      <c r="M595" s="2"/>
      <c r="Q595" s="2"/>
      <c r="S595" s="2"/>
      <c r="U595" s="2"/>
      <c r="W595" s="2"/>
      <c r="Y595" s="2"/>
      <c r="AA595" s="2"/>
      <c r="AC595" s="2"/>
      <c r="AE595" s="2">
        <v>37405</v>
      </c>
      <c r="AF595">
        <v>12985.17</v>
      </c>
      <c r="AG595" s="4">
        <v>37397</v>
      </c>
      <c r="AH595">
        <v>27.33</v>
      </c>
      <c r="AI595" s="4">
        <v>38016</v>
      </c>
      <c r="AJ595">
        <v>16.287299999999998</v>
      </c>
      <c r="AK595" s="2">
        <v>37397</v>
      </c>
      <c r="AL595">
        <v>20.05</v>
      </c>
      <c r="AM595" s="2">
        <v>40553</v>
      </c>
      <c r="AN595">
        <v>1088</v>
      </c>
      <c r="AS595" s="2"/>
    </row>
    <row r="596" spans="1:45" x14ac:dyDescent="0.25">
      <c r="A596" s="2"/>
      <c r="C596" s="2"/>
      <c r="E596" s="2"/>
      <c r="G596" s="2"/>
      <c r="I596" s="2"/>
      <c r="K596" s="2"/>
      <c r="M596" s="2"/>
      <c r="Q596" s="2"/>
      <c r="S596" s="2"/>
      <c r="U596" s="2"/>
      <c r="W596" s="2"/>
      <c r="Y596" s="2"/>
      <c r="AA596" s="2"/>
      <c r="AC596" s="2"/>
      <c r="AE596" s="2">
        <v>37407</v>
      </c>
      <c r="AF596">
        <v>12861.43</v>
      </c>
      <c r="AG596" s="4">
        <v>37398</v>
      </c>
      <c r="AH596">
        <v>26.37</v>
      </c>
      <c r="AI596" s="4">
        <v>38019</v>
      </c>
      <c r="AJ596">
        <v>16.2822</v>
      </c>
      <c r="AK596" s="2">
        <v>37398</v>
      </c>
      <c r="AL596">
        <v>20.7437</v>
      </c>
      <c r="AM596" s="2">
        <v>40554</v>
      </c>
      <c r="AN596">
        <v>-25</v>
      </c>
      <c r="AS596" s="2"/>
    </row>
    <row r="597" spans="1:45" x14ac:dyDescent="0.25">
      <c r="A597" s="2"/>
      <c r="C597" s="2"/>
      <c r="E597" s="2"/>
      <c r="G597" s="2"/>
      <c r="I597" s="2"/>
      <c r="K597" s="2"/>
      <c r="M597" s="2"/>
      <c r="Q597" s="2"/>
      <c r="S597" s="2"/>
      <c r="U597" s="2"/>
      <c r="W597" s="2"/>
      <c r="Y597" s="2"/>
      <c r="AA597" s="2"/>
      <c r="AC597" s="2"/>
      <c r="AE597" s="2">
        <v>37410</v>
      </c>
      <c r="AF597">
        <v>12659.48</v>
      </c>
      <c r="AG597" s="4">
        <v>37399</v>
      </c>
      <c r="AH597">
        <v>26.15</v>
      </c>
      <c r="AI597" s="4">
        <v>38020</v>
      </c>
      <c r="AJ597">
        <v>16.043199999999999</v>
      </c>
      <c r="AK597" s="2">
        <v>37399</v>
      </c>
      <c r="AL597">
        <v>20.149999999999999</v>
      </c>
      <c r="AM597" s="2">
        <v>40555</v>
      </c>
      <c r="AN597">
        <v>-1664</v>
      </c>
      <c r="AS597" s="2"/>
    </row>
    <row r="598" spans="1:45" x14ac:dyDescent="0.25">
      <c r="A598" s="2"/>
      <c r="C598" s="2"/>
      <c r="E598" s="2"/>
      <c r="G598" s="2"/>
      <c r="I598" s="2"/>
      <c r="K598" s="2"/>
      <c r="M598" s="2"/>
      <c r="Q598" s="2"/>
      <c r="S598" s="2"/>
      <c r="U598" s="2"/>
      <c r="W598" s="2"/>
      <c r="Y598" s="2"/>
      <c r="AA598" s="2"/>
      <c r="AC598" s="2"/>
      <c r="AE598" s="2">
        <v>37411</v>
      </c>
      <c r="AF598">
        <v>12600.22</v>
      </c>
      <c r="AG598" s="4">
        <v>37400</v>
      </c>
      <c r="AH598">
        <v>25.88</v>
      </c>
      <c r="AI598" s="4">
        <v>38021</v>
      </c>
      <c r="AJ598">
        <v>15.975899999999999</v>
      </c>
      <c r="AK598" s="2">
        <v>37400</v>
      </c>
      <c r="AL598">
        <v>20.505099999999999</v>
      </c>
      <c r="AM598" s="2">
        <v>40556</v>
      </c>
      <c r="AN598">
        <v>717</v>
      </c>
      <c r="AS598" s="2"/>
    </row>
    <row r="599" spans="1:45" x14ac:dyDescent="0.25">
      <c r="A599" s="2"/>
      <c r="C599" s="2"/>
      <c r="E599" s="2"/>
      <c r="G599" s="2"/>
      <c r="I599" s="2"/>
      <c r="K599" s="2"/>
      <c r="M599" s="2"/>
      <c r="Q599" s="2"/>
      <c r="S599" s="2"/>
      <c r="U599" s="2"/>
      <c r="W599" s="2"/>
      <c r="Y599" s="2"/>
      <c r="AA599" s="2"/>
      <c r="AC599" s="2"/>
      <c r="AE599" s="2">
        <v>37412</v>
      </c>
      <c r="AF599">
        <v>12589.79</v>
      </c>
      <c r="AG599" s="4">
        <v>37404</v>
      </c>
      <c r="AH599">
        <v>25.27</v>
      </c>
      <c r="AI599" s="4">
        <v>38022</v>
      </c>
      <c r="AJ599">
        <v>16.0916</v>
      </c>
      <c r="AK599" s="2">
        <v>37403</v>
      </c>
      <c r="AL599">
        <v>20.149999999999999</v>
      </c>
      <c r="AM599" s="2">
        <v>40557</v>
      </c>
      <c r="AN599">
        <v>969</v>
      </c>
      <c r="AS599" s="2"/>
    </row>
    <row r="600" spans="1:45" x14ac:dyDescent="0.25">
      <c r="A600" s="2"/>
      <c r="C600" s="2"/>
      <c r="E600" s="2"/>
      <c r="G600" s="2"/>
      <c r="I600" s="2"/>
      <c r="K600" s="2"/>
      <c r="M600" s="2"/>
      <c r="Q600" s="2"/>
      <c r="S600" s="2"/>
      <c r="U600" s="2"/>
      <c r="W600" s="2"/>
      <c r="Y600" s="2"/>
      <c r="AA600" s="2"/>
      <c r="AC600" s="2"/>
      <c r="AE600" s="2">
        <v>37413</v>
      </c>
      <c r="AF600">
        <v>12112.58</v>
      </c>
      <c r="AG600" s="4">
        <v>37405</v>
      </c>
      <c r="AH600">
        <v>25.76</v>
      </c>
      <c r="AI600" s="4">
        <v>38023</v>
      </c>
      <c r="AJ600">
        <v>16.039100000000001</v>
      </c>
      <c r="AK600" s="2">
        <v>37404</v>
      </c>
      <c r="AL600">
        <v>20.25</v>
      </c>
      <c r="AM600" s="2">
        <v>40560</v>
      </c>
      <c r="AN600">
        <v>52</v>
      </c>
      <c r="AS600" s="2"/>
    </row>
    <row r="601" spans="1:45" x14ac:dyDescent="0.25">
      <c r="A601" s="2"/>
      <c r="C601" s="2"/>
      <c r="E601" s="2"/>
      <c r="G601" s="2"/>
      <c r="I601" s="2"/>
      <c r="K601" s="2"/>
      <c r="M601" s="2"/>
      <c r="Q601" s="2"/>
      <c r="S601" s="2"/>
      <c r="U601" s="2"/>
      <c r="W601" s="2"/>
      <c r="Y601" s="2"/>
      <c r="AA601" s="2"/>
      <c r="AC601" s="2"/>
      <c r="AE601" s="2">
        <v>37414</v>
      </c>
      <c r="AF601">
        <v>12282.51</v>
      </c>
      <c r="AG601" s="4">
        <v>37406</v>
      </c>
      <c r="AH601">
        <v>24.67</v>
      </c>
      <c r="AI601" s="4">
        <v>38026</v>
      </c>
      <c r="AJ601">
        <v>15.829599999999999</v>
      </c>
      <c r="AK601" s="2">
        <v>37405</v>
      </c>
      <c r="AL601">
        <v>20.2</v>
      </c>
      <c r="AM601" s="2">
        <v>40561</v>
      </c>
      <c r="AN601">
        <v>503</v>
      </c>
      <c r="AS601" s="2"/>
    </row>
    <row r="602" spans="1:45" x14ac:dyDescent="0.25">
      <c r="A602" s="2"/>
      <c r="C602" s="2"/>
      <c r="E602" s="2"/>
      <c r="G602" s="2"/>
      <c r="I602" s="2"/>
      <c r="K602" s="2"/>
      <c r="M602" s="2"/>
      <c r="Q602" s="2"/>
      <c r="S602" s="2"/>
      <c r="U602" s="2"/>
      <c r="W602" s="2"/>
      <c r="Y602" s="2"/>
      <c r="AA602" s="2"/>
      <c r="AC602" s="2"/>
      <c r="AE602" s="2">
        <v>37417</v>
      </c>
      <c r="AF602">
        <v>12599.51</v>
      </c>
      <c r="AG602" s="4">
        <v>37407</v>
      </c>
      <c r="AH602">
        <v>25.31</v>
      </c>
      <c r="AI602" s="4">
        <v>38027</v>
      </c>
      <c r="AJ602">
        <v>15.723100000000001</v>
      </c>
      <c r="AK602" s="2">
        <v>37407</v>
      </c>
      <c r="AL602">
        <v>19.919</v>
      </c>
      <c r="AM602" s="2">
        <v>40562</v>
      </c>
      <c r="AN602">
        <v>1200</v>
      </c>
      <c r="AS602" s="2"/>
    </row>
    <row r="603" spans="1:45" x14ac:dyDescent="0.25">
      <c r="A603" s="2"/>
      <c r="C603" s="2"/>
      <c r="E603" s="2"/>
      <c r="G603" s="2"/>
      <c r="I603" s="2"/>
      <c r="K603" s="2"/>
      <c r="M603" s="2"/>
      <c r="Q603" s="2"/>
      <c r="S603" s="2"/>
      <c r="U603" s="2"/>
      <c r="W603" s="2"/>
      <c r="Y603" s="2"/>
      <c r="AA603" s="2"/>
      <c r="AC603" s="2"/>
      <c r="AE603" s="2">
        <v>37418</v>
      </c>
      <c r="AF603">
        <v>12210.49</v>
      </c>
      <c r="AG603" s="4">
        <v>37410</v>
      </c>
      <c r="AH603">
        <v>25.08</v>
      </c>
      <c r="AI603" s="4">
        <v>38028</v>
      </c>
      <c r="AJ603">
        <v>15.6251</v>
      </c>
      <c r="AK603" s="2">
        <v>37410</v>
      </c>
      <c r="AL603">
        <v>19.2</v>
      </c>
      <c r="AM603" s="2">
        <v>40563</v>
      </c>
      <c r="AN603">
        <v>1042</v>
      </c>
      <c r="AS603" s="2"/>
    </row>
    <row r="604" spans="1:45" x14ac:dyDescent="0.25">
      <c r="A604" s="2"/>
      <c r="C604" s="2"/>
      <c r="E604" s="2"/>
      <c r="G604" s="2"/>
      <c r="I604" s="2"/>
      <c r="K604" s="2"/>
      <c r="M604" s="2"/>
      <c r="Q604" s="2"/>
      <c r="S604" s="2"/>
      <c r="U604" s="2"/>
      <c r="W604" s="2"/>
      <c r="Y604" s="2"/>
      <c r="AA604" s="2"/>
      <c r="AC604" s="2"/>
      <c r="AE604" s="2">
        <v>37419</v>
      </c>
      <c r="AF604">
        <v>12132.98</v>
      </c>
      <c r="AG604" s="4">
        <v>37411</v>
      </c>
      <c r="AH604">
        <v>25.33</v>
      </c>
      <c r="AI604" s="4">
        <v>38029</v>
      </c>
      <c r="AJ604">
        <v>15.661899999999999</v>
      </c>
      <c r="AK604" s="2">
        <v>37411</v>
      </c>
      <c r="AL604">
        <v>21.08</v>
      </c>
      <c r="AM604" s="2">
        <v>40564</v>
      </c>
      <c r="AN604">
        <v>1222</v>
      </c>
      <c r="AS604" s="2"/>
    </row>
    <row r="605" spans="1:45" x14ac:dyDescent="0.25">
      <c r="A605" s="2"/>
      <c r="C605" s="2"/>
      <c r="E605" s="2"/>
      <c r="G605" s="2"/>
      <c r="I605" s="2"/>
      <c r="K605" s="2"/>
      <c r="M605" s="2"/>
      <c r="Q605" s="2"/>
      <c r="S605" s="2"/>
      <c r="U605" s="2"/>
      <c r="W605" s="2"/>
      <c r="Y605" s="2"/>
      <c r="AA605" s="2"/>
      <c r="AC605" s="2"/>
      <c r="AE605" s="2">
        <v>37420</v>
      </c>
      <c r="AF605">
        <v>11962.19</v>
      </c>
      <c r="AG605" s="4">
        <v>37412</v>
      </c>
      <c r="AH605">
        <v>24.89</v>
      </c>
      <c r="AI605" s="4">
        <v>38030</v>
      </c>
      <c r="AJ605">
        <v>15.895799999999999</v>
      </c>
      <c r="AK605" s="2">
        <v>37412</v>
      </c>
      <c r="AL605">
        <v>20.835000000000001</v>
      </c>
      <c r="AM605" s="2">
        <v>40567</v>
      </c>
      <c r="AN605">
        <v>882</v>
      </c>
      <c r="AS605" s="2"/>
    </row>
    <row r="606" spans="1:45" x14ac:dyDescent="0.25">
      <c r="A606" s="2"/>
      <c r="C606" s="2"/>
      <c r="E606" s="2"/>
      <c r="G606" s="2"/>
      <c r="I606" s="2"/>
      <c r="K606" s="2"/>
      <c r="M606" s="2"/>
      <c r="Q606" s="2"/>
      <c r="S606" s="2"/>
      <c r="U606" s="2"/>
      <c r="W606" s="2"/>
      <c r="Y606" s="2"/>
      <c r="AA606" s="2"/>
      <c r="AC606" s="2"/>
      <c r="AE606" s="2">
        <v>37421</v>
      </c>
      <c r="AF606">
        <v>11698.95</v>
      </c>
      <c r="AG606" s="4">
        <v>37413</v>
      </c>
      <c r="AH606">
        <v>24.79</v>
      </c>
      <c r="AI606" s="4">
        <v>38033</v>
      </c>
      <c r="AJ606">
        <v>15.7829</v>
      </c>
      <c r="AK606" s="2">
        <v>37413</v>
      </c>
      <c r="AL606">
        <v>20.75</v>
      </c>
      <c r="AM606" s="2">
        <v>40568</v>
      </c>
      <c r="AN606">
        <v>407</v>
      </c>
      <c r="AS606" s="2"/>
    </row>
    <row r="607" spans="1:45" x14ac:dyDescent="0.25">
      <c r="A607" s="2"/>
      <c r="C607" s="2"/>
      <c r="E607" s="2"/>
      <c r="G607" s="2"/>
      <c r="I607" s="2"/>
      <c r="K607" s="2"/>
      <c r="M607" s="2"/>
      <c r="Q607" s="2"/>
      <c r="S607" s="2"/>
      <c r="U607" s="2"/>
      <c r="W607" s="2"/>
      <c r="Y607" s="2"/>
      <c r="AA607" s="2"/>
      <c r="AC607" s="2"/>
      <c r="AE607" s="2">
        <v>37424</v>
      </c>
      <c r="AF607">
        <v>11937.17</v>
      </c>
      <c r="AG607" s="4">
        <v>37414</v>
      </c>
      <c r="AH607">
        <v>24.75</v>
      </c>
      <c r="AI607" s="4">
        <v>38034</v>
      </c>
      <c r="AJ607">
        <v>15.7522</v>
      </c>
      <c r="AK607" s="2">
        <v>37414</v>
      </c>
      <c r="AL607">
        <v>20.75</v>
      </c>
      <c r="AM607" s="2">
        <v>40569</v>
      </c>
      <c r="AN607">
        <v>173</v>
      </c>
      <c r="AS607" s="2"/>
    </row>
    <row r="608" spans="1:45" x14ac:dyDescent="0.25">
      <c r="A608" s="2"/>
      <c r="C608" s="2"/>
      <c r="E608" s="2"/>
      <c r="G608" s="2"/>
      <c r="I608" s="2"/>
      <c r="K608" s="2"/>
      <c r="M608" s="2"/>
      <c r="Q608" s="2"/>
      <c r="S608" s="2"/>
      <c r="U608" s="2"/>
      <c r="W608" s="2"/>
      <c r="Y608" s="2"/>
      <c r="AA608" s="2"/>
      <c r="AC608" s="2"/>
      <c r="AE608" s="2">
        <v>37425</v>
      </c>
      <c r="AF608">
        <v>11821.18</v>
      </c>
      <c r="AG608" s="4">
        <v>37417</v>
      </c>
      <c r="AH608">
        <v>24.29</v>
      </c>
      <c r="AI608" s="4">
        <v>38035</v>
      </c>
      <c r="AJ608">
        <v>15.9611</v>
      </c>
      <c r="AK608" s="2">
        <v>37417</v>
      </c>
      <c r="AL608">
        <v>21.354399999999998</v>
      </c>
      <c r="AM608" s="2">
        <v>40570</v>
      </c>
      <c r="AN608">
        <v>528</v>
      </c>
      <c r="AS608" s="2"/>
    </row>
    <row r="609" spans="1:45" x14ac:dyDescent="0.25">
      <c r="A609" s="2"/>
      <c r="C609" s="2"/>
      <c r="E609" s="2"/>
      <c r="G609" s="2"/>
      <c r="I609" s="2"/>
      <c r="K609" s="2"/>
      <c r="M609" s="2"/>
      <c r="Q609" s="2"/>
      <c r="S609" s="2"/>
      <c r="U609" s="2"/>
      <c r="W609" s="2"/>
      <c r="Y609" s="2"/>
      <c r="AA609" s="2"/>
      <c r="AC609" s="2"/>
      <c r="AE609" s="2">
        <v>37426</v>
      </c>
      <c r="AF609">
        <v>11493.18</v>
      </c>
      <c r="AG609" s="4">
        <v>37418</v>
      </c>
      <c r="AH609">
        <v>24.12</v>
      </c>
      <c r="AI609" s="4">
        <v>38036</v>
      </c>
      <c r="AJ609">
        <v>16.444099999999999</v>
      </c>
      <c r="AK609" s="2">
        <v>37418</v>
      </c>
      <c r="AL609">
        <v>21.46</v>
      </c>
      <c r="AM609" s="2">
        <v>40571</v>
      </c>
      <c r="AN609">
        <v>1177</v>
      </c>
      <c r="AS609" s="2"/>
    </row>
    <row r="610" spans="1:45" x14ac:dyDescent="0.25">
      <c r="A610" s="2"/>
      <c r="C610" s="2"/>
      <c r="E610" s="2"/>
      <c r="G610" s="2"/>
      <c r="I610" s="2"/>
      <c r="K610" s="2"/>
      <c r="M610" s="2"/>
      <c r="Q610" s="2"/>
      <c r="S610" s="2"/>
      <c r="U610" s="2"/>
      <c r="W610" s="2"/>
      <c r="Y610" s="2"/>
      <c r="AA610" s="2"/>
      <c r="AC610" s="2"/>
      <c r="AE610" s="2">
        <v>37427</v>
      </c>
      <c r="AF610">
        <v>10908.68</v>
      </c>
      <c r="AG610" s="4">
        <v>37419</v>
      </c>
      <c r="AH610">
        <v>24.64</v>
      </c>
      <c r="AI610" s="4">
        <v>38037</v>
      </c>
      <c r="AJ610">
        <v>16.611599999999999</v>
      </c>
      <c r="AK610" s="2">
        <v>37419</v>
      </c>
      <c r="AL610">
        <v>23.07</v>
      </c>
      <c r="AM610" s="2">
        <v>40574</v>
      </c>
      <c r="AN610">
        <v>3141</v>
      </c>
      <c r="AS610" s="2"/>
    </row>
    <row r="611" spans="1:45" x14ac:dyDescent="0.25">
      <c r="A611" s="2"/>
      <c r="C611" s="2"/>
      <c r="E611" s="2"/>
      <c r="G611" s="2"/>
      <c r="I611" s="2"/>
      <c r="K611" s="2"/>
      <c r="M611" s="2"/>
      <c r="Q611" s="2"/>
      <c r="S611" s="2"/>
      <c r="U611" s="2"/>
      <c r="W611" s="2"/>
      <c r="Y611" s="2"/>
      <c r="AA611" s="2"/>
      <c r="AC611" s="2"/>
      <c r="AE611" s="2">
        <v>37428</v>
      </c>
      <c r="AF611">
        <v>10397.549999999999</v>
      </c>
      <c r="AG611" s="4">
        <v>37420</v>
      </c>
      <c r="AH611">
        <v>25.64</v>
      </c>
      <c r="AI611" s="4">
        <v>38040</v>
      </c>
      <c r="AJ611">
        <v>16.68</v>
      </c>
      <c r="AK611" s="2">
        <v>37420</v>
      </c>
      <c r="AL611">
        <v>25.4</v>
      </c>
      <c r="AM611" s="2">
        <v>40575</v>
      </c>
      <c r="AN611">
        <v>-262</v>
      </c>
      <c r="AS611" s="2"/>
    </row>
    <row r="612" spans="1:45" x14ac:dyDescent="0.25">
      <c r="A612" s="2"/>
      <c r="C612" s="2"/>
      <c r="E612" s="2"/>
      <c r="G612" s="2"/>
      <c r="I612" s="2"/>
      <c r="K612" s="2"/>
      <c r="M612" s="2"/>
      <c r="Q612" s="2"/>
      <c r="S612" s="2"/>
      <c r="U612" s="2"/>
      <c r="W612" s="2"/>
      <c r="Y612" s="2"/>
      <c r="AA612" s="2"/>
      <c r="AC612" s="2"/>
      <c r="AE612" s="2">
        <v>37431</v>
      </c>
      <c r="AF612">
        <v>10759.08</v>
      </c>
      <c r="AG612" s="4">
        <v>37421</v>
      </c>
      <c r="AH612">
        <v>25.94</v>
      </c>
      <c r="AI612" s="4">
        <v>38042</v>
      </c>
      <c r="AJ612">
        <v>16.460799999999999</v>
      </c>
      <c r="AK612" s="2">
        <v>37421</v>
      </c>
      <c r="AL612">
        <v>26.12</v>
      </c>
      <c r="AM612" s="2">
        <v>40576</v>
      </c>
      <c r="AN612">
        <v>-100</v>
      </c>
      <c r="AS612" s="2"/>
    </row>
    <row r="613" spans="1:45" x14ac:dyDescent="0.25">
      <c r="A613" s="2"/>
      <c r="C613" s="2"/>
      <c r="E613" s="2"/>
      <c r="G613" s="2"/>
      <c r="I613" s="2"/>
      <c r="K613" s="2"/>
      <c r="M613" s="2"/>
      <c r="Q613" s="2"/>
      <c r="S613" s="2"/>
      <c r="U613" s="2"/>
      <c r="W613" s="2"/>
      <c r="Y613" s="2"/>
      <c r="AA613" s="2"/>
      <c r="AC613" s="2"/>
      <c r="AE613" s="2">
        <v>37432</v>
      </c>
      <c r="AF613">
        <v>10705.58</v>
      </c>
      <c r="AG613" s="4">
        <v>37424</v>
      </c>
      <c r="AH613">
        <v>26.09</v>
      </c>
      <c r="AI613" s="4">
        <v>38043</v>
      </c>
      <c r="AJ613">
        <v>16.479700000000001</v>
      </c>
      <c r="AK613" s="2">
        <v>37424</v>
      </c>
      <c r="AL613">
        <v>26.499600000000001</v>
      </c>
      <c r="AM613" s="2">
        <v>40577</v>
      </c>
      <c r="AN613">
        <v>40</v>
      </c>
      <c r="AS613" s="2"/>
    </row>
    <row r="614" spans="1:45" x14ac:dyDescent="0.25">
      <c r="A614" s="2"/>
      <c r="C614" s="2"/>
      <c r="E614" s="2"/>
      <c r="G614" s="2"/>
      <c r="I614" s="2"/>
      <c r="K614" s="2"/>
      <c r="M614" s="2"/>
      <c r="Q614" s="2"/>
      <c r="S614" s="2"/>
      <c r="U614" s="2"/>
      <c r="W614" s="2"/>
      <c r="Y614" s="2"/>
      <c r="AA614" s="2"/>
      <c r="AC614" s="2"/>
      <c r="AE614" s="2">
        <v>37433</v>
      </c>
      <c r="AF614">
        <v>10690.53</v>
      </c>
      <c r="AG614" s="4">
        <v>37425</v>
      </c>
      <c r="AH614">
        <v>25.43</v>
      </c>
      <c r="AI614" s="4">
        <v>38044</v>
      </c>
      <c r="AJ614">
        <v>16.186</v>
      </c>
      <c r="AK614" s="2">
        <v>37425</v>
      </c>
      <c r="AL614">
        <v>27.4588</v>
      </c>
      <c r="AM614" s="2">
        <v>40578</v>
      </c>
      <c r="AN614">
        <v>361</v>
      </c>
      <c r="AS614" s="2"/>
    </row>
    <row r="615" spans="1:45" x14ac:dyDescent="0.25">
      <c r="A615" s="2"/>
      <c r="C615" s="2"/>
      <c r="E615" s="2"/>
      <c r="G615" s="2"/>
      <c r="I615" s="2"/>
      <c r="K615" s="2"/>
      <c r="M615" s="2"/>
      <c r="Q615" s="2"/>
      <c r="S615" s="2"/>
      <c r="U615" s="2"/>
      <c r="W615" s="2"/>
      <c r="Y615" s="2"/>
      <c r="AA615" s="2"/>
      <c r="AC615" s="2"/>
      <c r="AE615" s="2">
        <v>37434</v>
      </c>
      <c r="AF615">
        <v>11013.32</v>
      </c>
      <c r="AG615" s="4">
        <v>37426</v>
      </c>
      <c r="AH615">
        <v>25.31</v>
      </c>
      <c r="AI615" s="4">
        <v>38047</v>
      </c>
      <c r="AJ615">
        <v>15.866400000000001</v>
      </c>
      <c r="AK615" s="2">
        <v>37426</v>
      </c>
      <c r="AL615">
        <v>27.3</v>
      </c>
      <c r="AM615" s="2">
        <v>40581</v>
      </c>
      <c r="AN615">
        <v>195</v>
      </c>
      <c r="AS615" s="2"/>
    </row>
    <row r="616" spans="1:45" x14ac:dyDescent="0.25">
      <c r="A616" s="2"/>
      <c r="C616" s="2"/>
      <c r="E616" s="2"/>
      <c r="G616" s="2"/>
      <c r="I616" s="2"/>
      <c r="K616" s="2"/>
      <c r="M616" s="2"/>
      <c r="Q616" s="2"/>
      <c r="S616" s="2"/>
      <c r="U616" s="2"/>
      <c r="W616" s="2"/>
      <c r="Y616" s="2"/>
      <c r="AA616" s="2"/>
      <c r="AC616" s="2"/>
      <c r="AE616" s="2">
        <v>37435</v>
      </c>
      <c r="AF616">
        <v>11139.16</v>
      </c>
      <c r="AG616" s="4">
        <v>37427</v>
      </c>
      <c r="AH616">
        <v>25.53</v>
      </c>
      <c r="AI616" s="4">
        <v>38048</v>
      </c>
      <c r="AJ616">
        <v>15.879899999999999</v>
      </c>
      <c r="AK616" s="2">
        <v>37427</v>
      </c>
      <c r="AL616">
        <v>29.377099999999999</v>
      </c>
      <c r="AM616" s="2">
        <v>40582</v>
      </c>
      <c r="AN616">
        <v>427</v>
      </c>
      <c r="AS616" s="2"/>
    </row>
    <row r="617" spans="1:45" x14ac:dyDescent="0.25">
      <c r="A617" s="2"/>
      <c r="C617" s="2"/>
      <c r="E617" s="2"/>
      <c r="G617" s="2"/>
      <c r="I617" s="2"/>
      <c r="K617" s="2"/>
      <c r="M617" s="2"/>
      <c r="Q617" s="2"/>
      <c r="S617" s="2"/>
      <c r="U617" s="2"/>
      <c r="W617" s="2"/>
      <c r="Y617" s="2"/>
      <c r="AA617" s="2"/>
      <c r="AC617" s="2"/>
      <c r="AE617" s="2">
        <v>37438</v>
      </c>
      <c r="AF617">
        <v>10892.46</v>
      </c>
      <c r="AG617" s="4">
        <v>37428</v>
      </c>
      <c r="AH617">
        <v>25.82</v>
      </c>
      <c r="AI617" s="4">
        <v>38049</v>
      </c>
      <c r="AJ617">
        <v>15.916499999999999</v>
      </c>
      <c r="AK617" s="2">
        <v>37428</v>
      </c>
      <c r="AL617">
        <v>31.4939</v>
      </c>
      <c r="AM617" s="2">
        <v>40583</v>
      </c>
      <c r="AN617">
        <v>43</v>
      </c>
      <c r="AS617" s="2"/>
    </row>
    <row r="618" spans="1:45" x14ac:dyDescent="0.25">
      <c r="A618" s="2"/>
      <c r="C618" s="2"/>
      <c r="E618" s="2"/>
      <c r="G618" s="2"/>
      <c r="I618" s="2"/>
      <c r="K618" s="2"/>
      <c r="M618" s="2"/>
      <c r="Q618" s="2"/>
      <c r="S618" s="2"/>
      <c r="U618" s="2"/>
      <c r="W618" s="2"/>
      <c r="Y618" s="2"/>
      <c r="AA618" s="2"/>
      <c r="AC618" s="2"/>
      <c r="AE618" s="2">
        <v>37439</v>
      </c>
      <c r="AF618">
        <v>10845.63</v>
      </c>
      <c r="AG618" s="4">
        <v>37431</v>
      </c>
      <c r="AH618">
        <v>26.47</v>
      </c>
      <c r="AI618" s="4">
        <v>38050</v>
      </c>
      <c r="AJ618">
        <v>16.119800000000001</v>
      </c>
      <c r="AK618" s="2">
        <v>37431</v>
      </c>
      <c r="AL618">
        <v>29.443899999999999</v>
      </c>
      <c r="AM618" s="2">
        <v>40584</v>
      </c>
      <c r="AN618">
        <v>1168</v>
      </c>
      <c r="AS618" s="2"/>
    </row>
    <row r="619" spans="1:45" x14ac:dyDescent="0.25">
      <c r="A619" s="2"/>
      <c r="C619" s="2"/>
      <c r="E619" s="2"/>
      <c r="G619" s="2"/>
      <c r="I619" s="2"/>
      <c r="K619" s="2"/>
      <c r="M619" s="2"/>
      <c r="Q619" s="2"/>
      <c r="S619" s="2"/>
      <c r="U619" s="2"/>
      <c r="W619" s="2"/>
      <c r="Y619" s="2"/>
      <c r="AA619" s="2"/>
      <c r="AC619" s="2"/>
      <c r="AE619" s="2">
        <v>37440</v>
      </c>
      <c r="AF619">
        <v>10635.52</v>
      </c>
      <c r="AG619" s="4">
        <v>37432</v>
      </c>
      <c r="AH619">
        <v>26.32</v>
      </c>
      <c r="AI619" s="4">
        <v>38051</v>
      </c>
      <c r="AJ619">
        <v>16.047000000000001</v>
      </c>
      <c r="AK619" s="2">
        <v>37432</v>
      </c>
      <c r="AL619">
        <v>29.6568</v>
      </c>
      <c r="AM619" s="2">
        <v>40585</v>
      </c>
      <c r="AN619">
        <v>713</v>
      </c>
      <c r="AS619" s="2"/>
    </row>
    <row r="620" spans="1:45" x14ac:dyDescent="0.25">
      <c r="A620" s="2"/>
      <c r="C620" s="2"/>
      <c r="E620" s="2"/>
      <c r="G620" s="2"/>
      <c r="I620" s="2"/>
      <c r="K620" s="2"/>
      <c r="M620" s="2"/>
      <c r="Q620" s="2"/>
      <c r="S620" s="2"/>
      <c r="U620" s="2"/>
      <c r="W620" s="2"/>
      <c r="Y620" s="2"/>
      <c r="AA620" s="2"/>
      <c r="AC620" s="2"/>
      <c r="AE620" s="2">
        <v>37441</v>
      </c>
      <c r="AF620">
        <v>10655.47</v>
      </c>
      <c r="AG620" s="4">
        <v>37433</v>
      </c>
      <c r="AH620">
        <v>26.76</v>
      </c>
      <c r="AI620" s="4">
        <v>38054</v>
      </c>
      <c r="AJ620">
        <v>15.8588</v>
      </c>
      <c r="AK620" s="2">
        <v>37433</v>
      </c>
      <c r="AL620">
        <v>29.85</v>
      </c>
      <c r="AM620" s="2">
        <v>40588</v>
      </c>
      <c r="AN620">
        <v>570</v>
      </c>
      <c r="AS620" s="2"/>
    </row>
    <row r="621" spans="1:45" x14ac:dyDescent="0.25">
      <c r="A621" s="2"/>
      <c r="C621" s="2"/>
      <c r="E621" s="2"/>
      <c r="G621" s="2"/>
      <c r="I621" s="2"/>
      <c r="K621" s="2"/>
      <c r="M621" s="2"/>
      <c r="Q621" s="2"/>
      <c r="S621" s="2"/>
      <c r="U621" s="2"/>
      <c r="W621" s="2"/>
      <c r="Y621" s="2"/>
      <c r="AA621" s="2"/>
      <c r="AC621" s="2"/>
      <c r="AE621" s="2">
        <v>37442</v>
      </c>
      <c r="AF621">
        <v>10523.65</v>
      </c>
      <c r="AG621" s="4">
        <v>37434</v>
      </c>
      <c r="AH621">
        <v>26.86</v>
      </c>
      <c r="AI621" s="4">
        <v>38055</v>
      </c>
      <c r="AJ621">
        <v>15.810499999999999</v>
      </c>
      <c r="AK621" s="2">
        <v>37434</v>
      </c>
      <c r="AL621">
        <v>28.45</v>
      </c>
      <c r="AM621" s="2">
        <v>40589</v>
      </c>
      <c r="AN621">
        <v>275</v>
      </c>
      <c r="AS621" s="2"/>
    </row>
    <row r="622" spans="1:45" x14ac:dyDescent="0.25">
      <c r="A622" s="2"/>
      <c r="C622" s="2"/>
      <c r="E622" s="2"/>
      <c r="G622" s="2"/>
      <c r="I622" s="2"/>
      <c r="K622" s="2"/>
      <c r="M622" s="2"/>
      <c r="Q622" s="2"/>
      <c r="S622" s="2"/>
      <c r="U622" s="2"/>
      <c r="W622" s="2"/>
      <c r="Y622" s="2"/>
      <c r="AA622" s="2"/>
      <c r="AC622" s="2"/>
      <c r="AE622" s="2">
        <v>37445</v>
      </c>
      <c r="AF622">
        <v>10687.09</v>
      </c>
      <c r="AG622" s="4">
        <v>37435</v>
      </c>
      <c r="AH622">
        <v>26.86</v>
      </c>
      <c r="AI622" s="4">
        <v>38056</v>
      </c>
      <c r="AJ622">
        <v>16.027799999999999</v>
      </c>
      <c r="AK622" s="2">
        <v>37435</v>
      </c>
      <c r="AL622">
        <v>26.291</v>
      </c>
      <c r="AM622" s="2">
        <v>40590</v>
      </c>
      <c r="AN622">
        <v>114</v>
      </c>
      <c r="AS622" s="2"/>
    </row>
    <row r="623" spans="1:45" x14ac:dyDescent="0.25">
      <c r="A623" s="2"/>
      <c r="C623" s="2"/>
      <c r="E623" s="2"/>
      <c r="G623" s="2"/>
      <c r="I623" s="2"/>
      <c r="K623" s="2"/>
      <c r="M623" s="2"/>
      <c r="Q623" s="2"/>
      <c r="S623" s="2"/>
      <c r="U623" s="2"/>
      <c r="W623" s="2"/>
      <c r="Y623" s="2"/>
      <c r="AA623" s="2"/>
      <c r="AC623" s="2"/>
      <c r="AE623" s="2">
        <v>37447</v>
      </c>
      <c r="AF623">
        <v>10555.99</v>
      </c>
      <c r="AG623" s="4">
        <v>37438</v>
      </c>
      <c r="AH623">
        <v>26.81</v>
      </c>
      <c r="AI623" s="4">
        <v>38057</v>
      </c>
      <c r="AJ623">
        <v>16.155000000000001</v>
      </c>
      <c r="AK623" s="2">
        <v>37438</v>
      </c>
      <c r="AL623">
        <v>28.72</v>
      </c>
      <c r="AM623" s="2">
        <v>40591</v>
      </c>
      <c r="AN623">
        <v>-514</v>
      </c>
      <c r="AS623" s="2"/>
    </row>
    <row r="624" spans="1:45" x14ac:dyDescent="0.25">
      <c r="A624" s="2"/>
      <c r="C624" s="2"/>
      <c r="E624" s="2"/>
      <c r="G624" s="2"/>
      <c r="I624" s="2"/>
      <c r="K624" s="2"/>
      <c r="M624" s="2"/>
      <c r="Q624" s="2"/>
      <c r="S624" s="2"/>
      <c r="U624" s="2"/>
      <c r="W624" s="2"/>
      <c r="Y624" s="2"/>
      <c r="AA624" s="2"/>
      <c r="AC624" s="2"/>
      <c r="AE624" s="2">
        <v>37448</v>
      </c>
      <c r="AF624">
        <v>10806.45</v>
      </c>
      <c r="AG624" s="4">
        <v>37439</v>
      </c>
      <c r="AH624">
        <v>26.77</v>
      </c>
      <c r="AI624" s="4">
        <v>38058</v>
      </c>
      <c r="AJ624">
        <v>16.2318</v>
      </c>
      <c r="AK624" s="2">
        <v>37439</v>
      </c>
      <c r="AL624">
        <v>28.683599999999998</v>
      </c>
      <c r="AM624" s="2">
        <v>40592</v>
      </c>
      <c r="AN624">
        <v>516</v>
      </c>
      <c r="AS624" s="2"/>
    </row>
    <row r="625" spans="1:45" x14ac:dyDescent="0.25">
      <c r="A625" s="2"/>
      <c r="C625" s="2"/>
      <c r="E625" s="2"/>
      <c r="G625" s="2"/>
      <c r="I625" s="2"/>
      <c r="K625" s="2"/>
      <c r="M625" s="2"/>
      <c r="Q625" s="2"/>
      <c r="S625" s="2"/>
      <c r="U625" s="2"/>
      <c r="W625" s="2"/>
      <c r="Y625" s="2"/>
      <c r="AA625" s="2"/>
      <c r="AC625" s="2"/>
      <c r="AE625" s="2">
        <v>37449</v>
      </c>
      <c r="AF625">
        <v>10967</v>
      </c>
      <c r="AG625" s="4">
        <v>37440</v>
      </c>
      <c r="AH625">
        <v>26.8</v>
      </c>
      <c r="AI625" s="4">
        <v>38061</v>
      </c>
      <c r="AJ625">
        <v>16.000800000000002</v>
      </c>
      <c r="AK625" s="2">
        <v>37440</v>
      </c>
      <c r="AL625">
        <v>26.736499999999999</v>
      </c>
      <c r="AM625" s="2">
        <v>40595</v>
      </c>
      <c r="AN625">
        <v>75</v>
      </c>
      <c r="AS625" s="2"/>
    </row>
    <row r="626" spans="1:45" x14ac:dyDescent="0.25">
      <c r="A626" s="2"/>
      <c r="C626" s="2"/>
      <c r="E626" s="2"/>
      <c r="G626" s="2"/>
      <c r="I626" s="2"/>
      <c r="K626" s="2"/>
      <c r="M626" s="2"/>
      <c r="Q626" s="2"/>
      <c r="S626" s="2"/>
      <c r="U626" s="2"/>
      <c r="W626" s="2"/>
      <c r="Y626" s="2"/>
      <c r="AA626" s="2"/>
      <c r="AC626" s="2"/>
      <c r="AE626" s="2">
        <v>37452</v>
      </c>
      <c r="AF626">
        <v>10633.2</v>
      </c>
      <c r="AG626" s="4">
        <v>37445</v>
      </c>
      <c r="AH626">
        <v>26.07</v>
      </c>
      <c r="AI626" s="4">
        <v>38062</v>
      </c>
      <c r="AJ626">
        <v>15.9129</v>
      </c>
      <c r="AK626" s="2">
        <v>37441</v>
      </c>
      <c r="AL626">
        <v>27.7</v>
      </c>
      <c r="AM626" s="2">
        <v>40596</v>
      </c>
      <c r="AN626">
        <v>947</v>
      </c>
      <c r="AS626" s="2"/>
    </row>
    <row r="627" spans="1:45" x14ac:dyDescent="0.25">
      <c r="A627" s="2"/>
      <c r="C627" s="2"/>
      <c r="E627" s="2"/>
      <c r="G627" s="2"/>
      <c r="I627" s="2"/>
      <c r="K627" s="2"/>
      <c r="M627" s="2"/>
      <c r="Q627" s="2"/>
      <c r="S627" s="2"/>
      <c r="U627" s="2"/>
      <c r="W627" s="2"/>
      <c r="Y627" s="2"/>
      <c r="AA627" s="2"/>
      <c r="AC627" s="2"/>
      <c r="AE627" s="2">
        <v>37453</v>
      </c>
      <c r="AF627">
        <v>10577.81</v>
      </c>
      <c r="AG627" s="4">
        <v>37446</v>
      </c>
      <c r="AH627">
        <v>26.09</v>
      </c>
      <c r="AI627" s="4">
        <v>38063</v>
      </c>
      <c r="AJ627">
        <v>15.906000000000001</v>
      </c>
      <c r="AK627" s="2">
        <v>37442</v>
      </c>
      <c r="AL627">
        <v>27.95</v>
      </c>
      <c r="AM627" s="2">
        <v>40597</v>
      </c>
      <c r="AN627">
        <v>-85</v>
      </c>
      <c r="AS627" s="2"/>
    </row>
    <row r="628" spans="1:45" x14ac:dyDescent="0.25">
      <c r="A628" s="2"/>
      <c r="C628" s="2"/>
      <c r="E628" s="2"/>
      <c r="G628" s="2"/>
      <c r="I628" s="2"/>
      <c r="K628" s="2"/>
      <c r="M628" s="2"/>
      <c r="Q628" s="2"/>
      <c r="S628" s="2"/>
      <c r="U628" s="2"/>
      <c r="W628" s="2"/>
      <c r="Y628" s="2"/>
      <c r="AA628" s="2"/>
      <c r="AC628" s="2"/>
      <c r="AE628" s="2">
        <v>37454</v>
      </c>
      <c r="AF628">
        <v>10754.62</v>
      </c>
      <c r="AG628" s="4">
        <v>37447</v>
      </c>
      <c r="AH628">
        <v>26.77</v>
      </c>
      <c r="AI628" s="4">
        <v>38064</v>
      </c>
      <c r="AJ628">
        <v>15.882400000000001</v>
      </c>
      <c r="AK628" s="2">
        <v>37445</v>
      </c>
      <c r="AL628">
        <v>28.21</v>
      </c>
      <c r="AM628" s="2">
        <v>40598</v>
      </c>
      <c r="AN628">
        <v>1910</v>
      </c>
      <c r="AS628" s="2"/>
    </row>
    <row r="629" spans="1:45" x14ac:dyDescent="0.25">
      <c r="A629" s="2"/>
      <c r="C629" s="2"/>
      <c r="E629" s="2"/>
      <c r="G629" s="2"/>
      <c r="I629" s="2"/>
      <c r="K629" s="2"/>
      <c r="M629" s="2"/>
      <c r="Q629" s="2"/>
      <c r="S629" s="2"/>
      <c r="U629" s="2"/>
      <c r="W629" s="2"/>
      <c r="Y629" s="2"/>
      <c r="AA629" s="2"/>
      <c r="AC629" s="2"/>
      <c r="AE629" s="2">
        <v>37455</v>
      </c>
      <c r="AF629">
        <v>10812.78</v>
      </c>
      <c r="AG629" s="4">
        <v>37448</v>
      </c>
      <c r="AH629">
        <v>26.83</v>
      </c>
      <c r="AI629" s="4">
        <v>38065</v>
      </c>
      <c r="AJ629">
        <v>15.7774</v>
      </c>
      <c r="AK629" s="2">
        <v>37446</v>
      </c>
      <c r="AL629">
        <v>27.27</v>
      </c>
      <c r="AM629" s="2">
        <v>40599</v>
      </c>
      <c r="AN629">
        <v>-63</v>
      </c>
      <c r="AS629" s="2"/>
    </row>
    <row r="630" spans="1:45" x14ac:dyDescent="0.25">
      <c r="A630" s="2"/>
      <c r="C630" s="2"/>
      <c r="E630" s="2"/>
      <c r="G630" s="2"/>
      <c r="I630" s="2"/>
      <c r="K630" s="2"/>
      <c r="M630" s="2"/>
      <c r="Q630" s="2"/>
      <c r="S630" s="2"/>
      <c r="U630" s="2"/>
      <c r="W630" s="2"/>
      <c r="Y630" s="2"/>
      <c r="AA630" s="2"/>
      <c r="AC630" s="2"/>
      <c r="AE630" s="2">
        <v>37456</v>
      </c>
      <c r="AF630">
        <v>10583.15</v>
      </c>
      <c r="AG630" s="4">
        <v>37449</v>
      </c>
      <c r="AH630">
        <v>27.48</v>
      </c>
      <c r="AI630" s="4">
        <v>38068</v>
      </c>
      <c r="AJ630">
        <v>15.7629</v>
      </c>
      <c r="AK630" s="2">
        <v>37447</v>
      </c>
      <c r="AL630">
        <v>26.915399999999998</v>
      </c>
      <c r="AM630" s="2">
        <v>40602</v>
      </c>
      <c r="AN630">
        <v>1089</v>
      </c>
      <c r="AS630" s="2"/>
    </row>
    <row r="631" spans="1:45" x14ac:dyDescent="0.25">
      <c r="A631" s="2"/>
      <c r="C631" s="2"/>
      <c r="E631" s="2"/>
      <c r="G631" s="2"/>
      <c r="I631" s="2"/>
      <c r="K631" s="2"/>
      <c r="M631" s="2"/>
      <c r="Q631" s="2"/>
      <c r="S631" s="2"/>
      <c r="U631" s="2"/>
      <c r="W631" s="2"/>
      <c r="Y631" s="2"/>
      <c r="AA631" s="2"/>
      <c r="AC631" s="2"/>
      <c r="AE631" s="2">
        <v>37459</v>
      </c>
      <c r="AF631">
        <v>9892.33</v>
      </c>
      <c r="AG631" s="4">
        <v>37452</v>
      </c>
      <c r="AH631">
        <v>27.07</v>
      </c>
      <c r="AI631" s="4">
        <v>38069</v>
      </c>
      <c r="AJ631">
        <v>15.776299999999999</v>
      </c>
      <c r="AK631" s="2">
        <v>37448</v>
      </c>
      <c r="AL631">
        <v>26.335699999999999</v>
      </c>
      <c r="AM631" s="2">
        <v>40603</v>
      </c>
      <c r="AN631">
        <v>728</v>
      </c>
      <c r="AS631" s="2"/>
    </row>
    <row r="632" spans="1:45" x14ac:dyDescent="0.25">
      <c r="A632" s="2"/>
      <c r="C632" s="2"/>
      <c r="E632" s="2"/>
      <c r="G632" s="2"/>
      <c r="I632" s="2"/>
      <c r="K632" s="2"/>
      <c r="M632" s="2"/>
      <c r="Q632" s="2"/>
      <c r="S632" s="2"/>
      <c r="U632" s="2"/>
      <c r="W632" s="2"/>
      <c r="Y632" s="2"/>
      <c r="AA632" s="2"/>
      <c r="AC632" s="2"/>
      <c r="AE632" s="2">
        <v>37460</v>
      </c>
      <c r="AF632">
        <v>9745.83</v>
      </c>
      <c r="AG632" s="4">
        <v>37453</v>
      </c>
      <c r="AH632">
        <v>27.75</v>
      </c>
      <c r="AI632" s="4">
        <v>38070</v>
      </c>
      <c r="AJ632">
        <v>16.268899999999999</v>
      </c>
      <c r="AK632" s="2">
        <v>37449</v>
      </c>
      <c r="AL632">
        <v>26.25</v>
      </c>
      <c r="AM632" s="2">
        <v>40604</v>
      </c>
      <c r="AN632">
        <v>826</v>
      </c>
      <c r="AS632" s="2"/>
    </row>
    <row r="633" spans="1:45" x14ac:dyDescent="0.25">
      <c r="A633" s="2"/>
      <c r="C633" s="2"/>
      <c r="E633" s="2"/>
      <c r="G633" s="2"/>
      <c r="I633" s="2"/>
      <c r="K633" s="2"/>
      <c r="M633" s="2"/>
      <c r="Q633" s="2"/>
      <c r="S633" s="2"/>
      <c r="U633" s="2"/>
      <c r="W633" s="2"/>
      <c r="Y633" s="2"/>
      <c r="AA633" s="2"/>
      <c r="AC633" s="2"/>
      <c r="AE633" s="2">
        <v>37461</v>
      </c>
      <c r="AF633">
        <v>9937.3799999999992</v>
      </c>
      <c r="AG633" s="4">
        <v>37454</v>
      </c>
      <c r="AH633">
        <v>27.88</v>
      </c>
      <c r="AI633" s="4">
        <v>38071</v>
      </c>
      <c r="AJ633">
        <v>16.04</v>
      </c>
      <c r="AK633" s="2">
        <v>37452</v>
      </c>
      <c r="AL633">
        <v>26.512799999999999</v>
      </c>
      <c r="AM633" s="2">
        <v>40605</v>
      </c>
      <c r="AN633">
        <v>-84</v>
      </c>
      <c r="AS633" s="2"/>
    </row>
    <row r="634" spans="1:45" x14ac:dyDescent="0.25">
      <c r="A634" s="2"/>
      <c r="C634" s="2"/>
      <c r="E634" s="2"/>
      <c r="G634" s="2"/>
      <c r="I634" s="2"/>
      <c r="K634" s="2"/>
      <c r="M634" s="2"/>
      <c r="Q634" s="2"/>
      <c r="S634" s="2"/>
      <c r="U634" s="2"/>
      <c r="W634" s="2"/>
      <c r="Y634" s="2"/>
      <c r="AA634" s="2"/>
      <c r="AC634" s="2"/>
      <c r="AE634" s="2">
        <v>37462</v>
      </c>
      <c r="AF634">
        <v>9665.9</v>
      </c>
      <c r="AG634" s="4">
        <v>37455</v>
      </c>
      <c r="AH634">
        <v>27.57</v>
      </c>
      <c r="AI634" s="4">
        <v>38072</v>
      </c>
      <c r="AJ634">
        <v>16.29</v>
      </c>
      <c r="AK634" s="2">
        <v>37453</v>
      </c>
      <c r="AL634">
        <v>27.341000000000001</v>
      </c>
      <c r="AM634" s="2">
        <v>40606</v>
      </c>
      <c r="AN634">
        <v>-46</v>
      </c>
      <c r="AS634" s="2"/>
    </row>
    <row r="635" spans="1:45" x14ac:dyDescent="0.25">
      <c r="A635" s="2"/>
      <c r="C635" s="2"/>
      <c r="E635" s="2"/>
      <c r="G635" s="2"/>
      <c r="I635" s="2"/>
      <c r="K635" s="2"/>
      <c r="M635" s="2"/>
      <c r="Q635" s="2"/>
      <c r="S635" s="2"/>
      <c r="U635" s="2"/>
      <c r="W635" s="2"/>
      <c r="Y635" s="2"/>
      <c r="AA635" s="2"/>
      <c r="AC635" s="2"/>
      <c r="AE635" s="2">
        <v>37463</v>
      </c>
      <c r="AF635">
        <v>9217.15</v>
      </c>
      <c r="AG635" s="4">
        <v>37456</v>
      </c>
      <c r="AH635">
        <v>27.83</v>
      </c>
      <c r="AI635" s="4">
        <v>38075</v>
      </c>
      <c r="AJ635">
        <v>16.266300000000001</v>
      </c>
      <c r="AK635" s="2">
        <v>37454</v>
      </c>
      <c r="AL635">
        <v>26.454999999999998</v>
      </c>
      <c r="AM635" s="2">
        <v>40611</v>
      </c>
      <c r="AN635">
        <v>773</v>
      </c>
      <c r="AS635" s="2"/>
    </row>
    <row r="636" spans="1:45" x14ac:dyDescent="0.25">
      <c r="A636" s="2"/>
      <c r="C636" s="2"/>
      <c r="E636" s="2"/>
      <c r="G636" s="2"/>
      <c r="I636" s="2"/>
      <c r="K636" s="2"/>
      <c r="M636" s="2"/>
      <c r="Q636" s="2"/>
      <c r="S636" s="2"/>
      <c r="U636" s="2"/>
      <c r="W636" s="2"/>
      <c r="Y636" s="2"/>
      <c r="AA636" s="2"/>
      <c r="AC636" s="2"/>
      <c r="AE636" s="2">
        <v>37466</v>
      </c>
      <c r="AF636">
        <v>9240.4699999999993</v>
      </c>
      <c r="AG636" s="4">
        <v>37459</v>
      </c>
      <c r="AH636">
        <v>26.6</v>
      </c>
      <c r="AI636" s="4">
        <v>38076</v>
      </c>
      <c r="AJ636">
        <v>16.184799999999999</v>
      </c>
      <c r="AK636" s="2">
        <v>37455</v>
      </c>
      <c r="AL636">
        <v>24.771000000000001</v>
      </c>
      <c r="AM636" s="2">
        <v>40612</v>
      </c>
      <c r="AN636">
        <v>2198</v>
      </c>
      <c r="AS636" s="2"/>
    </row>
    <row r="637" spans="1:45" x14ac:dyDescent="0.25">
      <c r="A637" s="2"/>
      <c r="C637" s="2"/>
      <c r="E637" s="2"/>
      <c r="G637" s="2"/>
      <c r="I637" s="2"/>
      <c r="K637" s="2"/>
      <c r="M637" s="2"/>
      <c r="Q637" s="2"/>
      <c r="S637" s="2"/>
      <c r="U637" s="2"/>
      <c r="W637" s="2"/>
      <c r="Y637" s="2"/>
      <c r="AA637" s="2"/>
      <c r="AC637" s="2"/>
      <c r="AE637" s="2">
        <v>37467</v>
      </c>
      <c r="AF637">
        <v>9341.8799999999992</v>
      </c>
      <c r="AG637" s="4">
        <v>37460</v>
      </c>
      <c r="AH637">
        <v>26.31</v>
      </c>
      <c r="AI637" s="4">
        <v>38077</v>
      </c>
      <c r="AJ637">
        <v>16.0672</v>
      </c>
      <c r="AK637" s="2">
        <v>37456</v>
      </c>
      <c r="AL637">
        <v>24.962900000000001</v>
      </c>
      <c r="AM637" s="2">
        <v>40613</v>
      </c>
      <c r="AN637">
        <v>3035</v>
      </c>
      <c r="AS637" s="2"/>
    </row>
    <row r="638" spans="1:45" x14ac:dyDescent="0.25">
      <c r="A638" s="2"/>
      <c r="C638" s="2"/>
      <c r="E638" s="2"/>
      <c r="G638" s="2"/>
      <c r="I638" s="2"/>
      <c r="K638" s="2"/>
      <c r="M638" s="2"/>
      <c r="Q638" s="2"/>
      <c r="S638" s="2"/>
      <c r="U638" s="2"/>
      <c r="W638" s="2"/>
      <c r="Y638" s="2"/>
      <c r="AA638" s="2"/>
      <c r="AC638" s="2"/>
      <c r="AE638" s="2">
        <v>37468</v>
      </c>
      <c r="AF638">
        <v>9762.59</v>
      </c>
      <c r="AG638" s="4">
        <v>37461</v>
      </c>
      <c r="AH638">
        <v>26.87</v>
      </c>
      <c r="AI638" s="4">
        <v>38078</v>
      </c>
      <c r="AJ638">
        <v>15.907</v>
      </c>
      <c r="AK638" s="2">
        <v>37459</v>
      </c>
      <c r="AL638">
        <v>26.949200000000001</v>
      </c>
      <c r="AM638" s="2">
        <v>40616</v>
      </c>
      <c r="AN638">
        <v>673</v>
      </c>
      <c r="AS638" s="2"/>
    </row>
    <row r="639" spans="1:45" x14ac:dyDescent="0.25">
      <c r="A639" s="2"/>
      <c r="C639" s="2"/>
      <c r="E639" s="2"/>
      <c r="G639" s="2"/>
      <c r="I639" s="2"/>
      <c r="K639" s="2"/>
      <c r="M639" s="2"/>
      <c r="Q639" s="2"/>
      <c r="S639" s="2"/>
      <c r="U639" s="2"/>
      <c r="W639" s="2"/>
      <c r="Y639" s="2"/>
      <c r="AA639" s="2"/>
      <c r="AC639" s="2"/>
      <c r="AE639" s="2">
        <v>37469</v>
      </c>
      <c r="AF639">
        <v>9759.64</v>
      </c>
      <c r="AG639" s="4">
        <v>37462</v>
      </c>
      <c r="AH639">
        <v>26.77</v>
      </c>
      <c r="AI639" s="4">
        <v>38079</v>
      </c>
      <c r="AJ639">
        <v>15.9596</v>
      </c>
      <c r="AK639" s="2">
        <v>37460</v>
      </c>
      <c r="AL639">
        <v>27.444800000000001</v>
      </c>
      <c r="AM639" s="2">
        <v>40617</v>
      </c>
      <c r="AN639">
        <v>1574</v>
      </c>
      <c r="AS639" s="2"/>
    </row>
    <row r="640" spans="1:45" x14ac:dyDescent="0.25">
      <c r="A640" s="2"/>
      <c r="C640" s="2"/>
      <c r="E640" s="2"/>
      <c r="G640" s="2"/>
      <c r="I640" s="2"/>
      <c r="K640" s="2"/>
      <c r="M640" s="2"/>
      <c r="Q640" s="2"/>
      <c r="S640" s="2"/>
      <c r="U640" s="2"/>
      <c r="W640" s="2"/>
      <c r="Y640" s="2"/>
      <c r="AA640" s="2"/>
      <c r="AC640" s="2"/>
      <c r="AE640" s="2">
        <v>37470</v>
      </c>
      <c r="AF640">
        <v>9852.0300000000007</v>
      </c>
      <c r="AG640" s="4">
        <v>37463</v>
      </c>
      <c r="AH640">
        <v>26.54</v>
      </c>
      <c r="AI640" s="4">
        <v>38082</v>
      </c>
      <c r="AJ640">
        <v>15.9604</v>
      </c>
      <c r="AK640" s="2">
        <v>37461</v>
      </c>
      <c r="AL640">
        <v>27.084099999999999</v>
      </c>
      <c r="AM640" s="2">
        <v>40618</v>
      </c>
      <c r="AN640">
        <v>1326</v>
      </c>
      <c r="AS640" s="2"/>
    </row>
    <row r="641" spans="1:45" x14ac:dyDescent="0.25">
      <c r="A641" s="2"/>
      <c r="C641" s="2"/>
      <c r="E641" s="2"/>
      <c r="G641" s="2"/>
      <c r="I641" s="2"/>
      <c r="K641" s="2"/>
      <c r="M641" s="2"/>
      <c r="Q641" s="2"/>
      <c r="S641" s="2"/>
      <c r="U641" s="2"/>
      <c r="W641" s="2"/>
      <c r="Y641" s="2"/>
      <c r="AA641" s="2"/>
      <c r="AC641" s="2"/>
      <c r="AE641" s="2">
        <v>37473</v>
      </c>
      <c r="AF641">
        <v>9469.84</v>
      </c>
      <c r="AG641" s="4">
        <v>37466</v>
      </c>
      <c r="AH641">
        <v>26.55</v>
      </c>
      <c r="AI641" s="4">
        <v>38083</v>
      </c>
      <c r="AJ641">
        <v>15.968</v>
      </c>
      <c r="AK641" s="2">
        <v>37462</v>
      </c>
      <c r="AL641">
        <v>27.303899999999999</v>
      </c>
      <c r="AM641" s="2">
        <v>40619</v>
      </c>
      <c r="AN641">
        <v>1983</v>
      </c>
      <c r="AS641" s="2"/>
    </row>
    <row r="642" spans="1:45" x14ac:dyDescent="0.25">
      <c r="A642" s="2"/>
      <c r="C642" s="2"/>
      <c r="E642" s="2"/>
      <c r="G642" s="2"/>
      <c r="I642" s="2"/>
      <c r="K642" s="2"/>
      <c r="M642" s="2"/>
      <c r="Q642" s="2"/>
      <c r="S642" s="2"/>
      <c r="U642" s="2"/>
      <c r="W642" s="2"/>
      <c r="Y642" s="2"/>
      <c r="AA642" s="2"/>
      <c r="AC642" s="2"/>
      <c r="AE642" s="2">
        <v>37474</v>
      </c>
      <c r="AF642">
        <v>9755.08</v>
      </c>
      <c r="AG642" s="4">
        <v>37467</v>
      </c>
      <c r="AH642">
        <v>27.36</v>
      </c>
      <c r="AI642" s="4">
        <v>38084</v>
      </c>
      <c r="AJ642">
        <v>16.110399999999998</v>
      </c>
      <c r="AK642" s="2">
        <v>37463</v>
      </c>
      <c r="AL642">
        <v>28.042899999999999</v>
      </c>
      <c r="AM642" s="2">
        <v>40620</v>
      </c>
      <c r="AN642">
        <v>-1257</v>
      </c>
      <c r="AS642" s="2"/>
    </row>
    <row r="643" spans="1:45" x14ac:dyDescent="0.25">
      <c r="A643" s="2"/>
      <c r="C643" s="2"/>
      <c r="E643" s="2"/>
      <c r="G643" s="2"/>
      <c r="I643" s="2"/>
      <c r="K643" s="2"/>
      <c r="M643" s="2"/>
      <c r="Q643" s="2"/>
      <c r="S643" s="2"/>
      <c r="U643" s="2"/>
      <c r="W643" s="2"/>
      <c r="Y643" s="2"/>
      <c r="AA643" s="2"/>
      <c r="AC643" s="2"/>
      <c r="AE643" s="2">
        <v>37475</v>
      </c>
      <c r="AF643">
        <v>9869.6</v>
      </c>
      <c r="AG643" s="4">
        <v>37468</v>
      </c>
      <c r="AH643">
        <v>27.02</v>
      </c>
      <c r="AI643" s="4">
        <v>38085</v>
      </c>
      <c r="AJ643">
        <v>16.324000000000002</v>
      </c>
      <c r="AK643" s="2">
        <v>37466</v>
      </c>
      <c r="AL643">
        <v>30.4499</v>
      </c>
      <c r="AM643" s="2">
        <v>40623</v>
      </c>
      <c r="AN643">
        <v>27</v>
      </c>
      <c r="AS643" s="2"/>
    </row>
    <row r="644" spans="1:45" x14ac:dyDescent="0.25">
      <c r="A644" s="2"/>
      <c r="C644" s="2"/>
      <c r="E644" s="2"/>
      <c r="G644" s="2"/>
      <c r="I644" s="2"/>
      <c r="K644" s="2"/>
      <c r="M644" s="2"/>
      <c r="Q644" s="2"/>
      <c r="S644" s="2"/>
      <c r="U644" s="2"/>
      <c r="W644" s="2"/>
      <c r="Y644" s="2"/>
      <c r="AA644" s="2"/>
      <c r="AC644" s="2"/>
      <c r="AE644" s="2">
        <v>37476</v>
      </c>
      <c r="AF644">
        <v>10315.68</v>
      </c>
      <c r="AG644" s="4">
        <v>37469</v>
      </c>
      <c r="AH644">
        <v>26.47</v>
      </c>
      <c r="AI644" s="4">
        <v>38086</v>
      </c>
      <c r="AJ644">
        <v>16.323899999999998</v>
      </c>
      <c r="AK644" s="2">
        <v>37467</v>
      </c>
      <c r="AL644">
        <v>30.46</v>
      </c>
      <c r="AM644" s="2">
        <v>40624</v>
      </c>
      <c r="AN644">
        <v>-350</v>
      </c>
      <c r="AS644" s="2"/>
    </row>
    <row r="645" spans="1:45" x14ac:dyDescent="0.25">
      <c r="A645" s="2"/>
      <c r="C645" s="2"/>
      <c r="E645" s="2"/>
      <c r="G645" s="2"/>
      <c r="I645" s="2"/>
      <c r="K645" s="2"/>
      <c r="M645" s="2"/>
      <c r="Q645" s="2"/>
      <c r="S645" s="2"/>
      <c r="U645" s="2"/>
      <c r="W645" s="2"/>
      <c r="Y645" s="2"/>
      <c r="AA645" s="2"/>
      <c r="AC645" s="2"/>
      <c r="AE645" s="2">
        <v>37477</v>
      </c>
      <c r="AF645">
        <v>9985.77</v>
      </c>
      <c r="AG645" s="4">
        <v>37470</v>
      </c>
      <c r="AH645">
        <v>26.84</v>
      </c>
      <c r="AI645" s="4">
        <v>38089</v>
      </c>
      <c r="AJ645">
        <v>16.371400000000001</v>
      </c>
      <c r="AK645" s="2">
        <v>37468</v>
      </c>
      <c r="AL645">
        <v>28.95</v>
      </c>
      <c r="AM645" s="2">
        <v>40625</v>
      </c>
      <c r="AN645">
        <v>404</v>
      </c>
      <c r="AS645" s="2"/>
    </row>
    <row r="646" spans="1:45" x14ac:dyDescent="0.25">
      <c r="A646" s="2"/>
      <c r="C646" s="2"/>
      <c r="E646" s="2"/>
      <c r="G646" s="2"/>
      <c r="I646" s="2"/>
      <c r="K646" s="2"/>
      <c r="M646" s="2"/>
      <c r="Q646" s="2"/>
      <c r="S646" s="2"/>
      <c r="U646" s="2"/>
      <c r="W646" s="2"/>
      <c r="Y646" s="2"/>
      <c r="AA646" s="2"/>
      <c r="AC646" s="2"/>
      <c r="AE646" s="2">
        <v>37480</v>
      </c>
      <c r="AF646">
        <v>9723.69</v>
      </c>
      <c r="AG646" s="4">
        <v>37473</v>
      </c>
      <c r="AH646">
        <v>26.58</v>
      </c>
      <c r="AI646" s="4">
        <v>38090</v>
      </c>
      <c r="AJ646">
        <v>16.378900000000002</v>
      </c>
      <c r="AK646" s="2">
        <v>37469</v>
      </c>
      <c r="AL646">
        <v>28.75</v>
      </c>
      <c r="AM646" s="2">
        <v>40626</v>
      </c>
      <c r="AN646">
        <v>-1068</v>
      </c>
      <c r="AS646" s="2"/>
    </row>
    <row r="647" spans="1:45" x14ac:dyDescent="0.25">
      <c r="A647" s="2"/>
      <c r="C647" s="2"/>
      <c r="E647" s="2"/>
      <c r="G647" s="2"/>
      <c r="I647" s="2"/>
      <c r="K647" s="2"/>
      <c r="M647" s="2"/>
      <c r="Q647" s="2"/>
      <c r="S647" s="2"/>
      <c r="U647" s="2"/>
      <c r="W647" s="2"/>
      <c r="Y647" s="2"/>
      <c r="AA647" s="2"/>
      <c r="AC647" s="2"/>
      <c r="AE647" s="2">
        <v>37481</v>
      </c>
      <c r="AF647">
        <v>9444.1</v>
      </c>
      <c r="AG647" s="4">
        <v>37474</v>
      </c>
      <c r="AH647">
        <v>27.17</v>
      </c>
      <c r="AI647" s="4">
        <v>38091</v>
      </c>
      <c r="AJ647">
        <v>16.523299999999999</v>
      </c>
      <c r="AK647" s="2">
        <v>37470</v>
      </c>
      <c r="AL647">
        <v>28.75</v>
      </c>
      <c r="AM647" s="2">
        <v>40627</v>
      </c>
      <c r="AN647">
        <v>-224</v>
      </c>
      <c r="AS647" s="2"/>
    </row>
    <row r="648" spans="1:45" x14ac:dyDescent="0.25">
      <c r="A648" s="2"/>
      <c r="C648" s="2"/>
      <c r="E648" s="2"/>
      <c r="G648" s="2"/>
      <c r="I648" s="2"/>
      <c r="K648" s="2"/>
      <c r="M648" s="2"/>
      <c r="Q648" s="2"/>
      <c r="S648" s="2"/>
      <c r="U648" s="2"/>
      <c r="W648" s="2"/>
      <c r="Y648" s="2"/>
      <c r="AA648" s="2"/>
      <c r="AC648" s="2"/>
      <c r="AE648" s="2">
        <v>37482</v>
      </c>
      <c r="AF648">
        <v>9343.0400000000009</v>
      </c>
      <c r="AG648" s="4">
        <v>37475</v>
      </c>
      <c r="AH648">
        <v>26.5</v>
      </c>
      <c r="AI648" s="4">
        <v>38092</v>
      </c>
      <c r="AJ648">
        <v>16.511900000000001</v>
      </c>
      <c r="AK648" s="2">
        <v>37473</v>
      </c>
      <c r="AL648">
        <v>28.34</v>
      </c>
      <c r="AM648" s="2">
        <v>40630</v>
      </c>
      <c r="AN648">
        <v>2356</v>
      </c>
      <c r="AS648" s="2"/>
    </row>
    <row r="649" spans="1:45" x14ac:dyDescent="0.25">
      <c r="A649" s="2"/>
      <c r="C649" s="2"/>
      <c r="E649" s="2"/>
      <c r="G649" s="2"/>
      <c r="I649" s="2"/>
      <c r="K649" s="2"/>
      <c r="M649" s="2"/>
      <c r="Q649" s="2"/>
      <c r="S649" s="2"/>
      <c r="U649" s="2"/>
      <c r="W649" s="2"/>
      <c r="Y649" s="2"/>
      <c r="AA649" s="2"/>
      <c r="AC649" s="2"/>
      <c r="AE649" s="2">
        <v>37483</v>
      </c>
      <c r="AF649">
        <v>9183.25</v>
      </c>
      <c r="AG649" s="4">
        <v>37476</v>
      </c>
      <c r="AH649">
        <v>26.67</v>
      </c>
      <c r="AI649" s="4">
        <v>38093</v>
      </c>
      <c r="AJ649">
        <v>16.788499999999999</v>
      </c>
      <c r="AK649" s="2">
        <v>37474</v>
      </c>
      <c r="AL649">
        <v>28.3</v>
      </c>
      <c r="AM649" s="2">
        <v>40631</v>
      </c>
      <c r="AN649">
        <v>182</v>
      </c>
      <c r="AS649" s="2"/>
    </row>
    <row r="650" spans="1:45" x14ac:dyDescent="0.25">
      <c r="A650" s="2"/>
      <c r="C650" s="2"/>
      <c r="E650" s="2"/>
      <c r="G650" s="2"/>
      <c r="I650" s="2"/>
      <c r="K650" s="2"/>
      <c r="M650" s="2"/>
      <c r="Q650" s="2"/>
      <c r="S650" s="2"/>
      <c r="U650" s="2"/>
      <c r="W650" s="2"/>
      <c r="Y650" s="2"/>
      <c r="AA650" s="2"/>
      <c r="AC650" s="2"/>
      <c r="AE650" s="2">
        <v>37484</v>
      </c>
      <c r="AF650">
        <v>9526.2800000000007</v>
      </c>
      <c r="AG650" s="4">
        <v>37477</v>
      </c>
      <c r="AH650">
        <v>26.86</v>
      </c>
      <c r="AI650" s="4">
        <v>38096</v>
      </c>
      <c r="AJ650">
        <v>16.958400000000001</v>
      </c>
      <c r="AK650" s="2">
        <v>37475</v>
      </c>
      <c r="AL650">
        <v>27.581199999999999</v>
      </c>
      <c r="AM650" s="2">
        <v>40632</v>
      </c>
      <c r="AN650">
        <v>-135</v>
      </c>
      <c r="AS650" s="2"/>
    </row>
    <row r="651" spans="1:45" x14ac:dyDescent="0.25">
      <c r="A651" s="2"/>
      <c r="C651" s="2"/>
      <c r="E651" s="2"/>
      <c r="G651" s="2"/>
      <c r="I651" s="2"/>
      <c r="K651" s="2"/>
      <c r="M651" s="2"/>
      <c r="Q651" s="2"/>
      <c r="S651" s="2"/>
      <c r="U651" s="2"/>
      <c r="W651" s="2"/>
      <c r="Y651" s="2"/>
      <c r="AA651" s="2"/>
      <c r="AC651" s="2"/>
      <c r="AE651" s="2">
        <v>37487</v>
      </c>
      <c r="AF651">
        <v>9416.73</v>
      </c>
      <c r="AG651" s="4">
        <v>37480</v>
      </c>
      <c r="AH651">
        <v>27.86</v>
      </c>
      <c r="AI651" s="4">
        <v>38097</v>
      </c>
      <c r="AJ651">
        <v>17.279299999999999</v>
      </c>
      <c r="AK651" s="2">
        <v>37476</v>
      </c>
      <c r="AL651">
        <v>27.63</v>
      </c>
      <c r="AM651" s="2">
        <v>40633</v>
      </c>
      <c r="AN651">
        <v>-260</v>
      </c>
      <c r="AS651" s="2"/>
    </row>
    <row r="652" spans="1:45" x14ac:dyDescent="0.25">
      <c r="A652" s="2"/>
      <c r="C652" s="2"/>
      <c r="E652" s="2"/>
      <c r="G652" s="2"/>
      <c r="I652" s="2"/>
      <c r="K652" s="2"/>
      <c r="M652" s="2"/>
      <c r="Q652" s="2"/>
      <c r="S652" s="2"/>
      <c r="U652" s="2"/>
      <c r="W652" s="2"/>
      <c r="Y652" s="2"/>
      <c r="AA652" s="2"/>
      <c r="AC652" s="2"/>
      <c r="AE652" s="2">
        <v>37488</v>
      </c>
      <c r="AF652">
        <v>9263.0300000000007</v>
      </c>
      <c r="AG652" s="4">
        <v>37481</v>
      </c>
      <c r="AH652">
        <v>27.9</v>
      </c>
      <c r="AI652" s="4">
        <v>38098</v>
      </c>
      <c r="AJ652">
        <v>17.25</v>
      </c>
      <c r="AK652" s="2">
        <v>37477</v>
      </c>
      <c r="AL652">
        <v>25.68</v>
      </c>
      <c r="AM652" s="2">
        <v>40634</v>
      </c>
      <c r="AN652">
        <v>-365</v>
      </c>
      <c r="AS652" s="2"/>
    </row>
    <row r="653" spans="1:45" x14ac:dyDescent="0.25">
      <c r="A653" s="2"/>
      <c r="C653" s="2"/>
      <c r="E653" s="2"/>
      <c r="G653" s="2"/>
      <c r="I653" s="2"/>
      <c r="K653" s="2"/>
      <c r="M653" s="2"/>
      <c r="Q653" s="2"/>
      <c r="S653" s="2"/>
      <c r="U653" s="2"/>
      <c r="W653" s="2"/>
      <c r="Y653" s="2"/>
      <c r="AA653" s="2"/>
      <c r="AC653" s="2"/>
      <c r="AE653" s="2">
        <v>37489</v>
      </c>
      <c r="AF653">
        <v>9437.66</v>
      </c>
      <c r="AG653" s="4">
        <v>37482</v>
      </c>
      <c r="AH653">
        <v>28.15</v>
      </c>
      <c r="AI653" s="4">
        <v>38099</v>
      </c>
      <c r="AJ653">
        <v>17.269200000000001</v>
      </c>
      <c r="AK653" s="2">
        <v>37480</v>
      </c>
      <c r="AL653">
        <v>27.1325</v>
      </c>
      <c r="AM653" s="2">
        <v>40637</v>
      </c>
      <c r="AN653">
        <v>310</v>
      </c>
      <c r="AS653" s="2"/>
    </row>
    <row r="654" spans="1:45" x14ac:dyDescent="0.25">
      <c r="A654" s="2"/>
      <c r="C654" s="2"/>
      <c r="E654" s="2"/>
      <c r="G654" s="2"/>
      <c r="I654" s="2"/>
      <c r="K654" s="2"/>
      <c r="M654" s="2"/>
      <c r="Q654" s="2"/>
      <c r="S654" s="2"/>
      <c r="U654" s="2"/>
      <c r="W654" s="2"/>
      <c r="Y654" s="2"/>
      <c r="AA654" s="2"/>
      <c r="AC654" s="2"/>
      <c r="AE654" s="2">
        <v>37490</v>
      </c>
      <c r="AF654">
        <v>9702.58</v>
      </c>
      <c r="AG654" s="4">
        <v>37483</v>
      </c>
      <c r="AH654">
        <v>29.06</v>
      </c>
      <c r="AI654" s="4">
        <v>38100</v>
      </c>
      <c r="AJ654">
        <v>17.003900000000002</v>
      </c>
      <c r="AK654" s="2">
        <v>37481</v>
      </c>
      <c r="AL654">
        <v>27.32</v>
      </c>
      <c r="AM654" s="2">
        <v>40638</v>
      </c>
      <c r="AN654">
        <v>926</v>
      </c>
      <c r="AS654" s="2"/>
    </row>
    <row r="655" spans="1:45" x14ac:dyDescent="0.25">
      <c r="A655" s="2"/>
      <c r="C655" s="2"/>
      <c r="E655" s="2"/>
      <c r="G655" s="2"/>
      <c r="I655" s="2"/>
      <c r="K655" s="2"/>
      <c r="M655" s="2"/>
      <c r="Q655" s="2"/>
      <c r="S655" s="2"/>
      <c r="U655" s="2"/>
      <c r="W655" s="2"/>
      <c r="Y655" s="2"/>
      <c r="AA655" s="2"/>
      <c r="AC655" s="2"/>
      <c r="AE655" s="2">
        <v>37491</v>
      </c>
      <c r="AF655">
        <v>9676.39</v>
      </c>
      <c r="AG655" s="4">
        <v>37484</v>
      </c>
      <c r="AH655">
        <v>29.33</v>
      </c>
      <c r="AI655" s="4">
        <v>38103</v>
      </c>
      <c r="AJ655">
        <v>17.072900000000001</v>
      </c>
      <c r="AK655" s="2">
        <v>37482</v>
      </c>
      <c r="AL655">
        <v>26.79</v>
      </c>
      <c r="AM655" s="2">
        <v>40639</v>
      </c>
      <c r="AN655">
        <v>-26</v>
      </c>
      <c r="AS655" s="2"/>
    </row>
    <row r="656" spans="1:45" x14ac:dyDescent="0.25">
      <c r="A656" s="2"/>
      <c r="C656" s="2"/>
      <c r="E656" s="2"/>
      <c r="G656" s="2"/>
      <c r="I656" s="2"/>
      <c r="K656" s="2"/>
      <c r="M656" s="2"/>
      <c r="Q656" s="2"/>
      <c r="S656" s="2"/>
      <c r="U656" s="2"/>
      <c r="W656" s="2"/>
      <c r="Y656" s="2"/>
      <c r="AA656" s="2"/>
      <c r="AC656" s="2"/>
      <c r="AE656" s="2">
        <v>37494</v>
      </c>
      <c r="AF656">
        <v>10097.56</v>
      </c>
      <c r="AG656" s="4">
        <v>37487</v>
      </c>
      <c r="AH656">
        <v>29.84</v>
      </c>
      <c r="AI656" s="4">
        <v>38104</v>
      </c>
      <c r="AJ656">
        <v>17.0427</v>
      </c>
      <c r="AK656" s="2">
        <v>37483</v>
      </c>
      <c r="AL656">
        <v>26.452200000000001</v>
      </c>
      <c r="AM656" s="2">
        <v>40640</v>
      </c>
      <c r="AN656">
        <v>-426</v>
      </c>
      <c r="AS656" s="2"/>
    </row>
    <row r="657" spans="1:45" x14ac:dyDescent="0.25">
      <c r="A657" s="2"/>
      <c r="C657" s="2"/>
      <c r="E657" s="2"/>
      <c r="G657" s="2"/>
      <c r="I657" s="2"/>
      <c r="K657" s="2"/>
      <c r="M657" s="2"/>
      <c r="Q657" s="2"/>
      <c r="S657" s="2"/>
      <c r="U657" s="2"/>
      <c r="W657" s="2"/>
      <c r="Y657" s="2"/>
      <c r="AA657" s="2"/>
      <c r="AC657" s="2"/>
      <c r="AE657" s="2">
        <v>37495</v>
      </c>
      <c r="AF657">
        <v>10371.98</v>
      </c>
      <c r="AG657" s="4">
        <v>37488</v>
      </c>
      <c r="AH657">
        <v>30.11</v>
      </c>
      <c r="AI657" s="4">
        <v>38105</v>
      </c>
      <c r="AJ657">
        <v>17.242699999999999</v>
      </c>
      <c r="AK657" s="2">
        <v>37484</v>
      </c>
      <c r="AL657">
        <v>26.132200000000001</v>
      </c>
      <c r="AM657" s="2">
        <v>40641</v>
      </c>
      <c r="AN657">
        <v>-433</v>
      </c>
      <c r="AS657" s="2"/>
    </row>
    <row r="658" spans="1:45" x14ac:dyDescent="0.25">
      <c r="A658" s="2"/>
      <c r="C658" s="2"/>
      <c r="E658" s="2"/>
      <c r="G658" s="2"/>
      <c r="I658" s="2"/>
      <c r="K658" s="2"/>
      <c r="M658" s="2"/>
      <c r="Q658" s="2"/>
      <c r="S658" s="2"/>
      <c r="U658" s="2"/>
      <c r="W658" s="2"/>
      <c r="Y658" s="2"/>
      <c r="AA658" s="2"/>
      <c r="AC658" s="2"/>
      <c r="AE658" s="2">
        <v>37496</v>
      </c>
      <c r="AF658">
        <v>10379.86</v>
      </c>
      <c r="AG658" s="4">
        <v>37489</v>
      </c>
      <c r="AH658">
        <v>29.24</v>
      </c>
      <c r="AI658" s="4">
        <v>38106</v>
      </c>
      <c r="AJ658">
        <v>17.651900000000001</v>
      </c>
      <c r="AK658" s="2">
        <v>37487</v>
      </c>
      <c r="AL658">
        <v>25.8</v>
      </c>
      <c r="AM658" s="2">
        <v>40644</v>
      </c>
      <c r="AN658">
        <v>359</v>
      </c>
      <c r="AS658" s="2"/>
    </row>
    <row r="659" spans="1:45" x14ac:dyDescent="0.25">
      <c r="A659" s="2"/>
      <c r="C659" s="2"/>
      <c r="E659" s="2"/>
      <c r="G659" s="2"/>
      <c r="I659" s="2"/>
      <c r="K659" s="2"/>
      <c r="M659" s="2"/>
      <c r="Q659" s="2"/>
      <c r="S659" s="2"/>
      <c r="U659" s="2"/>
      <c r="W659" s="2"/>
      <c r="Y659" s="2"/>
      <c r="AA659" s="2"/>
      <c r="AC659" s="2"/>
      <c r="AE659" s="2">
        <v>37497</v>
      </c>
      <c r="AF659">
        <v>10455.32</v>
      </c>
      <c r="AG659" s="4">
        <v>37490</v>
      </c>
      <c r="AH659">
        <v>28.84</v>
      </c>
      <c r="AI659" s="4">
        <v>38107</v>
      </c>
      <c r="AJ659">
        <v>17.4572</v>
      </c>
      <c r="AK659" s="2">
        <v>37488</v>
      </c>
      <c r="AL659">
        <v>25.75</v>
      </c>
      <c r="AM659" s="2">
        <v>40645</v>
      </c>
      <c r="AN659">
        <v>-177</v>
      </c>
      <c r="AS659" s="2"/>
    </row>
    <row r="660" spans="1:45" x14ac:dyDescent="0.25">
      <c r="A660" s="2"/>
      <c r="C660" s="2"/>
      <c r="E660" s="2"/>
      <c r="G660" s="2"/>
      <c r="I660" s="2"/>
      <c r="K660" s="2"/>
      <c r="M660" s="2"/>
      <c r="Q660" s="2"/>
      <c r="S660" s="2"/>
      <c r="U660" s="2"/>
      <c r="W660" s="2"/>
      <c r="Y660" s="2"/>
      <c r="AA660" s="2"/>
      <c r="AC660" s="2"/>
      <c r="AE660" s="2">
        <v>37498</v>
      </c>
      <c r="AF660">
        <v>10382.200000000001</v>
      </c>
      <c r="AG660" s="4">
        <v>37491</v>
      </c>
      <c r="AH660">
        <v>28.63</v>
      </c>
      <c r="AI660" s="4">
        <v>38110</v>
      </c>
      <c r="AJ660">
        <v>17.686699999999998</v>
      </c>
      <c r="AK660" s="2">
        <v>37489</v>
      </c>
      <c r="AL660">
        <v>25.55</v>
      </c>
      <c r="AM660" s="2">
        <v>40646</v>
      </c>
      <c r="AN660">
        <v>-63</v>
      </c>
      <c r="AS660" s="2"/>
    </row>
    <row r="661" spans="1:45" x14ac:dyDescent="0.25">
      <c r="A661" s="2"/>
      <c r="C661" s="2"/>
      <c r="E661" s="2"/>
      <c r="G661" s="2"/>
      <c r="I661" s="2"/>
      <c r="K661" s="2"/>
      <c r="M661" s="2"/>
      <c r="Q661" s="2"/>
      <c r="S661" s="2"/>
      <c r="U661" s="2"/>
      <c r="W661" s="2"/>
      <c r="Y661" s="2"/>
      <c r="AA661" s="2"/>
      <c r="AC661" s="2"/>
      <c r="AE661" s="2">
        <v>37501</v>
      </c>
      <c r="AF661">
        <v>10378.42</v>
      </c>
      <c r="AG661" s="4">
        <v>37494</v>
      </c>
      <c r="AH661">
        <v>29.28</v>
      </c>
      <c r="AI661" s="4">
        <v>38111</v>
      </c>
      <c r="AJ661">
        <v>17.6004</v>
      </c>
      <c r="AK661" s="2">
        <v>37490</v>
      </c>
      <c r="AL661">
        <v>26.344999999999999</v>
      </c>
      <c r="AM661" s="2">
        <v>40647</v>
      </c>
      <c r="AN661">
        <v>273</v>
      </c>
      <c r="AS661" s="2"/>
    </row>
    <row r="662" spans="1:45" x14ac:dyDescent="0.25">
      <c r="A662" s="2"/>
      <c r="C662" s="2"/>
      <c r="E662" s="2"/>
      <c r="G662" s="2"/>
      <c r="I662" s="2"/>
      <c r="K662" s="2"/>
      <c r="M662" s="2"/>
      <c r="Q662" s="2"/>
      <c r="S662" s="2"/>
      <c r="U662" s="2"/>
      <c r="W662" s="2"/>
      <c r="Y662" s="2"/>
      <c r="AA662" s="2"/>
      <c r="AC662" s="2"/>
      <c r="AE662" s="2">
        <v>37502</v>
      </c>
      <c r="AF662">
        <v>10135.799999999999</v>
      </c>
      <c r="AG662" s="4">
        <v>37495</v>
      </c>
      <c r="AH662">
        <v>28.83</v>
      </c>
      <c r="AI662" s="4">
        <v>38112</v>
      </c>
      <c r="AJ662">
        <v>17.521599999999999</v>
      </c>
      <c r="AK662" s="2">
        <v>37491</v>
      </c>
      <c r="AL662">
        <v>26.210699999999999</v>
      </c>
      <c r="AM662" s="2">
        <v>40648</v>
      </c>
      <c r="AN662">
        <v>227</v>
      </c>
      <c r="AS662" s="2"/>
    </row>
    <row r="663" spans="1:45" x14ac:dyDescent="0.25">
      <c r="A663" s="2"/>
      <c r="C663" s="2"/>
      <c r="E663" s="2"/>
      <c r="G663" s="2"/>
      <c r="I663" s="2"/>
      <c r="K663" s="2"/>
      <c r="M663" s="2"/>
      <c r="Q663" s="2"/>
      <c r="S663" s="2"/>
      <c r="U663" s="2"/>
      <c r="W663" s="2"/>
      <c r="Y663" s="2"/>
      <c r="AA663" s="2"/>
      <c r="AC663" s="2"/>
      <c r="AE663" s="2">
        <v>37503</v>
      </c>
      <c r="AF663">
        <v>9996.86</v>
      </c>
      <c r="AG663" s="4">
        <v>37496</v>
      </c>
      <c r="AH663">
        <v>28.34</v>
      </c>
      <c r="AI663" s="4">
        <v>38113</v>
      </c>
      <c r="AJ663">
        <v>17.595300000000002</v>
      </c>
      <c r="AK663" s="2">
        <v>37494</v>
      </c>
      <c r="AL663">
        <v>25.713100000000001</v>
      </c>
      <c r="AM663" s="2">
        <v>40651</v>
      </c>
      <c r="AN663">
        <v>90</v>
      </c>
      <c r="AS663" s="2"/>
    </row>
    <row r="664" spans="1:45" x14ac:dyDescent="0.25">
      <c r="A664" s="2"/>
      <c r="C664" s="2"/>
      <c r="E664" s="2"/>
      <c r="G664" s="2"/>
      <c r="I664" s="2"/>
      <c r="K664" s="2"/>
      <c r="M664" s="2"/>
      <c r="Q664" s="2"/>
      <c r="S664" s="2"/>
      <c r="U664" s="2"/>
      <c r="W664" s="2"/>
      <c r="Y664" s="2"/>
      <c r="AA664" s="2"/>
      <c r="AC664" s="2"/>
      <c r="AE664" s="2">
        <v>37504</v>
      </c>
      <c r="AF664">
        <v>9723.4699999999993</v>
      </c>
      <c r="AG664" s="4">
        <v>37497</v>
      </c>
      <c r="AH664">
        <v>28.92</v>
      </c>
      <c r="AI664" s="4">
        <v>38114</v>
      </c>
      <c r="AJ664">
        <v>17.911100000000001</v>
      </c>
      <c r="AK664" s="2">
        <v>37495</v>
      </c>
      <c r="AL664">
        <v>25.220199999999998</v>
      </c>
      <c r="AM664" s="2">
        <v>40652</v>
      </c>
      <c r="AN664">
        <v>-549</v>
      </c>
      <c r="AS664" s="2"/>
    </row>
    <row r="665" spans="1:45" x14ac:dyDescent="0.25">
      <c r="A665" s="2"/>
      <c r="C665" s="2"/>
      <c r="E665" s="2"/>
      <c r="G665" s="2"/>
      <c r="I665" s="2"/>
      <c r="K665" s="2"/>
      <c r="M665" s="2"/>
      <c r="Q665" s="2"/>
      <c r="S665" s="2"/>
      <c r="U665" s="2"/>
      <c r="W665" s="2"/>
      <c r="Y665" s="2"/>
      <c r="AA665" s="2"/>
      <c r="AC665" s="2"/>
      <c r="AE665" s="2">
        <v>37505</v>
      </c>
      <c r="AF665">
        <v>9716.9699999999993</v>
      </c>
      <c r="AG665" s="4">
        <v>37498</v>
      </c>
      <c r="AH665">
        <v>28.98</v>
      </c>
      <c r="AI665" s="4">
        <v>38117</v>
      </c>
      <c r="AJ665">
        <v>20.2058</v>
      </c>
      <c r="AK665" s="2">
        <v>37496</v>
      </c>
      <c r="AL665">
        <v>24.35</v>
      </c>
      <c r="AM665" s="2">
        <v>40653</v>
      </c>
      <c r="AN665">
        <v>-12</v>
      </c>
      <c r="AS665" s="2"/>
    </row>
    <row r="666" spans="1:45" x14ac:dyDescent="0.25">
      <c r="A666" s="2"/>
      <c r="C666" s="2"/>
      <c r="E666" s="2"/>
      <c r="G666" s="2"/>
      <c r="I666" s="2"/>
      <c r="K666" s="2"/>
      <c r="M666" s="2"/>
      <c r="Q666" s="2"/>
      <c r="S666" s="2"/>
      <c r="U666" s="2"/>
      <c r="W666" s="2"/>
      <c r="Y666" s="2"/>
      <c r="AA666" s="2"/>
      <c r="AC666" s="2"/>
      <c r="AE666" s="2">
        <v>37508</v>
      </c>
      <c r="AF666">
        <v>9954.36</v>
      </c>
      <c r="AG666" s="4">
        <v>37502</v>
      </c>
      <c r="AH666">
        <v>27.79</v>
      </c>
      <c r="AI666" s="4">
        <v>38118</v>
      </c>
      <c r="AJ666">
        <v>19.2697</v>
      </c>
      <c r="AK666" s="2">
        <v>37497</v>
      </c>
      <c r="AL666">
        <v>24.083300000000001</v>
      </c>
      <c r="AM666" s="2">
        <v>40658</v>
      </c>
      <c r="AN666">
        <v>175</v>
      </c>
      <c r="AS666" s="2"/>
    </row>
    <row r="667" spans="1:45" x14ac:dyDescent="0.25">
      <c r="A667" s="2"/>
      <c r="C667" s="2"/>
      <c r="E667" s="2"/>
      <c r="G667" s="2"/>
      <c r="I667" s="2"/>
      <c r="K667" s="2"/>
      <c r="M667" s="2"/>
      <c r="Q667" s="2"/>
      <c r="S667" s="2"/>
      <c r="U667" s="2"/>
      <c r="W667" s="2"/>
      <c r="Y667" s="2"/>
      <c r="AA667" s="2"/>
      <c r="AC667" s="2"/>
      <c r="AE667" s="2">
        <v>37509</v>
      </c>
      <c r="AF667">
        <v>9960.18</v>
      </c>
      <c r="AG667" s="4">
        <v>37503</v>
      </c>
      <c r="AH667">
        <v>28.27</v>
      </c>
      <c r="AI667" s="4">
        <v>38119</v>
      </c>
      <c r="AJ667">
        <v>20.057200000000002</v>
      </c>
      <c r="AK667" s="2">
        <v>37498</v>
      </c>
      <c r="AL667">
        <v>23.3903</v>
      </c>
      <c r="AM667" s="2">
        <v>40659</v>
      </c>
      <c r="AN667">
        <v>-259</v>
      </c>
      <c r="AS667" s="2"/>
    </row>
    <row r="668" spans="1:45" x14ac:dyDescent="0.25">
      <c r="A668" s="2"/>
      <c r="C668" s="2"/>
      <c r="E668" s="2"/>
      <c r="G668" s="2"/>
      <c r="I668" s="2"/>
      <c r="K668" s="2"/>
      <c r="M668" s="2"/>
      <c r="Q668" s="2"/>
      <c r="S668" s="2"/>
      <c r="U668" s="2"/>
      <c r="W668" s="2"/>
      <c r="Y668" s="2"/>
      <c r="AA668" s="2"/>
      <c r="AC668" s="2"/>
      <c r="AE668" s="2">
        <v>37510</v>
      </c>
      <c r="AF668">
        <v>10182.219999999999</v>
      </c>
      <c r="AG668" s="4">
        <v>37504</v>
      </c>
      <c r="AH668">
        <v>28.98</v>
      </c>
      <c r="AI668" s="4">
        <v>38120</v>
      </c>
      <c r="AJ668">
        <v>21.0319</v>
      </c>
      <c r="AK668" s="2">
        <v>37501</v>
      </c>
      <c r="AL668">
        <v>23.8201</v>
      </c>
      <c r="AM668" s="2">
        <v>40660</v>
      </c>
      <c r="AN668">
        <v>703</v>
      </c>
      <c r="AS668" s="2"/>
    </row>
    <row r="669" spans="1:45" x14ac:dyDescent="0.25">
      <c r="A669" s="2"/>
      <c r="C669" s="2"/>
      <c r="E669" s="2"/>
      <c r="G669" s="2"/>
      <c r="I669" s="2"/>
      <c r="K669" s="2"/>
      <c r="M669" s="2"/>
      <c r="Q669" s="2"/>
      <c r="S669" s="2"/>
      <c r="U669" s="2"/>
      <c r="W669" s="2"/>
      <c r="Y669" s="2"/>
      <c r="AA669" s="2"/>
      <c r="AC669" s="2"/>
      <c r="AE669" s="2">
        <v>37511</v>
      </c>
      <c r="AF669">
        <v>10172.540000000001</v>
      </c>
      <c r="AG669" s="4">
        <v>37505</v>
      </c>
      <c r="AH669">
        <v>29.61</v>
      </c>
      <c r="AI669" s="4">
        <v>38121</v>
      </c>
      <c r="AJ669">
        <v>19.9819</v>
      </c>
      <c r="AK669" s="2">
        <v>37502</v>
      </c>
      <c r="AL669">
        <v>24.245899999999999</v>
      </c>
      <c r="AM669" s="2">
        <v>40661</v>
      </c>
      <c r="AN669">
        <v>899</v>
      </c>
      <c r="AS669" s="2"/>
    </row>
    <row r="670" spans="1:45" x14ac:dyDescent="0.25">
      <c r="A670" s="2"/>
      <c r="C670" s="2"/>
      <c r="E670" s="2"/>
      <c r="G670" s="2"/>
      <c r="I670" s="2"/>
      <c r="K670" s="2"/>
      <c r="M670" s="2"/>
      <c r="Q670" s="2"/>
      <c r="S670" s="2"/>
      <c r="U670" s="2"/>
      <c r="W670" s="2"/>
      <c r="Y670" s="2"/>
      <c r="AA670" s="2"/>
      <c r="AC670" s="2"/>
      <c r="AE670" s="2">
        <v>37512</v>
      </c>
      <c r="AF670">
        <v>10180.94</v>
      </c>
      <c r="AG670" s="4">
        <v>37508</v>
      </c>
      <c r="AH670">
        <v>29.73</v>
      </c>
      <c r="AI670" s="4">
        <v>38124</v>
      </c>
      <c r="AJ670">
        <v>20.6052</v>
      </c>
      <c r="AK670" s="2">
        <v>37503</v>
      </c>
      <c r="AL670">
        <v>24.195</v>
      </c>
      <c r="AM670" s="2">
        <v>40662</v>
      </c>
      <c r="AN670">
        <v>-110</v>
      </c>
      <c r="AS670" s="2"/>
    </row>
    <row r="671" spans="1:45" x14ac:dyDescent="0.25">
      <c r="A671" s="2"/>
      <c r="C671" s="2"/>
      <c r="E671" s="2"/>
      <c r="G671" s="2"/>
      <c r="I671" s="2"/>
      <c r="K671" s="2"/>
      <c r="M671" s="2"/>
      <c r="Q671" s="2"/>
      <c r="S671" s="2"/>
      <c r="U671" s="2"/>
      <c r="W671" s="2"/>
      <c r="Y671" s="2"/>
      <c r="AA671" s="2"/>
      <c r="AC671" s="2"/>
      <c r="AE671" s="2">
        <v>37515</v>
      </c>
      <c r="AF671">
        <v>9831.0499999999993</v>
      </c>
      <c r="AG671" s="4">
        <v>37509</v>
      </c>
      <c r="AH671">
        <v>29.73</v>
      </c>
      <c r="AI671" s="4">
        <v>38125</v>
      </c>
      <c r="AJ671">
        <v>20.296800000000001</v>
      </c>
      <c r="AK671" s="2">
        <v>37504</v>
      </c>
      <c r="AL671">
        <v>24.545000000000002</v>
      </c>
      <c r="AM671" s="2">
        <v>40665</v>
      </c>
      <c r="AN671">
        <v>1046</v>
      </c>
      <c r="AS671" s="2"/>
    </row>
    <row r="672" spans="1:45" x14ac:dyDescent="0.25">
      <c r="A672" s="2"/>
      <c r="C672" s="2"/>
      <c r="E672" s="2"/>
      <c r="G672" s="2"/>
      <c r="I672" s="2"/>
      <c r="K672" s="2"/>
      <c r="M672" s="2"/>
      <c r="Q672" s="2"/>
      <c r="S672" s="2"/>
      <c r="U672" s="2"/>
      <c r="W672" s="2"/>
      <c r="Y672" s="2"/>
      <c r="AA672" s="2"/>
      <c r="AC672" s="2"/>
      <c r="AE672" s="2">
        <v>37516</v>
      </c>
      <c r="AF672">
        <v>9650.08</v>
      </c>
      <c r="AG672" s="4">
        <v>37510</v>
      </c>
      <c r="AH672">
        <v>29.77</v>
      </c>
      <c r="AI672" s="4">
        <v>38126</v>
      </c>
      <c r="AJ672">
        <v>20.729900000000001</v>
      </c>
      <c r="AK672" s="2">
        <v>37505</v>
      </c>
      <c r="AL672">
        <v>24.6</v>
      </c>
      <c r="AM672" s="2">
        <v>40666</v>
      </c>
      <c r="AN672">
        <v>437</v>
      </c>
      <c r="AS672" s="2"/>
    </row>
    <row r="673" spans="1:45" x14ac:dyDescent="0.25">
      <c r="A673" s="2"/>
      <c r="C673" s="2"/>
      <c r="E673" s="2"/>
      <c r="G673" s="2"/>
      <c r="I673" s="2"/>
      <c r="K673" s="2"/>
      <c r="M673" s="2"/>
      <c r="Q673" s="2"/>
      <c r="S673" s="2"/>
      <c r="U673" s="2"/>
      <c r="W673" s="2"/>
      <c r="Y673" s="2"/>
      <c r="AA673" s="2"/>
      <c r="AC673" s="2"/>
      <c r="AE673" s="2">
        <v>37517</v>
      </c>
      <c r="AF673">
        <v>9505.3799999999992</v>
      </c>
      <c r="AG673" s="4">
        <v>37511</v>
      </c>
      <c r="AH673">
        <v>28.85</v>
      </c>
      <c r="AI673" s="4">
        <v>38127</v>
      </c>
      <c r="AJ673">
        <v>21.755199999999999</v>
      </c>
      <c r="AK673" s="2">
        <v>37508</v>
      </c>
      <c r="AL673">
        <v>23.625800000000002</v>
      </c>
      <c r="AM673" s="2">
        <v>40667</v>
      </c>
      <c r="AN673">
        <v>1335</v>
      </c>
      <c r="AS673" s="2"/>
    </row>
    <row r="674" spans="1:45" x14ac:dyDescent="0.25">
      <c r="A674" s="2"/>
      <c r="C674" s="2"/>
      <c r="E674" s="2"/>
      <c r="G674" s="2"/>
      <c r="I674" s="2"/>
      <c r="K674" s="2"/>
      <c r="M674" s="2"/>
      <c r="Q674" s="2"/>
      <c r="S674" s="2"/>
      <c r="U674" s="2"/>
      <c r="W674" s="2"/>
      <c r="Y674" s="2"/>
      <c r="AA674" s="2"/>
      <c r="AC674" s="2"/>
      <c r="AE674" s="2">
        <v>37518</v>
      </c>
      <c r="AF674">
        <v>9372.32</v>
      </c>
      <c r="AG674" s="4">
        <v>37512</v>
      </c>
      <c r="AH674">
        <v>29.81</v>
      </c>
      <c r="AI674" s="4">
        <v>38128</v>
      </c>
      <c r="AJ674">
        <v>21.4971</v>
      </c>
      <c r="AK674" s="2">
        <v>37509</v>
      </c>
      <c r="AL674">
        <v>23.341799999999999</v>
      </c>
      <c r="AM674" s="2">
        <v>40668</v>
      </c>
      <c r="AN674">
        <v>447</v>
      </c>
      <c r="AS674" s="2"/>
    </row>
    <row r="675" spans="1:45" x14ac:dyDescent="0.25">
      <c r="A675" s="2"/>
      <c r="C675" s="2"/>
      <c r="E675" s="2"/>
      <c r="G675" s="2"/>
      <c r="I675" s="2"/>
      <c r="K675" s="2"/>
      <c r="M675" s="2"/>
      <c r="Q675" s="2"/>
      <c r="S675" s="2"/>
      <c r="U675" s="2"/>
      <c r="W675" s="2"/>
      <c r="Y675" s="2"/>
      <c r="AA675" s="2"/>
      <c r="AC675" s="2"/>
      <c r="AE675" s="2">
        <v>37519</v>
      </c>
      <c r="AF675">
        <v>9585.48</v>
      </c>
      <c r="AG675" s="4">
        <v>37515</v>
      </c>
      <c r="AH675">
        <v>29.67</v>
      </c>
      <c r="AI675" s="4">
        <v>38131</v>
      </c>
      <c r="AJ675">
        <v>21.109000000000002</v>
      </c>
      <c r="AK675" s="2">
        <v>37510</v>
      </c>
      <c r="AL675">
        <v>23.3</v>
      </c>
      <c r="AM675" s="2">
        <v>40669</v>
      </c>
      <c r="AN675">
        <v>330</v>
      </c>
      <c r="AS675" s="2"/>
    </row>
    <row r="676" spans="1:45" x14ac:dyDescent="0.25">
      <c r="A676" s="2"/>
      <c r="C676" s="2"/>
      <c r="E676" s="2"/>
      <c r="G676" s="2"/>
      <c r="I676" s="2"/>
      <c r="K676" s="2"/>
      <c r="M676" s="2"/>
      <c r="Q676" s="2"/>
      <c r="S676" s="2"/>
      <c r="U676" s="2"/>
      <c r="W676" s="2"/>
      <c r="Y676" s="2"/>
      <c r="AA676" s="2"/>
      <c r="AC676" s="2"/>
      <c r="AE676" s="2">
        <v>37522</v>
      </c>
      <c r="AF676">
        <v>9264.17</v>
      </c>
      <c r="AG676" s="4">
        <v>37516</v>
      </c>
      <c r="AH676">
        <v>29.08</v>
      </c>
      <c r="AI676" s="4">
        <v>38132</v>
      </c>
      <c r="AJ676">
        <v>20.9862</v>
      </c>
      <c r="AK676" s="2">
        <v>37511</v>
      </c>
      <c r="AL676">
        <v>23.35</v>
      </c>
      <c r="AM676" s="2">
        <v>40672</v>
      </c>
      <c r="AN676">
        <v>1410</v>
      </c>
      <c r="AS676" s="2"/>
    </row>
    <row r="677" spans="1:45" x14ac:dyDescent="0.25">
      <c r="A677" s="2"/>
      <c r="C677" s="2"/>
      <c r="E677" s="2"/>
      <c r="G677" s="2"/>
      <c r="I677" s="2"/>
      <c r="K677" s="2"/>
      <c r="M677" s="2"/>
      <c r="Q677" s="2"/>
      <c r="S677" s="2"/>
      <c r="U677" s="2"/>
      <c r="W677" s="2"/>
      <c r="Y677" s="2"/>
      <c r="AA677" s="2"/>
      <c r="AC677" s="2"/>
      <c r="AE677" s="2">
        <v>37523</v>
      </c>
      <c r="AF677">
        <v>9148.43</v>
      </c>
      <c r="AG677" s="4">
        <v>37517</v>
      </c>
      <c r="AH677">
        <v>29.48</v>
      </c>
      <c r="AI677" s="4">
        <v>38133</v>
      </c>
      <c r="AJ677">
        <v>21.400300000000001</v>
      </c>
      <c r="AK677" s="2">
        <v>37512</v>
      </c>
      <c r="AL677">
        <v>23.5</v>
      </c>
      <c r="AM677" s="2">
        <v>40673</v>
      </c>
      <c r="AN677">
        <v>872</v>
      </c>
      <c r="AS677" s="2"/>
    </row>
    <row r="678" spans="1:45" x14ac:dyDescent="0.25">
      <c r="A678" s="2"/>
      <c r="C678" s="2"/>
      <c r="E678" s="2"/>
      <c r="G678" s="2"/>
      <c r="I678" s="2"/>
      <c r="K678" s="2"/>
      <c r="M678" s="2"/>
      <c r="Q678" s="2"/>
      <c r="S678" s="2"/>
      <c r="U678" s="2"/>
      <c r="W678" s="2"/>
      <c r="Y678" s="2"/>
      <c r="AA678" s="2"/>
      <c r="AC678" s="2"/>
      <c r="AE678" s="2">
        <v>37524</v>
      </c>
      <c r="AF678">
        <v>9227.69</v>
      </c>
      <c r="AG678" s="4">
        <v>37518</v>
      </c>
      <c r="AH678">
        <v>29.5</v>
      </c>
      <c r="AI678" s="4">
        <v>38134</v>
      </c>
      <c r="AJ678">
        <v>21.001899999999999</v>
      </c>
      <c r="AK678" s="2">
        <v>37515</v>
      </c>
      <c r="AL678">
        <v>24.764700000000001</v>
      </c>
      <c r="AM678" s="2">
        <v>40674</v>
      </c>
      <c r="AN678">
        <v>1206</v>
      </c>
      <c r="AS678" s="2"/>
    </row>
    <row r="679" spans="1:45" x14ac:dyDescent="0.25">
      <c r="A679" s="2"/>
      <c r="C679" s="2"/>
      <c r="E679" s="2"/>
      <c r="G679" s="2"/>
      <c r="I679" s="2"/>
      <c r="K679" s="2"/>
      <c r="M679" s="2"/>
      <c r="Q679" s="2"/>
      <c r="S679" s="2"/>
      <c r="U679" s="2"/>
      <c r="W679" s="2"/>
      <c r="Y679" s="2"/>
      <c r="AA679" s="2"/>
      <c r="AC679" s="2"/>
      <c r="AE679" s="2">
        <v>37525</v>
      </c>
      <c r="AF679">
        <v>9199.01</v>
      </c>
      <c r="AG679" s="4">
        <v>37519</v>
      </c>
      <c r="AH679">
        <v>29.61</v>
      </c>
      <c r="AI679" s="4">
        <v>38135</v>
      </c>
      <c r="AJ679">
        <v>20.9297</v>
      </c>
      <c r="AK679" s="2">
        <v>37516</v>
      </c>
      <c r="AL679">
        <v>25.064800000000002</v>
      </c>
      <c r="AM679" s="2">
        <v>40675</v>
      </c>
      <c r="AN679">
        <v>-11</v>
      </c>
      <c r="AS679" s="2"/>
    </row>
    <row r="680" spans="1:45" x14ac:dyDescent="0.25">
      <c r="A680" s="2"/>
      <c r="C680" s="2"/>
      <c r="E680" s="2"/>
      <c r="G680" s="2"/>
      <c r="I680" s="2"/>
      <c r="K680" s="2"/>
      <c r="M680" s="2"/>
      <c r="Q680" s="2"/>
      <c r="S680" s="2"/>
      <c r="U680" s="2"/>
      <c r="W680" s="2"/>
      <c r="Y680" s="2"/>
      <c r="AA680" s="2"/>
      <c r="AC680" s="2"/>
      <c r="AE680" s="2">
        <v>37526</v>
      </c>
      <c r="AF680">
        <v>8715.8700000000008</v>
      </c>
      <c r="AG680" s="4">
        <v>37522</v>
      </c>
      <c r="AH680">
        <v>30.71</v>
      </c>
      <c r="AI680" s="4">
        <v>38138</v>
      </c>
      <c r="AJ680">
        <v>21.316299999999998</v>
      </c>
      <c r="AK680" s="2">
        <v>37517</v>
      </c>
      <c r="AL680">
        <v>25.710599999999999</v>
      </c>
      <c r="AM680" s="2">
        <v>40676</v>
      </c>
      <c r="AN680">
        <v>1737</v>
      </c>
      <c r="AS680" s="2"/>
    </row>
    <row r="681" spans="1:45" x14ac:dyDescent="0.25">
      <c r="A681" s="2"/>
      <c r="C681" s="2"/>
      <c r="E681" s="2"/>
      <c r="G681" s="2"/>
      <c r="I681" s="2"/>
      <c r="K681" s="2"/>
      <c r="M681" s="2"/>
      <c r="Q681" s="2"/>
      <c r="S681" s="2"/>
      <c r="U681" s="2"/>
      <c r="W681" s="2"/>
      <c r="Y681" s="2"/>
      <c r="AA681" s="2"/>
      <c r="AC681" s="2"/>
      <c r="AE681" s="2">
        <v>37529</v>
      </c>
      <c r="AF681">
        <v>8622.5400000000009</v>
      </c>
      <c r="AG681" s="4">
        <v>37523</v>
      </c>
      <c r="AH681">
        <v>30.77</v>
      </c>
      <c r="AI681" s="4">
        <v>38139</v>
      </c>
      <c r="AJ681">
        <v>20.959800000000001</v>
      </c>
      <c r="AK681" s="2">
        <v>37518</v>
      </c>
      <c r="AL681">
        <v>26.700500000000002</v>
      </c>
      <c r="AM681" s="2">
        <v>40679</v>
      </c>
      <c r="AN681">
        <v>234</v>
      </c>
      <c r="AS681" s="2"/>
    </row>
    <row r="682" spans="1:45" x14ac:dyDescent="0.25">
      <c r="A682" s="2"/>
      <c r="C682" s="2"/>
      <c r="E682" s="2"/>
      <c r="G682" s="2"/>
      <c r="I682" s="2"/>
      <c r="K682" s="2"/>
      <c r="M682" s="2"/>
      <c r="Q682" s="2"/>
      <c r="S682" s="2"/>
      <c r="U682" s="2"/>
      <c r="W682" s="2"/>
      <c r="Y682" s="2"/>
      <c r="AA682" s="2"/>
      <c r="AC682" s="2"/>
      <c r="AE682" s="2">
        <v>37530</v>
      </c>
      <c r="AF682">
        <v>8997.5300000000007</v>
      </c>
      <c r="AG682" s="4">
        <v>37524</v>
      </c>
      <c r="AH682">
        <v>30.64</v>
      </c>
      <c r="AI682" s="4">
        <v>38140</v>
      </c>
      <c r="AJ682">
        <v>20.350000000000001</v>
      </c>
      <c r="AK682" s="2">
        <v>37519</v>
      </c>
      <c r="AL682">
        <v>26.133800000000001</v>
      </c>
      <c r="AM682" s="2">
        <v>40680</v>
      </c>
      <c r="AN682">
        <v>-106</v>
      </c>
      <c r="AS682" s="2"/>
    </row>
    <row r="683" spans="1:45" x14ac:dyDescent="0.25">
      <c r="A683" s="2"/>
      <c r="C683" s="2"/>
      <c r="E683" s="2"/>
      <c r="G683" s="2"/>
      <c r="I683" s="2"/>
      <c r="K683" s="2"/>
      <c r="M683" s="2"/>
      <c r="Q683" s="2"/>
      <c r="S683" s="2"/>
      <c r="U683" s="2"/>
      <c r="W683" s="2"/>
      <c r="Y683" s="2"/>
      <c r="AA683" s="2"/>
      <c r="AC683" s="2"/>
      <c r="AE683" s="2">
        <v>37531</v>
      </c>
      <c r="AF683">
        <v>8820.0499999999993</v>
      </c>
      <c r="AG683" s="4">
        <v>37525</v>
      </c>
      <c r="AH683">
        <v>30.41</v>
      </c>
      <c r="AI683" s="4">
        <v>38141</v>
      </c>
      <c r="AJ683">
        <v>20.7377</v>
      </c>
      <c r="AK683" s="2">
        <v>37522</v>
      </c>
      <c r="AL683">
        <v>27.340599999999998</v>
      </c>
      <c r="AM683" s="2">
        <v>40681</v>
      </c>
      <c r="AN683">
        <v>-489</v>
      </c>
      <c r="AS683" s="2"/>
    </row>
    <row r="684" spans="1:45" x14ac:dyDescent="0.25">
      <c r="A684" s="2"/>
      <c r="C684" s="2"/>
      <c r="E684" s="2"/>
      <c r="G684" s="2"/>
      <c r="I684" s="2"/>
      <c r="K684" s="2"/>
      <c r="M684" s="2"/>
      <c r="Q684" s="2"/>
      <c r="S684" s="2"/>
      <c r="U684" s="2"/>
      <c r="W684" s="2"/>
      <c r="Y684" s="2"/>
      <c r="AA684" s="2"/>
      <c r="AC684" s="2"/>
      <c r="AE684" s="2">
        <v>37532</v>
      </c>
      <c r="AF684">
        <v>9139.8799999999992</v>
      </c>
      <c r="AG684" s="4">
        <v>37526</v>
      </c>
      <c r="AH684">
        <v>30.54</v>
      </c>
      <c r="AI684" s="4">
        <v>38142</v>
      </c>
      <c r="AJ684">
        <v>19.920300000000001</v>
      </c>
      <c r="AK684" s="2">
        <v>37523</v>
      </c>
      <c r="AL684">
        <v>27.623000000000001</v>
      </c>
      <c r="AM684" s="2">
        <v>40682</v>
      </c>
      <c r="AN684">
        <v>542</v>
      </c>
      <c r="AS684" s="2"/>
    </row>
    <row r="685" spans="1:45" x14ac:dyDescent="0.25">
      <c r="A685" s="2"/>
      <c r="C685" s="2"/>
      <c r="E685" s="2"/>
      <c r="G685" s="2"/>
      <c r="I685" s="2"/>
      <c r="K685" s="2"/>
      <c r="M685" s="2"/>
      <c r="Q685" s="2"/>
      <c r="S685" s="2"/>
      <c r="U685" s="2"/>
      <c r="W685" s="2"/>
      <c r="Y685" s="2"/>
      <c r="AA685" s="2"/>
      <c r="AC685" s="2"/>
      <c r="AE685" s="2">
        <v>37533</v>
      </c>
      <c r="AF685">
        <v>9259.76</v>
      </c>
      <c r="AG685" s="4">
        <v>37529</v>
      </c>
      <c r="AH685">
        <v>30.45</v>
      </c>
      <c r="AI685" s="4">
        <v>38145</v>
      </c>
      <c r="AJ685">
        <v>19.5075</v>
      </c>
      <c r="AK685" s="2">
        <v>37524</v>
      </c>
      <c r="AL685">
        <v>27.435700000000001</v>
      </c>
      <c r="AM685" s="2">
        <v>40683</v>
      </c>
      <c r="AN685">
        <v>-723</v>
      </c>
      <c r="AS685" s="2"/>
    </row>
    <row r="686" spans="1:45" x14ac:dyDescent="0.25">
      <c r="A686" s="2"/>
      <c r="C686" s="2"/>
      <c r="E686" s="2"/>
      <c r="G686" s="2"/>
      <c r="I686" s="2"/>
      <c r="K686" s="2"/>
      <c r="M686" s="2"/>
      <c r="Q686" s="2"/>
      <c r="S686" s="2"/>
      <c r="U686" s="2"/>
      <c r="W686" s="2"/>
      <c r="Y686" s="2"/>
      <c r="AA686" s="2"/>
      <c r="AC686" s="2"/>
      <c r="AE686" s="2">
        <v>37536</v>
      </c>
      <c r="AF686">
        <v>8863.1299999999992</v>
      </c>
      <c r="AG686" s="4">
        <v>37530</v>
      </c>
      <c r="AH686">
        <v>30.83</v>
      </c>
      <c r="AI686" s="4">
        <v>38146</v>
      </c>
      <c r="AJ686">
        <v>18.846299999999999</v>
      </c>
      <c r="AK686" s="2">
        <v>37525</v>
      </c>
      <c r="AL686">
        <v>27.324100000000001</v>
      </c>
      <c r="AM686" s="2">
        <v>40686</v>
      </c>
      <c r="AN686">
        <v>69</v>
      </c>
      <c r="AS686" s="2"/>
    </row>
    <row r="687" spans="1:45" x14ac:dyDescent="0.25">
      <c r="A687" s="2"/>
      <c r="C687" s="2"/>
      <c r="E687" s="2"/>
      <c r="G687" s="2"/>
      <c r="I687" s="2"/>
      <c r="K687" s="2"/>
      <c r="M687" s="2"/>
      <c r="Q687" s="2"/>
      <c r="S687" s="2"/>
      <c r="U687" s="2"/>
      <c r="W687" s="2"/>
      <c r="Y687" s="2"/>
      <c r="AA687" s="2"/>
      <c r="AC687" s="2"/>
      <c r="AE687" s="2">
        <v>37537</v>
      </c>
      <c r="AF687">
        <v>8846.5300000000007</v>
      </c>
      <c r="AG687" s="4">
        <v>37531</v>
      </c>
      <c r="AH687">
        <v>30.49</v>
      </c>
      <c r="AI687" s="4">
        <v>38147</v>
      </c>
      <c r="AJ687">
        <v>19.440799999999999</v>
      </c>
      <c r="AK687" s="2">
        <v>37526</v>
      </c>
      <c r="AL687">
        <v>28.742699999999999</v>
      </c>
      <c r="AM687" s="2">
        <v>40687</v>
      </c>
      <c r="AN687">
        <v>-732</v>
      </c>
      <c r="AS687" s="2"/>
    </row>
    <row r="688" spans="1:45" x14ac:dyDescent="0.25">
      <c r="A688" s="2"/>
      <c r="C688" s="2"/>
      <c r="E688" s="2"/>
      <c r="G688" s="2"/>
      <c r="I688" s="2"/>
      <c r="K688" s="2"/>
      <c r="M688" s="2"/>
      <c r="Q688" s="2"/>
      <c r="S688" s="2"/>
      <c r="U688" s="2"/>
      <c r="W688" s="2"/>
      <c r="Y688" s="2"/>
      <c r="AA688" s="2"/>
      <c r="AC688" s="2"/>
      <c r="AE688" s="2">
        <v>37538</v>
      </c>
      <c r="AF688">
        <v>8714.9</v>
      </c>
      <c r="AG688" s="4">
        <v>37532</v>
      </c>
      <c r="AH688">
        <v>29.76</v>
      </c>
      <c r="AI688" s="4">
        <v>38149</v>
      </c>
      <c r="AJ688">
        <v>19.627099999999999</v>
      </c>
      <c r="AK688" s="2">
        <v>37529</v>
      </c>
      <c r="AL688">
        <v>29.876200000000001</v>
      </c>
      <c r="AM688" s="2">
        <v>40688</v>
      </c>
      <c r="AN688">
        <v>-799</v>
      </c>
      <c r="AS688" s="2"/>
    </row>
    <row r="689" spans="1:45" x14ac:dyDescent="0.25">
      <c r="A689" s="2"/>
      <c r="C689" s="2"/>
      <c r="E689" s="2"/>
      <c r="G689" s="2"/>
      <c r="I689" s="2"/>
      <c r="K689" s="2"/>
      <c r="M689" s="2"/>
      <c r="Q689" s="2"/>
      <c r="S689" s="2"/>
      <c r="U689" s="2"/>
      <c r="W689" s="2"/>
      <c r="Y689" s="2"/>
      <c r="AA689" s="2"/>
      <c r="AC689" s="2"/>
      <c r="AE689" s="2">
        <v>37539</v>
      </c>
      <c r="AF689">
        <v>8866.24</v>
      </c>
      <c r="AG689" s="4">
        <v>37533</v>
      </c>
      <c r="AH689">
        <v>29.62</v>
      </c>
      <c r="AI689" s="4">
        <v>38152</v>
      </c>
      <c r="AJ689">
        <v>20.209399999999999</v>
      </c>
      <c r="AK689" s="2">
        <v>37530</v>
      </c>
      <c r="AL689">
        <v>28.4269</v>
      </c>
      <c r="AM689" s="2">
        <v>40689</v>
      </c>
      <c r="AN689">
        <v>-253</v>
      </c>
      <c r="AS689" s="2"/>
    </row>
    <row r="690" spans="1:45" x14ac:dyDescent="0.25">
      <c r="A690" s="2"/>
      <c r="C690" s="2"/>
      <c r="E690" s="2"/>
      <c r="G690" s="2"/>
      <c r="I690" s="2"/>
      <c r="K690" s="2"/>
      <c r="M690" s="2"/>
      <c r="Q690" s="2"/>
      <c r="S690" s="2"/>
      <c r="U690" s="2"/>
      <c r="W690" s="2"/>
      <c r="Y690" s="2"/>
      <c r="AA690" s="2"/>
      <c r="AC690" s="2"/>
      <c r="AE690" s="2">
        <v>37540</v>
      </c>
      <c r="AF690">
        <v>8854.85</v>
      </c>
      <c r="AG690" s="4">
        <v>37536</v>
      </c>
      <c r="AH690">
        <v>29.64</v>
      </c>
      <c r="AI690" s="4">
        <v>38153</v>
      </c>
      <c r="AJ690">
        <v>19.5227</v>
      </c>
      <c r="AK690" s="2">
        <v>37531</v>
      </c>
      <c r="AL690">
        <v>29.45</v>
      </c>
      <c r="AM690" s="2">
        <v>40690</v>
      </c>
      <c r="AN690">
        <v>-928</v>
      </c>
      <c r="AS690" s="2"/>
    </row>
    <row r="691" spans="1:45" x14ac:dyDescent="0.25">
      <c r="A691" s="2"/>
      <c r="C691" s="2"/>
      <c r="E691" s="2"/>
      <c r="G691" s="2"/>
      <c r="I691" s="2"/>
      <c r="K691" s="2"/>
      <c r="M691" s="2"/>
      <c r="Q691" s="2"/>
      <c r="S691" s="2"/>
      <c r="U691" s="2"/>
      <c r="W691" s="2"/>
      <c r="Y691" s="2"/>
      <c r="AA691" s="2"/>
      <c r="AC691" s="2"/>
      <c r="AE691" s="2">
        <v>37543</v>
      </c>
      <c r="AF691">
        <v>8450.85</v>
      </c>
      <c r="AG691" s="4">
        <v>37537</v>
      </c>
      <c r="AH691">
        <v>29.48</v>
      </c>
      <c r="AI691" s="4">
        <v>38154</v>
      </c>
      <c r="AJ691">
        <v>19.513999999999999</v>
      </c>
      <c r="AK691" s="2">
        <v>37532</v>
      </c>
      <c r="AL691">
        <v>30.2</v>
      </c>
      <c r="AM691" s="2">
        <v>40693</v>
      </c>
      <c r="AN691">
        <v>195</v>
      </c>
      <c r="AS691" s="2"/>
    </row>
    <row r="692" spans="1:45" x14ac:dyDescent="0.25">
      <c r="A692" s="2"/>
      <c r="C692" s="2"/>
      <c r="E692" s="2"/>
      <c r="G692" s="2"/>
      <c r="I692" s="2"/>
      <c r="K692" s="2"/>
      <c r="M692" s="2"/>
      <c r="Q692" s="2"/>
      <c r="S692" s="2"/>
      <c r="U692" s="2"/>
      <c r="W692" s="2"/>
      <c r="Y692" s="2"/>
      <c r="AA692" s="2"/>
      <c r="AC692" s="2"/>
      <c r="AE692" s="2">
        <v>37544</v>
      </c>
      <c r="AF692">
        <v>8506.91</v>
      </c>
      <c r="AG692" s="4">
        <v>37538</v>
      </c>
      <c r="AH692">
        <v>29.35</v>
      </c>
      <c r="AI692" s="4">
        <v>38155</v>
      </c>
      <c r="AJ692">
        <v>19.541899999999998</v>
      </c>
      <c r="AK692" s="2">
        <v>37533</v>
      </c>
      <c r="AL692">
        <v>30.74</v>
      </c>
      <c r="AM692" s="2">
        <v>40694</v>
      </c>
      <c r="AN692">
        <v>-564</v>
      </c>
      <c r="AS692" s="2"/>
    </row>
    <row r="693" spans="1:45" x14ac:dyDescent="0.25">
      <c r="A693" s="2"/>
      <c r="C693" s="2"/>
      <c r="E693" s="2"/>
      <c r="G693" s="2"/>
      <c r="I693" s="2"/>
      <c r="K693" s="2"/>
      <c r="M693" s="2"/>
      <c r="Q693" s="2"/>
      <c r="S693" s="2"/>
      <c r="U693" s="2"/>
      <c r="W693" s="2"/>
      <c r="Y693" s="2"/>
      <c r="AA693" s="2"/>
      <c r="AC693" s="2"/>
      <c r="AE693" s="2">
        <v>37545</v>
      </c>
      <c r="AF693">
        <v>8370.8799999999992</v>
      </c>
      <c r="AG693" s="4">
        <v>37539</v>
      </c>
      <c r="AH693">
        <v>28.97</v>
      </c>
      <c r="AI693" s="4">
        <v>38156</v>
      </c>
      <c r="AJ693">
        <v>19.544499999999999</v>
      </c>
      <c r="AK693" s="2">
        <v>37536</v>
      </c>
      <c r="AL693">
        <v>28.814</v>
      </c>
      <c r="AM693" s="2">
        <v>40695</v>
      </c>
      <c r="AN693">
        <v>270</v>
      </c>
      <c r="AS693" s="2"/>
    </row>
    <row r="694" spans="1:45" x14ac:dyDescent="0.25">
      <c r="A694" s="2"/>
      <c r="C694" s="2"/>
      <c r="E694" s="2"/>
      <c r="G694" s="2"/>
      <c r="I694" s="2"/>
      <c r="K694" s="2"/>
      <c r="M694" s="2"/>
      <c r="Q694" s="2"/>
      <c r="S694" s="2"/>
      <c r="U694" s="2"/>
      <c r="W694" s="2"/>
      <c r="Y694" s="2"/>
      <c r="AA694" s="2"/>
      <c r="AC694" s="2"/>
      <c r="AE694" s="2">
        <v>37546</v>
      </c>
      <c r="AF694">
        <v>8901.86</v>
      </c>
      <c r="AG694" s="4">
        <v>37540</v>
      </c>
      <c r="AH694">
        <v>29.37</v>
      </c>
      <c r="AI694" s="4">
        <v>38159</v>
      </c>
      <c r="AJ694">
        <v>19.158300000000001</v>
      </c>
      <c r="AK694" s="2">
        <v>37537</v>
      </c>
      <c r="AL694">
        <v>28.407699999999998</v>
      </c>
      <c r="AM694" s="2">
        <v>40696</v>
      </c>
      <c r="AN694">
        <v>-99</v>
      </c>
      <c r="AS694" s="2"/>
    </row>
    <row r="695" spans="1:45" x14ac:dyDescent="0.25">
      <c r="A695" s="2"/>
      <c r="C695" s="2"/>
      <c r="E695" s="2"/>
      <c r="G695" s="2"/>
      <c r="I695" s="2"/>
      <c r="K695" s="2"/>
      <c r="M695" s="2"/>
      <c r="Q695" s="2"/>
      <c r="S695" s="2"/>
      <c r="U695" s="2"/>
      <c r="W695" s="2"/>
      <c r="Y695" s="2"/>
      <c r="AA695" s="2"/>
      <c r="AC695" s="2"/>
      <c r="AE695" s="2">
        <v>37547</v>
      </c>
      <c r="AF695">
        <v>9022.49</v>
      </c>
      <c r="AG695" s="4">
        <v>37543</v>
      </c>
      <c r="AH695">
        <v>30.03</v>
      </c>
      <c r="AI695" s="4">
        <v>38160</v>
      </c>
      <c r="AJ695">
        <v>19.185400000000001</v>
      </c>
      <c r="AK695" s="2">
        <v>37538</v>
      </c>
      <c r="AL695">
        <v>29.0168</v>
      </c>
      <c r="AM695" s="2">
        <v>40697</v>
      </c>
      <c r="AN695">
        <v>89</v>
      </c>
      <c r="AS695" s="2"/>
    </row>
    <row r="696" spans="1:45" x14ac:dyDescent="0.25">
      <c r="A696" s="2"/>
      <c r="C696" s="2"/>
      <c r="E696" s="2"/>
      <c r="G696" s="2"/>
      <c r="I696" s="2"/>
      <c r="K696" s="2"/>
      <c r="M696" s="2"/>
      <c r="Q696" s="2"/>
      <c r="S696" s="2"/>
      <c r="U696" s="2"/>
      <c r="W696" s="2"/>
      <c r="Y696" s="2"/>
      <c r="AA696" s="2"/>
      <c r="AC696" s="2"/>
      <c r="AE696" s="2">
        <v>37550</v>
      </c>
      <c r="AF696">
        <v>9128.0300000000007</v>
      </c>
      <c r="AG696" s="4">
        <v>37544</v>
      </c>
      <c r="AH696">
        <v>29.72</v>
      </c>
      <c r="AI696" s="4">
        <v>38161</v>
      </c>
      <c r="AJ696">
        <v>19.075600000000001</v>
      </c>
      <c r="AK696" s="2">
        <v>37539</v>
      </c>
      <c r="AL696">
        <v>26.55</v>
      </c>
      <c r="AM696" s="2">
        <v>40700</v>
      </c>
      <c r="AN696">
        <v>164</v>
      </c>
      <c r="AS696" s="2"/>
    </row>
    <row r="697" spans="1:45" x14ac:dyDescent="0.25">
      <c r="A697" s="2"/>
      <c r="C697" s="2"/>
      <c r="E697" s="2"/>
      <c r="G697" s="2"/>
      <c r="I697" s="2"/>
      <c r="K697" s="2"/>
      <c r="M697" s="2"/>
      <c r="Q697" s="2"/>
      <c r="S697" s="2"/>
      <c r="U697" s="2"/>
      <c r="W697" s="2"/>
      <c r="Y697" s="2"/>
      <c r="AA697" s="2"/>
      <c r="AC697" s="2"/>
      <c r="AE697" s="2">
        <v>37551</v>
      </c>
      <c r="AF697">
        <v>9331.36</v>
      </c>
      <c r="AG697" s="4">
        <v>37545</v>
      </c>
      <c r="AH697">
        <v>29.47</v>
      </c>
      <c r="AI697" s="4">
        <v>38162</v>
      </c>
      <c r="AJ697">
        <v>18.5989</v>
      </c>
      <c r="AK697" s="2">
        <v>37540</v>
      </c>
      <c r="AL697">
        <v>29.7119</v>
      </c>
      <c r="AM697" s="2">
        <v>40701</v>
      </c>
      <c r="AN697">
        <v>-2826</v>
      </c>
      <c r="AS697" s="2"/>
    </row>
    <row r="698" spans="1:45" x14ac:dyDescent="0.25">
      <c r="A698" s="2"/>
      <c r="C698" s="2"/>
      <c r="E698" s="2"/>
      <c r="G698" s="2"/>
      <c r="I698" s="2"/>
      <c r="K698" s="2"/>
      <c r="M698" s="2"/>
      <c r="Q698" s="2"/>
      <c r="S698" s="2"/>
      <c r="U698" s="2"/>
      <c r="W698" s="2"/>
      <c r="Y698" s="2"/>
      <c r="AA698" s="2"/>
      <c r="AC698" s="2"/>
      <c r="AE698" s="2">
        <v>37552</v>
      </c>
      <c r="AF698">
        <v>9840.0300000000007</v>
      </c>
      <c r="AG698" s="4">
        <v>37546</v>
      </c>
      <c r="AH698">
        <v>29.62</v>
      </c>
      <c r="AI698" s="4">
        <v>38163</v>
      </c>
      <c r="AJ698">
        <v>18.703900000000001</v>
      </c>
      <c r="AK698" s="2">
        <v>37543</v>
      </c>
      <c r="AL698">
        <v>30.337700000000002</v>
      </c>
      <c r="AM698" s="2">
        <v>40702</v>
      </c>
      <c r="AN698">
        <v>-450</v>
      </c>
      <c r="AS698" s="2"/>
    </row>
    <row r="699" spans="1:45" x14ac:dyDescent="0.25">
      <c r="A699" s="2"/>
      <c r="C699" s="2"/>
      <c r="E699" s="2"/>
      <c r="G699" s="2"/>
      <c r="I699" s="2"/>
      <c r="K699" s="2"/>
      <c r="M699" s="2"/>
      <c r="Q699" s="2"/>
      <c r="S699" s="2"/>
      <c r="U699" s="2"/>
      <c r="W699" s="2"/>
      <c r="Y699" s="2"/>
      <c r="AA699" s="2"/>
      <c r="AC699" s="2"/>
      <c r="AE699" s="2">
        <v>37553</v>
      </c>
      <c r="AF699">
        <v>9799.16</v>
      </c>
      <c r="AG699" s="4">
        <v>37547</v>
      </c>
      <c r="AH699">
        <v>29.6</v>
      </c>
      <c r="AI699" s="4">
        <v>38166</v>
      </c>
      <c r="AJ699">
        <v>19.086300000000001</v>
      </c>
      <c r="AK699" s="2">
        <v>37544</v>
      </c>
      <c r="AL699">
        <v>27.76</v>
      </c>
      <c r="AM699" s="2">
        <v>40703</v>
      </c>
      <c r="AN699">
        <v>119</v>
      </c>
      <c r="AS699" s="2"/>
    </row>
    <row r="700" spans="1:45" x14ac:dyDescent="0.25">
      <c r="A700" s="2"/>
      <c r="C700" s="2"/>
      <c r="E700" s="2"/>
      <c r="G700" s="2"/>
      <c r="I700" s="2"/>
      <c r="K700" s="2"/>
      <c r="M700" s="2"/>
      <c r="Q700" s="2"/>
      <c r="S700" s="2"/>
      <c r="U700" s="2"/>
      <c r="W700" s="2"/>
      <c r="Y700" s="2"/>
      <c r="AA700" s="2"/>
      <c r="AC700" s="2"/>
      <c r="AE700" s="2">
        <v>37554</v>
      </c>
      <c r="AF700">
        <v>10014.82</v>
      </c>
      <c r="AG700" s="4">
        <v>37550</v>
      </c>
      <c r="AH700">
        <v>28.37</v>
      </c>
      <c r="AI700" s="4">
        <v>38167</v>
      </c>
      <c r="AJ700">
        <v>18.816600000000001</v>
      </c>
      <c r="AK700" s="2">
        <v>37545</v>
      </c>
      <c r="AL700">
        <v>30.694500000000001</v>
      </c>
      <c r="AM700" s="2">
        <v>40704</v>
      </c>
      <c r="AN700">
        <v>-204</v>
      </c>
      <c r="AS700" s="2"/>
    </row>
    <row r="701" spans="1:45" x14ac:dyDescent="0.25">
      <c r="A701" s="2"/>
      <c r="C701" s="2"/>
      <c r="E701" s="2"/>
      <c r="G701" s="2"/>
      <c r="I701" s="2"/>
      <c r="K701" s="2"/>
      <c r="M701" s="2"/>
      <c r="Q701" s="2"/>
      <c r="S701" s="2"/>
      <c r="U701" s="2"/>
      <c r="W701" s="2"/>
      <c r="Y701" s="2"/>
      <c r="AA701" s="2"/>
      <c r="AC701" s="2"/>
      <c r="AE701" s="2">
        <v>37557</v>
      </c>
      <c r="AF701">
        <v>9573.94</v>
      </c>
      <c r="AG701" s="4">
        <v>37551</v>
      </c>
      <c r="AH701">
        <v>27.92</v>
      </c>
      <c r="AI701" s="4">
        <v>38168</v>
      </c>
      <c r="AJ701">
        <v>18.418800000000001</v>
      </c>
      <c r="AK701" s="2">
        <v>37546</v>
      </c>
      <c r="AL701">
        <v>29.898599999999998</v>
      </c>
      <c r="AM701" s="2">
        <v>40707</v>
      </c>
      <c r="AN701">
        <v>110</v>
      </c>
      <c r="AS701" s="2"/>
    </row>
    <row r="702" spans="1:45" x14ac:dyDescent="0.25">
      <c r="A702" s="2"/>
      <c r="C702" s="2"/>
      <c r="E702" s="2"/>
      <c r="G702" s="2"/>
      <c r="I702" s="2"/>
      <c r="K702" s="2"/>
      <c r="M702" s="2"/>
      <c r="Q702" s="2"/>
      <c r="S702" s="2"/>
      <c r="U702" s="2"/>
      <c r="W702" s="2"/>
      <c r="Y702" s="2"/>
      <c r="AA702" s="2"/>
      <c r="AC702" s="2"/>
      <c r="AE702" s="2">
        <v>37558</v>
      </c>
      <c r="AF702">
        <v>9600.76</v>
      </c>
      <c r="AG702" s="4">
        <v>37552</v>
      </c>
      <c r="AH702">
        <v>28.18</v>
      </c>
      <c r="AI702" s="4">
        <v>38169</v>
      </c>
      <c r="AJ702">
        <v>18.423400000000001</v>
      </c>
      <c r="AK702" s="2">
        <v>37547</v>
      </c>
      <c r="AL702">
        <v>28.956600000000002</v>
      </c>
      <c r="AM702" s="2">
        <v>40708</v>
      </c>
      <c r="AN702">
        <v>781</v>
      </c>
      <c r="AS702" s="2"/>
    </row>
    <row r="703" spans="1:45" x14ac:dyDescent="0.25">
      <c r="A703" s="2"/>
      <c r="C703" s="2"/>
      <c r="E703" s="2"/>
      <c r="G703" s="2"/>
      <c r="I703" s="2"/>
      <c r="K703" s="2"/>
      <c r="M703" s="2"/>
      <c r="Q703" s="2"/>
      <c r="S703" s="2"/>
      <c r="U703" s="2"/>
      <c r="W703" s="2"/>
      <c r="Y703" s="2"/>
      <c r="AA703" s="2"/>
      <c r="AC703" s="2"/>
      <c r="AE703" s="2">
        <v>37559</v>
      </c>
      <c r="AF703">
        <v>10068.64</v>
      </c>
      <c r="AG703" s="4">
        <v>37553</v>
      </c>
      <c r="AH703">
        <v>28.2</v>
      </c>
      <c r="AI703" s="4">
        <v>38170</v>
      </c>
      <c r="AJ703">
        <v>17.623699999999999</v>
      </c>
      <c r="AK703" s="2">
        <v>37550</v>
      </c>
      <c r="AL703">
        <v>28.650400000000001</v>
      </c>
      <c r="AM703" s="2">
        <v>40709</v>
      </c>
      <c r="AN703">
        <v>1395</v>
      </c>
      <c r="AS703" s="2"/>
    </row>
    <row r="704" spans="1:45" x14ac:dyDescent="0.25">
      <c r="A704" s="2"/>
      <c r="C704" s="2"/>
      <c r="E704" s="2"/>
      <c r="G704" s="2"/>
      <c r="I704" s="2"/>
      <c r="K704" s="2"/>
      <c r="M704" s="2"/>
      <c r="Q704" s="2"/>
      <c r="S704" s="2"/>
      <c r="U704" s="2"/>
      <c r="W704" s="2"/>
      <c r="Y704" s="2"/>
      <c r="AA704" s="2"/>
      <c r="AC704" s="2"/>
      <c r="AE704" s="2">
        <v>37560</v>
      </c>
      <c r="AF704">
        <v>10167.709999999999</v>
      </c>
      <c r="AG704" s="4">
        <v>37554</v>
      </c>
      <c r="AH704">
        <v>27.05</v>
      </c>
      <c r="AI704" s="4">
        <v>38173</v>
      </c>
      <c r="AJ704">
        <v>17.279</v>
      </c>
      <c r="AK704" s="2">
        <v>37551</v>
      </c>
      <c r="AL704">
        <v>28.681999999999999</v>
      </c>
      <c r="AM704" s="2">
        <v>40710</v>
      </c>
      <c r="AN704">
        <v>261</v>
      </c>
      <c r="AS704" s="2"/>
    </row>
    <row r="705" spans="1:45" x14ac:dyDescent="0.25">
      <c r="A705" s="2"/>
      <c r="C705" s="2"/>
      <c r="E705" s="2"/>
      <c r="G705" s="2"/>
      <c r="I705" s="2"/>
      <c r="K705" s="2"/>
      <c r="M705" s="2"/>
      <c r="Q705" s="2"/>
      <c r="S705" s="2"/>
      <c r="U705" s="2"/>
      <c r="W705" s="2"/>
      <c r="Y705" s="2"/>
      <c r="AA705" s="2"/>
      <c r="AC705" s="2"/>
      <c r="AE705" s="2">
        <v>37561</v>
      </c>
      <c r="AF705">
        <v>10140.049999999999</v>
      </c>
      <c r="AG705" s="4">
        <v>37557</v>
      </c>
      <c r="AH705">
        <v>27.29</v>
      </c>
      <c r="AI705" s="4">
        <v>38174</v>
      </c>
      <c r="AJ705">
        <v>17.7209</v>
      </c>
      <c r="AK705" s="2">
        <v>37552</v>
      </c>
      <c r="AL705">
        <v>28.862400000000001</v>
      </c>
      <c r="AM705" s="2">
        <v>40711</v>
      </c>
      <c r="AN705">
        <v>-370</v>
      </c>
      <c r="AS705" s="2"/>
    </row>
    <row r="706" spans="1:45" x14ac:dyDescent="0.25">
      <c r="A706" s="2"/>
      <c r="C706" s="2"/>
      <c r="E706" s="2"/>
      <c r="G706" s="2"/>
      <c r="I706" s="2"/>
      <c r="K706" s="2"/>
      <c r="M706" s="2"/>
      <c r="Q706" s="2"/>
      <c r="S706" s="2"/>
      <c r="U706" s="2"/>
      <c r="W706" s="2"/>
      <c r="Y706" s="2"/>
      <c r="AA706" s="2"/>
      <c r="AC706" s="2"/>
      <c r="AE706" s="2">
        <v>37564</v>
      </c>
      <c r="AF706">
        <v>9912.76</v>
      </c>
      <c r="AG706" s="4">
        <v>37558</v>
      </c>
      <c r="AH706">
        <v>26.86</v>
      </c>
      <c r="AI706" s="4">
        <v>38175</v>
      </c>
      <c r="AJ706">
        <v>17.662199999999999</v>
      </c>
      <c r="AK706" s="2">
        <v>37553</v>
      </c>
      <c r="AL706">
        <v>29</v>
      </c>
      <c r="AM706" s="2">
        <v>40714</v>
      </c>
      <c r="AN706">
        <v>-948</v>
      </c>
      <c r="AS706" s="2"/>
    </row>
    <row r="707" spans="1:45" x14ac:dyDescent="0.25">
      <c r="A707" s="2"/>
      <c r="C707" s="2"/>
      <c r="E707" s="2"/>
      <c r="G707" s="2"/>
      <c r="I707" s="2"/>
      <c r="K707" s="2"/>
      <c r="M707" s="2"/>
      <c r="Q707" s="2"/>
      <c r="S707" s="2"/>
      <c r="U707" s="2"/>
      <c r="W707" s="2"/>
      <c r="Y707" s="2"/>
      <c r="AA707" s="2"/>
      <c r="AC707" s="2"/>
      <c r="AE707" s="2">
        <v>37565</v>
      </c>
      <c r="AF707">
        <v>9861.2199999999993</v>
      </c>
      <c r="AG707" s="4">
        <v>37559</v>
      </c>
      <c r="AH707">
        <v>26.81</v>
      </c>
      <c r="AI707" s="4">
        <v>38176</v>
      </c>
      <c r="AJ707">
        <v>18.171099999999999</v>
      </c>
      <c r="AK707" s="2">
        <v>37554</v>
      </c>
      <c r="AL707">
        <v>29.5</v>
      </c>
      <c r="AM707" s="2">
        <v>40715</v>
      </c>
      <c r="AN707">
        <v>-732</v>
      </c>
      <c r="AS707" s="2"/>
    </row>
    <row r="708" spans="1:45" x14ac:dyDescent="0.25">
      <c r="A708" s="2"/>
      <c r="C708" s="2"/>
      <c r="E708" s="2"/>
      <c r="G708" s="2"/>
      <c r="I708" s="2"/>
      <c r="K708" s="2"/>
      <c r="M708" s="2"/>
      <c r="Q708" s="2"/>
      <c r="S708" s="2"/>
      <c r="U708" s="2"/>
      <c r="W708" s="2"/>
      <c r="Y708" s="2"/>
      <c r="AA708" s="2"/>
      <c r="AC708" s="2"/>
      <c r="AE708" s="2">
        <v>37566</v>
      </c>
      <c r="AF708">
        <v>9702.76</v>
      </c>
      <c r="AG708" s="4">
        <v>37560</v>
      </c>
      <c r="AH708">
        <v>27.22</v>
      </c>
      <c r="AI708" s="4">
        <v>38177</v>
      </c>
      <c r="AJ708">
        <v>18.1416</v>
      </c>
      <c r="AK708" s="2">
        <v>37557</v>
      </c>
      <c r="AL708">
        <v>28.5</v>
      </c>
      <c r="AM708" s="2">
        <v>40716</v>
      </c>
      <c r="AN708">
        <v>-213</v>
      </c>
      <c r="AS708" s="2"/>
    </row>
    <row r="709" spans="1:45" x14ac:dyDescent="0.25">
      <c r="A709" s="2"/>
      <c r="C709" s="2"/>
      <c r="E709" s="2"/>
      <c r="G709" s="2"/>
      <c r="I709" s="2"/>
      <c r="K709" s="2"/>
      <c r="M709" s="2"/>
      <c r="Q709" s="2"/>
      <c r="S709" s="2"/>
      <c r="U709" s="2"/>
      <c r="W709" s="2"/>
      <c r="Y709" s="2"/>
      <c r="AA709" s="2"/>
      <c r="AC709" s="2"/>
      <c r="AE709" s="2">
        <v>37567</v>
      </c>
      <c r="AF709">
        <v>9799.2999999999993</v>
      </c>
      <c r="AG709" s="4">
        <v>37561</v>
      </c>
      <c r="AH709">
        <v>27.13</v>
      </c>
      <c r="AI709" s="4">
        <v>38180</v>
      </c>
      <c r="AJ709">
        <v>18.035</v>
      </c>
      <c r="AK709" s="2">
        <v>37558</v>
      </c>
      <c r="AL709">
        <v>29.65</v>
      </c>
      <c r="AM709" s="2">
        <v>40718</v>
      </c>
      <c r="AN709">
        <v>323</v>
      </c>
      <c r="AS709" s="2"/>
    </row>
    <row r="710" spans="1:45" x14ac:dyDescent="0.25">
      <c r="A710" s="2"/>
      <c r="C710" s="2"/>
      <c r="E710" s="2"/>
      <c r="G710" s="2"/>
      <c r="I710" s="2"/>
      <c r="K710" s="2"/>
      <c r="M710" s="2"/>
      <c r="Q710" s="2"/>
      <c r="S710" s="2"/>
      <c r="U710" s="2"/>
      <c r="W710" s="2"/>
      <c r="Y710" s="2"/>
      <c r="AA710" s="2"/>
      <c r="AC710" s="2"/>
      <c r="AE710" s="2">
        <v>37568</v>
      </c>
      <c r="AF710">
        <v>9860.2900000000009</v>
      </c>
      <c r="AG710" s="4">
        <v>37564</v>
      </c>
      <c r="AH710">
        <v>26.95</v>
      </c>
      <c r="AI710" s="4">
        <v>38181</v>
      </c>
      <c r="AJ710">
        <v>18.045999999999999</v>
      </c>
      <c r="AK710" s="2">
        <v>37559</v>
      </c>
      <c r="AL710">
        <v>29.86</v>
      </c>
      <c r="AM710" s="2">
        <v>40721</v>
      </c>
      <c r="AN710">
        <v>-39</v>
      </c>
      <c r="AS710" s="2"/>
    </row>
    <row r="711" spans="1:45" x14ac:dyDescent="0.25">
      <c r="A711" s="2"/>
      <c r="C711" s="2"/>
      <c r="E711" s="2"/>
      <c r="G711" s="2"/>
      <c r="I711" s="2"/>
      <c r="K711" s="2"/>
      <c r="M711" s="2"/>
      <c r="Q711" s="2"/>
      <c r="S711" s="2"/>
      <c r="U711" s="2"/>
      <c r="W711" s="2"/>
      <c r="Y711" s="2"/>
      <c r="AA711" s="2"/>
      <c r="AC711" s="2"/>
      <c r="AE711" s="2">
        <v>37571</v>
      </c>
      <c r="AF711">
        <v>9885.65</v>
      </c>
      <c r="AG711" s="4">
        <v>37565</v>
      </c>
      <c r="AH711">
        <v>26.14</v>
      </c>
      <c r="AI711" s="4">
        <v>38182</v>
      </c>
      <c r="AJ711">
        <v>18.0456</v>
      </c>
      <c r="AK711" s="2">
        <v>37560</v>
      </c>
      <c r="AL711">
        <v>29.628900000000002</v>
      </c>
      <c r="AM711" s="2">
        <v>40722</v>
      </c>
      <c r="AN711">
        <v>-142</v>
      </c>
      <c r="AS711" s="2"/>
    </row>
    <row r="712" spans="1:45" x14ac:dyDescent="0.25">
      <c r="A712" s="2"/>
      <c r="C712" s="2"/>
      <c r="E712" s="2"/>
      <c r="G712" s="2"/>
      <c r="I712" s="2"/>
      <c r="K712" s="2"/>
      <c r="M712" s="2"/>
      <c r="Q712" s="2"/>
      <c r="S712" s="2"/>
      <c r="U712" s="2"/>
      <c r="W712" s="2"/>
      <c r="Y712" s="2"/>
      <c r="AA712" s="2"/>
      <c r="AC712" s="2"/>
      <c r="AE712" s="2">
        <v>37572</v>
      </c>
      <c r="AF712">
        <v>9720.5499999999993</v>
      </c>
      <c r="AG712" s="4">
        <v>37566</v>
      </c>
      <c r="AH712">
        <v>25.77</v>
      </c>
      <c r="AI712" s="4">
        <v>38183</v>
      </c>
      <c r="AJ712">
        <v>17.907499999999999</v>
      </c>
      <c r="AK712" s="2">
        <v>37561</v>
      </c>
      <c r="AL712">
        <v>29.75</v>
      </c>
      <c r="AM712" s="2">
        <v>40723</v>
      </c>
      <c r="AN712">
        <v>587</v>
      </c>
      <c r="AS712" s="2"/>
    </row>
    <row r="713" spans="1:45" x14ac:dyDescent="0.25">
      <c r="A713" s="2"/>
      <c r="C713" s="2"/>
      <c r="E713" s="2"/>
      <c r="G713" s="2"/>
      <c r="I713" s="2"/>
      <c r="K713" s="2"/>
      <c r="M713" s="2"/>
      <c r="Q713" s="2"/>
      <c r="S713" s="2"/>
      <c r="U713" s="2"/>
      <c r="W713" s="2"/>
      <c r="Y713" s="2"/>
      <c r="AA713" s="2"/>
      <c r="AC713" s="2"/>
      <c r="AE713" s="2">
        <v>37573</v>
      </c>
      <c r="AF713">
        <v>9763.65</v>
      </c>
      <c r="AG713" s="4">
        <v>37567</v>
      </c>
      <c r="AH713">
        <v>25.38</v>
      </c>
      <c r="AI713" s="4">
        <v>38184</v>
      </c>
      <c r="AJ713">
        <v>17.718399999999999</v>
      </c>
      <c r="AK713" s="2">
        <v>37564</v>
      </c>
      <c r="AL713">
        <v>29.858899999999998</v>
      </c>
      <c r="AM713" s="2">
        <v>40724</v>
      </c>
      <c r="AN713">
        <v>-633</v>
      </c>
      <c r="AS713" s="2"/>
    </row>
    <row r="714" spans="1:45" x14ac:dyDescent="0.25">
      <c r="A714" s="2"/>
      <c r="C714" s="2"/>
      <c r="E714" s="2"/>
      <c r="G714" s="2"/>
      <c r="I714" s="2"/>
      <c r="K714" s="2"/>
      <c r="M714" s="2"/>
      <c r="Q714" s="2"/>
      <c r="S714" s="2"/>
      <c r="U714" s="2"/>
      <c r="W714" s="2"/>
      <c r="Y714" s="2"/>
      <c r="AA714" s="2"/>
      <c r="AC714" s="2"/>
      <c r="AE714" s="2">
        <v>37574</v>
      </c>
      <c r="AF714">
        <v>9884.27</v>
      </c>
      <c r="AG714" s="4">
        <v>37568</v>
      </c>
      <c r="AH714">
        <v>25.78</v>
      </c>
      <c r="AI714" s="4">
        <v>38187</v>
      </c>
      <c r="AJ714">
        <v>17.8232</v>
      </c>
      <c r="AK714" s="2">
        <v>37565</v>
      </c>
      <c r="AL714">
        <v>30.353000000000002</v>
      </c>
      <c r="AM714" s="2">
        <v>40725</v>
      </c>
      <c r="AN714">
        <v>-804</v>
      </c>
      <c r="AS714" s="2"/>
    </row>
    <row r="715" spans="1:45" x14ac:dyDescent="0.25">
      <c r="A715" s="2"/>
      <c r="C715" s="2"/>
      <c r="E715" s="2"/>
      <c r="G715" s="2"/>
      <c r="I715" s="2"/>
      <c r="K715" s="2"/>
      <c r="M715" s="2"/>
      <c r="Q715" s="2"/>
      <c r="S715" s="2"/>
      <c r="U715" s="2"/>
      <c r="W715" s="2"/>
      <c r="Y715" s="2"/>
      <c r="AA715" s="2"/>
      <c r="AC715" s="2"/>
      <c r="AE715" s="2">
        <v>37578</v>
      </c>
      <c r="AF715">
        <v>9970.89</v>
      </c>
      <c r="AG715" s="4">
        <v>37571</v>
      </c>
      <c r="AH715">
        <v>25.94</v>
      </c>
      <c r="AI715" s="4">
        <v>38188</v>
      </c>
      <c r="AJ715">
        <v>17.9255</v>
      </c>
      <c r="AK715" s="2">
        <v>37566</v>
      </c>
      <c r="AL715">
        <v>31.5258</v>
      </c>
      <c r="AM715" s="2">
        <v>40728</v>
      </c>
      <c r="AN715">
        <v>-99</v>
      </c>
      <c r="AS715" s="2"/>
    </row>
    <row r="716" spans="1:45" x14ac:dyDescent="0.25">
      <c r="A716" s="2"/>
      <c r="C716" s="2"/>
      <c r="E716" s="2"/>
      <c r="G716" s="2"/>
      <c r="I716" s="2"/>
      <c r="K716" s="2"/>
      <c r="M716" s="2"/>
      <c r="Q716" s="2"/>
      <c r="S716" s="2"/>
      <c r="U716" s="2"/>
      <c r="W716" s="2"/>
      <c r="Y716" s="2"/>
      <c r="AA716" s="2"/>
      <c r="AC716" s="2"/>
      <c r="AE716" s="2">
        <v>37579</v>
      </c>
      <c r="AF716">
        <v>9971.23</v>
      </c>
      <c r="AG716" s="4">
        <v>37572</v>
      </c>
      <c r="AH716">
        <v>25.9</v>
      </c>
      <c r="AI716" s="4">
        <v>38189</v>
      </c>
      <c r="AJ716">
        <v>18.1479</v>
      </c>
      <c r="AK716" s="2">
        <v>37567</v>
      </c>
      <c r="AL716">
        <v>31.15</v>
      </c>
      <c r="AM716" s="2">
        <v>40729</v>
      </c>
      <c r="AN716">
        <v>507</v>
      </c>
      <c r="AS716" s="2"/>
    </row>
    <row r="717" spans="1:45" x14ac:dyDescent="0.25">
      <c r="A717" s="2"/>
      <c r="C717" s="2"/>
      <c r="E717" s="2"/>
      <c r="G717" s="2"/>
      <c r="I717" s="2"/>
      <c r="K717" s="2"/>
      <c r="M717" s="2"/>
      <c r="Q717" s="2"/>
      <c r="S717" s="2"/>
      <c r="U717" s="2"/>
      <c r="W717" s="2"/>
      <c r="Y717" s="2"/>
      <c r="AA717" s="2"/>
      <c r="AC717" s="2"/>
      <c r="AE717" s="2">
        <v>37580</v>
      </c>
      <c r="AF717">
        <v>10087.57</v>
      </c>
      <c r="AG717" s="4">
        <v>37573</v>
      </c>
      <c r="AH717">
        <v>25.19</v>
      </c>
      <c r="AI717" s="4">
        <v>38190</v>
      </c>
      <c r="AJ717">
        <v>18.357199999999999</v>
      </c>
      <c r="AK717" s="2">
        <v>37568</v>
      </c>
      <c r="AL717">
        <v>31.397300000000001</v>
      </c>
      <c r="AM717" s="2">
        <v>40730</v>
      </c>
      <c r="AN717">
        <v>1351</v>
      </c>
      <c r="AS717" s="2"/>
    </row>
    <row r="718" spans="1:45" x14ac:dyDescent="0.25">
      <c r="A718" s="2"/>
      <c r="C718" s="2"/>
      <c r="E718" s="2"/>
      <c r="G718" s="2"/>
      <c r="I718" s="2"/>
      <c r="K718" s="2"/>
      <c r="M718" s="2"/>
      <c r="Q718" s="2"/>
      <c r="S718" s="2"/>
      <c r="U718" s="2"/>
      <c r="W718" s="2"/>
      <c r="Y718" s="2"/>
      <c r="AA718" s="2"/>
      <c r="AC718" s="2"/>
      <c r="AE718" s="2">
        <v>37581</v>
      </c>
      <c r="AF718">
        <v>10289.469999999999</v>
      </c>
      <c r="AG718" s="4">
        <v>37574</v>
      </c>
      <c r="AH718">
        <v>25.29</v>
      </c>
      <c r="AI718" s="4">
        <v>38191</v>
      </c>
      <c r="AJ718">
        <v>18.759399999999999</v>
      </c>
      <c r="AK718" s="2">
        <v>37571</v>
      </c>
      <c r="AL718">
        <v>30.9</v>
      </c>
      <c r="AM718" s="2">
        <v>40731</v>
      </c>
      <c r="AN718">
        <v>-54</v>
      </c>
      <c r="AS718" s="2"/>
    </row>
    <row r="719" spans="1:45" x14ac:dyDescent="0.25">
      <c r="A719" s="2"/>
      <c r="C719" s="2"/>
      <c r="E719" s="2"/>
      <c r="G719" s="2"/>
      <c r="I719" s="2"/>
      <c r="K719" s="2"/>
      <c r="M719" s="2"/>
      <c r="Q719" s="2"/>
      <c r="S719" s="2"/>
      <c r="U719" s="2"/>
      <c r="W719" s="2"/>
      <c r="Y719" s="2"/>
      <c r="AA719" s="2"/>
      <c r="AC719" s="2"/>
      <c r="AE719" s="2">
        <v>37582</v>
      </c>
      <c r="AF719">
        <v>10404.120000000001</v>
      </c>
      <c r="AG719" s="4">
        <v>37575</v>
      </c>
      <c r="AH719">
        <v>25.51</v>
      </c>
      <c r="AI719" s="4">
        <v>38194</v>
      </c>
      <c r="AJ719">
        <v>18.692799999999998</v>
      </c>
      <c r="AK719" s="2">
        <v>37572</v>
      </c>
      <c r="AL719">
        <v>31.866</v>
      </c>
      <c r="AM719" s="2">
        <v>40732</v>
      </c>
      <c r="AN719">
        <v>620</v>
      </c>
      <c r="AS719" s="2"/>
    </row>
    <row r="720" spans="1:45" x14ac:dyDescent="0.25">
      <c r="A720" s="2"/>
      <c r="C720" s="2"/>
      <c r="E720" s="2"/>
      <c r="G720" s="2"/>
      <c r="I720" s="2"/>
      <c r="K720" s="2"/>
      <c r="M720" s="2"/>
      <c r="Q720" s="2"/>
      <c r="S720" s="2"/>
      <c r="U720" s="2"/>
      <c r="W720" s="2"/>
      <c r="Y720" s="2"/>
      <c r="AA720" s="2"/>
      <c r="AC720" s="2"/>
      <c r="AE720" s="2">
        <v>37585</v>
      </c>
      <c r="AF720">
        <v>10245.5</v>
      </c>
      <c r="AG720" s="4">
        <v>37578</v>
      </c>
      <c r="AH720">
        <v>26.71</v>
      </c>
      <c r="AI720" s="4">
        <v>38195</v>
      </c>
      <c r="AJ720">
        <v>18.564900000000002</v>
      </c>
      <c r="AK720" s="2">
        <v>37573</v>
      </c>
      <c r="AL720">
        <v>32.42</v>
      </c>
      <c r="AM720" s="2">
        <v>40735</v>
      </c>
      <c r="AN720">
        <v>7358</v>
      </c>
      <c r="AS720" s="2"/>
    </row>
    <row r="721" spans="1:45" x14ac:dyDescent="0.25">
      <c r="A721" s="2"/>
      <c r="C721" s="2"/>
      <c r="E721" s="2"/>
      <c r="G721" s="2"/>
      <c r="I721" s="2"/>
      <c r="K721" s="2"/>
      <c r="M721" s="2"/>
      <c r="Q721" s="2"/>
      <c r="S721" s="2"/>
      <c r="U721" s="2"/>
      <c r="W721" s="2"/>
      <c r="Y721" s="2"/>
      <c r="AA721" s="2"/>
      <c r="AC721" s="2"/>
      <c r="AE721" s="2">
        <v>37586</v>
      </c>
      <c r="AF721">
        <v>10131.69</v>
      </c>
      <c r="AG721" s="4">
        <v>37579</v>
      </c>
      <c r="AH721">
        <v>26.42</v>
      </c>
      <c r="AI721" s="4">
        <v>38196</v>
      </c>
      <c r="AJ721">
        <v>18.311</v>
      </c>
      <c r="AK721" s="2">
        <v>37574</v>
      </c>
      <c r="AL721">
        <v>32.2669</v>
      </c>
      <c r="AM721" s="2">
        <v>40736</v>
      </c>
      <c r="AN721">
        <v>153</v>
      </c>
      <c r="AS721" s="2"/>
    </row>
    <row r="722" spans="1:45" x14ac:dyDescent="0.25">
      <c r="A722" s="2"/>
      <c r="C722" s="2"/>
      <c r="E722" s="2"/>
      <c r="G722" s="2"/>
      <c r="I722" s="2"/>
      <c r="K722" s="2"/>
      <c r="M722" s="2"/>
      <c r="Q722" s="2"/>
      <c r="S722" s="2"/>
      <c r="U722" s="2"/>
      <c r="W722" s="2"/>
      <c r="Y722" s="2"/>
      <c r="AA722" s="2"/>
      <c r="AC722" s="2"/>
      <c r="AE722" s="2">
        <v>37587</v>
      </c>
      <c r="AF722">
        <v>10226.44</v>
      </c>
      <c r="AG722" s="4">
        <v>37580</v>
      </c>
      <c r="AH722">
        <v>26.98</v>
      </c>
      <c r="AI722" s="4">
        <v>38197</v>
      </c>
      <c r="AJ722">
        <v>18.776800000000001</v>
      </c>
      <c r="AK722" s="2">
        <v>37575</v>
      </c>
      <c r="AL722">
        <v>32.4</v>
      </c>
      <c r="AM722" s="2">
        <v>40737</v>
      </c>
      <c r="AN722">
        <v>107</v>
      </c>
      <c r="AS722" s="2"/>
    </row>
    <row r="723" spans="1:45" x14ac:dyDescent="0.25">
      <c r="A723" s="2"/>
      <c r="C723" s="2"/>
      <c r="E723" s="2"/>
      <c r="G723" s="2"/>
      <c r="I723" s="2"/>
      <c r="K723" s="2"/>
      <c r="M723" s="2"/>
      <c r="Q723" s="2"/>
      <c r="S723" s="2"/>
      <c r="U723" s="2"/>
      <c r="W723" s="2"/>
      <c r="Y723" s="2"/>
      <c r="AA723" s="2"/>
      <c r="AC723" s="2"/>
      <c r="AE723" s="2">
        <v>37588</v>
      </c>
      <c r="AF723">
        <v>10239.18</v>
      </c>
      <c r="AG723" s="4">
        <v>37581</v>
      </c>
      <c r="AH723">
        <v>26.35</v>
      </c>
      <c r="AI723" s="4">
        <v>38198</v>
      </c>
      <c r="AJ723">
        <v>19.1706</v>
      </c>
      <c r="AK723" s="2">
        <v>37578</v>
      </c>
      <c r="AL723">
        <v>32.119999999999997</v>
      </c>
      <c r="AM723" s="2">
        <v>40738</v>
      </c>
      <c r="AN723">
        <v>235</v>
      </c>
      <c r="AS723" s="2"/>
    </row>
    <row r="724" spans="1:45" x14ac:dyDescent="0.25">
      <c r="A724" s="2"/>
      <c r="C724" s="2"/>
      <c r="E724" s="2"/>
      <c r="G724" s="2"/>
      <c r="I724" s="2"/>
      <c r="K724" s="2"/>
      <c r="M724" s="2"/>
      <c r="Q724" s="2"/>
      <c r="S724" s="2"/>
      <c r="U724" s="2"/>
      <c r="W724" s="2"/>
      <c r="Y724" s="2"/>
      <c r="AA724" s="2"/>
      <c r="AC724" s="2"/>
      <c r="AE724" s="2">
        <v>37589</v>
      </c>
      <c r="AF724">
        <v>10508.81</v>
      </c>
      <c r="AG724" s="4">
        <v>37582</v>
      </c>
      <c r="AH724">
        <v>26.76</v>
      </c>
      <c r="AI724" s="4">
        <v>38201</v>
      </c>
      <c r="AJ724">
        <v>19.1874</v>
      </c>
      <c r="AK724" s="2">
        <v>37579</v>
      </c>
      <c r="AL724">
        <v>31.790800000000001</v>
      </c>
      <c r="AM724" s="2">
        <v>40739</v>
      </c>
      <c r="AN724">
        <v>758</v>
      </c>
      <c r="AS724" s="2"/>
    </row>
    <row r="725" spans="1:45" x14ac:dyDescent="0.25">
      <c r="A725" s="2"/>
      <c r="C725" s="2"/>
      <c r="E725" s="2"/>
      <c r="G725" s="2"/>
      <c r="I725" s="2"/>
      <c r="K725" s="2"/>
      <c r="M725" s="2"/>
      <c r="Q725" s="2"/>
      <c r="S725" s="2"/>
      <c r="U725" s="2"/>
      <c r="W725" s="2"/>
      <c r="Y725" s="2"/>
      <c r="AA725" s="2"/>
      <c r="AC725" s="2"/>
      <c r="AE725" s="2">
        <v>37592</v>
      </c>
      <c r="AF725">
        <v>10673.79</v>
      </c>
      <c r="AG725" s="4">
        <v>37585</v>
      </c>
      <c r="AH725">
        <v>26.11</v>
      </c>
      <c r="AI725" s="4">
        <v>38202</v>
      </c>
      <c r="AJ725">
        <v>19.110700000000001</v>
      </c>
      <c r="AK725" s="2">
        <v>37580</v>
      </c>
      <c r="AL725">
        <v>30.55</v>
      </c>
      <c r="AM725" s="2">
        <v>40742</v>
      </c>
      <c r="AN725">
        <v>233</v>
      </c>
      <c r="AS725" s="2"/>
    </row>
    <row r="726" spans="1:45" x14ac:dyDescent="0.25">
      <c r="A726" s="2"/>
      <c r="C726" s="2"/>
      <c r="E726" s="2"/>
      <c r="G726" s="2"/>
      <c r="I726" s="2"/>
      <c r="K726" s="2"/>
      <c r="M726" s="2"/>
      <c r="Q726" s="2"/>
      <c r="S726" s="2"/>
      <c r="U726" s="2"/>
      <c r="W726" s="2"/>
      <c r="Y726" s="2"/>
      <c r="AA726" s="2"/>
      <c r="AC726" s="2"/>
      <c r="AE726" s="2">
        <v>37593</v>
      </c>
      <c r="AF726">
        <v>10662.83</v>
      </c>
      <c r="AG726" s="4">
        <v>37586</v>
      </c>
      <c r="AH726">
        <v>26.4</v>
      </c>
      <c r="AI726" s="4">
        <v>38203</v>
      </c>
      <c r="AJ726">
        <v>19.5625</v>
      </c>
      <c r="AK726" s="2">
        <v>37581</v>
      </c>
      <c r="AL726">
        <v>30.48</v>
      </c>
      <c r="AM726" s="2">
        <v>40743</v>
      </c>
      <c r="AN726">
        <v>-183</v>
      </c>
      <c r="AS726" s="2"/>
    </row>
    <row r="727" spans="1:45" x14ac:dyDescent="0.25">
      <c r="A727" s="2"/>
      <c r="C727" s="2"/>
      <c r="E727" s="2"/>
      <c r="G727" s="2"/>
      <c r="I727" s="2"/>
      <c r="K727" s="2"/>
      <c r="M727" s="2"/>
      <c r="Q727" s="2"/>
      <c r="S727" s="2"/>
      <c r="U727" s="2"/>
      <c r="W727" s="2"/>
      <c r="Y727" s="2"/>
      <c r="AA727" s="2"/>
      <c r="AC727" s="2"/>
      <c r="AE727" s="2">
        <v>37594</v>
      </c>
      <c r="AF727">
        <v>10640.11</v>
      </c>
      <c r="AG727" s="4">
        <v>37587</v>
      </c>
      <c r="AH727">
        <v>26.89</v>
      </c>
      <c r="AI727" s="4">
        <v>38204</v>
      </c>
      <c r="AJ727">
        <v>20.1326</v>
      </c>
      <c r="AK727" s="2">
        <v>37582</v>
      </c>
      <c r="AL727">
        <v>30.63</v>
      </c>
      <c r="AM727" s="2">
        <v>40744</v>
      </c>
      <c r="AN727">
        <v>202</v>
      </c>
      <c r="AS727" s="2"/>
    </row>
    <row r="728" spans="1:45" x14ac:dyDescent="0.25">
      <c r="A728" s="2"/>
      <c r="C728" s="2"/>
      <c r="E728" s="2"/>
      <c r="G728" s="2"/>
      <c r="I728" s="2"/>
      <c r="K728" s="2"/>
      <c r="M728" s="2"/>
      <c r="Q728" s="2"/>
      <c r="S728" s="2"/>
      <c r="U728" s="2"/>
      <c r="W728" s="2"/>
      <c r="Y728" s="2"/>
      <c r="AA728" s="2"/>
      <c r="AC728" s="2"/>
      <c r="AE728" s="2">
        <v>37595</v>
      </c>
      <c r="AF728">
        <v>10413.09</v>
      </c>
      <c r="AG728" s="4">
        <v>37592</v>
      </c>
      <c r="AH728">
        <v>27.24</v>
      </c>
      <c r="AI728" s="4">
        <v>38205</v>
      </c>
      <c r="AJ728">
        <v>19.169699999999999</v>
      </c>
      <c r="AK728" s="2">
        <v>37585</v>
      </c>
      <c r="AL728">
        <v>30.62</v>
      </c>
      <c r="AM728" s="2">
        <v>40745</v>
      </c>
      <c r="AN728">
        <v>211</v>
      </c>
      <c r="AS728" s="2"/>
    </row>
    <row r="729" spans="1:45" x14ac:dyDescent="0.25">
      <c r="A729" s="2"/>
      <c r="C729" s="2"/>
      <c r="E729" s="2"/>
      <c r="G729" s="2"/>
      <c r="I729" s="2"/>
      <c r="K729" s="2"/>
      <c r="M729" s="2"/>
      <c r="Q729" s="2"/>
      <c r="S729" s="2"/>
      <c r="U729" s="2"/>
      <c r="W729" s="2"/>
      <c r="Y729" s="2"/>
      <c r="AA729" s="2"/>
      <c r="AC729" s="2"/>
      <c r="AE729" s="2">
        <v>37596</v>
      </c>
      <c r="AF729">
        <v>10569.02</v>
      </c>
      <c r="AG729" s="4">
        <v>37593</v>
      </c>
      <c r="AH729">
        <v>27.3</v>
      </c>
      <c r="AI729" s="4">
        <v>38208</v>
      </c>
      <c r="AJ729">
        <v>19.149100000000001</v>
      </c>
      <c r="AK729" s="2">
        <v>37586</v>
      </c>
      <c r="AL729">
        <v>30.81</v>
      </c>
      <c r="AM729" s="2">
        <v>40746</v>
      </c>
      <c r="AN729">
        <v>274</v>
      </c>
      <c r="AS729" s="2"/>
    </row>
    <row r="730" spans="1:45" x14ac:dyDescent="0.25">
      <c r="A730" s="2"/>
      <c r="C730" s="2"/>
      <c r="E730" s="2"/>
      <c r="G730" s="2"/>
      <c r="I730" s="2"/>
      <c r="K730" s="2"/>
      <c r="M730" s="2"/>
      <c r="Q730" s="2"/>
      <c r="S730" s="2"/>
      <c r="U730" s="2"/>
      <c r="W730" s="2"/>
      <c r="Y730" s="2"/>
      <c r="AA730" s="2"/>
      <c r="AC730" s="2"/>
      <c r="AE730" s="2">
        <v>37599</v>
      </c>
      <c r="AF730">
        <v>10338.75</v>
      </c>
      <c r="AG730" s="4">
        <v>37594</v>
      </c>
      <c r="AH730">
        <v>26.71</v>
      </c>
      <c r="AI730" s="4">
        <v>38209</v>
      </c>
      <c r="AJ730">
        <v>19.2697</v>
      </c>
      <c r="AK730" s="2">
        <v>37587</v>
      </c>
      <c r="AL730">
        <v>30.88</v>
      </c>
      <c r="AM730" s="2">
        <v>40749</v>
      </c>
      <c r="AN730">
        <v>238</v>
      </c>
      <c r="AS730" s="2"/>
    </row>
    <row r="731" spans="1:45" x14ac:dyDescent="0.25">
      <c r="A731" s="2"/>
      <c r="C731" s="2"/>
      <c r="E731" s="2"/>
      <c r="G731" s="2"/>
      <c r="I731" s="2"/>
      <c r="K731" s="2"/>
      <c r="M731" s="2"/>
      <c r="Q731" s="2"/>
      <c r="S731" s="2"/>
      <c r="U731" s="2"/>
      <c r="W731" s="2"/>
      <c r="Y731" s="2"/>
      <c r="AA731" s="2"/>
      <c r="AC731" s="2"/>
      <c r="AE731" s="2">
        <v>37600</v>
      </c>
      <c r="AF731">
        <v>10331.33</v>
      </c>
      <c r="AG731" s="4">
        <v>37595</v>
      </c>
      <c r="AH731">
        <v>27.29</v>
      </c>
      <c r="AI731" s="4">
        <v>38210</v>
      </c>
      <c r="AJ731">
        <v>19.110199999999999</v>
      </c>
      <c r="AK731" s="2">
        <v>37588</v>
      </c>
      <c r="AL731">
        <v>31.491800000000001</v>
      </c>
      <c r="AM731" s="2">
        <v>40750</v>
      </c>
      <c r="AN731">
        <v>627</v>
      </c>
      <c r="AS731" s="2"/>
    </row>
    <row r="732" spans="1:45" x14ac:dyDescent="0.25">
      <c r="A732" s="2"/>
      <c r="C732" s="2"/>
      <c r="E732" s="2"/>
      <c r="G732" s="2"/>
      <c r="I732" s="2"/>
      <c r="K732" s="2"/>
      <c r="M732" s="2"/>
      <c r="Q732" s="2"/>
      <c r="S732" s="2"/>
      <c r="U732" s="2"/>
      <c r="W732" s="2"/>
      <c r="Y732" s="2"/>
      <c r="AA732" s="2"/>
      <c r="AC732" s="2"/>
      <c r="AE732" s="2">
        <v>37601</v>
      </c>
      <c r="AF732">
        <v>10613.62</v>
      </c>
      <c r="AG732" s="4">
        <v>37596</v>
      </c>
      <c r="AH732">
        <v>26.93</v>
      </c>
      <c r="AI732" s="4">
        <v>38211</v>
      </c>
      <c r="AJ732">
        <v>19.1249</v>
      </c>
      <c r="AK732" s="2">
        <v>37589</v>
      </c>
      <c r="AL732">
        <v>30.88</v>
      </c>
      <c r="AM732" s="2">
        <v>40751</v>
      </c>
      <c r="AN732">
        <v>3692</v>
      </c>
      <c r="AS732" s="2"/>
    </row>
    <row r="733" spans="1:45" x14ac:dyDescent="0.25">
      <c r="A733" s="2"/>
      <c r="C733" s="2"/>
      <c r="E733" s="2"/>
      <c r="G733" s="2"/>
      <c r="I733" s="2"/>
      <c r="K733" s="2"/>
      <c r="M733" s="2"/>
      <c r="Q733" s="2"/>
      <c r="S733" s="2"/>
      <c r="U733" s="2"/>
      <c r="W733" s="2"/>
      <c r="Y733" s="2"/>
      <c r="AA733" s="2"/>
      <c r="AC733" s="2"/>
      <c r="AE733" s="2">
        <v>37602</v>
      </c>
      <c r="AF733">
        <v>10586.92</v>
      </c>
      <c r="AG733" s="4">
        <v>37599</v>
      </c>
      <c r="AH733">
        <v>27.2</v>
      </c>
      <c r="AI733" s="4">
        <v>38212</v>
      </c>
      <c r="AJ733">
        <v>19.0473</v>
      </c>
      <c r="AK733" s="2">
        <v>37592</v>
      </c>
      <c r="AL733">
        <v>30.992599999999999</v>
      </c>
      <c r="AM733" s="2">
        <v>40752</v>
      </c>
      <c r="AN733">
        <v>201</v>
      </c>
      <c r="AS733" s="2"/>
    </row>
    <row r="734" spans="1:45" x14ac:dyDescent="0.25">
      <c r="A734" s="2"/>
      <c r="C734" s="2"/>
      <c r="E734" s="2"/>
      <c r="G734" s="2"/>
      <c r="I734" s="2"/>
      <c r="K734" s="2"/>
      <c r="M734" s="2"/>
      <c r="Q734" s="2"/>
      <c r="S734" s="2"/>
      <c r="U734" s="2"/>
      <c r="W734" s="2"/>
      <c r="Y734" s="2"/>
      <c r="AA734" s="2"/>
      <c r="AC734" s="2"/>
      <c r="AE734" s="2">
        <v>37603</v>
      </c>
      <c r="AF734">
        <v>10564.35</v>
      </c>
      <c r="AG734" s="4">
        <v>37600</v>
      </c>
      <c r="AH734">
        <v>27.74</v>
      </c>
      <c r="AI734" s="4">
        <v>38215</v>
      </c>
      <c r="AJ734">
        <v>18.875699999999998</v>
      </c>
      <c r="AK734" s="2">
        <v>37593</v>
      </c>
      <c r="AL734">
        <v>31.06</v>
      </c>
      <c r="AM734" s="2">
        <v>40753</v>
      </c>
      <c r="AN734">
        <v>196</v>
      </c>
      <c r="AS734" s="2"/>
    </row>
    <row r="735" spans="1:45" x14ac:dyDescent="0.25">
      <c r="A735" s="2"/>
      <c r="C735" s="2"/>
      <c r="E735" s="2"/>
      <c r="G735" s="2"/>
      <c r="I735" s="2"/>
      <c r="K735" s="2"/>
      <c r="M735" s="2"/>
      <c r="Q735" s="2"/>
      <c r="S735" s="2"/>
      <c r="U735" s="2"/>
      <c r="W735" s="2"/>
      <c r="Y735" s="2"/>
      <c r="AA735" s="2"/>
      <c r="AC735" s="2"/>
      <c r="AE735" s="2">
        <v>37606</v>
      </c>
      <c r="AF735">
        <v>10771.08</v>
      </c>
      <c r="AG735" s="4">
        <v>37601</v>
      </c>
      <c r="AH735">
        <v>27.4</v>
      </c>
      <c r="AI735" s="4">
        <v>38216</v>
      </c>
      <c r="AJ735">
        <v>18.812000000000001</v>
      </c>
      <c r="AK735" s="2">
        <v>37594</v>
      </c>
      <c r="AL735">
        <v>31.42</v>
      </c>
      <c r="AM735" s="2">
        <v>40756</v>
      </c>
      <c r="AN735">
        <v>706</v>
      </c>
      <c r="AS735" s="2"/>
    </row>
    <row r="736" spans="1:45" x14ac:dyDescent="0.25">
      <c r="A736" s="2"/>
      <c r="C736" s="2"/>
      <c r="E736" s="2"/>
      <c r="G736" s="2"/>
      <c r="I736" s="2"/>
      <c r="K736" s="2"/>
      <c r="M736" s="2"/>
      <c r="Q736" s="2"/>
      <c r="S736" s="2"/>
      <c r="U736" s="2"/>
      <c r="W736" s="2"/>
      <c r="Y736" s="2"/>
      <c r="AA736" s="2"/>
      <c r="AC736" s="2"/>
      <c r="AE736" s="2">
        <v>37607</v>
      </c>
      <c r="AF736">
        <v>10832.56</v>
      </c>
      <c r="AG736" s="4">
        <v>37602</v>
      </c>
      <c r="AH736">
        <v>28.01</v>
      </c>
      <c r="AI736" s="4">
        <v>38217</v>
      </c>
      <c r="AJ736">
        <v>18.8675</v>
      </c>
      <c r="AK736" s="2">
        <v>37595</v>
      </c>
      <c r="AL736">
        <v>31.92</v>
      </c>
      <c r="AM736" s="2">
        <v>40757</v>
      </c>
      <c r="AN736">
        <v>653</v>
      </c>
      <c r="AS736" s="2"/>
    </row>
    <row r="737" spans="1:45" x14ac:dyDescent="0.25">
      <c r="A737" s="2"/>
      <c r="C737" s="2"/>
      <c r="E737" s="2"/>
      <c r="G737" s="2"/>
      <c r="I737" s="2"/>
      <c r="K737" s="2"/>
      <c r="M737" s="2"/>
      <c r="Q737" s="2"/>
      <c r="S737" s="2"/>
      <c r="U737" s="2"/>
      <c r="W737" s="2"/>
      <c r="Y737" s="2"/>
      <c r="AA737" s="2"/>
      <c r="AC737" s="2"/>
      <c r="AE737" s="2">
        <v>37608</v>
      </c>
      <c r="AF737">
        <v>10984.5</v>
      </c>
      <c r="AG737" s="4">
        <v>37603</v>
      </c>
      <c r="AH737">
        <v>28.44</v>
      </c>
      <c r="AI737" s="4">
        <v>38218</v>
      </c>
      <c r="AJ737">
        <v>18.459700000000002</v>
      </c>
      <c r="AK737" s="2">
        <v>37596</v>
      </c>
      <c r="AL737">
        <v>31.42</v>
      </c>
      <c r="AM737" s="2">
        <v>40758</v>
      </c>
      <c r="AN737">
        <v>43</v>
      </c>
      <c r="AS737" s="2"/>
    </row>
    <row r="738" spans="1:45" x14ac:dyDescent="0.25">
      <c r="A738" s="2"/>
      <c r="C738" s="2"/>
      <c r="E738" s="2"/>
      <c r="G738" s="2"/>
      <c r="I738" s="2"/>
      <c r="K738" s="2"/>
      <c r="M738" s="2"/>
      <c r="Q738" s="2"/>
      <c r="S738" s="2"/>
      <c r="U738" s="2"/>
      <c r="W738" s="2"/>
      <c r="Y738" s="2"/>
      <c r="AA738" s="2"/>
      <c r="AC738" s="2"/>
      <c r="AE738" s="2">
        <v>37609</v>
      </c>
      <c r="AF738">
        <v>11207.5</v>
      </c>
      <c r="AG738" s="4">
        <v>37606</v>
      </c>
      <c r="AH738">
        <v>30.1</v>
      </c>
      <c r="AI738" s="4">
        <v>38219</v>
      </c>
      <c r="AJ738">
        <v>18.587700000000002</v>
      </c>
      <c r="AK738" s="2">
        <v>37599</v>
      </c>
      <c r="AL738">
        <v>31.87</v>
      </c>
      <c r="AM738" s="2">
        <v>40759</v>
      </c>
      <c r="AN738">
        <v>1797</v>
      </c>
      <c r="AS738" s="2"/>
    </row>
    <row r="739" spans="1:45" x14ac:dyDescent="0.25">
      <c r="A739" s="2"/>
      <c r="C739" s="2"/>
      <c r="E739" s="2"/>
      <c r="G739" s="2"/>
      <c r="I739" s="2"/>
      <c r="K739" s="2"/>
      <c r="M739" s="2"/>
      <c r="Q739" s="2"/>
      <c r="S739" s="2"/>
      <c r="U739" s="2"/>
      <c r="W739" s="2"/>
      <c r="Y739" s="2"/>
      <c r="AA739" s="2"/>
      <c r="AC739" s="2"/>
      <c r="AE739" s="2">
        <v>37610</v>
      </c>
      <c r="AF739">
        <v>11489.99</v>
      </c>
      <c r="AG739" s="4">
        <v>37607</v>
      </c>
      <c r="AH739">
        <v>30.1</v>
      </c>
      <c r="AI739" s="4">
        <v>38222</v>
      </c>
      <c r="AJ739">
        <v>18.734300000000001</v>
      </c>
      <c r="AK739" s="2">
        <v>37600</v>
      </c>
      <c r="AL739">
        <v>32.229999999999997</v>
      </c>
      <c r="AM739" s="2">
        <v>40760</v>
      </c>
      <c r="AN739">
        <v>380</v>
      </c>
      <c r="AS739" s="2"/>
    </row>
    <row r="740" spans="1:45" x14ac:dyDescent="0.25">
      <c r="A740" s="2"/>
      <c r="C740" s="2"/>
      <c r="E740" s="2"/>
      <c r="G740" s="2"/>
      <c r="I740" s="2"/>
      <c r="K740" s="2"/>
      <c r="M740" s="2"/>
      <c r="Q740" s="2"/>
      <c r="S740" s="2"/>
      <c r="U740" s="2"/>
      <c r="W740" s="2"/>
      <c r="Y740" s="2"/>
      <c r="AA740" s="2"/>
      <c r="AC740" s="2"/>
      <c r="AE740" s="2">
        <v>37613</v>
      </c>
      <c r="AF740">
        <v>11470.15</v>
      </c>
      <c r="AG740" s="4">
        <v>37608</v>
      </c>
      <c r="AH740">
        <v>30.44</v>
      </c>
      <c r="AI740" s="4">
        <v>38223</v>
      </c>
      <c r="AJ740">
        <v>18.820799999999998</v>
      </c>
      <c r="AK740" s="2">
        <v>37601</v>
      </c>
      <c r="AL740">
        <v>31.62</v>
      </c>
      <c r="AM740" s="2">
        <v>40763</v>
      </c>
      <c r="AN740">
        <v>1311</v>
      </c>
      <c r="AS740" s="2"/>
    </row>
    <row r="741" spans="1:45" x14ac:dyDescent="0.25">
      <c r="A741" s="2"/>
      <c r="C741" s="2"/>
      <c r="E741" s="2"/>
      <c r="G741" s="2"/>
      <c r="I741" s="2"/>
      <c r="K741" s="2"/>
      <c r="M741" s="2"/>
      <c r="Q741" s="2"/>
      <c r="S741" s="2"/>
      <c r="U741" s="2"/>
      <c r="W741" s="2"/>
      <c r="Y741" s="2"/>
      <c r="AA741" s="2"/>
      <c r="AC741" s="2"/>
      <c r="AE741" s="2">
        <v>37616</v>
      </c>
      <c r="AF741">
        <v>11318.08</v>
      </c>
      <c r="AG741" s="4">
        <v>37609</v>
      </c>
      <c r="AH741">
        <v>30.56</v>
      </c>
      <c r="AI741" s="4">
        <v>38224</v>
      </c>
      <c r="AJ741">
        <v>18.848300000000002</v>
      </c>
      <c r="AK741" s="2">
        <v>37602</v>
      </c>
      <c r="AL741">
        <v>31.344200000000001</v>
      </c>
      <c r="AM741" s="2">
        <v>40764</v>
      </c>
      <c r="AN741">
        <v>2132</v>
      </c>
      <c r="AS741" s="2"/>
    </row>
    <row r="742" spans="1:45" x14ac:dyDescent="0.25">
      <c r="A742" s="2"/>
      <c r="C742" s="2"/>
      <c r="E742" s="2"/>
      <c r="G742" s="2"/>
      <c r="I742" s="2"/>
      <c r="K742" s="2"/>
      <c r="M742" s="2"/>
      <c r="Q742" s="2"/>
      <c r="S742" s="2"/>
      <c r="U742" s="2"/>
      <c r="W742" s="2"/>
      <c r="Y742" s="2"/>
      <c r="AA742" s="2"/>
      <c r="AC742" s="2"/>
      <c r="AE742" s="2">
        <v>37617</v>
      </c>
      <c r="AF742">
        <v>11234.49</v>
      </c>
      <c r="AG742" s="4">
        <v>37610</v>
      </c>
      <c r="AH742">
        <v>30.3</v>
      </c>
      <c r="AI742" s="4">
        <v>38225</v>
      </c>
      <c r="AJ742">
        <v>18.892800000000001</v>
      </c>
      <c r="AK742" s="2">
        <v>37603</v>
      </c>
      <c r="AL742">
        <v>31.185400000000001</v>
      </c>
      <c r="AM742" s="2">
        <v>40765</v>
      </c>
      <c r="AN742">
        <v>820</v>
      </c>
      <c r="AS742" s="2"/>
    </row>
    <row r="743" spans="1:45" x14ac:dyDescent="0.25">
      <c r="A743" s="2"/>
      <c r="C743" s="2"/>
      <c r="E743" s="2"/>
      <c r="G743" s="2"/>
      <c r="I743" s="2"/>
      <c r="K743" s="2"/>
      <c r="M743" s="2"/>
      <c r="Q743" s="2"/>
      <c r="S743" s="2"/>
      <c r="U743" s="2"/>
      <c r="W743" s="2"/>
      <c r="Y743" s="2"/>
      <c r="AA743" s="2"/>
      <c r="AC743" s="2"/>
      <c r="AE743" s="2">
        <v>37620</v>
      </c>
      <c r="AF743">
        <v>11268.47</v>
      </c>
      <c r="AG743" s="4">
        <v>37613</v>
      </c>
      <c r="AH743">
        <v>31.75</v>
      </c>
      <c r="AI743" s="4">
        <v>38226</v>
      </c>
      <c r="AJ743">
        <v>19.2196</v>
      </c>
      <c r="AK743" s="2">
        <v>37606</v>
      </c>
      <c r="AL743">
        <v>30.613499999999998</v>
      </c>
      <c r="AM743" s="2">
        <v>40766</v>
      </c>
      <c r="AN743">
        <v>-120</v>
      </c>
      <c r="AS743" s="2"/>
    </row>
    <row r="744" spans="1:45" x14ac:dyDescent="0.25">
      <c r="A744" s="2"/>
      <c r="C744" s="2"/>
      <c r="E744" s="2"/>
      <c r="G744" s="2"/>
      <c r="I744" s="2"/>
      <c r="K744" s="2"/>
      <c r="M744" s="2"/>
      <c r="Q744" s="2"/>
      <c r="S744" s="2"/>
      <c r="U744" s="2"/>
      <c r="W744" s="2"/>
      <c r="Y744" s="2"/>
      <c r="AA744" s="2"/>
      <c r="AC744" s="2"/>
      <c r="AE744" s="2">
        <v>37623</v>
      </c>
      <c r="AF744">
        <v>11602.98</v>
      </c>
      <c r="AG744" s="4">
        <v>37614</v>
      </c>
      <c r="AH744">
        <v>31.97</v>
      </c>
      <c r="AI744" s="4">
        <v>38229</v>
      </c>
      <c r="AJ744">
        <v>19.121300000000002</v>
      </c>
      <c r="AK744" s="2">
        <v>37607</v>
      </c>
      <c r="AL744">
        <v>29.31</v>
      </c>
      <c r="AM744" s="2">
        <v>40767</v>
      </c>
      <c r="AN744">
        <v>-145</v>
      </c>
      <c r="AS744" s="2"/>
    </row>
    <row r="745" spans="1:45" x14ac:dyDescent="0.25">
      <c r="A745" s="2"/>
      <c r="C745" s="2"/>
      <c r="E745" s="2"/>
      <c r="G745" s="2"/>
      <c r="I745" s="2"/>
      <c r="K745" s="2"/>
      <c r="M745" s="2"/>
      <c r="Q745" s="2"/>
      <c r="S745" s="2"/>
      <c r="U745" s="2"/>
      <c r="W745" s="2"/>
      <c r="Y745" s="2"/>
      <c r="AA745" s="2"/>
      <c r="AC745" s="2"/>
      <c r="AE745" s="2">
        <v>37624</v>
      </c>
      <c r="AF745">
        <v>11600.23</v>
      </c>
      <c r="AG745" s="4">
        <v>37616</v>
      </c>
      <c r="AH745">
        <v>32.49</v>
      </c>
      <c r="AI745" s="4">
        <v>38230</v>
      </c>
      <c r="AJ745">
        <v>19.053799999999999</v>
      </c>
      <c r="AK745" s="2">
        <v>37608</v>
      </c>
      <c r="AL745">
        <v>28.1</v>
      </c>
      <c r="AM745" s="2">
        <v>40770</v>
      </c>
      <c r="AN745">
        <v>-206</v>
      </c>
      <c r="AS745" s="2"/>
    </row>
    <row r="746" spans="1:45" x14ac:dyDescent="0.25">
      <c r="A746" s="2"/>
      <c r="C746" s="2"/>
      <c r="E746" s="2"/>
      <c r="G746" s="2"/>
      <c r="I746" s="2"/>
      <c r="K746" s="2"/>
      <c r="M746" s="2"/>
      <c r="Q746" s="2"/>
      <c r="S746" s="2"/>
      <c r="U746" s="2"/>
      <c r="W746" s="2"/>
      <c r="Y746" s="2"/>
      <c r="AA746" s="2"/>
      <c r="AC746" s="2"/>
      <c r="AE746" s="2">
        <v>37627</v>
      </c>
      <c r="AF746">
        <v>12019.7</v>
      </c>
      <c r="AG746" s="4">
        <v>37617</v>
      </c>
      <c r="AH746">
        <v>32.72</v>
      </c>
      <c r="AI746" s="4">
        <v>38231</v>
      </c>
      <c r="AJ746">
        <v>19.154</v>
      </c>
      <c r="AK746" s="2">
        <v>37609</v>
      </c>
      <c r="AL746">
        <v>28.3962</v>
      </c>
      <c r="AM746" s="2">
        <v>40771</v>
      </c>
      <c r="AN746">
        <v>32</v>
      </c>
      <c r="AS746" s="2"/>
    </row>
    <row r="747" spans="1:45" x14ac:dyDescent="0.25">
      <c r="A747" s="2"/>
      <c r="C747" s="2"/>
      <c r="E747" s="2"/>
      <c r="G747" s="2"/>
      <c r="I747" s="2"/>
      <c r="K747" s="2"/>
      <c r="M747" s="2"/>
      <c r="Q747" s="2"/>
      <c r="S747" s="2"/>
      <c r="U747" s="2"/>
      <c r="W747" s="2"/>
      <c r="Y747" s="2"/>
      <c r="AA747" s="2"/>
      <c r="AC747" s="2"/>
      <c r="AE747" s="2">
        <v>37628</v>
      </c>
      <c r="AF747">
        <v>11876.09</v>
      </c>
      <c r="AG747" s="4">
        <v>37620</v>
      </c>
      <c r="AH747">
        <v>31.37</v>
      </c>
      <c r="AI747" s="4">
        <v>38232</v>
      </c>
      <c r="AJ747">
        <v>19.109100000000002</v>
      </c>
      <c r="AK747" s="2">
        <v>37610</v>
      </c>
      <c r="AL747">
        <v>28.62</v>
      </c>
      <c r="AM747" s="2">
        <v>40772</v>
      </c>
      <c r="AN747">
        <v>-825</v>
      </c>
      <c r="AS747" s="2"/>
    </row>
    <row r="748" spans="1:45" x14ac:dyDescent="0.25">
      <c r="A748" s="2"/>
      <c r="C748" s="2"/>
      <c r="E748" s="2"/>
      <c r="G748" s="2"/>
      <c r="I748" s="2"/>
      <c r="K748" s="2"/>
      <c r="M748" s="2"/>
      <c r="Q748" s="2"/>
      <c r="S748" s="2"/>
      <c r="U748" s="2"/>
      <c r="W748" s="2"/>
      <c r="Y748" s="2"/>
      <c r="AA748" s="2"/>
      <c r="AC748" s="2"/>
      <c r="AE748" s="2">
        <v>37629</v>
      </c>
      <c r="AF748">
        <v>11785.54</v>
      </c>
      <c r="AG748" s="4">
        <v>37621</v>
      </c>
      <c r="AH748">
        <v>31.2</v>
      </c>
      <c r="AI748" s="4">
        <v>38233</v>
      </c>
      <c r="AJ748">
        <v>19.0091</v>
      </c>
      <c r="AK748" s="2">
        <v>37613</v>
      </c>
      <c r="AL748">
        <v>28.853000000000002</v>
      </c>
      <c r="AM748" s="2">
        <v>40773</v>
      </c>
      <c r="AN748">
        <v>1211</v>
      </c>
      <c r="AS748" s="2"/>
    </row>
    <row r="749" spans="1:45" x14ac:dyDescent="0.25">
      <c r="A749" s="2"/>
      <c r="C749" s="2"/>
      <c r="E749" s="2"/>
      <c r="G749" s="2"/>
      <c r="I749" s="2"/>
      <c r="K749" s="2"/>
      <c r="M749" s="2"/>
      <c r="Q749" s="2"/>
      <c r="S749" s="2"/>
      <c r="U749" s="2"/>
      <c r="W749" s="2"/>
      <c r="Y749" s="2"/>
      <c r="AA749" s="2"/>
      <c r="AC749" s="2"/>
      <c r="AE749" s="2">
        <v>37630</v>
      </c>
      <c r="AF749">
        <v>11911.72</v>
      </c>
      <c r="AG749" s="4">
        <v>37623</v>
      </c>
      <c r="AH749">
        <v>31.85</v>
      </c>
      <c r="AI749" s="4">
        <v>38236</v>
      </c>
      <c r="AJ749">
        <v>18.994399999999999</v>
      </c>
      <c r="AK749" s="2">
        <v>37614</v>
      </c>
      <c r="AL749">
        <v>28.83</v>
      </c>
      <c r="AM749" s="2">
        <v>40774</v>
      </c>
      <c r="AN749">
        <v>-29</v>
      </c>
      <c r="AS749" s="2"/>
    </row>
    <row r="750" spans="1:45" x14ac:dyDescent="0.25">
      <c r="A750" s="2"/>
      <c r="C750" s="2"/>
      <c r="E750" s="2"/>
      <c r="G750" s="2"/>
      <c r="I750" s="2"/>
      <c r="K750" s="2"/>
      <c r="M750" s="2"/>
      <c r="Q750" s="2"/>
      <c r="S750" s="2"/>
      <c r="U750" s="2"/>
      <c r="W750" s="2"/>
      <c r="Y750" s="2"/>
      <c r="AA750" s="2"/>
      <c r="AC750" s="2"/>
      <c r="AE750" s="2">
        <v>37631</v>
      </c>
      <c r="AF750">
        <v>12242.92</v>
      </c>
      <c r="AG750" s="4">
        <v>37624</v>
      </c>
      <c r="AH750">
        <v>33.08</v>
      </c>
      <c r="AI750" s="4">
        <v>38238</v>
      </c>
      <c r="AJ750">
        <v>19.039899999999999</v>
      </c>
      <c r="AK750" s="2">
        <v>37615</v>
      </c>
      <c r="AL750">
        <v>28.83</v>
      </c>
      <c r="AM750" s="2">
        <v>40777</v>
      </c>
      <c r="AN750">
        <v>-295</v>
      </c>
      <c r="AS750" s="2"/>
    </row>
    <row r="751" spans="1:45" x14ac:dyDescent="0.25">
      <c r="A751" s="2"/>
      <c r="C751" s="2"/>
      <c r="E751" s="2"/>
      <c r="G751" s="2"/>
      <c r="I751" s="2"/>
      <c r="K751" s="2"/>
      <c r="M751" s="2"/>
      <c r="Q751" s="2"/>
      <c r="S751" s="2"/>
      <c r="U751" s="2"/>
      <c r="W751" s="2"/>
      <c r="Y751" s="2"/>
      <c r="AA751" s="2"/>
      <c r="AC751" s="2"/>
      <c r="AE751" s="2">
        <v>37634</v>
      </c>
      <c r="AF751">
        <v>12110.27</v>
      </c>
      <c r="AG751" s="4">
        <v>37627</v>
      </c>
      <c r="AH751">
        <v>32.1</v>
      </c>
      <c r="AI751" s="4">
        <v>38239</v>
      </c>
      <c r="AJ751">
        <v>19.093299999999999</v>
      </c>
      <c r="AK751" s="2">
        <v>37616</v>
      </c>
      <c r="AL751">
        <v>28.95</v>
      </c>
      <c r="AM751" s="2">
        <v>40778</v>
      </c>
      <c r="AN751">
        <v>-203</v>
      </c>
      <c r="AS751" s="2"/>
    </row>
    <row r="752" spans="1:45" x14ac:dyDescent="0.25">
      <c r="A752" s="2"/>
      <c r="C752" s="2"/>
      <c r="E752" s="2"/>
      <c r="G752" s="2"/>
      <c r="I752" s="2"/>
      <c r="K752" s="2"/>
      <c r="M752" s="2"/>
      <c r="Q752" s="2"/>
      <c r="S752" s="2"/>
      <c r="U752" s="2"/>
      <c r="W752" s="2"/>
      <c r="Y752" s="2"/>
      <c r="AA752" s="2"/>
      <c r="AC752" s="2"/>
      <c r="AE752" s="2">
        <v>37635</v>
      </c>
      <c r="AF752">
        <v>12174.66</v>
      </c>
      <c r="AG752" s="4">
        <v>37628</v>
      </c>
      <c r="AH752">
        <v>31.08</v>
      </c>
      <c r="AI752" s="4">
        <v>38240</v>
      </c>
      <c r="AJ752">
        <v>19.0489</v>
      </c>
      <c r="AK752" s="2">
        <v>37617</v>
      </c>
      <c r="AL752">
        <v>28.88</v>
      </c>
      <c r="AM752" s="2">
        <v>40779</v>
      </c>
      <c r="AN752">
        <v>-198</v>
      </c>
      <c r="AS752" s="2"/>
    </row>
    <row r="753" spans="1:45" x14ac:dyDescent="0.25">
      <c r="A753" s="2"/>
      <c r="C753" s="2"/>
      <c r="E753" s="2"/>
      <c r="G753" s="2"/>
      <c r="I753" s="2"/>
      <c r="K753" s="2"/>
      <c r="M753" s="2"/>
      <c r="Q753" s="2"/>
      <c r="S753" s="2"/>
      <c r="U753" s="2"/>
      <c r="W753" s="2"/>
      <c r="Y753" s="2"/>
      <c r="AA753" s="2"/>
      <c r="AC753" s="2"/>
      <c r="AE753" s="2">
        <v>37636</v>
      </c>
      <c r="AF753">
        <v>11971.31</v>
      </c>
      <c r="AG753" s="4">
        <v>37629</v>
      </c>
      <c r="AH753">
        <v>30.56</v>
      </c>
      <c r="AI753" s="4">
        <v>38243</v>
      </c>
      <c r="AJ753">
        <v>18.840499999999999</v>
      </c>
      <c r="AK753" s="2">
        <v>37620</v>
      </c>
      <c r="AL753">
        <v>29.03</v>
      </c>
      <c r="AM753" s="2">
        <v>40780</v>
      </c>
      <c r="AN753">
        <v>-986</v>
      </c>
      <c r="AS753" s="2"/>
    </row>
    <row r="754" spans="1:45" x14ac:dyDescent="0.25">
      <c r="A754" s="2"/>
      <c r="C754" s="2"/>
      <c r="E754" s="2"/>
      <c r="G754" s="2"/>
      <c r="I754" s="2"/>
      <c r="K754" s="2"/>
      <c r="M754" s="2"/>
      <c r="Q754" s="2"/>
      <c r="S754" s="2"/>
      <c r="U754" s="2"/>
      <c r="W754" s="2"/>
      <c r="Y754" s="2"/>
      <c r="AA754" s="2"/>
      <c r="AC754" s="2"/>
      <c r="AE754" s="2">
        <v>37637</v>
      </c>
      <c r="AF754">
        <v>11951.93</v>
      </c>
      <c r="AG754" s="4">
        <v>37630</v>
      </c>
      <c r="AH754">
        <v>31.99</v>
      </c>
      <c r="AI754" s="4">
        <v>38244</v>
      </c>
      <c r="AJ754">
        <v>18.576899999999998</v>
      </c>
      <c r="AK754" s="2">
        <v>37621</v>
      </c>
      <c r="AL754">
        <v>29.03</v>
      </c>
      <c r="AM754" s="2">
        <v>40781</v>
      </c>
      <c r="AN754">
        <v>-674</v>
      </c>
      <c r="AS754" s="2"/>
    </row>
    <row r="755" spans="1:45" x14ac:dyDescent="0.25">
      <c r="A755" s="2"/>
      <c r="C755" s="2"/>
      <c r="E755" s="2"/>
      <c r="G755" s="2"/>
      <c r="I755" s="2"/>
      <c r="K755" s="2"/>
      <c r="M755" s="2"/>
      <c r="Q755" s="2"/>
      <c r="S755" s="2"/>
      <c r="U755" s="2"/>
      <c r="W755" s="2"/>
      <c r="Y755" s="2"/>
      <c r="AA755" s="2"/>
      <c r="AC755" s="2"/>
      <c r="AE755" s="2">
        <v>37638</v>
      </c>
      <c r="AF755">
        <v>11675.7</v>
      </c>
      <c r="AG755" s="4">
        <v>37631</v>
      </c>
      <c r="AH755">
        <v>31.68</v>
      </c>
      <c r="AI755" s="4">
        <v>38245</v>
      </c>
      <c r="AJ755">
        <v>18.410699999999999</v>
      </c>
      <c r="AK755" s="2">
        <v>37623</v>
      </c>
      <c r="AL755">
        <v>28.79</v>
      </c>
      <c r="AM755" s="2">
        <v>40784</v>
      </c>
      <c r="AN755">
        <v>-523</v>
      </c>
      <c r="AS755" s="2"/>
    </row>
    <row r="756" spans="1:45" x14ac:dyDescent="0.25">
      <c r="A756" s="2"/>
      <c r="C756" s="2"/>
      <c r="E756" s="2"/>
      <c r="G756" s="2"/>
      <c r="I756" s="2"/>
      <c r="K756" s="2"/>
      <c r="M756" s="2"/>
      <c r="Q756" s="2"/>
      <c r="S756" s="2"/>
      <c r="U756" s="2"/>
      <c r="W756" s="2"/>
      <c r="Y756" s="2"/>
      <c r="AA756" s="2"/>
      <c r="AC756" s="2"/>
      <c r="AE756" s="2">
        <v>37641</v>
      </c>
      <c r="AF756">
        <v>11648.38</v>
      </c>
      <c r="AG756" s="4">
        <v>37634</v>
      </c>
      <c r="AH756">
        <v>32.26</v>
      </c>
      <c r="AI756" s="4">
        <v>38246</v>
      </c>
      <c r="AJ756">
        <v>18.4191</v>
      </c>
      <c r="AK756" s="2">
        <v>37624</v>
      </c>
      <c r="AL756">
        <v>27.894100000000002</v>
      </c>
      <c r="AM756" s="2">
        <v>40785</v>
      </c>
      <c r="AN756">
        <v>-1030</v>
      </c>
      <c r="AS756" s="2"/>
    </row>
    <row r="757" spans="1:45" x14ac:dyDescent="0.25">
      <c r="A757" s="2"/>
      <c r="C757" s="2"/>
      <c r="E757" s="2"/>
      <c r="G757" s="2"/>
      <c r="I757" s="2"/>
      <c r="K757" s="2"/>
      <c r="M757" s="2"/>
      <c r="Q757" s="2"/>
      <c r="S757" s="2"/>
      <c r="U757" s="2"/>
      <c r="W757" s="2"/>
      <c r="Y757" s="2"/>
      <c r="AA757" s="2"/>
      <c r="AC757" s="2"/>
      <c r="AE757" s="2">
        <v>37642</v>
      </c>
      <c r="AF757">
        <v>11434.71</v>
      </c>
      <c r="AG757" s="4">
        <v>37635</v>
      </c>
      <c r="AH757">
        <v>32.369999999999997</v>
      </c>
      <c r="AI757" s="4">
        <v>38247</v>
      </c>
      <c r="AJ757">
        <v>18.352499999999999</v>
      </c>
      <c r="AK757" s="2">
        <v>37627</v>
      </c>
      <c r="AL757">
        <v>26.89</v>
      </c>
      <c r="AM757" s="2">
        <v>40786</v>
      </c>
      <c r="AN757">
        <v>304</v>
      </c>
      <c r="AS757" s="2"/>
    </row>
    <row r="758" spans="1:45" x14ac:dyDescent="0.25">
      <c r="A758" s="2"/>
      <c r="C758" s="2"/>
      <c r="E758" s="2"/>
      <c r="G758" s="2"/>
      <c r="I758" s="2"/>
      <c r="K758" s="2"/>
      <c r="M758" s="2"/>
      <c r="Q758" s="2"/>
      <c r="S758" s="2"/>
      <c r="U758" s="2"/>
      <c r="W758" s="2"/>
      <c r="Y758" s="2"/>
      <c r="AA758" s="2"/>
      <c r="AC758" s="2"/>
      <c r="AE758" s="2">
        <v>37643</v>
      </c>
      <c r="AF758">
        <v>11142.48</v>
      </c>
      <c r="AG758" s="4">
        <v>37636</v>
      </c>
      <c r="AH758">
        <v>33.21</v>
      </c>
      <c r="AI758" s="4">
        <v>38250</v>
      </c>
      <c r="AJ758">
        <v>18.381900000000002</v>
      </c>
      <c r="AK758" s="2">
        <v>37628</v>
      </c>
      <c r="AL758">
        <v>26.65</v>
      </c>
      <c r="AM758" s="2">
        <v>40787</v>
      </c>
      <c r="AN758">
        <v>2653</v>
      </c>
      <c r="AS758" s="2"/>
    </row>
    <row r="759" spans="1:45" x14ac:dyDescent="0.25">
      <c r="A759" s="2"/>
      <c r="C759" s="2"/>
      <c r="E759" s="2"/>
      <c r="G759" s="2"/>
      <c r="I759" s="2"/>
      <c r="K759" s="2"/>
      <c r="M759" s="2"/>
      <c r="Q759" s="2"/>
      <c r="S759" s="2"/>
      <c r="U759" s="2"/>
      <c r="W759" s="2"/>
      <c r="Y759" s="2"/>
      <c r="AA759" s="2"/>
      <c r="AC759" s="2"/>
      <c r="AE759" s="2">
        <v>37644</v>
      </c>
      <c r="AF759">
        <v>11162.14</v>
      </c>
      <c r="AG759" s="4">
        <v>37637</v>
      </c>
      <c r="AH759">
        <v>33.659999999999997</v>
      </c>
      <c r="AI759" s="4">
        <v>38251</v>
      </c>
      <c r="AJ759">
        <v>18.2547</v>
      </c>
      <c r="AK759" s="2">
        <v>37629</v>
      </c>
      <c r="AL759">
        <v>26.39</v>
      </c>
      <c r="AM759" s="2">
        <v>40788</v>
      </c>
      <c r="AN759">
        <v>2618</v>
      </c>
      <c r="AS759" s="2"/>
    </row>
    <row r="760" spans="1:45" x14ac:dyDescent="0.25">
      <c r="A760" s="2"/>
      <c r="C760" s="2"/>
      <c r="E760" s="2"/>
      <c r="G760" s="2"/>
      <c r="I760" s="2"/>
      <c r="K760" s="2"/>
      <c r="M760" s="2"/>
      <c r="Q760" s="2"/>
      <c r="S760" s="2"/>
      <c r="U760" s="2"/>
      <c r="W760" s="2"/>
      <c r="Y760" s="2"/>
      <c r="AA760" s="2"/>
      <c r="AC760" s="2"/>
      <c r="AE760" s="2">
        <v>37645</v>
      </c>
      <c r="AF760">
        <v>10783.65</v>
      </c>
      <c r="AG760" s="4">
        <v>37638</v>
      </c>
      <c r="AH760">
        <v>32.96</v>
      </c>
      <c r="AI760" s="4">
        <v>38252</v>
      </c>
      <c r="AJ760">
        <v>18.290900000000001</v>
      </c>
      <c r="AK760" s="2">
        <v>37630</v>
      </c>
      <c r="AL760">
        <v>26.28</v>
      </c>
      <c r="AM760" s="2">
        <v>40791</v>
      </c>
      <c r="AN760">
        <v>634</v>
      </c>
      <c r="AS760" s="2"/>
    </row>
    <row r="761" spans="1:45" x14ac:dyDescent="0.25">
      <c r="A761" s="2"/>
      <c r="C761" s="2"/>
      <c r="E761" s="2"/>
      <c r="G761" s="2"/>
      <c r="I761" s="2"/>
      <c r="K761" s="2"/>
      <c r="M761" s="2"/>
      <c r="Q761" s="2"/>
      <c r="S761" s="2"/>
      <c r="U761" s="2"/>
      <c r="W761" s="2"/>
      <c r="Y761" s="2"/>
      <c r="AA761" s="2"/>
      <c r="AC761" s="2"/>
      <c r="AE761" s="2">
        <v>37648</v>
      </c>
      <c r="AF761">
        <v>10529.77</v>
      </c>
      <c r="AG761" s="4">
        <v>37642</v>
      </c>
      <c r="AH761">
        <v>33.19</v>
      </c>
      <c r="AI761" s="4">
        <v>38253</v>
      </c>
      <c r="AJ761">
        <v>18.126000000000001</v>
      </c>
      <c r="AK761" s="2">
        <v>37631</v>
      </c>
      <c r="AL761">
        <v>25.64</v>
      </c>
      <c r="AM761" s="2">
        <v>40792</v>
      </c>
      <c r="AN761">
        <v>745</v>
      </c>
      <c r="AS761" s="2"/>
    </row>
    <row r="762" spans="1:45" x14ac:dyDescent="0.25">
      <c r="A762" s="2"/>
      <c r="C762" s="2"/>
      <c r="E762" s="2"/>
      <c r="G762" s="2"/>
      <c r="I762" s="2"/>
      <c r="K762" s="2"/>
      <c r="M762" s="2"/>
      <c r="Q762" s="2"/>
      <c r="S762" s="2"/>
      <c r="U762" s="2"/>
      <c r="W762" s="2"/>
      <c r="Y762" s="2"/>
      <c r="AA762" s="2"/>
      <c r="AC762" s="2"/>
      <c r="AE762" s="2">
        <v>37649</v>
      </c>
      <c r="AF762">
        <v>10516.84</v>
      </c>
      <c r="AG762" s="4">
        <v>37643</v>
      </c>
      <c r="AH762">
        <v>32.85</v>
      </c>
      <c r="AI762" s="4">
        <v>38254</v>
      </c>
      <c r="AJ762">
        <v>18.103200000000001</v>
      </c>
      <c r="AK762" s="2">
        <v>37634</v>
      </c>
      <c r="AL762">
        <v>26.13</v>
      </c>
      <c r="AM762" s="2">
        <v>40794</v>
      </c>
      <c r="AN762">
        <v>748</v>
      </c>
      <c r="AS762" s="2"/>
    </row>
    <row r="763" spans="1:45" x14ac:dyDescent="0.25">
      <c r="A763" s="2"/>
      <c r="C763" s="2"/>
      <c r="E763" s="2"/>
      <c r="G763" s="2"/>
      <c r="I763" s="2"/>
      <c r="K763" s="2"/>
      <c r="M763" s="2"/>
      <c r="Q763" s="2"/>
      <c r="S763" s="2"/>
      <c r="U763" s="2"/>
      <c r="W763" s="2"/>
      <c r="Y763" s="2"/>
      <c r="AA763" s="2"/>
      <c r="AC763" s="2"/>
      <c r="AE763" s="2">
        <v>37650</v>
      </c>
      <c r="AF763">
        <v>10863.31</v>
      </c>
      <c r="AG763" s="4">
        <v>37644</v>
      </c>
      <c r="AH763">
        <v>32.25</v>
      </c>
      <c r="AI763" s="4">
        <v>38257</v>
      </c>
      <c r="AJ763">
        <v>18.109100000000002</v>
      </c>
      <c r="AK763" s="2">
        <v>37635</v>
      </c>
      <c r="AL763">
        <v>25.858000000000001</v>
      </c>
      <c r="AM763" s="2">
        <v>40795</v>
      </c>
      <c r="AN763">
        <v>721</v>
      </c>
      <c r="AS763" s="2"/>
    </row>
    <row r="764" spans="1:45" x14ac:dyDescent="0.25">
      <c r="A764" s="2"/>
      <c r="C764" s="2"/>
      <c r="E764" s="2"/>
      <c r="G764" s="2"/>
      <c r="I764" s="2"/>
      <c r="K764" s="2"/>
      <c r="M764" s="2"/>
      <c r="Q764" s="2"/>
      <c r="S764" s="2"/>
      <c r="U764" s="2"/>
      <c r="W764" s="2"/>
      <c r="Y764" s="2"/>
      <c r="AA764" s="2"/>
      <c r="AC764" s="2"/>
      <c r="AE764" s="2">
        <v>37651</v>
      </c>
      <c r="AF764">
        <v>10750.79</v>
      </c>
      <c r="AG764" s="4">
        <v>37645</v>
      </c>
      <c r="AH764">
        <v>33.28</v>
      </c>
      <c r="AI764" s="4">
        <v>38258</v>
      </c>
      <c r="AJ764">
        <v>18.0213</v>
      </c>
      <c r="AK764" s="2">
        <v>37636</v>
      </c>
      <c r="AL764">
        <v>26.45</v>
      </c>
      <c r="AM764" s="2">
        <v>40798</v>
      </c>
      <c r="AN764">
        <v>159</v>
      </c>
      <c r="AS764" s="2"/>
    </row>
    <row r="765" spans="1:45" x14ac:dyDescent="0.25">
      <c r="A765" s="2"/>
      <c r="C765" s="2"/>
      <c r="E765" s="2"/>
      <c r="G765" s="2"/>
      <c r="I765" s="2"/>
      <c r="K765" s="2"/>
      <c r="M765" s="2"/>
      <c r="Q765" s="2"/>
      <c r="S765" s="2"/>
      <c r="U765" s="2"/>
      <c r="W765" s="2"/>
      <c r="Y765" s="2"/>
      <c r="AA765" s="2"/>
      <c r="AC765" s="2"/>
      <c r="AE765" s="2">
        <v>37652</v>
      </c>
      <c r="AF765">
        <v>10941.09</v>
      </c>
      <c r="AG765" s="4">
        <v>37648</v>
      </c>
      <c r="AH765">
        <v>32.29</v>
      </c>
      <c r="AI765" s="4">
        <v>38259</v>
      </c>
      <c r="AJ765">
        <v>17.936</v>
      </c>
      <c r="AK765" s="2">
        <v>37637</v>
      </c>
      <c r="AL765">
        <v>26.35</v>
      </c>
      <c r="AM765" s="2">
        <v>40799</v>
      </c>
      <c r="AN765">
        <v>298</v>
      </c>
      <c r="AS765" s="2"/>
    </row>
    <row r="766" spans="1:45" x14ac:dyDescent="0.25">
      <c r="A766" s="2"/>
      <c r="C766" s="2"/>
      <c r="E766" s="2"/>
      <c r="G766" s="2"/>
      <c r="I766" s="2"/>
      <c r="K766" s="2"/>
      <c r="M766" s="2"/>
      <c r="Q766" s="2"/>
      <c r="S766" s="2"/>
      <c r="U766" s="2"/>
      <c r="W766" s="2"/>
      <c r="Y766" s="2"/>
      <c r="AA766" s="2"/>
      <c r="AC766" s="2"/>
      <c r="AE766" s="2">
        <v>37655</v>
      </c>
      <c r="AF766">
        <v>10910.01</v>
      </c>
      <c r="AG766" s="4">
        <v>37649</v>
      </c>
      <c r="AH766">
        <v>32.67</v>
      </c>
      <c r="AI766" s="4">
        <v>38260</v>
      </c>
      <c r="AJ766">
        <v>17.920200000000001</v>
      </c>
      <c r="AK766" s="2">
        <v>37638</v>
      </c>
      <c r="AL766">
        <v>26.414200000000001</v>
      </c>
      <c r="AM766" s="2">
        <v>40800</v>
      </c>
      <c r="AN766">
        <v>190</v>
      </c>
      <c r="AS766" s="2"/>
    </row>
    <row r="767" spans="1:45" x14ac:dyDescent="0.25">
      <c r="A767" s="2"/>
      <c r="C767" s="2"/>
      <c r="E767" s="2"/>
      <c r="G767" s="2"/>
      <c r="I767" s="2"/>
      <c r="K767" s="2"/>
      <c r="M767" s="2"/>
      <c r="Q767" s="2"/>
      <c r="S767" s="2"/>
      <c r="U767" s="2"/>
      <c r="W767" s="2"/>
      <c r="Y767" s="2"/>
      <c r="AA767" s="2"/>
      <c r="AC767" s="2"/>
      <c r="AE767" s="2">
        <v>37656</v>
      </c>
      <c r="AF767">
        <v>10577.17</v>
      </c>
      <c r="AG767" s="4">
        <v>37650</v>
      </c>
      <c r="AH767">
        <v>33.630000000000003</v>
      </c>
      <c r="AI767" s="4">
        <v>38261</v>
      </c>
      <c r="AJ767">
        <v>17.988299999999999</v>
      </c>
      <c r="AK767" s="2">
        <v>37641</v>
      </c>
      <c r="AL767">
        <v>26.605699999999999</v>
      </c>
      <c r="AM767" s="2">
        <v>40801</v>
      </c>
      <c r="AN767">
        <v>342</v>
      </c>
      <c r="AS767" s="2"/>
    </row>
    <row r="768" spans="1:45" x14ac:dyDescent="0.25">
      <c r="A768" s="2"/>
      <c r="C768" s="2"/>
      <c r="E768" s="2"/>
      <c r="G768" s="2"/>
      <c r="I768" s="2"/>
      <c r="K768" s="2"/>
      <c r="M768" s="2"/>
      <c r="Q768" s="2"/>
      <c r="S768" s="2"/>
      <c r="U768" s="2"/>
      <c r="W768" s="2"/>
      <c r="Y768" s="2"/>
      <c r="AA768" s="2"/>
      <c r="AC768" s="2"/>
      <c r="AE768" s="2">
        <v>37657</v>
      </c>
      <c r="AF768">
        <v>10591.81</v>
      </c>
      <c r="AG768" s="4">
        <v>37651</v>
      </c>
      <c r="AH768">
        <v>33.85</v>
      </c>
      <c r="AI768" s="4">
        <v>38264</v>
      </c>
      <c r="AJ768">
        <v>17.8111</v>
      </c>
      <c r="AK768" s="2">
        <v>37642</v>
      </c>
      <c r="AL768">
        <v>26.77</v>
      </c>
      <c r="AM768" s="2">
        <v>40802</v>
      </c>
      <c r="AN768">
        <v>-594</v>
      </c>
      <c r="AS768" s="2"/>
    </row>
    <row r="769" spans="1:45" x14ac:dyDescent="0.25">
      <c r="A769" s="2"/>
      <c r="C769" s="2"/>
      <c r="E769" s="2"/>
      <c r="G769" s="2"/>
      <c r="I769" s="2"/>
      <c r="K769" s="2"/>
      <c r="M769" s="2"/>
      <c r="Q769" s="2"/>
      <c r="S769" s="2"/>
      <c r="U769" s="2"/>
      <c r="W769" s="2"/>
      <c r="Y769" s="2"/>
      <c r="AA769" s="2"/>
      <c r="AC769" s="2"/>
      <c r="AE769" s="2">
        <v>37658</v>
      </c>
      <c r="AF769">
        <v>10565.83</v>
      </c>
      <c r="AG769" s="4">
        <v>37652</v>
      </c>
      <c r="AH769">
        <v>33.51</v>
      </c>
      <c r="AI769" s="4">
        <v>38265</v>
      </c>
      <c r="AJ769">
        <v>17.813199999999998</v>
      </c>
      <c r="AK769" s="2">
        <v>37643</v>
      </c>
      <c r="AL769">
        <v>26.84</v>
      </c>
      <c r="AM769" s="2">
        <v>40805</v>
      </c>
      <c r="AN769">
        <v>920</v>
      </c>
      <c r="AS769" s="2"/>
    </row>
    <row r="770" spans="1:45" x14ac:dyDescent="0.25">
      <c r="A770" s="2"/>
      <c r="C770" s="2"/>
      <c r="E770" s="2"/>
      <c r="G770" s="2"/>
      <c r="I770" s="2"/>
      <c r="K770" s="2"/>
      <c r="M770" s="2"/>
      <c r="Q770" s="2"/>
      <c r="S770" s="2"/>
      <c r="U770" s="2"/>
      <c r="W770" s="2"/>
      <c r="Y770" s="2"/>
      <c r="AA770" s="2"/>
      <c r="AC770" s="2"/>
      <c r="AE770" s="2">
        <v>37659</v>
      </c>
      <c r="AF770">
        <v>10380.59</v>
      </c>
      <c r="AG770" s="4">
        <v>37655</v>
      </c>
      <c r="AH770">
        <v>32.76</v>
      </c>
      <c r="AI770" s="4">
        <v>38266</v>
      </c>
      <c r="AJ770">
        <v>18.003399999999999</v>
      </c>
      <c r="AK770" s="2">
        <v>37644</v>
      </c>
      <c r="AL770">
        <v>27.47</v>
      </c>
      <c r="AM770" s="2">
        <v>40806</v>
      </c>
      <c r="AN770">
        <v>134</v>
      </c>
      <c r="AS770" s="2"/>
    </row>
    <row r="771" spans="1:45" x14ac:dyDescent="0.25">
      <c r="A771" s="2"/>
      <c r="C771" s="2"/>
      <c r="E771" s="2"/>
      <c r="G771" s="2"/>
      <c r="I771" s="2"/>
      <c r="K771" s="2"/>
      <c r="M771" s="2"/>
      <c r="Q771" s="2"/>
      <c r="S771" s="2"/>
      <c r="U771" s="2"/>
      <c r="W771" s="2"/>
      <c r="Y771" s="2"/>
      <c r="AA771" s="2"/>
      <c r="AC771" s="2"/>
      <c r="AE771" s="2">
        <v>37662</v>
      </c>
      <c r="AF771">
        <v>10479.61</v>
      </c>
      <c r="AG771" s="4">
        <v>37656</v>
      </c>
      <c r="AH771">
        <v>33.58</v>
      </c>
      <c r="AI771" s="4">
        <v>38267</v>
      </c>
      <c r="AJ771">
        <v>18.072900000000001</v>
      </c>
      <c r="AK771" s="2">
        <v>37645</v>
      </c>
      <c r="AL771">
        <v>28.93</v>
      </c>
      <c r="AM771" s="2">
        <v>40807</v>
      </c>
      <c r="AN771">
        <v>471</v>
      </c>
      <c r="AS771" s="2"/>
    </row>
    <row r="772" spans="1:45" x14ac:dyDescent="0.25">
      <c r="A772" s="2"/>
      <c r="C772" s="2"/>
      <c r="E772" s="2"/>
      <c r="G772" s="2"/>
      <c r="I772" s="2"/>
      <c r="K772" s="2"/>
      <c r="M772" s="2"/>
      <c r="Q772" s="2"/>
      <c r="S772" s="2"/>
      <c r="U772" s="2"/>
      <c r="W772" s="2"/>
      <c r="Y772" s="2"/>
      <c r="AA772" s="2"/>
      <c r="AC772" s="2"/>
      <c r="AE772" s="2">
        <v>37663</v>
      </c>
      <c r="AF772">
        <v>10509.42</v>
      </c>
      <c r="AG772" s="4">
        <v>37657</v>
      </c>
      <c r="AH772">
        <v>33.93</v>
      </c>
      <c r="AI772" s="4">
        <v>38268</v>
      </c>
      <c r="AJ772">
        <v>17.844000000000001</v>
      </c>
      <c r="AK772" s="2">
        <v>37648</v>
      </c>
      <c r="AL772">
        <v>29.67</v>
      </c>
      <c r="AM772" s="2">
        <v>40808</v>
      </c>
      <c r="AN772">
        <v>-1140</v>
      </c>
      <c r="AS772" s="2"/>
    </row>
    <row r="773" spans="1:45" x14ac:dyDescent="0.25">
      <c r="A773" s="2"/>
      <c r="C773" s="2"/>
      <c r="E773" s="2"/>
      <c r="G773" s="2"/>
      <c r="I773" s="2"/>
      <c r="K773" s="2"/>
      <c r="M773" s="2"/>
      <c r="Q773" s="2"/>
      <c r="S773" s="2"/>
      <c r="U773" s="2"/>
      <c r="W773" s="2"/>
      <c r="Y773" s="2"/>
      <c r="AA773" s="2"/>
      <c r="AC773" s="2"/>
      <c r="AE773" s="2">
        <v>37664</v>
      </c>
      <c r="AF773">
        <v>10509.87</v>
      </c>
      <c r="AG773" s="4">
        <v>37658</v>
      </c>
      <c r="AH773">
        <v>34.159999999999997</v>
      </c>
      <c r="AI773" s="4">
        <v>38271</v>
      </c>
      <c r="AJ773">
        <v>17.885899999999999</v>
      </c>
      <c r="AK773" s="2">
        <v>37649</v>
      </c>
      <c r="AL773">
        <v>29.06</v>
      </c>
      <c r="AM773" s="2">
        <v>40809</v>
      </c>
      <c r="AN773">
        <v>-817</v>
      </c>
      <c r="AS773" s="2"/>
    </row>
    <row r="774" spans="1:45" x14ac:dyDescent="0.25">
      <c r="A774" s="2"/>
      <c r="C774" s="2"/>
      <c r="E774" s="2"/>
      <c r="G774" s="2"/>
      <c r="I774" s="2"/>
      <c r="K774" s="2"/>
      <c r="M774" s="2"/>
      <c r="Q774" s="2"/>
      <c r="S774" s="2"/>
      <c r="U774" s="2"/>
      <c r="W774" s="2"/>
      <c r="Y774" s="2"/>
      <c r="AA774" s="2"/>
      <c r="AC774" s="2"/>
      <c r="AE774" s="2">
        <v>37665</v>
      </c>
      <c r="AF774">
        <v>10107.77</v>
      </c>
      <c r="AG774" s="4">
        <v>37659</v>
      </c>
      <c r="AH774">
        <v>35.119999999999997</v>
      </c>
      <c r="AI774" s="4">
        <v>38272</v>
      </c>
      <c r="AJ774">
        <v>17.36</v>
      </c>
      <c r="AK774" s="2">
        <v>37650</v>
      </c>
      <c r="AL774">
        <v>28.202200000000001</v>
      </c>
      <c r="AM774" s="2">
        <v>40812</v>
      </c>
      <c r="AN774">
        <v>74</v>
      </c>
      <c r="AS774" s="2"/>
    </row>
    <row r="775" spans="1:45" x14ac:dyDescent="0.25">
      <c r="A775" s="2"/>
      <c r="C775" s="2"/>
      <c r="E775" s="2"/>
      <c r="G775" s="2"/>
      <c r="I775" s="2"/>
      <c r="K775" s="2"/>
      <c r="M775" s="2"/>
      <c r="Q775" s="2"/>
      <c r="S775" s="2"/>
      <c r="U775" s="2"/>
      <c r="W775" s="2"/>
      <c r="Y775" s="2"/>
      <c r="AA775" s="2"/>
      <c r="AC775" s="2"/>
      <c r="AE775" s="2">
        <v>37666</v>
      </c>
      <c r="AF775">
        <v>10080.83</v>
      </c>
      <c r="AG775" s="4">
        <v>37662</v>
      </c>
      <c r="AH775">
        <v>34.479999999999997</v>
      </c>
      <c r="AI775" s="4">
        <v>38273</v>
      </c>
      <c r="AJ775">
        <v>18.129000000000001</v>
      </c>
      <c r="AK775" s="2">
        <v>37651</v>
      </c>
      <c r="AL775">
        <v>28.87</v>
      </c>
      <c r="AM775" s="2">
        <v>40813</v>
      </c>
      <c r="AN775">
        <v>110</v>
      </c>
      <c r="AS775" s="2"/>
    </row>
    <row r="776" spans="1:45" x14ac:dyDescent="0.25">
      <c r="A776" s="2"/>
      <c r="C776" s="2"/>
      <c r="E776" s="2"/>
      <c r="G776" s="2"/>
      <c r="I776" s="2"/>
      <c r="K776" s="2"/>
      <c r="M776" s="2"/>
      <c r="Q776" s="2"/>
      <c r="S776" s="2"/>
      <c r="U776" s="2"/>
      <c r="W776" s="2"/>
      <c r="Y776" s="2"/>
      <c r="AA776" s="2"/>
      <c r="AC776" s="2"/>
      <c r="AE776" s="2">
        <v>37669</v>
      </c>
      <c r="AF776">
        <v>10188.99</v>
      </c>
      <c r="AG776" s="4">
        <v>37663</v>
      </c>
      <c r="AH776">
        <v>35.44</v>
      </c>
      <c r="AI776" s="4">
        <v>38274</v>
      </c>
      <c r="AJ776">
        <v>18.3386</v>
      </c>
      <c r="AK776" s="2">
        <v>37652</v>
      </c>
      <c r="AL776">
        <v>29.17</v>
      </c>
      <c r="AM776" s="2">
        <v>40814</v>
      </c>
      <c r="AN776">
        <v>1040</v>
      </c>
      <c r="AS776" s="2"/>
    </row>
    <row r="777" spans="1:45" x14ac:dyDescent="0.25">
      <c r="A777" s="2"/>
      <c r="C777" s="2"/>
      <c r="E777" s="2"/>
      <c r="G777" s="2"/>
      <c r="I777" s="2"/>
      <c r="K777" s="2"/>
      <c r="M777" s="2"/>
      <c r="Q777" s="2"/>
      <c r="S777" s="2"/>
      <c r="U777" s="2"/>
      <c r="W777" s="2"/>
      <c r="Y777" s="2"/>
      <c r="AA777" s="2"/>
      <c r="AC777" s="2"/>
      <c r="AE777" s="2">
        <v>37670</v>
      </c>
      <c r="AF777">
        <v>10449.69</v>
      </c>
      <c r="AG777" s="4">
        <v>37664</v>
      </c>
      <c r="AH777">
        <v>35.770000000000003</v>
      </c>
      <c r="AI777" s="4">
        <v>38275</v>
      </c>
      <c r="AJ777">
        <v>18.168900000000001</v>
      </c>
      <c r="AK777" s="2">
        <v>37655</v>
      </c>
      <c r="AL777">
        <v>28.89</v>
      </c>
      <c r="AM777" s="2">
        <v>40815</v>
      </c>
      <c r="AN777">
        <v>-808</v>
      </c>
      <c r="AS777" s="2"/>
    </row>
    <row r="778" spans="1:45" x14ac:dyDescent="0.25">
      <c r="A778" s="2"/>
      <c r="C778" s="2"/>
      <c r="E778" s="2"/>
      <c r="G778" s="2"/>
      <c r="I778" s="2"/>
      <c r="K778" s="2"/>
      <c r="M778" s="2"/>
      <c r="Q778" s="2"/>
      <c r="S778" s="2"/>
      <c r="U778" s="2"/>
      <c r="W778" s="2"/>
      <c r="Y778" s="2"/>
      <c r="AA778" s="2"/>
      <c r="AC778" s="2"/>
      <c r="AE778" s="2">
        <v>37671</v>
      </c>
      <c r="AF778">
        <v>10251.86</v>
      </c>
      <c r="AG778" s="4">
        <v>37665</v>
      </c>
      <c r="AH778">
        <v>36.36</v>
      </c>
      <c r="AI778" s="4">
        <v>38278</v>
      </c>
      <c r="AJ778">
        <v>18.221699999999998</v>
      </c>
      <c r="AK778" s="2">
        <v>37656</v>
      </c>
      <c r="AL778">
        <v>29.36</v>
      </c>
      <c r="AM778" s="2">
        <v>40816</v>
      </c>
      <c r="AN778">
        <v>-14</v>
      </c>
      <c r="AS778" s="2"/>
    </row>
    <row r="779" spans="1:45" x14ac:dyDescent="0.25">
      <c r="A779" s="2"/>
      <c r="C779" s="2"/>
      <c r="E779" s="2"/>
      <c r="G779" s="2"/>
      <c r="I779" s="2"/>
      <c r="K779" s="2"/>
      <c r="M779" s="2"/>
      <c r="Q779" s="2"/>
      <c r="S779" s="2"/>
      <c r="U779" s="2"/>
      <c r="W779" s="2"/>
      <c r="Y779" s="2"/>
      <c r="AA779" s="2"/>
      <c r="AC779" s="2"/>
      <c r="AE779" s="2">
        <v>37672</v>
      </c>
      <c r="AF779">
        <v>10216.84</v>
      </c>
      <c r="AG779" s="4">
        <v>37666</v>
      </c>
      <c r="AH779">
        <v>36.799999999999997</v>
      </c>
      <c r="AI779" s="4">
        <v>38279</v>
      </c>
      <c r="AJ779">
        <v>18.212299999999999</v>
      </c>
      <c r="AK779" s="2">
        <v>37657</v>
      </c>
      <c r="AL779">
        <v>29.42</v>
      </c>
      <c r="AM779" s="2">
        <v>40819</v>
      </c>
      <c r="AN779">
        <v>2200</v>
      </c>
      <c r="AS779" s="2"/>
    </row>
    <row r="780" spans="1:45" x14ac:dyDescent="0.25">
      <c r="A780" s="2"/>
      <c r="C780" s="2"/>
      <c r="E780" s="2"/>
      <c r="G780" s="2"/>
      <c r="I780" s="2"/>
      <c r="K780" s="2"/>
      <c r="M780" s="2"/>
      <c r="Q780" s="2"/>
      <c r="S780" s="2"/>
      <c r="U780" s="2"/>
      <c r="W780" s="2"/>
      <c r="Y780" s="2"/>
      <c r="AA780" s="2"/>
      <c r="AC780" s="2"/>
      <c r="AE780" s="2">
        <v>37673</v>
      </c>
      <c r="AF780">
        <v>10330.870000000001</v>
      </c>
      <c r="AG780" s="4">
        <v>37670</v>
      </c>
      <c r="AH780">
        <v>36.96</v>
      </c>
      <c r="AI780" s="4">
        <v>38280</v>
      </c>
      <c r="AJ780">
        <v>18.002800000000001</v>
      </c>
      <c r="AK780" s="2">
        <v>37658</v>
      </c>
      <c r="AL780">
        <v>29.59</v>
      </c>
      <c r="AM780" s="2">
        <v>40820</v>
      </c>
      <c r="AN780">
        <v>502</v>
      </c>
      <c r="AS780" s="2"/>
    </row>
    <row r="781" spans="1:45" x14ac:dyDescent="0.25">
      <c r="A781" s="2"/>
      <c r="C781" s="2"/>
      <c r="E781" s="2"/>
      <c r="G781" s="2"/>
      <c r="I781" s="2"/>
      <c r="K781" s="2"/>
      <c r="M781" s="2"/>
      <c r="Q781" s="2"/>
      <c r="S781" s="2"/>
      <c r="U781" s="2"/>
      <c r="W781" s="2"/>
      <c r="Y781" s="2"/>
      <c r="AA781" s="2"/>
      <c r="AC781" s="2"/>
      <c r="AE781" s="2">
        <v>37676</v>
      </c>
      <c r="AF781">
        <v>10253.51</v>
      </c>
      <c r="AG781" s="4">
        <v>37671</v>
      </c>
      <c r="AH781">
        <v>37.159999999999997</v>
      </c>
      <c r="AI781" s="4">
        <v>38281</v>
      </c>
      <c r="AJ781">
        <v>18.122800000000002</v>
      </c>
      <c r="AK781" s="2">
        <v>37659</v>
      </c>
      <c r="AL781">
        <v>29.465</v>
      </c>
      <c r="AM781" s="2">
        <v>40821</v>
      </c>
      <c r="AN781">
        <v>345</v>
      </c>
      <c r="AS781" s="2"/>
    </row>
    <row r="782" spans="1:45" x14ac:dyDescent="0.25">
      <c r="A782" s="2"/>
      <c r="C782" s="2"/>
      <c r="E782" s="2"/>
      <c r="G782" s="2"/>
      <c r="I782" s="2"/>
      <c r="K782" s="2"/>
      <c r="M782" s="2"/>
      <c r="Q782" s="2"/>
      <c r="S782" s="2"/>
      <c r="U782" s="2"/>
      <c r="W782" s="2"/>
      <c r="Y782" s="2"/>
      <c r="AA782" s="2"/>
      <c r="AC782" s="2"/>
      <c r="AE782" s="2">
        <v>37677</v>
      </c>
      <c r="AF782">
        <v>10191.93</v>
      </c>
      <c r="AG782" s="4">
        <v>37672</v>
      </c>
      <c r="AH782">
        <v>36.79</v>
      </c>
      <c r="AI782" s="4">
        <v>38282</v>
      </c>
      <c r="AJ782">
        <v>18.212299999999999</v>
      </c>
      <c r="AK782" s="2">
        <v>37662</v>
      </c>
      <c r="AL782">
        <v>28.528199999999998</v>
      </c>
      <c r="AM782" s="2">
        <v>40822</v>
      </c>
      <c r="AN782">
        <v>885</v>
      </c>
      <c r="AS782" s="2"/>
    </row>
    <row r="783" spans="1:45" x14ac:dyDescent="0.25">
      <c r="A783" s="2"/>
      <c r="C783" s="2"/>
      <c r="E783" s="2"/>
      <c r="G783" s="2"/>
      <c r="I783" s="2"/>
      <c r="K783" s="2"/>
      <c r="M783" s="2"/>
      <c r="Q783" s="2"/>
      <c r="S783" s="2"/>
      <c r="U783" s="2"/>
      <c r="W783" s="2"/>
      <c r="Y783" s="2"/>
      <c r="AA783" s="2"/>
      <c r="AC783" s="2"/>
      <c r="AE783" s="2">
        <v>37678</v>
      </c>
      <c r="AF783">
        <v>9994.89</v>
      </c>
      <c r="AG783" s="4">
        <v>37673</v>
      </c>
      <c r="AH783">
        <v>35.58</v>
      </c>
      <c r="AI783" s="4">
        <v>38285</v>
      </c>
      <c r="AJ783">
        <v>18.420200000000001</v>
      </c>
      <c r="AK783" s="2">
        <v>37663</v>
      </c>
      <c r="AL783">
        <v>29.184999999999999</v>
      </c>
      <c r="AM783" s="2">
        <v>40823</v>
      </c>
      <c r="AN783">
        <v>-474</v>
      </c>
      <c r="AS783" s="2"/>
    </row>
    <row r="784" spans="1:45" x14ac:dyDescent="0.25">
      <c r="A784" s="2"/>
      <c r="C784" s="2"/>
      <c r="E784" s="2"/>
      <c r="G784" s="2"/>
      <c r="I784" s="2"/>
      <c r="K784" s="2"/>
      <c r="M784" s="2"/>
      <c r="Q784" s="2"/>
      <c r="S784" s="2"/>
      <c r="U784" s="2"/>
      <c r="W784" s="2"/>
      <c r="Y784" s="2"/>
      <c r="AA784" s="2"/>
      <c r="AC784" s="2"/>
      <c r="AE784" s="2">
        <v>37679</v>
      </c>
      <c r="AF784">
        <v>10126.049999999999</v>
      </c>
      <c r="AG784" s="4">
        <v>37676</v>
      </c>
      <c r="AH784">
        <v>36.479999999999997</v>
      </c>
      <c r="AI784" s="4">
        <v>38286</v>
      </c>
      <c r="AJ784">
        <v>18.3916</v>
      </c>
      <c r="AK784" s="2">
        <v>37664</v>
      </c>
      <c r="AL784">
        <v>29.45</v>
      </c>
      <c r="AM784" s="2">
        <v>40826</v>
      </c>
      <c r="AN784">
        <v>-69</v>
      </c>
      <c r="AS784" s="2"/>
    </row>
    <row r="785" spans="1:45" x14ac:dyDescent="0.25">
      <c r="A785" s="2"/>
      <c r="C785" s="2"/>
      <c r="E785" s="2"/>
      <c r="G785" s="2"/>
      <c r="I785" s="2"/>
      <c r="K785" s="2"/>
      <c r="M785" s="2"/>
      <c r="Q785" s="2"/>
      <c r="S785" s="2"/>
      <c r="U785" s="2"/>
      <c r="W785" s="2"/>
      <c r="Y785" s="2"/>
      <c r="AA785" s="2"/>
      <c r="AC785" s="2"/>
      <c r="AE785" s="2">
        <v>37680</v>
      </c>
      <c r="AF785">
        <v>10280.61</v>
      </c>
      <c r="AG785" s="4">
        <v>37677</v>
      </c>
      <c r="AH785">
        <v>36.06</v>
      </c>
      <c r="AI785" s="4">
        <v>38287</v>
      </c>
      <c r="AJ785">
        <v>18.327200000000001</v>
      </c>
      <c r="AK785" s="2">
        <v>37665</v>
      </c>
      <c r="AL785">
        <v>29.825900000000001</v>
      </c>
      <c r="AM785" s="2">
        <v>40827</v>
      </c>
      <c r="AN785">
        <v>131</v>
      </c>
      <c r="AS785" s="2"/>
    </row>
    <row r="786" spans="1:45" x14ac:dyDescent="0.25">
      <c r="A786" s="2"/>
      <c r="C786" s="2"/>
      <c r="E786" s="2"/>
      <c r="G786" s="2"/>
      <c r="I786" s="2"/>
      <c r="K786" s="2"/>
      <c r="M786" s="2"/>
      <c r="Q786" s="2"/>
      <c r="S786" s="2"/>
      <c r="U786" s="2"/>
      <c r="W786" s="2"/>
      <c r="Y786" s="2"/>
      <c r="AA786" s="2"/>
      <c r="AC786" s="2"/>
      <c r="AE786" s="2">
        <v>37685</v>
      </c>
      <c r="AF786">
        <v>10305.52</v>
      </c>
      <c r="AG786" s="4">
        <v>37678</v>
      </c>
      <c r="AH786">
        <v>37.700000000000003</v>
      </c>
      <c r="AI786" s="4">
        <v>38288</v>
      </c>
      <c r="AJ786">
        <v>18.3872</v>
      </c>
      <c r="AK786" s="2">
        <v>37666</v>
      </c>
      <c r="AL786">
        <v>29.802099999999999</v>
      </c>
      <c r="AM786" s="2">
        <v>40829</v>
      </c>
      <c r="AN786">
        <v>461</v>
      </c>
      <c r="AS786" s="2"/>
    </row>
    <row r="787" spans="1:45" x14ac:dyDescent="0.25">
      <c r="A787" s="2"/>
      <c r="C787" s="2"/>
      <c r="E787" s="2"/>
      <c r="G787" s="2"/>
      <c r="I787" s="2"/>
      <c r="K787" s="2"/>
      <c r="M787" s="2"/>
      <c r="Q787" s="2"/>
      <c r="S787" s="2"/>
      <c r="U787" s="2"/>
      <c r="W787" s="2"/>
      <c r="Y787" s="2"/>
      <c r="AA787" s="2"/>
      <c r="AC787" s="2"/>
      <c r="AE787" s="2">
        <v>37686</v>
      </c>
      <c r="AF787">
        <v>10615.31</v>
      </c>
      <c r="AG787" s="4">
        <v>37679</v>
      </c>
      <c r="AH787">
        <v>37.200000000000003</v>
      </c>
      <c r="AI787" s="4">
        <v>38289</v>
      </c>
      <c r="AJ787">
        <v>18.367599999999999</v>
      </c>
      <c r="AK787" s="2">
        <v>37669</v>
      </c>
      <c r="AL787">
        <v>29.6343</v>
      </c>
      <c r="AM787" s="2">
        <v>40830</v>
      </c>
      <c r="AN787">
        <v>-578</v>
      </c>
      <c r="AS787" s="2"/>
    </row>
    <row r="788" spans="1:45" x14ac:dyDescent="0.25">
      <c r="A788" s="2"/>
      <c r="C788" s="2"/>
      <c r="E788" s="2"/>
      <c r="G788" s="2"/>
      <c r="I788" s="2"/>
      <c r="K788" s="2"/>
      <c r="M788" s="2"/>
      <c r="Q788" s="2"/>
      <c r="S788" s="2"/>
      <c r="U788" s="2"/>
      <c r="W788" s="2"/>
      <c r="Y788" s="2"/>
      <c r="AA788" s="2"/>
      <c r="AC788" s="2"/>
      <c r="AE788" s="2">
        <v>37687</v>
      </c>
      <c r="AF788">
        <v>10723.79</v>
      </c>
      <c r="AG788" s="4">
        <v>37680</v>
      </c>
      <c r="AH788">
        <v>36.6</v>
      </c>
      <c r="AI788" s="4">
        <v>38292</v>
      </c>
      <c r="AJ788">
        <v>18.372800000000002</v>
      </c>
      <c r="AK788" s="2">
        <v>37670</v>
      </c>
      <c r="AL788">
        <v>29.337</v>
      </c>
      <c r="AM788" s="2">
        <v>40833</v>
      </c>
      <c r="AN788">
        <v>1025</v>
      </c>
      <c r="AS788" s="2"/>
    </row>
    <row r="789" spans="1:45" x14ac:dyDescent="0.25">
      <c r="A789" s="2"/>
      <c r="C789" s="2"/>
      <c r="E789" s="2"/>
      <c r="G789" s="2"/>
      <c r="I789" s="2"/>
      <c r="K789" s="2"/>
      <c r="M789" s="2"/>
      <c r="Q789" s="2"/>
      <c r="S789" s="2"/>
      <c r="U789" s="2"/>
      <c r="W789" s="2"/>
      <c r="Y789" s="2"/>
      <c r="AA789" s="2"/>
      <c r="AC789" s="2"/>
      <c r="AE789" s="2">
        <v>37690</v>
      </c>
      <c r="AF789">
        <v>10308.61</v>
      </c>
      <c r="AG789" s="4">
        <v>37683</v>
      </c>
      <c r="AH789">
        <v>35.880000000000003</v>
      </c>
      <c r="AI789" s="4">
        <v>38293</v>
      </c>
      <c r="AJ789">
        <v>17.36</v>
      </c>
      <c r="AK789" s="2">
        <v>37671</v>
      </c>
      <c r="AL789">
        <v>29.65</v>
      </c>
      <c r="AM789" s="2">
        <v>40834</v>
      </c>
      <c r="AN789">
        <v>312</v>
      </c>
      <c r="AS789" s="2"/>
    </row>
    <row r="790" spans="1:45" x14ac:dyDescent="0.25">
      <c r="A790" s="2"/>
      <c r="C790" s="2"/>
      <c r="E790" s="2"/>
      <c r="G790" s="2"/>
      <c r="I790" s="2"/>
      <c r="K790" s="2"/>
      <c r="M790" s="2"/>
      <c r="Q790" s="2"/>
      <c r="S790" s="2"/>
      <c r="U790" s="2"/>
      <c r="W790" s="2"/>
      <c r="Y790" s="2"/>
      <c r="AA790" s="2"/>
      <c r="AC790" s="2"/>
      <c r="AE790" s="2">
        <v>37691</v>
      </c>
      <c r="AF790">
        <v>10339.68</v>
      </c>
      <c r="AG790" s="4">
        <v>37684</v>
      </c>
      <c r="AH790">
        <v>36.89</v>
      </c>
      <c r="AI790" s="4">
        <v>38294</v>
      </c>
      <c r="AJ790">
        <v>18.402000000000001</v>
      </c>
      <c r="AK790" s="2">
        <v>37672</v>
      </c>
      <c r="AL790">
        <v>29.26</v>
      </c>
      <c r="AM790" s="2">
        <v>40835</v>
      </c>
      <c r="AN790">
        <v>-73</v>
      </c>
      <c r="AS790" s="2"/>
    </row>
    <row r="791" spans="1:45" x14ac:dyDescent="0.25">
      <c r="A791" s="2"/>
      <c r="C791" s="2"/>
      <c r="E791" s="2"/>
      <c r="G791" s="2"/>
      <c r="I791" s="2"/>
      <c r="K791" s="2"/>
      <c r="M791" s="2"/>
      <c r="Q791" s="2"/>
      <c r="S791" s="2"/>
      <c r="U791" s="2"/>
      <c r="W791" s="2"/>
      <c r="Y791" s="2"/>
      <c r="AA791" s="2"/>
      <c r="AC791" s="2"/>
      <c r="AE791" s="2">
        <v>37692</v>
      </c>
      <c r="AF791">
        <v>10576.93</v>
      </c>
      <c r="AG791" s="4">
        <v>37685</v>
      </c>
      <c r="AH791">
        <v>36.69</v>
      </c>
      <c r="AI791" s="4">
        <v>38295</v>
      </c>
      <c r="AJ791">
        <v>18.389399999999998</v>
      </c>
      <c r="AK791" s="2">
        <v>37673</v>
      </c>
      <c r="AL791">
        <v>29.65</v>
      </c>
      <c r="AM791" s="2">
        <v>40836</v>
      </c>
      <c r="AN791">
        <v>141</v>
      </c>
      <c r="AS791" s="2"/>
    </row>
    <row r="792" spans="1:45" x14ac:dyDescent="0.25">
      <c r="A792" s="2"/>
      <c r="C792" s="2"/>
      <c r="E792" s="2"/>
      <c r="G792" s="2"/>
      <c r="I792" s="2"/>
      <c r="K792" s="2"/>
      <c r="M792" s="2"/>
      <c r="Q792" s="2"/>
      <c r="S792" s="2"/>
      <c r="U792" s="2"/>
      <c r="W792" s="2"/>
      <c r="Y792" s="2"/>
      <c r="AA792" s="2"/>
      <c r="AC792" s="2"/>
      <c r="AE792" s="2">
        <v>37693</v>
      </c>
      <c r="AF792">
        <v>10783.04</v>
      </c>
      <c r="AG792" s="4">
        <v>37686</v>
      </c>
      <c r="AH792">
        <v>37</v>
      </c>
      <c r="AI792" s="4">
        <v>38296</v>
      </c>
      <c r="AJ792">
        <v>18.4956</v>
      </c>
      <c r="AK792" s="2">
        <v>37676</v>
      </c>
      <c r="AL792">
        <v>29.444299999999998</v>
      </c>
      <c r="AM792" s="2">
        <v>40837</v>
      </c>
      <c r="AN792">
        <v>-941</v>
      </c>
      <c r="AS792" s="2"/>
    </row>
    <row r="793" spans="1:45" x14ac:dyDescent="0.25">
      <c r="A793" s="2"/>
      <c r="C793" s="2"/>
      <c r="E793" s="2"/>
      <c r="G793" s="2"/>
      <c r="I793" s="2"/>
      <c r="K793" s="2"/>
      <c r="M793" s="2"/>
      <c r="Q793" s="2"/>
      <c r="S793" s="2"/>
      <c r="U793" s="2"/>
      <c r="W793" s="2"/>
      <c r="Y793" s="2"/>
      <c r="AA793" s="2"/>
      <c r="AC793" s="2"/>
      <c r="AE793" s="2">
        <v>37694</v>
      </c>
      <c r="AF793">
        <v>10817.36</v>
      </c>
      <c r="AG793" s="4">
        <v>37687</v>
      </c>
      <c r="AH793">
        <v>37.78</v>
      </c>
      <c r="AI793" s="4">
        <v>38299</v>
      </c>
      <c r="AJ793">
        <v>18.578800000000001</v>
      </c>
      <c r="AK793" s="2">
        <v>37677</v>
      </c>
      <c r="AL793">
        <v>29.552299999999999</v>
      </c>
      <c r="AM793" s="2">
        <v>40840</v>
      </c>
      <c r="AN793">
        <v>-651</v>
      </c>
      <c r="AS793" s="2"/>
    </row>
    <row r="794" spans="1:45" x14ac:dyDescent="0.25">
      <c r="A794" s="2"/>
      <c r="C794" s="2"/>
      <c r="E794" s="2"/>
      <c r="G794" s="2"/>
      <c r="I794" s="2"/>
      <c r="K794" s="2"/>
      <c r="M794" s="2"/>
      <c r="Q794" s="2"/>
      <c r="S794" s="2"/>
      <c r="U794" s="2"/>
      <c r="W794" s="2"/>
      <c r="Y794" s="2"/>
      <c r="AA794" s="2"/>
      <c r="AC794" s="2"/>
      <c r="AE794" s="2">
        <v>37697</v>
      </c>
      <c r="AF794">
        <v>10874.75</v>
      </c>
      <c r="AG794" s="4">
        <v>37690</v>
      </c>
      <c r="AH794">
        <v>37.270000000000003</v>
      </c>
      <c r="AI794" s="4">
        <v>38300</v>
      </c>
      <c r="AJ794">
        <v>18.367799999999999</v>
      </c>
      <c r="AK794" s="2">
        <v>37678</v>
      </c>
      <c r="AL794">
        <v>29.2041</v>
      </c>
      <c r="AM794" s="2">
        <v>40841</v>
      </c>
      <c r="AN794">
        <v>-918</v>
      </c>
      <c r="AS794" s="2"/>
    </row>
    <row r="795" spans="1:45" x14ac:dyDescent="0.25">
      <c r="A795" s="2"/>
      <c r="C795" s="2"/>
      <c r="E795" s="2"/>
      <c r="G795" s="2"/>
      <c r="I795" s="2"/>
      <c r="K795" s="2"/>
      <c r="M795" s="2"/>
      <c r="Q795" s="2"/>
      <c r="S795" s="2"/>
      <c r="U795" s="2"/>
      <c r="W795" s="2"/>
      <c r="Y795" s="2"/>
      <c r="AA795" s="2"/>
      <c r="AC795" s="2"/>
      <c r="AE795" s="2">
        <v>37698</v>
      </c>
      <c r="AF795">
        <v>11150.99</v>
      </c>
      <c r="AG795" s="4">
        <v>37691</v>
      </c>
      <c r="AH795">
        <v>36.72</v>
      </c>
      <c r="AI795" s="4">
        <v>38301</v>
      </c>
      <c r="AJ795">
        <v>18.4543</v>
      </c>
      <c r="AK795" s="2">
        <v>37679</v>
      </c>
      <c r="AL795">
        <v>29.38</v>
      </c>
      <c r="AM795" s="2">
        <v>40842</v>
      </c>
      <c r="AN795">
        <v>-1503</v>
      </c>
      <c r="AS795" s="2"/>
    </row>
    <row r="796" spans="1:45" x14ac:dyDescent="0.25">
      <c r="A796" s="2"/>
      <c r="C796" s="2"/>
      <c r="E796" s="2"/>
      <c r="G796" s="2"/>
      <c r="I796" s="2"/>
      <c r="K796" s="2"/>
      <c r="M796" s="2"/>
      <c r="Q796" s="2"/>
      <c r="S796" s="2"/>
      <c r="U796" s="2"/>
      <c r="W796" s="2"/>
      <c r="Y796" s="2"/>
      <c r="AA796" s="2"/>
      <c r="AC796" s="2"/>
      <c r="AE796" s="2">
        <v>37699</v>
      </c>
      <c r="AF796">
        <v>11006.39</v>
      </c>
      <c r="AG796" s="4">
        <v>37692</v>
      </c>
      <c r="AH796">
        <v>37.83</v>
      </c>
      <c r="AI796" s="4">
        <v>38302</v>
      </c>
      <c r="AJ796">
        <v>18.410299999999999</v>
      </c>
      <c r="AK796" s="2">
        <v>37680</v>
      </c>
      <c r="AL796">
        <v>29.132200000000001</v>
      </c>
      <c r="AM796" s="2">
        <v>40843</v>
      </c>
      <c r="AN796">
        <v>-2157</v>
      </c>
      <c r="AS796" s="2"/>
    </row>
    <row r="797" spans="1:45" x14ac:dyDescent="0.25">
      <c r="A797" s="2"/>
      <c r="C797" s="2"/>
      <c r="E797" s="2"/>
      <c r="G797" s="2"/>
      <c r="I797" s="2"/>
      <c r="K797" s="2"/>
      <c r="M797" s="2"/>
      <c r="Q797" s="2"/>
      <c r="S797" s="2"/>
      <c r="U797" s="2"/>
      <c r="W797" s="2"/>
      <c r="Y797" s="2"/>
      <c r="AA797" s="2"/>
      <c r="AC797" s="2"/>
      <c r="AE797" s="2">
        <v>37700</v>
      </c>
      <c r="AF797">
        <v>11158.98</v>
      </c>
      <c r="AG797" s="4">
        <v>37693</v>
      </c>
      <c r="AH797">
        <v>36.01</v>
      </c>
      <c r="AI797" s="4">
        <v>38303</v>
      </c>
      <c r="AJ797">
        <v>18.122699999999998</v>
      </c>
      <c r="AK797" s="2">
        <v>37683</v>
      </c>
      <c r="AL797">
        <v>29.23</v>
      </c>
      <c r="AM797" s="2">
        <v>40844</v>
      </c>
      <c r="AN797">
        <v>1256</v>
      </c>
      <c r="AS797" s="2"/>
    </row>
    <row r="798" spans="1:45" x14ac:dyDescent="0.25">
      <c r="A798" s="2"/>
      <c r="C798" s="2"/>
      <c r="E798" s="2"/>
      <c r="G798" s="2"/>
      <c r="I798" s="2"/>
      <c r="K798" s="2"/>
      <c r="M798" s="2"/>
      <c r="Q798" s="2"/>
      <c r="S798" s="2"/>
      <c r="U798" s="2"/>
      <c r="W798" s="2"/>
      <c r="Y798" s="2"/>
      <c r="AA798" s="2"/>
      <c r="AC798" s="2"/>
      <c r="AE798" s="2">
        <v>37701</v>
      </c>
      <c r="AF798">
        <v>11377.42</v>
      </c>
      <c r="AG798" s="4">
        <v>37694</v>
      </c>
      <c r="AH798">
        <v>35.380000000000003</v>
      </c>
      <c r="AI798" s="4">
        <v>38306</v>
      </c>
      <c r="AJ798">
        <v>17.36</v>
      </c>
      <c r="AK798" s="2">
        <v>37684</v>
      </c>
      <c r="AL798">
        <v>29.23</v>
      </c>
      <c r="AM798" s="2">
        <v>40847</v>
      </c>
      <c r="AN798">
        <v>-29</v>
      </c>
      <c r="AS798" s="2"/>
    </row>
    <row r="799" spans="1:45" x14ac:dyDescent="0.25">
      <c r="A799" s="2"/>
      <c r="C799" s="2"/>
      <c r="E799" s="2"/>
      <c r="G799" s="2"/>
      <c r="I799" s="2"/>
      <c r="K799" s="2"/>
      <c r="M799" s="2"/>
      <c r="Q799" s="2"/>
      <c r="S799" s="2"/>
      <c r="U799" s="2"/>
      <c r="W799" s="2"/>
      <c r="Y799" s="2"/>
      <c r="AA799" s="2"/>
      <c r="AC799" s="2"/>
      <c r="AE799" s="2">
        <v>37704</v>
      </c>
      <c r="AF799">
        <v>11052.62</v>
      </c>
      <c r="AG799" s="4">
        <v>37697</v>
      </c>
      <c r="AH799">
        <v>34.93</v>
      </c>
      <c r="AI799" s="4">
        <v>38307</v>
      </c>
      <c r="AJ799">
        <v>17.977</v>
      </c>
      <c r="AK799" s="2">
        <v>37685</v>
      </c>
      <c r="AL799">
        <v>29.061</v>
      </c>
      <c r="AM799" s="2">
        <v>40848</v>
      </c>
      <c r="AN799">
        <v>432</v>
      </c>
      <c r="AS799" s="2"/>
    </row>
    <row r="800" spans="1:45" x14ac:dyDescent="0.25">
      <c r="A800" s="2"/>
      <c r="C800" s="2"/>
      <c r="E800" s="2"/>
      <c r="G800" s="2"/>
      <c r="I800" s="2"/>
      <c r="K800" s="2"/>
      <c r="M800" s="2"/>
      <c r="Q800" s="2"/>
      <c r="S800" s="2"/>
      <c r="U800" s="2"/>
      <c r="W800" s="2"/>
      <c r="Y800" s="2"/>
      <c r="AA800" s="2"/>
      <c r="AC800" s="2"/>
      <c r="AE800" s="2">
        <v>37705</v>
      </c>
      <c r="AF800">
        <v>11232.26</v>
      </c>
      <c r="AG800" s="4">
        <v>37698</v>
      </c>
      <c r="AH800">
        <v>31.67</v>
      </c>
      <c r="AI800" s="4">
        <v>38308</v>
      </c>
      <c r="AJ800">
        <v>17.7392</v>
      </c>
      <c r="AK800" s="2">
        <v>37686</v>
      </c>
      <c r="AL800">
        <v>28.412800000000001</v>
      </c>
      <c r="AM800" s="2">
        <v>40850</v>
      </c>
      <c r="AN800">
        <v>-776</v>
      </c>
      <c r="AS800" s="2"/>
    </row>
    <row r="801" spans="1:45" x14ac:dyDescent="0.25">
      <c r="A801" s="2"/>
      <c r="C801" s="2"/>
      <c r="E801" s="2"/>
      <c r="G801" s="2"/>
      <c r="I801" s="2"/>
      <c r="K801" s="2"/>
      <c r="M801" s="2"/>
      <c r="Q801" s="2"/>
      <c r="S801" s="2"/>
      <c r="U801" s="2"/>
      <c r="W801" s="2"/>
      <c r="Y801" s="2"/>
      <c r="AA801" s="2"/>
      <c r="AC801" s="2"/>
      <c r="AE801" s="2">
        <v>37706</v>
      </c>
      <c r="AF801">
        <v>11206.3</v>
      </c>
      <c r="AG801" s="4">
        <v>37699</v>
      </c>
      <c r="AH801">
        <v>29.88</v>
      </c>
      <c r="AI801" s="4">
        <v>38309</v>
      </c>
      <c r="AJ801">
        <v>17.937100000000001</v>
      </c>
      <c r="AK801" s="2">
        <v>37687</v>
      </c>
      <c r="AL801">
        <v>28.388500000000001</v>
      </c>
      <c r="AM801" s="2">
        <v>40851</v>
      </c>
      <c r="AN801">
        <v>308</v>
      </c>
      <c r="AS801" s="2"/>
    </row>
    <row r="802" spans="1:45" x14ac:dyDescent="0.25">
      <c r="A802" s="2"/>
      <c r="C802" s="2"/>
      <c r="E802" s="2"/>
      <c r="G802" s="2"/>
      <c r="I802" s="2"/>
      <c r="K802" s="2"/>
      <c r="M802" s="2"/>
      <c r="Q802" s="2"/>
      <c r="S802" s="2"/>
      <c r="U802" s="2"/>
      <c r="W802" s="2"/>
      <c r="Y802" s="2"/>
      <c r="AA802" s="2"/>
      <c r="AC802" s="2"/>
      <c r="AE802" s="2">
        <v>37707</v>
      </c>
      <c r="AF802">
        <v>11233.48</v>
      </c>
      <c r="AG802" s="4">
        <v>37700</v>
      </c>
      <c r="AH802">
        <v>28.61</v>
      </c>
      <c r="AI802" s="4">
        <v>38310</v>
      </c>
      <c r="AJ802">
        <v>18.033200000000001</v>
      </c>
      <c r="AK802" s="2">
        <v>37690</v>
      </c>
      <c r="AL802">
        <v>28.366399999999999</v>
      </c>
      <c r="AM802" s="2">
        <v>40854</v>
      </c>
      <c r="AN802">
        <v>-209</v>
      </c>
      <c r="AS802" s="2"/>
    </row>
    <row r="803" spans="1:45" x14ac:dyDescent="0.25">
      <c r="A803" s="2"/>
      <c r="C803" s="2"/>
      <c r="E803" s="2"/>
      <c r="G803" s="2"/>
      <c r="I803" s="2"/>
      <c r="K803" s="2"/>
      <c r="M803" s="2"/>
      <c r="Q803" s="2"/>
      <c r="S803" s="2"/>
      <c r="U803" s="2"/>
      <c r="W803" s="2"/>
      <c r="Y803" s="2"/>
      <c r="AA803" s="2"/>
      <c r="AC803" s="2"/>
      <c r="AE803" s="2">
        <v>37708</v>
      </c>
      <c r="AF803">
        <v>11396.2</v>
      </c>
      <c r="AG803" s="4">
        <v>37701</v>
      </c>
      <c r="AH803">
        <v>26.91</v>
      </c>
      <c r="AI803" s="4">
        <v>38313</v>
      </c>
      <c r="AJ803">
        <v>18.024999999999999</v>
      </c>
      <c r="AK803" s="2">
        <v>37691</v>
      </c>
      <c r="AL803">
        <v>28.220600000000001</v>
      </c>
      <c r="AM803" s="2">
        <v>40855</v>
      </c>
      <c r="AN803">
        <v>-542</v>
      </c>
      <c r="AS803" s="2"/>
    </row>
    <row r="804" spans="1:45" x14ac:dyDescent="0.25">
      <c r="A804" s="2"/>
      <c r="C804" s="2"/>
      <c r="E804" s="2"/>
      <c r="G804" s="2"/>
      <c r="I804" s="2"/>
      <c r="K804" s="2"/>
      <c r="M804" s="2"/>
      <c r="Q804" s="2"/>
      <c r="S804" s="2"/>
      <c r="U804" s="2"/>
      <c r="W804" s="2"/>
      <c r="Y804" s="2"/>
      <c r="AA804" s="2"/>
      <c r="AC804" s="2"/>
      <c r="AE804" s="2">
        <v>37711</v>
      </c>
      <c r="AF804">
        <v>11273.63</v>
      </c>
      <c r="AG804" s="4">
        <v>37704</v>
      </c>
      <c r="AH804">
        <v>28.66</v>
      </c>
      <c r="AI804" s="4">
        <v>38314</v>
      </c>
      <c r="AJ804">
        <v>17.9175</v>
      </c>
      <c r="AK804" s="2">
        <v>37692</v>
      </c>
      <c r="AL804">
        <v>27.8918</v>
      </c>
      <c r="AM804" s="2">
        <v>40856</v>
      </c>
      <c r="AN804">
        <v>888</v>
      </c>
      <c r="AS804" s="2"/>
    </row>
    <row r="805" spans="1:45" x14ac:dyDescent="0.25">
      <c r="A805" s="2"/>
      <c r="C805" s="2"/>
      <c r="E805" s="2"/>
      <c r="G805" s="2"/>
      <c r="I805" s="2"/>
      <c r="K805" s="2"/>
      <c r="M805" s="2"/>
      <c r="Q805" s="2"/>
      <c r="S805" s="2"/>
      <c r="U805" s="2"/>
      <c r="W805" s="2"/>
      <c r="Y805" s="2"/>
      <c r="AA805" s="2"/>
      <c r="AC805" s="2"/>
      <c r="AE805" s="2">
        <v>37712</v>
      </c>
      <c r="AF805">
        <v>11592.1</v>
      </c>
      <c r="AG805" s="4">
        <v>37705</v>
      </c>
      <c r="AH805">
        <v>27.97</v>
      </c>
      <c r="AI805" s="4">
        <v>38315</v>
      </c>
      <c r="AJ805">
        <v>17.6693</v>
      </c>
      <c r="AK805" s="2">
        <v>37693</v>
      </c>
      <c r="AL805">
        <v>27.538900000000002</v>
      </c>
      <c r="AM805" s="2">
        <v>40857</v>
      </c>
      <c r="AN805">
        <v>1487</v>
      </c>
      <c r="AS805" s="2"/>
    </row>
    <row r="806" spans="1:45" x14ac:dyDescent="0.25">
      <c r="A806" s="2"/>
      <c r="C806" s="2"/>
      <c r="E806" s="2"/>
      <c r="G806" s="2"/>
      <c r="I806" s="2"/>
      <c r="K806" s="2"/>
      <c r="M806" s="2"/>
      <c r="Q806" s="2"/>
      <c r="S806" s="2"/>
      <c r="U806" s="2"/>
      <c r="W806" s="2"/>
      <c r="Y806" s="2"/>
      <c r="AA806" s="2"/>
      <c r="AC806" s="2"/>
      <c r="AE806" s="2">
        <v>37713</v>
      </c>
      <c r="AF806">
        <v>11872</v>
      </c>
      <c r="AG806" s="4">
        <v>37706</v>
      </c>
      <c r="AH806">
        <v>28.63</v>
      </c>
      <c r="AI806" s="4">
        <v>38316</v>
      </c>
      <c r="AJ806">
        <v>17.6797</v>
      </c>
      <c r="AK806" s="2">
        <v>37694</v>
      </c>
      <c r="AL806">
        <v>28.6</v>
      </c>
      <c r="AM806" s="2">
        <v>40858</v>
      </c>
      <c r="AN806">
        <v>-324</v>
      </c>
      <c r="AS806" s="2"/>
    </row>
    <row r="807" spans="1:45" x14ac:dyDescent="0.25">
      <c r="A807" s="2"/>
      <c r="C807" s="2"/>
      <c r="E807" s="2"/>
      <c r="G807" s="2"/>
      <c r="I807" s="2"/>
      <c r="K807" s="2"/>
      <c r="M807" s="2"/>
      <c r="Q807" s="2"/>
      <c r="S807" s="2"/>
      <c r="U807" s="2"/>
      <c r="W807" s="2"/>
      <c r="Y807" s="2"/>
      <c r="AA807" s="2"/>
      <c r="AC807" s="2"/>
      <c r="AE807" s="2">
        <v>37714</v>
      </c>
      <c r="AF807">
        <v>12006.2</v>
      </c>
      <c r="AG807" s="4">
        <v>37707</v>
      </c>
      <c r="AH807">
        <v>30.37</v>
      </c>
      <c r="AI807" s="4">
        <v>38317</v>
      </c>
      <c r="AJ807">
        <v>17.925999999999998</v>
      </c>
      <c r="AK807" s="2">
        <v>37697</v>
      </c>
      <c r="AL807">
        <v>27.663699999999999</v>
      </c>
      <c r="AM807" s="2">
        <v>40861</v>
      </c>
      <c r="AN807">
        <v>6</v>
      </c>
      <c r="AS807" s="2"/>
    </row>
    <row r="808" spans="1:45" x14ac:dyDescent="0.25">
      <c r="A808" s="2"/>
      <c r="C808" s="2"/>
      <c r="E808" s="2"/>
      <c r="G808" s="2"/>
      <c r="I808" s="2"/>
      <c r="K808" s="2"/>
      <c r="M808" s="2"/>
      <c r="Q808" s="2"/>
      <c r="S808" s="2"/>
      <c r="U808" s="2"/>
      <c r="W808" s="2"/>
      <c r="Y808" s="2"/>
      <c r="AA808" s="2"/>
      <c r="AC808" s="2"/>
      <c r="AE808" s="2">
        <v>37715</v>
      </c>
      <c r="AF808">
        <v>12065.51</v>
      </c>
      <c r="AG808" s="4">
        <v>37708</v>
      </c>
      <c r="AH808">
        <v>30.16</v>
      </c>
      <c r="AI808" s="4">
        <v>38320</v>
      </c>
      <c r="AJ808">
        <v>17.995000000000001</v>
      </c>
      <c r="AK808" s="2">
        <v>37698</v>
      </c>
      <c r="AL808">
        <v>27.16</v>
      </c>
      <c r="AM808" s="2">
        <v>40863</v>
      </c>
      <c r="AN808">
        <v>-629</v>
      </c>
      <c r="AS808" s="2"/>
    </row>
    <row r="809" spans="1:45" x14ac:dyDescent="0.25">
      <c r="A809" s="2"/>
      <c r="C809" s="2"/>
      <c r="E809" s="2"/>
      <c r="G809" s="2"/>
      <c r="I809" s="2"/>
      <c r="K809" s="2"/>
      <c r="M809" s="2"/>
      <c r="Q809" s="2"/>
      <c r="S809" s="2"/>
      <c r="U809" s="2"/>
      <c r="W809" s="2"/>
      <c r="Y809" s="2"/>
      <c r="AA809" s="2"/>
      <c r="AC809" s="2"/>
      <c r="AE809" s="2">
        <v>37718</v>
      </c>
      <c r="AF809">
        <v>12135.96</v>
      </c>
      <c r="AG809" s="4">
        <v>37711</v>
      </c>
      <c r="AH809">
        <v>31.04</v>
      </c>
      <c r="AI809" s="4">
        <v>38321</v>
      </c>
      <c r="AJ809">
        <v>17.8276</v>
      </c>
      <c r="AK809" s="2">
        <v>37699</v>
      </c>
      <c r="AL809">
        <v>27.490400000000001</v>
      </c>
      <c r="AM809" s="2">
        <v>40864</v>
      </c>
      <c r="AN809">
        <v>274</v>
      </c>
      <c r="AS809" s="2"/>
    </row>
    <row r="810" spans="1:45" x14ac:dyDescent="0.25">
      <c r="A810" s="2"/>
      <c r="C810" s="2"/>
      <c r="E810" s="2"/>
      <c r="G810" s="2"/>
      <c r="I810" s="2"/>
      <c r="K810" s="2"/>
      <c r="M810" s="2"/>
      <c r="Q810" s="2"/>
      <c r="S810" s="2"/>
      <c r="U810" s="2"/>
      <c r="W810" s="2"/>
      <c r="Y810" s="2"/>
      <c r="AA810" s="2"/>
      <c r="AC810" s="2"/>
      <c r="AE810" s="2">
        <v>37719</v>
      </c>
      <c r="AF810">
        <v>11778.52</v>
      </c>
      <c r="AG810" s="4">
        <v>37712</v>
      </c>
      <c r="AH810">
        <v>29.78</v>
      </c>
      <c r="AI810" s="4">
        <v>38322</v>
      </c>
      <c r="AJ810">
        <v>17.659300000000002</v>
      </c>
      <c r="AK810" s="2">
        <v>37700</v>
      </c>
      <c r="AL810">
        <v>27.76</v>
      </c>
      <c r="AM810" s="2">
        <v>40865</v>
      </c>
      <c r="AN810">
        <v>293</v>
      </c>
      <c r="AS810" s="2"/>
    </row>
    <row r="811" spans="1:45" x14ac:dyDescent="0.25">
      <c r="A811" s="2"/>
      <c r="C811" s="2"/>
      <c r="E811" s="2"/>
      <c r="G811" s="2"/>
      <c r="I811" s="2"/>
      <c r="K811" s="2"/>
      <c r="M811" s="2"/>
      <c r="Q811" s="2"/>
      <c r="S811" s="2"/>
      <c r="U811" s="2"/>
      <c r="W811" s="2"/>
      <c r="Y811" s="2"/>
      <c r="AA811" s="2"/>
      <c r="AC811" s="2"/>
      <c r="AE811" s="2">
        <v>37720</v>
      </c>
      <c r="AF811">
        <v>11758.9</v>
      </c>
      <c r="AG811" s="4">
        <v>37713</v>
      </c>
      <c r="AH811">
        <v>28.56</v>
      </c>
      <c r="AI811" s="4">
        <v>38323</v>
      </c>
      <c r="AJ811">
        <v>17.644100000000002</v>
      </c>
      <c r="AK811" s="2">
        <v>37701</v>
      </c>
      <c r="AL811">
        <v>27.136600000000001</v>
      </c>
      <c r="AM811" s="2">
        <v>40868</v>
      </c>
      <c r="AN811">
        <v>526</v>
      </c>
      <c r="AS811" s="2"/>
    </row>
    <row r="812" spans="1:45" x14ac:dyDescent="0.25">
      <c r="A812" s="2"/>
      <c r="C812" s="2"/>
      <c r="E812" s="2"/>
      <c r="G812" s="2"/>
      <c r="I812" s="2"/>
      <c r="K812" s="2"/>
      <c r="M812" s="2"/>
      <c r="Q812" s="2"/>
      <c r="S812" s="2"/>
      <c r="U812" s="2"/>
      <c r="W812" s="2"/>
      <c r="Y812" s="2"/>
      <c r="AA812" s="2"/>
      <c r="AC812" s="2"/>
      <c r="AE812" s="2">
        <v>37721</v>
      </c>
      <c r="AF812">
        <v>11591.45</v>
      </c>
      <c r="AG812" s="4">
        <v>37714</v>
      </c>
      <c r="AH812">
        <v>28.97</v>
      </c>
      <c r="AI812" s="4">
        <v>38324</v>
      </c>
      <c r="AJ812">
        <v>17.4727</v>
      </c>
      <c r="AK812" s="2">
        <v>37704</v>
      </c>
      <c r="AL812">
        <v>27.1753</v>
      </c>
      <c r="AM812" s="2">
        <v>40869</v>
      </c>
      <c r="AN812">
        <v>37</v>
      </c>
      <c r="AS812" s="2"/>
    </row>
    <row r="813" spans="1:45" x14ac:dyDescent="0.25">
      <c r="A813" s="2"/>
      <c r="C813" s="2"/>
      <c r="E813" s="2"/>
      <c r="G813" s="2"/>
      <c r="I813" s="2"/>
      <c r="K813" s="2"/>
      <c r="M813" s="2"/>
      <c r="Q813" s="2"/>
      <c r="S813" s="2"/>
      <c r="U813" s="2"/>
      <c r="W813" s="2"/>
      <c r="Y813" s="2"/>
      <c r="AA813" s="2"/>
      <c r="AC813" s="2"/>
      <c r="AE813" s="2">
        <v>37722</v>
      </c>
      <c r="AF813">
        <v>11718.77</v>
      </c>
      <c r="AG813" s="4">
        <v>37715</v>
      </c>
      <c r="AH813">
        <v>28.62</v>
      </c>
      <c r="AI813" s="4">
        <v>38327</v>
      </c>
      <c r="AJ813">
        <v>17.594899999999999</v>
      </c>
      <c r="AK813" s="2">
        <v>37705</v>
      </c>
      <c r="AL813">
        <v>28.5</v>
      </c>
      <c r="AM813" s="2">
        <v>40870</v>
      </c>
      <c r="AN813">
        <v>381</v>
      </c>
      <c r="AS813" s="2"/>
    </row>
    <row r="814" spans="1:45" x14ac:dyDescent="0.25">
      <c r="A814" s="2"/>
      <c r="C814" s="2"/>
      <c r="E814" s="2"/>
      <c r="G814" s="2"/>
      <c r="I814" s="2"/>
      <c r="K814" s="2"/>
      <c r="M814" s="2"/>
      <c r="Q814" s="2"/>
      <c r="S814" s="2"/>
      <c r="U814" s="2"/>
      <c r="W814" s="2"/>
      <c r="Y814" s="2"/>
      <c r="AA814" s="2"/>
      <c r="AC814" s="2"/>
      <c r="AE814" s="2">
        <v>37725</v>
      </c>
      <c r="AF814">
        <v>11873.91</v>
      </c>
      <c r="AG814" s="4">
        <v>37718</v>
      </c>
      <c r="AH814">
        <v>27.96</v>
      </c>
      <c r="AI814" s="4">
        <v>38328</v>
      </c>
      <c r="AJ814">
        <v>17.8124</v>
      </c>
      <c r="AK814" s="2">
        <v>37706</v>
      </c>
      <c r="AL814">
        <v>26.894400000000001</v>
      </c>
      <c r="AM814" s="2">
        <v>40871</v>
      </c>
      <c r="AN814">
        <v>-569</v>
      </c>
      <c r="AS814" s="2"/>
    </row>
    <row r="815" spans="1:45" x14ac:dyDescent="0.25">
      <c r="A815" s="2"/>
      <c r="C815" s="2"/>
      <c r="E815" s="2"/>
      <c r="G815" s="2"/>
      <c r="I815" s="2"/>
      <c r="K815" s="2"/>
      <c r="M815" s="2"/>
      <c r="Q815" s="2"/>
      <c r="S815" s="2"/>
      <c r="U815" s="2"/>
      <c r="W815" s="2"/>
      <c r="Y815" s="2"/>
      <c r="AA815" s="2"/>
      <c r="AC815" s="2"/>
      <c r="AE815" s="2">
        <v>37726</v>
      </c>
      <c r="AF815">
        <v>12106</v>
      </c>
      <c r="AG815" s="4">
        <v>37719</v>
      </c>
      <c r="AH815">
        <v>28</v>
      </c>
      <c r="AI815" s="4">
        <v>38329</v>
      </c>
      <c r="AJ815">
        <v>17.652100000000001</v>
      </c>
      <c r="AK815" s="2">
        <v>37707</v>
      </c>
      <c r="AL815">
        <v>27.27</v>
      </c>
      <c r="AM815" s="2">
        <v>40872</v>
      </c>
      <c r="AN815">
        <v>-896</v>
      </c>
      <c r="AS815" s="2"/>
    </row>
    <row r="816" spans="1:45" x14ac:dyDescent="0.25">
      <c r="A816" s="2"/>
      <c r="C816" s="2"/>
      <c r="E816" s="2"/>
      <c r="G816" s="2"/>
      <c r="I816" s="2"/>
      <c r="K816" s="2"/>
      <c r="M816" s="2"/>
      <c r="Q816" s="2"/>
      <c r="S816" s="2"/>
      <c r="U816" s="2"/>
      <c r="W816" s="2"/>
      <c r="Y816" s="2"/>
      <c r="AA816" s="2"/>
      <c r="AC816" s="2"/>
      <c r="AE816" s="2">
        <v>37727</v>
      </c>
      <c r="AF816">
        <v>12043.14</v>
      </c>
      <c r="AG816" s="4">
        <v>37720</v>
      </c>
      <c r="AH816">
        <v>28.85</v>
      </c>
      <c r="AI816" s="4">
        <v>38330</v>
      </c>
      <c r="AJ816">
        <v>17.627600000000001</v>
      </c>
      <c r="AK816" s="2">
        <v>37708</v>
      </c>
      <c r="AL816">
        <v>27.04</v>
      </c>
      <c r="AM816" s="2">
        <v>40875</v>
      </c>
      <c r="AN816">
        <v>-1000</v>
      </c>
      <c r="AS816" s="2"/>
    </row>
    <row r="817" spans="1:45" x14ac:dyDescent="0.25">
      <c r="A817" s="2"/>
      <c r="C817" s="2"/>
      <c r="E817" s="2"/>
      <c r="G817" s="2"/>
      <c r="I817" s="2"/>
      <c r="K817" s="2"/>
      <c r="M817" s="2"/>
      <c r="Q817" s="2"/>
      <c r="S817" s="2"/>
      <c r="U817" s="2"/>
      <c r="W817" s="2"/>
      <c r="Y817" s="2"/>
      <c r="AA817" s="2"/>
      <c r="AC817" s="2"/>
      <c r="AE817" s="2">
        <v>37728</v>
      </c>
      <c r="AF817">
        <v>12395.4</v>
      </c>
      <c r="AG817" s="4">
        <v>37721</v>
      </c>
      <c r="AH817">
        <v>27.46</v>
      </c>
      <c r="AI817" s="4">
        <v>38331</v>
      </c>
      <c r="AJ817">
        <v>17.4312</v>
      </c>
      <c r="AK817" s="2">
        <v>37711</v>
      </c>
      <c r="AL817">
        <v>27.136800000000001</v>
      </c>
      <c r="AM817" s="2">
        <v>40876</v>
      </c>
      <c r="AN817">
        <v>-869</v>
      </c>
      <c r="AS817" s="2"/>
    </row>
    <row r="818" spans="1:45" x14ac:dyDescent="0.25">
      <c r="A818" s="2"/>
      <c r="C818" s="2"/>
      <c r="E818" s="2"/>
      <c r="G818" s="2"/>
      <c r="I818" s="2"/>
      <c r="K818" s="2"/>
      <c r="M818" s="2"/>
      <c r="Q818" s="2"/>
      <c r="S818" s="2"/>
      <c r="U818" s="2"/>
      <c r="W818" s="2"/>
      <c r="Y818" s="2"/>
      <c r="AA818" s="2"/>
      <c r="AC818" s="2"/>
      <c r="AE818" s="2">
        <v>37733</v>
      </c>
      <c r="AF818">
        <v>12452.48</v>
      </c>
      <c r="AG818" s="4">
        <v>37722</v>
      </c>
      <c r="AH818">
        <v>28.14</v>
      </c>
      <c r="AI818" s="4">
        <v>38334</v>
      </c>
      <c r="AJ818">
        <v>17.2014</v>
      </c>
      <c r="AK818" s="2">
        <v>37712</v>
      </c>
      <c r="AL818">
        <v>26.678599999999999</v>
      </c>
      <c r="AM818" s="2">
        <v>40877</v>
      </c>
      <c r="AN818">
        <v>241</v>
      </c>
      <c r="AS818" s="2"/>
    </row>
    <row r="819" spans="1:45" x14ac:dyDescent="0.25">
      <c r="A819" s="2"/>
      <c r="C819" s="2"/>
      <c r="E819" s="2"/>
      <c r="G819" s="2"/>
      <c r="I819" s="2"/>
      <c r="K819" s="2"/>
      <c r="M819" s="2"/>
      <c r="Q819" s="2"/>
      <c r="S819" s="2"/>
      <c r="U819" s="2"/>
      <c r="W819" s="2"/>
      <c r="Y819" s="2"/>
      <c r="AA819" s="2"/>
      <c r="AC819" s="2"/>
      <c r="AE819" s="2">
        <v>37734</v>
      </c>
      <c r="AF819">
        <v>12394.36</v>
      </c>
      <c r="AG819" s="4">
        <v>37725</v>
      </c>
      <c r="AH819">
        <v>28.63</v>
      </c>
      <c r="AI819" s="4">
        <v>38335</v>
      </c>
      <c r="AJ819">
        <v>17.135999999999999</v>
      </c>
      <c r="AK819" s="2">
        <v>37713</v>
      </c>
      <c r="AL819">
        <v>26.264500000000002</v>
      </c>
      <c r="AM819" s="2">
        <v>40878</v>
      </c>
      <c r="AN819">
        <v>-693</v>
      </c>
      <c r="AS819" s="2"/>
    </row>
    <row r="820" spans="1:45" x14ac:dyDescent="0.25">
      <c r="A820" s="2"/>
      <c r="C820" s="2"/>
      <c r="E820" s="2"/>
      <c r="G820" s="2"/>
      <c r="I820" s="2"/>
      <c r="K820" s="2"/>
      <c r="M820" s="2"/>
      <c r="Q820" s="2"/>
      <c r="S820" s="2"/>
      <c r="U820" s="2"/>
      <c r="W820" s="2"/>
      <c r="Y820" s="2"/>
      <c r="AA820" s="2"/>
      <c r="AC820" s="2"/>
      <c r="AE820" s="2">
        <v>37735</v>
      </c>
      <c r="AF820">
        <v>12120.34</v>
      </c>
      <c r="AG820" s="4">
        <v>37726</v>
      </c>
      <c r="AH820">
        <v>29.29</v>
      </c>
      <c r="AI820" s="4">
        <v>38336</v>
      </c>
      <c r="AJ820">
        <v>17.137699999999999</v>
      </c>
      <c r="AK820" s="2">
        <v>37714</v>
      </c>
      <c r="AL820">
        <v>25.71</v>
      </c>
      <c r="AM820" s="2">
        <v>40879</v>
      </c>
      <c r="AN820">
        <v>525</v>
      </c>
      <c r="AS820" s="2"/>
    </row>
    <row r="821" spans="1:45" x14ac:dyDescent="0.25">
      <c r="A821" s="2"/>
      <c r="C821" s="2"/>
      <c r="E821" s="2"/>
      <c r="G821" s="2"/>
      <c r="I821" s="2"/>
      <c r="K821" s="2"/>
      <c r="M821" s="2"/>
      <c r="Q821" s="2"/>
      <c r="S821" s="2"/>
      <c r="U821" s="2"/>
      <c r="W821" s="2"/>
      <c r="Y821" s="2"/>
      <c r="AA821" s="2"/>
      <c r="AC821" s="2"/>
      <c r="AE821" s="2">
        <v>37736</v>
      </c>
      <c r="AF821">
        <v>12126.05</v>
      </c>
      <c r="AG821" s="4">
        <v>37727</v>
      </c>
      <c r="AH821">
        <v>29.18</v>
      </c>
      <c r="AI821" s="4">
        <v>38337</v>
      </c>
      <c r="AJ821">
        <v>17.025300000000001</v>
      </c>
      <c r="AK821" s="2">
        <v>37715</v>
      </c>
      <c r="AL821">
        <v>25.561399999999999</v>
      </c>
      <c r="AM821" s="2">
        <v>40882</v>
      </c>
      <c r="AN821">
        <v>387</v>
      </c>
      <c r="AS821" s="2"/>
    </row>
    <row r="822" spans="1:45" x14ac:dyDescent="0.25">
      <c r="A822" s="2"/>
      <c r="C822" s="2"/>
      <c r="E822" s="2"/>
      <c r="G822" s="2"/>
      <c r="I822" s="2"/>
      <c r="K822" s="2"/>
      <c r="M822" s="2"/>
      <c r="Q822" s="2"/>
      <c r="S822" s="2"/>
      <c r="U822" s="2"/>
      <c r="W822" s="2"/>
      <c r="Y822" s="2"/>
      <c r="AA822" s="2"/>
      <c r="AC822" s="2"/>
      <c r="AE822" s="2">
        <v>37739</v>
      </c>
      <c r="AF822">
        <v>12462.4</v>
      </c>
      <c r="AG822" s="4">
        <v>37728</v>
      </c>
      <c r="AH822">
        <v>30.55</v>
      </c>
      <c r="AI822" s="4">
        <v>38338</v>
      </c>
      <c r="AJ822">
        <v>16.626999999999999</v>
      </c>
      <c r="AK822" s="2">
        <v>37718</v>
      </c>
      <c r="AL822">
        <v>25.151599999999998</v>
      </c>
      <c r="AM822" s="2">
        <v>40883</v>
      </c>
      <c r="AN822">
        <v>-361</v>
      </c>
      <c r="AS822" s="2"/>
    </row>
    <row r="823" spans="1:45" x14ac:dyDescent="0.25">
      <c r="A823" s="2"/>
      <c r="C823" s="2"/>
      <c r="E823" s="2"/>
      <c r="G823" s="2"/>
      <c r="I823" s="2"/>
      <c r="K823" s="2"/>
      <c r="M823" s="2"/>
      <c r="Q823" s="2"/>
      <c r="S823" s="2"/>
      <c r="U823" s="2"/>
      <c r="W823" s="2"/>
      <c r="Y823" s="2"/>
      <c r="AA823" s="2"/>
      <c r="AC823" s="2"/>
      <c r="AE823" s="2">
        <v>37740</v>
      </c>
      <c r="AF823">
        <v>12677.98</v>
      </c>
      <c r="AG823" s="4">
        <v>37732</v>
      </c>
      <c r="AH823">
        <v>30.87</v>
      </c>
      <c r="AI823" s="4">
        <v>38341</v>
      </c>
      <c r="AJ823">
        <v>16.471900000000002</v>
      </c>
      <c r="AK823" s="2">
        <v>37719</v>
      </c>
      <c r="AL823">
        <v>25.4785</v>
      </c>
      <c r="AM823" s="2">
        <v>40884</v>
      </c>
      <c r="AN823">
        <v>-104</v>
      </c>
      <c r="AS823" s="2"/>
    </row>
    <row r="824" spans="1:45" x14ac:dyDescent="0.25">
      <c r="A824" s="2"/>
      <c r="C824" s="2"/>
      <c r="E824" s="2"/>
      <c r="G824" s="2"/>
      <c r="I824" s="2"/>
      <c r="K824" s="2"/>
      <c r="M824" s="2"/>
      <c r="Q824" s="2"/>
      <c r="S824" s="2"/>
      <c r="U824" s="2"/>
      <c r="W824" s="2"/>
      <c r="Y824" s="2"/>
      <c r="AA824" s="2"/>
      <c r="AC824" s="2"/>
      <c r="AE824" s="2">
        <v>37741</v>
      </c>
      <c r="AF824">
        <v>12556.7</v>
      </c>
      <c r="AG824" s="4">
        <v>37733</v>
      </c>
      <c r="AH824">
        <v>29.91</v>
      </c>
      <c r="AI824" s="4">
        <v>38342</v>
      </c>
      <c r="AJ824">
        <v>16.523800000000001</v>
      </c>
      <c r="AK824" s="2">
        <v>37720</v>
      </c>
      <c r="AL824">
        <v>25.655000000000001</v>
      </c>
      <c r="AM824" s="2">
        <v>40885</v>
      </c>
      <c r="AN824">
        <v>437</v>
      </c>
      <c r="AS824" s="2"/>
    </row>
    <row r="825" spans="1:45" x14ac:dyDescent="0.25">
      <c r="A825" s="2"/>
      <c r="C825" s="2"/>
      <c r="E825" s="2"/>
      <c r="G825" s="2"/>
      <c r="I825" s="2"/>
      <c r="K825" s="2"/>
      <c r="M825" s="2"/>
      <c r="Q825" s="2"/>
      <c r="S825" s="2"/>
      <c r="U825" s="2"/>
      <c r="W825" s="2"/>
      <c r="Y825" s="2"/>
      <c r="AA825" s="2"/>
      <c r="AC825" s="2"/>
      <c r="AE825" s="2">
        <v>37743</v>
      </c>
      <c r="AF825">
        <v>12810.08</v>
      </c>
      <c r="AG825" s="4">
        <v>37734</v>
      </c>
      <c r="AH825">
        <v>26.65</v>
      </c>
      <c r="AI825" s="4">
        <v>38343</v>
      </c>
      <c r="AJ825">
        <v>16.516200000000001</v>
      </c>
      <c r="AK825" s="2">
        <v>37721</v>
      </c>
      <c r="AL825">
        <v>26.133500000000002</v>
      </c>
      <c r="AM825" s="2">
        <v>40886</v>
      </c>
      <c r="AN825">
        <v>-615</v>
      </c>
      <c r="AS825" s="2"/>
    </row>
    <row r="826" spans="1:45" x14ac:dyDescent="0.25">
      <c r="A826" s="2"/>
      <c r="C826" s="2"/>
      <c r="E826" s="2"/>
      <c r="G826" s="2"/>
      <c r="I826" s="2"/>
      <c r="K826" s="2"/>
      <c r="M826" s="2"/>
      <c r="Q826" s="2"/>
      <c r="S826" s="2"/>
      <c r="U826" s="2"/>
      <c r="W826" s="2"/>
      <c r="Y826" s="2"/>
      <c r="AA826" s="2"/>
      <c r="AC826" s="2"/>
      <c r="AE826" s="2">
        <v>37746</v>
      </c>
      <c r="AF826">
        <v>12832.76</v>
      </c>
      <c r="AG826" s="4">
        <v>37735</v>
      </c>
      <c r="AH826">
        <v>26.64</v>
      </c>
      <c r="AI826" s="4">
        <v>38344</v>
      </c>
      <c r="AJ826">
        <v>16.804099999999998</v>
      </c>
      <c r="AK826" s="2">
        <v>37722</v>
      </c>
      <c r="AL826">
        <v>26.262</v>
      </c>
      <c r="AM826" s="2">
        <v>40889</v>
      </c>
      <c r="AN826">
        <v>861</v>
      </c>
      <c r="AS826" s="2"/>
    </row>
    <row r="827" spans="1:45" x14ac:dyDescent="0.25">
      <c r="A827" s="2"/>
      <c r="C827" s="2"/>
      <c r="E827" s="2"/>
      <c r="G827" s="2"/>
      <c r="I827" s="2"/>
      <c r="K827" s="2"/>
      <c r="M827" s="2"/>
      <c r="Q827" s="2"/>
      <c r="S827" s="2"/>
      <c r="U827" s="2"/>
      <c r="W827" s="2"/>
      <c r="Y827" s="2"/>
      <c r="AA827" s="2"/>
      <c r="AC827" s="2"/>
      <c r="AE827" s="2">
        <v>37747</v>
      </c>
      <c r="AF827">
        <v>12643.57</v>
      </c>
      <c r="AG827" s="4">
        <v>37736</v>
      </c>
      <c r="AH827">
        <v>26.26</v>
      </c>
      <c r="AI827" s="4">
        <v>38345</v>
      </c>
      <c r="AJ827">
        <v>16.7941</v>
      </c>
      <c r="AK827" s="2">
        <v>37725</v>
      </c>
      <c r="AL827">
        <v>25.734300000000001</v>
      </c>
      <c r="AM827" s="2">
        <v>40890</v>
      </c>
      <c r="AN827">
        <v>-909</v>
      </c>
      <c r="AS827" s="2"/>
    </row>
    <row r="828" spans="1:45" x14ac:dyDescent="0.25">
      <c r="A828" s="2"/>
      <c r="C828" s="2"/>
      <c r="E828" s="2"/>
      <c r="G828" s="2"/>
      <c r="I828" s="2"/>
      <c r="K828" s="2"/>
      <c r="M828" s="2"/>
      <c r="Q828" s="2"/>
      <c r="S828" s="2"/>
      <c r="U828" s="2"/>
      <c r="W828" s="2"/>
      <c r="Y828" s="2"/>
      <c r="AA828" s="2"/>
      <c r="AC828" s="2"/>
      <c r="AE828" s="2">
        <v>37748</v>
      </c>
      <c r="AF828">
        <v>12956.15</v>
      </c>
      <c r="AG828" s="4">
        <v>37739</v>
      </c>
      <c r="AH828">
        <v>25.49</v>
      </c>
      <c r="AI828" s="4">
        <v>38348</v>
      </c>
      <c r="AJ828">
        <v>16.883400000000002</v>
      </c>
      <c r="AK828" s="2">
        <v>37726</v>
      </c>
      <c r="AL828">
        <v>25.336300000000001</v>
      </c>
      <c r="AM828" s="2">
        <v>40891</v>
      </c>
      <c r="AN828">
        <v>-419</v>
      </c>
      <c r="AS828" s="2"/>
    </row>
    <row r="829" spans="1:45" x14ac:dyDescent="0.25">
      <c r="A829" s="2"/>
      <c r="C829" s="2"/>
      <c r="E829" s="2"/>
      <c r="G829" s="2"/>
      <c r="I829" s="2"/>
      <c r="K829" s="2"/>
      <c r="M829" s="2"/>
      <c r="Q829" s="2"/>
      <c r="S829" s="2"/>
      <c r="U829" s="2"/>
      <c r="W829" s="2"/>
      <c r="Y829" s="2"/>
      <c r="AA829" s="2"/>
      <c r="AC829" s="2"/>
      <c r="AE829" s="2">
        <v>37749</v>
      </c>
      <c r="AF829">
        <v>12920.88</v>
      </c>
      <c r="AG829" s="4">
        <v>37740</v>
      </c>
      <c r="AH829">
        <v>25.24</v>
      </c>
      <c r="AI829" s="4">
        <v>38349</v>
      </c>
      <c r="AJ829">
        <v>17.123799999999999</v>
      </c>
      <c r="AK829" s="2">
        <v>37727</v>
      </c>
      <c r="AL829">
        <v>25.358699999999999</v>
      </c>
      <c r="AM829" s="2">
        <v>40892</v>
      </c>
      <c r="AN829">
        <v>190</v>
      </c>
      <c r="AS829" s="2"/>
    </row>
    <row r="830" spans="1:45" x14ac:dyDescent="0.25">
      <c r="A830" s="2"/>
      <c r="C830" s="2"/>
      <c r="E830" s="2"/>
      <c r="G830" s="2"/>
      <c r="I830" s="2"/>
      <c r="K830" s="2"/>
      <c r="M830" s="2"/>
      <c r="Q830" s="2"/>
      <c r="S830" s="2"/>
      <c r="U830" s="2"/>
      <c r="W830" s="2"/>
      <c r="Y830" s="2"/>
      <c r="AA830" s="2"/>
      <c r="AC830" s="2"/>
      <c r="AE830" s="2">
        <v>37750</v>
      </c>
      <c r="AF830">
        <v>13214.1</v>
      </c>
      <c r="AG830" s="4">
        <v>37741</v>
      </c>
      <c r="AH830">
        <v>25.8</v>
      </c>
      <c r="AI830" s="4">
        <v>38350</v>
      </c>
      <c r="AJ830">
        <v>16.945699999999999</v>
      </c>
      <c r="AK830" s="2">
        <v>37728</v>
      </c>
      <c r="AL830">
        <v>24.892900000000001</v>
      </c>
      <c r="AM830" s="2">
        <v>40893</v>
      </c>
      <c r="AN830">
        <v>740</v>
      </c>
      <c r="AS830" s="2"/>
    </row>
    <row r="831" spans="1:45" x14ac:dyDescent="0.25">
      <c r="A831" s="2"/>
      <c r="C831" s="2"/>
      <c r="E831" s="2"/>
      <c r="G831" s="2"/>
      <c r="I831" s="2"/>
      <c r="K831" s="2"/>
      <c r="M831" s="2"/>
      <c r="Q831" s="2"/>
      <c r="S831" s="2"/>
      <c r="U831" s="2"/>
      <c r="W831" s="2"/>
      <c r="Y831" s="2"/>
      <c r="AA831" s="2"/>
      <c r="AC831" s="2"/>
      <c r="AE831" s="2">
        <v>37753</v>
      </c>
      <c r="AF831">
        <v>13320.34</v>
      </c>
      <c r="AG831" s="4">
        <v>37742</v>
      </c>
      <c r="AH831">
        <v>26.03</v>
      </c>
      <c r="AI831" s="4">
        <v>38351</v>
      </c>
      <c r="AJ831">
        <v>16.715699999999998</v>
      </c>
      <c r="AK831" s="2">
        <v>37732</v>
      </c>
      <c r="AL831">
        <v>24.93</v>
      </c>
      <c r="AM831" s="2">
        <v>40896</v>
      </c>
      <c r="AN831">
        <v>-362</v>
      </c>
      <c r="AS831" s="2"/>
    </row>
    <row r="832" spans="1:45" x14ac:dyDescent="0.25">
      <c r="A832" s="2"/>
      <c r="C832" s="2"/>
      <c r="E832" s="2"/>
      <c r="G832" s="2"/>
      <c r="I832" s="2"/>
      <c r="K832" s="2"/>
      <c r="M832" s="2"/>
      <c r="Q832" s="2"/>
      <c r="S832" s="2"/>
      <c r="U832" s="2"/>
      <c r="W832" s="2"/>
      <c r="Y832" s="2"/>
      <c r="AA832" s="2"/>
      <c r="AC832" s="2"/>
      <c r="AE832" s="2">
        <v>37754</v>
      </c>
      <c r="AF832">
        <v>13420.65</v>
      </c>
      <c r="AG832" s="4">
        <v>37743</v>
      </c>
      <c r="AH832">
        <v>25.67</v>
      </c>
      <c r="AI832" s="4">
        <v>38352</v>
      </c>
      <c r="AJ832">
        <v>16.721699999999998</v>
      </c>
      <c r="AK832" s="2">
        <v>37733</v>
      </c>
      <c r="AL832">
        <v>24.728000000000002</v>
      </c>
      <c r="AM832" s="2">
        <v>40897</v>
      </c>
      <c r="AN832">
        <v>-254</v>
      </c>
      <c r="AS832" s="2"/>
    </row>
    <row r="833" spans="1:45" x14ac:dyDescent="0.25">
      <c r="A833" s="2"/>
      <c r="C833" s="2"/>
      <c r="E833" s="2"/>
      <c r="G833" s="2"/>
      <c r="I833" s="2"/>
      <c r="K833" s="2"/>
      <c r="M833" s="2"/>
      <c r="Q833" s="2"/>
      <c r="S833" s="2"/>
      <c r="U833" s="2"/>
      <c r="W833" s="2"/>
      <c r="Y833" s="2"/>
      <c r="AA833" s="2"/>
      <c r="AC833" s="2"/>
      <c r="AE833" s="2">
        <v>37755</v>
      </c>
      <c r="AF833">
        <v>13459.37</v>
      </c>
      <c r="AG833" s="4">
        <v>37746</v>
      </c>
      <c r="AH833">
        <v>26.49</v>
      </c>
      <c r="AI833" s="4">
        <v>38355</v>
      </c>
      <c r="AJ833">
        <v>17.015499999999999</v>
      </c>
      <c r="AK833" s="2">
        <v>37734</v>
      </c>
      <c r="AL833">
        <v>24.7</v>
      </c>
      <c r="AM833" s="2">
        <v>40898</v>
      </c>
      <c r="AN833">
        <v>-331</v>
      </c>
      <c r="AS833" s="2"/>
    </row>
    <row r="834" spans="1:45" x14ac:dyDescent="0.25">
      <c r="A834" s="2"/>
      <c r="C834" s="2"/>
      <c r="E834" s="2"/>
      <c r="G834" s="2"/>
      <c r="I834" s="2"/>
      <c r="K834" s="2"/>
      <c r="M834" s="2"/>
      <c r="Q834" s="2"/>
      <c r="S834" s="2"/>
      <c r="U834" s="2"/>
      <c r="W834" s="2"/>
      <c r="Y834" s="2"/>
      <c r="AA834" s="2"/>
      <c r="AC834" s="2"/>
      <c r="AE834" s="2">
        <v>37756</v>
      </c>
      <c r="AF834">
        <v>13129.69</v>
      </c>
      <c r="AG834" s="4">
        <v>37747</v>
      </c>
      <c r="AH834">
        <v>25.72</v>
      </c>
      <c r="AI834" s="4">
        <v>38356</v>
      </c>
      <c r="AJ834">
        <v>16.913499999999999</v>
      </c>
      <c r="AK834" s="2">
        <v>37735</v>
      </c>
      <c r="AL834">
        <v>24.857800000000001</v>
      </c>
      <c r="AM834" s="2">
        <v>40899</v>
      </c>
      <c r="AN834">
        <v>-997</v>
      </c>
      <c r="AS834" s="2"/>
    </row>
    <row r="835" spans="1:45" x14ac:dyDescent="0.25">
      <c r="A835" s="2"/>
      <c r="C835" s="2"/>
      <c r="E835" s="2"/>
      <c r="G835" s="2"/>
      <c r="I835" s="2"/>
      <c r="K835" s="2"/>
      <c r="M835" s="2"/>
      <c r="Q835" s="2"/>
      <c r="S835" s="2"/>
      <c r="U835" s="2"/>
      <c r="W835" s="2"/>
      <c r="Y835" s="2"/>
      <c r="AA835" s="2"/>
      <c r="AC835" s="2"/>
      <c r="AE835" s="2">
        <v>37757</v>
      </c>
      <c r="AF835">
        <v>13224.98</v>
      </c>
      <c r="AG835" s="4">
        <v>37748</v>
      </c>
      <c r="AH835">
        <v>26.23</v>
      </c>
      <c r="AI835" s="4">
        <v>38357</v>
      </c>
      <c r="AJ835">
        <v>17.0899</v>
      </c>
      <c r="AK835" s="2">
        <v>37736</v>
      </c>
      <c r="AL835">
        <v>24.272100000000002</v>
      </c>
      <c r="AM835" s="2">
        <v>40900</v>
      </c>
      <c r="AN835">
        <v>-202</v>
      </c>
      <c r="AS835" s="2"/>
    </row>
    <row r="836" spans="1:45" x14ac:dyDescent="0.25">
      <c r="A836" s="2"/>
      <c r="C836" s="2"/>
      <c r="E836" s="2"/>
      <c r="G836" s="2"/>
      <c r="I836" s="2"/>
      <c r="K836" s="2"/>
      <c r="M836" s="2"/>
      <c r="Q836" s="2"/>
      <c r="S836" s="2"/>
      <c r="U836" s="2"/>
      <c r="W836" s="2"/>
      <c r="Y836" s="2"/>
      <c r="AA836" s="2"/>
      <c r="AC836" s="2"/>
      <c r="AE836" s="2">
        <v>37760</v>
      </c>
      <c r="AF836">
        <v>12745.94</v>
      </c>
      <c r="AG836" s="4">
        <v>37749</v>
      </c>
      <c r="AH836">
        <v>26.98</v>
      </c>
      <c r="AI836" s="4">
        <v>38358</v>
      </c>
      <c r="AJ836">
        <v>17.251300000000001</v>
      </c>
      <c r="AK836" s="2">
        <v>37739</v>
      </c>
      <c r="AL836">
        <v>24.063400000000001</v>
      </c>
      <c r="AM836" s="2">
        <v>40903</v>
      </c>
      <c r="AN836">
        <v>-200</v>
      </c>
      <c r="AS836" s="2"/>
    </row>
    <row r="837" spans="1:45" x14ac:dyDescent="0.25">
      <c r="A837" s="2"/>
      <c r="C837" s="2"/>
      <c r="E837" s="2"/>
      <c r="G837" s="2"/>
      <c r="I837" s="2"/>
      <c r="K837" s="2"/>
      <c r="M837" s="2"/>
      <c r="Q837" s="2"/>
      <c r="S837" s="2"/>
      <c r="U837" s="2"/>
      <c r="W837" s="2"/>
      <c r="Y837" s="2"/>
      <c r="AA837" s="2"/>
      <c r="AC837" s="2"/>
      <c r="AE837" s="2">
        <v>37761</v>
      </c>
      <c r="AF837">
        <v>12745.1</v>
      </c>
      <c r="AG837" s="4">
        <v>37750</v>
      </c>
      <c r="AH837">
        <v>27.72</v>
      </c>
      <c r="AI837" s="4">
        <v>38359</v>
      </c>
      <c r="AJ837">
        <v>17.177900000000001</v>
      </c>
      <c r="AK837" s="2">
        <v>37740</v>
      </c>
      <c r="AL837">
        <v>23.903700000000001</v>
      </c>
      <c r="AM837" s="2">
        <v>40904</v>
      </c>
      <c r="AN837">
        <v>-730</v>
      </c>
      <c r="AS837" s="2"/>
    </row>
    <row r="838" spans="1:45" x14ac:dyDescent="0.25">
      <c r="A838" s="2"/>
      <c r="C838" s="2"/>
      <c r="E838" s="2"/>
      <c r="G838" s="2"/>
      <c r="I838" s="2"/>
      <c r="K838" s="2"/>
      <c r="M838" s="2"/>
      <c r="Q838" s="2"/>
      <c r="S838" s="2"/>
      <c r="U838" s="2"/>
      <c r="W838" s="2"/>
      <c r="Y838" s="2"/>
      <c r="AA838" s="2"/>
      <c r="AC838" s="2"/>
      <c r="AE838" s="2">
        <v>37762</v>
      </c>
      <c r="AF838">
        <v>13033.66</v>
      </c>
      <c r="AG838" s="4">
        <v>37753</v>
      </c>
      <c r="AH838">
        <v>27.35</v>
      </c>
      <c r="AI838" s="4">
        <v>38362</v>
      </c>
      <c r="AJ838">
        <v>17.248000000000001</v>
      </c>
      <c r="AK838" s="2">
        <v>37741</v>
      </c>
      <c r="AL838">
        <v>23.956499999999998</v>
      </c>
      <c r="AM838" s="2">
        <v>40905</v>
      </c>
      <c r="AN838">
        <v>689</v>
      </c>
      <c r="AS838" s="2"/>
    </row>
    <row r="839" spans="1:45" x14ac:dyDescent="0.25">
      <c r="A839" s="2"/>
      <c r="C839" s="2"/>
      <c r="E839" s="2"/>
      <c r="G839" s="2"/>
      <c r="I839" s="2"/>
      <c r="K839" s="2"/>
      <c r="M839" s="2"/>
      <c r="Q839" s="2"/>
      <c r="S839" s="2"/>
      <c r="U839" s="2"/>
      <c r="W839" s="2"/>
      <c r="Y839" s="2"/>
      <c r="AA839" s="2"/>
      <c r="AC839" s="2"/>
      <c r="AE839" s="2">
        <v>37763</v>
      </c>
      <c r="AF839">
        <v>13100.9</v>
      </c>
      <c r="AG839" s="4">
        <v>37754</v>
      </c>
      <c r="AH839">
        <v>28.5</v>
      </c>
      <c r="AI839" s="4">
        <v>38363</v>
      </c>
      <c r="AJ839">
        <v>17.3123</v>
      </c>
      <c r="AK839" s="2">
        <v>37743</v>
      </c>
      <c r="AL839">
        <v>24.014800000000001</v>
      </c>
      <c r="AM839" s="2">
        <v>40906</v>
      </c>
      <c r="AN839">
        <v>406</v>
      </c>
      <c r="AS839" s="2"/>
    </row>
    <row r="840" spans="1:45" x14ac:dyDescent="0.25">
      <c r="A840" s="2"/>
      <c r="C840" s="2"/>
      <c r="E840" s="2"/>
      <c r="G840" s="2"/>
      <c r="I840" s="2"/>
      <c r="K840" s="2"/>
      <c r="M840" s="2"/>
      <c r="Q840" s="2"/>
      <c r="S840" s="2"/>
      <c r="U840" s="2"/>
      <c r="W840" s="2"/>
      <c r="Y840" s="2"/>
      <c r="AA840" s="2"/>
      <c r="AC840" s="2"/>
      <c r="AE840" s="2">
        <v>37764</v>
      </c>
      <c r="AF840">
        <v>13142.69</v>
      </c>
      <c r="AG840" s="4">
        <v>37755</v>
      </c>
      <c r="AH840">
        <v>29.17</v>
      </c>
      <c r="AI840" s="4">
        <v>38364</v>
      </c>
      <c r="AJ840">
        <v>17.200299999999999</v>
      </c>
      <c r="AK840" s="2">
        <v>37746</v>
      </c>
      <c r="AL840">
        <v>24.14</v>
      </c>
      <c r="AM840" s="2">
        <v>40907</v>
      </c>
      <c r="AN840">
        <v>0</v>
      </c>
      <c r="AS840" s="2"/>
    </row>
    <row r="841" spans="1:45" x14ac:dyDescent="0.25">
      <c r="A841" s="2"/>
      <c r="C841" s="2"/>
      <c r="E841" s="2"/>
      <c r="G841" s="2"/>
      <c r="I841" s="2"/>
      <c r="K841" s="2"/>
      <c r="M841" s="2"/>
      <c r="Q841" s="2"/>
      <c r="S841" s="2"/>
      <c r="U841" s="2"/>
      <c r="W841" s="2"/>
      <c r="Y841" s="2"/>
      <c r="AA841" s="2"/>
      <c r="AC841" s="2"/>
      <c r="AE841" s="2">
        <v>37767</v>
      </c>
      <c r="AF841">
        <v>12852.46</v>
      </c>
      <c r="AG841" s="4">
        <v>37756</v>
      </c>
      <c r="AH841">
        <v>28.74</v>
      </c>
      <c r="AI841" s="4">
        <v>38365</v>
      </c>
      <c r="AJ841">
        <v>17.221499999999999</v>
      </c>
      <c r="AK841" s="2">
        <v>37747</v>
      </c>
      <c r="AL841">
        <v>23.9192</v>
      </c>
      <c r="AM841" s="2">
        <v>40910</v>
      </c>
      <c r="AN841">
        <v>-469</v>
      </c>
      <c r="AS841" s="2"/>
    </row>
    <row r="842" spans="1:45" x14ac:dyDescent="0.25">
      <c r="A842" s="2"/>
      <c r="C842" s="2"/>
      <c r="E842" s="2"/>
      <c r="G842" s="2"/>
      <c r="I842" s="2"/>
      <c r="K842" s="2"/>
      <c r="M842" s="2"/>
      <c r="Q842" s="2"/>
      <c r="S842" s="2"/>
      <c r="U842" s="2"/>
      <c r="W842" s="2"/>
      <c r="Y842" s="2"/>
      <c r="AA842" s="2"/>
      <c r="AC842" s="2"/>
      <c r="AE842" s="2">
        <v>37768</v>
      </c>
      <c r="AF842">
        <v>13246.26</v>
      </c>
      <c r="AG842" s="4">
        <v>37757</v>
      </c>
      <c r="AH842">
        <v>29.14</v>
      </c>
      <c r="AI842" s="4">
        <v>38366</v>
      </c>
      <c r="AJ842">
        <v>17.2258</v>
      </c>
      <c r="AK842" s="2">
        <v>37748</v>
      </c>
      <c r="AL842">
        <v>23.364999999999998</v>
      </c>
      <c r="AM842" s="2">
        <v>40911</v>
      </c>
      <c r="AN842">
        <v>-969</v>
      </c>
      <c r="AS842" s="2"/>
    </row>
    <row r="843" spans="1:45" x14ac:dyDescent="0.25">
      <c r="A843" s="2"/>
      <c r="C843" s="2"/>
      <c r="E843" s="2"/>
      <c r="G843" s="2"/>
      <c r="I843" s="2"/>
      <c r="K843" s="2"/>
      <c r="M843" s="2"/>
      <c r="Q843" s="2"/>
      <c r="S843" s="2"/>
      <c r="U843" s="2"/>
      <c r="W843" s="2"/>
      <c r="Y843" s="2"/>
      <c r="AA843" s="2"/>
      <c r="AC843" s="2"/>
      <c r="AE843" s="2">
        <v>37769</v>
      </c>
      <c r="AF843">
        <v>13294.34</v>
      </c>
      <c r="AG843" s="4">
        <v>37760</v>
      </c>
      <c r="AH843">
        <v>28.83</v>
      </c>
      <c r="AI843" s="4">
        <v>38369</v>
      </c>
      <c r="AJ843">
        <v>17.350000000000001</v>
      </c>
      <c r="AK843" s="2">
        <v>37749</v>
      </c>
      <c r="AL843">
        <v>23.074999999999999</v>
      </c>
      <c r="AM843" s="2">
        <v>40912</v>
      </c>
      <c r="AN843">
        <v>-66</v>
      </c>
      <c r="AS843" s="2"/>
    </row>
    <row r="844" spans="1:45" x14ac:dyDescent="0.25">
      <c r="A844" s="2"/>
      <c r="C844" s="2"/>
      <c r="E844" s="2"/>
      <c r="G844" s="2"/>
      <c r="I844" s="2"/>
      <c r="K844" s="2"/>
      <c r="M844" s="2"/>
      <c r="Q844" s="2"/>
      <c r="S844" s="2"/>
      <c r="U844" s="2"/>
      <c r="W844" s="2"/>
      <c r="Y844" s="2"/>
      <c r="AA844" s="2"/>
      <c r="AC844" s="2"/>
      <c r="AE844" s="2">
        <v>37770</v>
      </c>
      <c r="AF844">
        <v>13405.29</v>
      </c>
      <c r="AG844" s="4">
        <v>37761</v>
      </c>
      <c r="AH844">
        <v>29.28</v>
      </c>
      <c r="AI844" s="4">
        <v>38370</v>
      </c>
      <c r="AJ844">
        <v>17.391400000000001</v>
      </c>
      <c r="AK844" s="2">
        <v>37750</v>
      </c>
      <c r="AL844">
        <v>23.192599999999999</v>
      </c>
      <c r="AM844" s="2">
        <v>40913</v>
      </c>
      <c r="AN844">
        <v>689</v>
      </c>
      <c r="AS844" s="2"/>
    </row>
    <row r="845" spans="1:45" x14ac:dyDescent="0.25">
      <c r="A845" s="2"/>
      <c r="C845" s="2"/>
      <c r="E845" s="2"/>
      <c r="G845" s="2"/>
      <c r="I845" s="2"/>
      <c r="K845" s="2"/>
      <c r="M845" s="2"/>
      <c r="Q845" s="2"/>
      <c r="S845" s="2"/>
      <c r="U845" s="2"/>
      <c r="W845" s="2"/>
      <c r="Y845" s="2"/>
      <c r="AA845" s="2"/>
      <c r="AC845" s="2"/>
      <c r="AE845" s="2">
        <v>37771</v>
      </c>
      <c r="AF845">
        <v>13421.6</v>
      </c>
      <c r="AG845" s="4">
        <v>37762</v>
      </c>
      <c r="AH845">
        <v>29.03</v>
      </c>
      <c r="AI845" s="4">
        <v>38371</v>
      </c>
      <c r="AJ845">
        <v>17.388999999999999</v>
      </c>
      <c r="AK845" s="2">
        <v>37753</v>
      </c>
      <c r="AL845">
        <v>23.161799999999999</v>
      </c>
      <c r="AM845" s="2">
        <v>40914</v>
      </c>
      <c r="AN845">
        <v>110</v>
      </c>
      <c r="AS845" s="2"/>
    </row>
    <row r="846" spans="1:45" x14ac:dyDescent="0.25">
      <c r="A846" s="2"/>
      <c r="C846" s="2"/>
      <c r="E846" s="2"/>
      <c r="G846" s="2"/>
      <c r="I846" s="2"/>
      <c r="K846" s="2"/>
      <c r="M846" s="2"/>
      <c r="Q846" s="2"/>
      <c r="S846" s="2"/>
      <c r="U846" s="2"/>
      <c r="W846" s="2"/>
      <c r="Y846" s="2"/>
      <c r="AA846" s="2"/>
      <c r="AC846" s="2"/>
      <c r="AE846" s="2">
        <v>37774</v>
      </c>
      <c r="AF846">
        <v>13228.78</v>
      </c>
      <c r="AG846" s="4">
        <v>37763</v>
      </c>
      <c r="AH846">
        <v>28.85</v>
      </c>
      <c r="AI846" s="4">
        <v>38372</v>
      </c>
      <c r="AJ846">
        <v>17.487100000000002</v>
      </c>
      <c r="AK846" s="2">
        <v>37754</v>
      </c>
      <c r="AL846">
        <v>22.75</v>
      </c>
      <c r="AM846" s="2">
        <v>40917</v>
      </c>
      <c r="AN846">
        <v>64</v>
      </c>
      <c r="AS846" s="2"/>
    </row>
    <row r="847" spans="1:45" x14ac:dyDescent="0.25">
      <c r="A847" s="2"/>
      <c r="C847" s="2"/>
      <c r="E847" s="2"/>
      <c r="G847" s="2"/>
      <c r="I847" s="2"/>
      <c r="K847" s="2"/>
      <c r="M847" s="2"/>
      <c r="Q847" s="2"/>
      <c r="S847" s="2"/>
      <c r="U847" s="2"/>
      <c r="W847" s="2"/>
      <c r="Y847" s="2"/>
      <c r="AA847" s="2"/>
      <c r="AC847" s="2"/>
      <c r="AE847" s="2">
        <v>37775</v>
      </c>
      <c r="AF847">
        <v>13350.11</v>
      </c>
      <c r="AG847" s="4">
        <v>37764</v>
      </c>
      <c r="AH847">
        <v>29.16</v>
      </c>
      <c r="AI847" s="4">
        <v>38373</v>
      </c>
      <c r="AJ847">
        <v>17.416499999999999</v>
      </c>
      <c r="AK847" s="2">
        <v>37755</v>
      </c>
      <c r="AL847">
        <v>22.520600000000002</v>
      </c>
      <c r="AM847" s="2">
        <v>40918</v>
      </c>
      <c r="AN847">
        <v>-106</v>
      </c>
      <c r="AS847" s="2"/>
    </row>
    <row r="848" spans="1:45" x14ac:dyDescent="0.25">
      <c r="A848" s="2"/>
      <c r="C848" s="2"/>
      <c r="E848" s="2"/>
      <c r="G848" s="2"/>
      <c r="I848" s="2"/>
      <c r="K848" s="2"/>
      <c r="M848" s="2"/>
      <c r="Q848" s="2"/>
      <c r="S848" s="2"/>
      <c r="U848" s="2"/>
      <c r="W848" s="2"/>
      <c r="Y848" s="2"/>
      <c r="AA848" s="2"/>
      <c r="AC848" s="2"/>
      <c r="AE848" s="2">
        <v>37776</v>
      </c>
      <c r="AF848">
        <v>13718.08</v>
      </c>
      <c r="AG848" s="4">
        <v>37768</v>
      </c>
      <c r="AH848">
        <v>29.35</v>
      </c>
      <c r="AI848" s="4">
        <v>38376</v>
      </c>
      <c r="AJ848">
        <v>16.9544</v>
      </c>
      <c r="AK848" s="2">
        <v>37756</v>
      </c>
      <c r="AL848">
        <v>23.265899999999998</v>
      </c>
      <c r="AM848" s="2">
        <v>40919</v>
      </c>
      <c r="AN848">
        <v>502</v>
      </c>
      <c r="AS848" s="2"/>
    </row>
    <row r="849" spans="1:45" x14ac:dyDescent="0.25">
      <c r="A849" s="2"/>
      <c r="C849" s="2"/>
      <c r="E849" s="2"/>
      <c r="G849" s="2"/>
      <c r="I849" s="2"/>
      <c r="K849" s="2"/>
      <c r="M849" s="2"/>
      <c r="Q849" s="2"/>
      <c r="S849" s="2"/>
      <c r="U849" s="2"/>
      <c r="W849" s="2"/>
      <c r="Y849" s="2"/>
      <c r="AA849" s="2"/>
      <c r="AC849" s="2"/>
      <c r="AE849" s="2">
        <v>37777</v>
      </c>
      <c r="AF849">
        <v>13779.88</v>
      </c>
      <c r="AG849" s="4">
        <v>37769</v>
      </c>
      <c r="AH849">
        <v>28.58</v>
      </c>
      <c r="AI849" s="4">
        <v>38377</v>
      </c>
      <c r="AJ849">
        <v>17.0688</v>
      </c>
      <c r="AK849" s="2">
        <v>37757</v>
      </c>
      <c r="AL849">
        <v>23.202100000000002</v>
      </c>
      <c r="AM849" s="2">
        <v>40920</v>
      </c>
      <c r="AN849">
        <v>1354</v>
      </c>
      <c r="AS849" s="2"/>
    </row>
    <row r="850" spans="1:45" x14ac:dyDescent="0.25">
      <c r="A850" s="2"/>
      <c r="C850" s="2"/>
      <c r="E850" s="2"/>
      <c r="G850" s="2"/>
      <c r="I850" s="2"/>
      <c r="K850" s="2"/>
      <c r="M850" s="2"/>
      <c r="Q850" s="2"/>
      <c r="S850" s="2"/>
      <c r="U850" s="2"/>
      <c r="W850" s="2"/>
      <c r="Y850" s="2"/>
      <c r="AA850" s="2"/>
      <c r="AC850" s="2"/>
      <c r="AE850" s="2">
        <v>37778</v>
      </c>
      <c r="AF850">
        <v>13923.11</v>
      </c>
      <c r="AG850" s="4">
        <v>37770</v>
      </c>
      <c r="AH850">
        <v>29.1</v>
      </c>
      <c r="AI850" s="4">
        <v>38378</v>
      </c>
      <c r="AJ850">
        <v>16.6877</v>
      </c>
      <c r="AK850" s="2">
        <v>37760</v>
      </c>
      <c r="AL850">
        <v>23.0199</v>
      </c>
      <c r="AM850" s="2">
        <v>40921</v>
      </c>
      <c r="AN850">
        <v>1911</v>
      </c>
      <c r="AS850" s="2"/>
    </row>
    <row r="851" spans="1:45" x14ac:dyDescent="0.25">
      <c r="A851" s="2"/>
      <c r="C851" s="2"/>
      <c r="E851" s="2"/>
      <c r="G851" s="2"/>
      <c r="I851" s="2"/>
      <c r="K851" s="2"/>
      <c r="M851" s="2"/>
      <c r="Q851" s="2"/>
      <c r="S851" s="2"/>
      <c r="U851" s="2"/>
      <c r="W851" s="2"/>
      <c r="Y851" s="2"/>
      <c r="AA851" s="2"/>
      <c r="AC851" s="2"/>
      <c r="AE851" s="2">
        <v>37781</v>
      </c>
      <c r="AF851">
        <v>13845.73</v>
      </c>
      <c r="AG851" s="4">
        <v>37771</v>
      </c>
      <c r="AH851">
        <v>29.56</v>
      </c>
      <c r="AI851" s="4">
        <v>38379</v>
      </c>
      <c r="AJ851">
        <v>16.866099999999999</v>
      </c>
      <c r="AK851" s="2">
        <v>37761</v>
      </c>
      <c r="AL851">
        <v>23.587800000000001</v>
      </c>
      <c r="AM851" s="2">
        <v>40924</v>
      </c>
      <c r="AN851">
        <v>1488</v>
      </c>
      <c r="AS851" s="2"/>
    </row>
    <row r="852" spans="1:45" x14ac:dyDescent="0.25">
      <c r="A852" s="2"/>
      <c r="C852" s="2"/>
      <c r="E852" s="2"/>
      <c r="G852" s="2"/>
      <c r="I852" s="2"/>
      <c r="K852" s="2"/>
      <c r="M852" s="2"/>
      <c r="Q852" s="2"/>
      <c r="S852" s="2"/>
      <c r="U852" s="2"/>
      <c r="W852" s="2"/>
      <c r="Y852" s="2"/>
      <c r="AA852" s="2"/>
      <c r="AC852" s="2"/>
      <c r="AE852" s="2">
        <v>37782</v>
      </c>
      <c r="AF852">
        <v>13893.73</v>
      </c>
      <c r="AG852" s="4">
        <v>37774</v>
      </c>
      <c r="AH852">
        <v>30.71</v>
      </c>
      <c r="AI852" s="4">
        <v>38380</v>
      </c>
      <c r="AJ852">
        <v>16.9681</v>
      </c>
      <c r="AK852" s="2">
        <v>37762</v>
      </c>
      <c r="AL852">
        <v>23.15</v>
      </c>
      <c r="AM852" s="2">
        <v>40925</v>
      </c>
      <c r="AN852">
        <v>49</v>
      </c>
      <c r="AS852" s="2"/>
    </row>
    <row r="853" spans="1:45" x14ac:dyDescent="0.25">
      <c r="A853" s="2"/>
      <c r="C853" s="2"/>
      <c r="E853" s="2"/>
      <c r="G853" s="2"/>
      <c r="I853" s="2"/>
      <c r="K853" s="2"/>
      <c r="M853" s="2"/>
      <c r="Q853" s="2"/>
      <c r="S853" s="2"/>
      <c r="U853" s="2"/>
      <c r="W853" s="2"/>
      <c r="Y853" s="2"/>
      <c r="AA853" s="2"/>
      <c r="AC853" s="2"/>
      <c r="AE853" s="2">
        <v>37783</v>
      </c>
      <c r="AF853">
        <v>13876.52</v>
      </c>
      <c r="AG853" s="4">
        <v>37775</v>
      </c>
      <c r="AH853">
        <v>30.67</v>
      </c>
      <c r="AI853" s="4">
        <v>38383</v>
      </c>
      <c r="AJ853">
        <v>17.123999999999999</v>
      </c>
      <c r="AK853" s="2">
        <v>37763</v>
      </c>
      <c r="AL853">
        <v>22.902899999999999</v>
      </c>
      <c r="AM853" s="2">
        <v>40926</v>
      </c>
      <c r="AN853">
        <v>1435</v>
      </c>
      <c r="AS853" s="2"/>
    </row>
    <row r="854" spans="1:45" x14ac:dyDescent="0.25">
      <c r="A854" s="2"/>
      <c r="C854" s="2"/>
      <c r="E854" s="2"/>
      <c r="G854" s="2"/>
      <c r="I854" s="2"/>
      <c r="K854" s="2"/>
      <c r="M854" s="2"/>
      <c r="Q854" s="2"/>
      <c r="S854" s="2"/>
      <c r="U854" s="2"/>
      <c r="W854" s="2"/>
      <c r="Y854" s="2"/>
      <c r="AA854" s="2"/>
      <c r="AC854" s="2"/>
      <c r="AE854" s="2">
        <v>37784</v>
      </c>
      <c r="AF854">
        <v>13982.72</v>
      </c>
      <c r="AG854" s="4">
        <v>37776</v>
      </c>
      <c r="AH854">
        <v>30.05</v>
      </c>
      <c r="AI854" s="4">
        <v>38384</v>
      </c>
      <c r="AJ854">
        <v>17.357299999999999</v>
      </c>
      <c r="AK854" s="2">
        <v>37764</v>
      </c>
      <c r="AL854">
        <v>22.991800000000001</v>
      </c>
      <c r="AM854" s="2">
        <v>40927</v>
      </c>
      <c r="AN854">
        <v>372</v>
      </c>
      <c r="AS854" s="2"/>
    </row>
    <row r="855" spans="1:45" x14ac:dyDescent="0.25">
      <c r="A855" s="2"/>
      <c r="C855" s="2"/>
      <c r="E855" s="2"/>
      <c r="G855" s="2"/>
      <c r="I855" s="2"/>
      <c r="K855" s="2"/>
      <c r="M855" s="2"/>
      <c r="Q855" s="2"/>
      <c r="S855" s="2"/>
      <c r="U855" s="2"/>
      <c r="W855" s="2"/>
      <c r="Y855" s="2"/>
      <c r="AA855" s="2"/>
      <c r="AC855" s="2"/>
      <c r="AE855" s="2">
        <v>37785</v>
      </c>
      <c r="AF855">
        <v>13733.7</v>
      </c>
      <c r="AG855" s="4">
        <v>37777</v>
      </c>
      <c r="AH855">
        <v>30.74</v>
      </c>
      <c r="AI855" s="4">
        <v>38385</v>
      </c>
      <c r="AJ855">
        <v>17.328299999999999</v>
      </c>
      <c r="AK855" s="2">
        <v>37767</v>
      </c>
      <c r="AL855">
        <v>23.3001</v>
      </c>
      <c r="AM855" s="2">
        <v>40928</v>
      </c>
      <c r="AN855">
        <v>293</v>
      </c>
      <c r="AS855" s="2"/>
    </row>
    <row r="856" spans="1:45" x14ac:dyDescent="0.25">
      <c r="A856" s="2"/>
      <c r="C856" s="2"/>
      <c r="E856" s="2"/>
      <c r="G856" s="2"/>
      <c r="I856" s="2"/>
      <c r="K856" s="2"/>
      <c r="M856" s="2"/>
      <c r="Q856" s="2"/>
      <c r="S856" s="2"/>
      <c r="U856" s="2"/>
      <c r="W856" s="2"/>
      <c r="Y856" s="2"/>
      <c r="AA856" s="2"/>
      <c r="AC856" s="2"/>
      <c r="AE856" s="2">
        <v>37788</v>
      </c>
      <c r="AF856">
        <v>13832.86</v>
      </c>
      <c r="AG856" s="4">
        <v>37778</v>
      </c>
      <c r="AH856">
        <v>31.28</v>
      </c>
      <c r="AI856" s="4">
        <v>38386</v>
      </c>
      <c r="AJ856">
        <v>17.0031</v>
      </c>
      <c r="AK856" s="2">
        <v>37768</v>
      </c>
      <c r="AL856">
        <v>23.4983</v>
      </c>
      <c r="AM856" s="2">
        <v>40931</v>
      </c>
      <c r="AN856">
        <v>-285</v>
      </c>
      <c r="AS856" s="2"/>
    </row>
    <row r="857" spans="1:45" x14ac:dyDescent="0.25">
      <c r="A857" s="2"/>
      <c r="C857" s="2"/>
      <c r="E857" s="2"/>
      <c r="G857" s="2"/>
      <c r="I857" s="2"/>
      <c r="K857" s="2"/>
      <c r="M857" s="2"/>
      <c r="Q857" s="2"/>
      <c r="S857" s="2"/>
      <c r="U857" s="2"/>
      <c r="W857" s="2"/>
      <c r="Y857" s="2"/>
      <c r="AA857" s="2"/>
      <c r="AC857" s="2"/>
      <c r="AE857" s="2">
        <v>37789</v>
      </c>
      <c r="AF857">
        <v>13776.63</v>
      </c>
      <c r="AG857" s="4">
        <v>37781</v>
      </c>
      <c r="AH857">
        <v>31.45</v>
      </c>
      <c r="AI857" s="4">
        <v>38387</v>
      </c>
      <c r="AJ857">
        <v>17.0032</v>
      </c>
      <c r="AK857" s="2">
        <v>37769</v>
      </c>
      <c r="AL857">
        <v>23.333400000000001</v>
      </c>
      <c r="AM857" s="2">
        <v>40932</v>
      </c>
      <c r="AN857">
        <v>306</v>
      </c>
      <c r="AS857" s="2"/>
    </row>
    <row r="858" spans="1:45" x14ac:dyDescent="0.25">
      <c r="A858" s="2"/>
      <c r="C858" s="2"/>
      <c r="E858" s="2"/>
      <c r="G858" s="2"/>
      <c r="I858" s="2"/>
      <c r="K858" s="2"/>
      <c r="M858" s="2"/>
      <c r="Q858" s="2"/>
      <c r="S858" s="2"/>
      <c r="U858" s="2"/>
      <c r="W858" s="2"/>
      <c r="Y858" s="2"/>
      <c r="AA858" s="2"/>
      <c r="AC858" s="2"/>
      <c r="AE858" s="2">
        <v>37790</v>
      </c>
      <c r="AF858">
        <v>13510.5</v>
      </c>
      <c r="AG858" s="4">
        <v>37782</v>
      </c>
      <c r="AH858">
        <v>31.73</v>
      </c>
      <c r="AI858" s="4">
        <v>38391</v>
      </c>
      <c r="AJ858">
        <v>17.36</v>
      </c>
      <c r="AK858" s="2">
        <v>37770</v>
      </c>
      <c r="AL858">
        <v>23.279199999999999</v>
      </c>
      <c r="AM858" s="2">
        <v>40933</v>
      </c>
      <c r="AN858">
        <v>50</v>
      </c>
      <c r="AS858" s="2"/>
    </row>
    <row r="859" spans="1:45" x14ac:dyDescent="0.25">
      <c r="A859" s="2"/>
      <c r="C859" s="2"/>
      <c r="E859" s="2"/>
      <c r="G859" s="2"/>
      <c r="I859" s="2"/>
      <c r="K859" s="2"/>
      <c r="M859" s="2"/>
      <c r="Q859" s="2"/>
      <c r="S859" s="2"/>
      <c r="U859" s="2"/>
      <c r="W859" s="2"/>
      <c r="Y859" s="2"/>
      <c r="AA859" s="2"/>
      <c r="AC859" s="2"/>
      <c r="AE859" s="2">
        <v>37792</v>
      </c>
      <c r="AF859">
        <v>13130.96</v>
      </c>
      <c r="AG859" s="4">
        <v>37783</v>
      </c>
      <c r="AH859">
        <v>32.36</v>
      </c>
      <c r="AI859" s="4">
        <v>38392</v>
      </c>
      <c r="AJ859">
        <v>16.981999999999999</v>
      </c>
      <c r="AK859" s="2">
        <v>37771</v>
      </c>
      <c r="AL859">
        <v>23.45</v>
      </c>
      <c r="AM859" s="2">
        <v>40934</v>
      </c>
      <c r="AN859">
        <v>-631</v>
      </c>
      <c r="AS859" s="2"/>
    </row>
    <row r="860" spans="1:45" x14ac:dyDescent="0.25">
      <c r="A860" s="2"/>
      <c r="C860" s="2"/>
      <c r="E860" s="2"/>
      <c r="G860" s="2"/>
      <c r="I860" s="2"/>
      <c r="K860" s="2"/>
      <c r="M860" s="2"/>
      <c r="Q860" s="2"/>
      <c r="S860" s="2"/>
      <c r="U860" s="2"/>
      <c r="W860" s="2"/>
      <c r="Y860" s="2"/>
      <c r="AA860" s="2"/>
      <c r="AC860" s="2"/>
      <c r="AE860" s="2">
        <v>37795</v>
      </c>
      <c r="AF860">
        <v>12991.28</v>
      </c>
      <c r="AG860" s="4">
        <v>37784</v>
      </c>
      <c r="AH860">
        <v>31.51</v>
      </c>
      <c r="AI860" s="4">
        <v>38393</v>
      </c>
      <c r="AJ860">
        <v>17</v>
      </c>
      <c r="AK860" s="2">
        <v>37774</v>
      </c>
      <c r="AL860">
        <v>23.569600000000001</v>
      </c>
      <c r="AM860" s="2">
        <v>40935</v>
      </c>
      <c r="AN860">
        <v>407</v>
      </c>
      <c r="AS860" s="2"/>
    </row>
    <row r="861" spans="1:45" x14ac:dyDescent="0.25">
      <c r="A861" s="2"/>
      <c r="C861" s="2"/>
      <c r="E861" s="2"/>
      <c r="G861" s="2"/>
      <c r="I861" s="2"/>
      <c r="K861" s="2"/>
      <c r="M861" s="2"/>
      <c r="Q861" s="2"/>
      <c r="S861" s="2"/>
      <c r="U861" s="2"/>
      <c r="W861" s="2"/>
      <c r="Y861" s="2"/>
      <c r="AA861" s="2"/>
      <c r="AC861" s="2"/>
      <c r="AE861" s="2">
        <v>37796</v>
      </c>
      <c r="AF861">
        <v>13108.41</v>
      </c>
      <c r="AG861" s="4">
        <v>37785</v>
      </c>
      <c r="AH861">
        <v>30.65</v>
      </c>
      <c r="AI861" s="4">
        <v>38394</v>
      </c>
      <c r="AJ861">
        <v>17.059100000000001</v>
      </c>
      <c r="AK861" s="2">
        <v>37775</v>
      </c>
      <c r="AL861">
        <v>23.516300000000001</v>
      </c>
      <c r="AM861" s="2">
        <v>40938</v>
      </c>
      <c r="AN861">
        <v>92</v>
      </c>
      <c r="AS861" s="2"/>
    </row>
    <row r="862" spans="1:45" x14ac:dyDescent="0.25">
      <c r="A862" s="2"/>
      <c r="C862" s="2"/>
      <c r="E862" s="2"/>
      <c r="G862" s="2"/>
      <c r="I862" s="2"/>
      <c r="K862" s="2"/>
      <c r="M862" s="2"/>
      <c r="Q862" s="2"/>
      <c r="S862" s="2"/>
      <c r="U862" s="2"/>
      <c r="W862" s="2"/>
      <c r="Y862" s="2"/>
      <c r="AA862" s="2"/>
      <c r="AC862" s="2"/>
      <c r="AE862" s="2">
        <v>37797</v>
      </c>
      <c r="AF862">
        <v>13025.71</v>
      </c>
      <c r="AG862" s="4">
        <v>37788</v>
      </c>
      <c r="AH862">
        <v>31.18</v>
      </c>
      <c r="AI862" s="4">
        <v>38397</v>
      </c>
      <c r="AJ862">
        <v>17.303000000000001</v>
      </c>
      <c r="AK862" s="2">
        <v>37776</v>
      </c>
      <c r="AL862">
        <v>23.082000000000001</v>
      </c>
      <c r="AM862" s="2">
        <v>40939</v>
      </c>
      <c r="AN862">
        <v>690</v>
      </c>
      <c r="AS862" s="2"/>
    </row>
    <row r="863" spans="1:45" x14ac:dyDescent="0.25">
      <c r="A863" s="2"/>
      <c r="C863" s="2"/>
      <c r="E863" s="2"/>
      <c r="G863" s="2"/>
      <c r="I863" s="2"/>
      <c r="K863" s="2"/>
      <c r="M863" s="2"/>
      <c r="Q863" s="2"/>
      <c r="S863" s="2"/>
      <c r="U863" s="2"/>
      <c r="W863" s="2"/>
      <c r="Y863" s="2"/>
      <c r="AA863" s="2"/>
      <c r="AC863" s="2"/>
      <c r="AE863" s="2">
        <v>37798</v>
      </c>
      <c r="AF863">
        <v>13111.71</v>
      </c>
      <c r="AG863" s="4">
        <v>37789</v>
      </c>
      <c r="AH863">
        <v>31.07</v>
      </c>
      <c r="AI863" s="4">
        <v>38398</v>
      </c>
      <c r="AJ863">
        <v>17.218800000000002</v>
      </c>
      <c r="AK863" s="2">
        <v>37777</v>
      </c>
      <c r="AL863">
        <v>22.965900000000001</v>
      </c>
      <c r="AM863" s="2">
        <v>40940</v>
      </c>
      <c r="AN863">
        <v>847</v>
      </c>
      <c r="AS863" s="2"/>
    </row>
    <row r="864" spans="1:45" x14ac:dyDescent="0.25">
      <c r="A864" s="2"/>
      <c r="C864" s="2"/>
      <c r="E864" s="2"/>
      <c r="G864" s="2"/>
      <c r="I864" s="2"/>
      <c r="K864" s="2"/>
      <c r="M864" s="2"/>
      <c r="Q864" s="2"/>
      <c r="S864" s="2"/>
      <c r="U864" s="2"/>
      <c r="W864" s="2"/>
      <c r="Y864" s="2"/>
      <c r="AA864" s="2"/>
      <c r="AC864" s="2"/>
      <c r="AE864" s="2">
        <v>37799</v>
      </c>
      <c r="AF864">
        <v>13024.12</v>
      </c>
      <c r="AG864" s="4">
        <v>37790</v>
      </c>
      <c r="AH864">
        <v>30.36</v>
      </c>
      <c r="AI864" s="4">
        <v>38399</v>
      </c>
      <c r="AJ864">
        <v>17.056899999999999</v>
      </c>
      <c r="AK864" s="2">
        <v>37778</v>
      </c>
      <c r="AL864">
        <v>22.327300000000001</v>
      </c>
      <c r="AM864" s="2">
        <v>40941</v>
      </c>
      <c r="AN864">
        <v>205</v>
      </c>
      <c r="AS864" s="2"/>
    </row>
    <row r="865" spans="1:45" x14ac:dyDescent="0.25">
      <c r="A865" s="2"/>
      <c r="C865" s="2"/>
      <c r="E865" s="2"/>
      <c r="G865" s="2"/>
      <c r="I865" s="2"/>
      <c r="K865" s="2"/>
      <c r="M865" s="2"/>
      <c r="Q865" s="2"/>
      <c r="S865" s="2"/>
      <c r="U865" s="2"/>
      <c r="W865" s="2"/>
      <c r="Y865" s="2"/>
      <c r="AA865" s="2"/>
      <c r="AC865" s="2"/>
      <c r="AE865" s="2">
        <v>37802</v>
      </c>
      <c r="AF865">
        <v>12972.58</v>
      </c>
      <c r="AG865" s="4">
        <v>37791</v>
      </c>
      <c r="AH865">
        <v>29.96</v>
      </c>
      <c r="AI865" s="4">
        <v>38400</v>
      </c>
      <c r="AJ865">
        <v>16.793800000000001</v>
      </c>
      <c r="AK865" s="2">
        <v>37781</v>
      </c>
      <c r="AL865">
        <v>22.418800000000001</v>
      </c>
      <c r="AM865" s="2">
        <v>40942</v>
      </c>
      <c r="AN865">
        <v>2742</v>
      </c>
      <c r="AS865" s="2"/>
    </row>
    <row r="866" spans="1:45" x14ac:dyDescent="0.25">
      <c r="A866" s="2"/>
      <c r="C866" s="2"/>
      <c r="E866" s="2"/>
      <c r="G866" s="2"/>
      <c r="I866" s="2"/>
      <c r="K866" s="2"/>
      <c r="M866" s="2"/>
      <c r="Q866" s="2"/>
      <c r="S866" s="2"/>
      <c r="U866" s="2"/>
      <c r="W866" s="2"/>
      <c r="Y866" s="2"/>
      <c r="AA866" s="2"/>
      <c r="AC866" s="2"/>
      <c r="AE866" s="2">
        <v>37803</v>
      </c>
      <c r="AF866">
        <v>13291.1</v>
      </c>
      <c r="AG866" s="4">
        <v>37792</v>
      </c>
      <c r="AH866">
        <v>30.82</v>
      </c>
      <c r="AI866" s="4">
        <v>38401</v>
      </c>
      <c r="AJ866">
        <v>16.863199999999999</v>
      </c>
      <c r="AK866" s="2">
        <v>37782</v>
      </c>
      <c r="AL866">
        <v>22.3536</v>
      </c>
      <c r="AM866" s="2">
        <v>40945</v>
      </c>
      <c r="AN866">
        <v>-286</v>
      </c>
      <c r="AS866" s="2"/>
    </row>
    <row r="867" spans="1:45" x14ac:dyDescent="0.25">
      <c r="A867" s="2"/>
      <c r="C867" s="2"/>
      <c r="E867" s="2"/>
      <c r="G867" s="2"/>
      <c r="I867" s="2"/>
      <c r="K867" s="2"/>
      <c r="M867" s="2"/>
      <c r="Q867" s="2"/>
      <c r="S867" s="2"/>
      <c r="U867" s="2"/>
      <c r="W867" s="2"/>
      <c r="Y867" s="2"/>
      <c r="AA867" s="2"/>
      <c r="AC867" s="2"/>
      <c r="AE867" s="2">
        <v>37804</v>
      </c>
      <c r="AF867">
        <v>13310.47</v>
      </c>
      <c r="AG867" s="4">
        <v>37795</v>
      </c>
      <c r="AH867">
        <v>29.17</v>
      </c>
      <c r="AI867" s="4">
        <v>38404</v>
      </c>
      <c r="AJ867">
        <v>16.882400000000001</v>
      </c>
      <c r="AK867" s="2">
        <v>37783</v>
      </c>
      <c r="AL867">
        <v>22.2318</v>
      </c>
      <c r="AM867" s="2">
        <v>40946</v>
      </c>
      <c r="AN867">
        <v>-29</v>
      </c>
      <c r="AS867" s="2"/>
    </row>
    <row r="868" spans="1:45" x14ac:dyDescent="0.25">
      <c r="A868" s="2"/>
      <c r="C868" s="2"/>
      <c r="E868" s="2"/>
      <c r="G868" s="2"/>
      <c r="I868" s="2"/>
      <c r="K868" s="2"/>
      <c r="M868" s="2"/>
      <c r="Q868" s="2"/>
      <c r="S868" s="2"/>
      <c r="U868" s="2"/>
      <c r="W868" s="2"/>
      <c r="Y868" s="2"/>
      <c r="AA868" s="2"/>
      <c r="AC868" s="2"/>
      <c r="AE868" s="2">
        <v>37805</v>
      </c>
      <c r="AF868">
        <v>13134.41</v>
      </c>
      <c r="AG868" s="4">
        <v>37796</v>
      </c>
      <c r="AH868">
        <v>28.78</v>
      </c>
      <c r="AI868" s="4">
        <v>38405</v>
      </c>
      <c r="AJ868">
        <v>17.1388</v>
      </c>
      <c r="AK868" s="2">
        <v>37784</v>
      </c>
      <c r="AL868">
        <v>22.109300000000001</v>
      </c>
      <c r="AM868" s="2">
        <v>40947</v>
      </c>
      <c r="AN868">
        <v>3737</v>
      </c>
      <c r="AS868" s="2"/>
    </row>
    <row r="869" spans="1:45" x14ac:dyDescent="0.25">
      <c r="A869" s="2"/>
      <c r="C869" s="2"/>
      <c r="E869" s="2"/>
      <c r="G869" s="2"/>
      <c r="I869" s="2"/>
      <c r="K869" s="2"/>
      <c r="M869" s="2"/>
      <c r="Q869" s="2"/>
      <c r="S869" s="2"/>
      <c r="U869" s="2"/>
      <c r="W869" s="2"/>
      <c r="Y869" s="2"/>
      <c r="AA869" s="2"/>
      <c r="AC869" s="2"/>
      <c r="AE869" s="2">
        <v>37806</v>
      </c>
      <c r="AF869">
        <v>13273.65</v>
      </c>
      <c r="AG869" s="4">
        <v>37797</v>
      </c>
      <c r="AH869">
        <v>29.95</v>
      </c>
      <c r="AI869" s="4">
        <v>38406</v>
      </c>
      <c r="AJ869">
        <v>17.180900000000001</v>
      </c>
      <c r="AK869" s="2">
        <v>37785</v>
      </c>
      <c r="AL869">
        <v>21.790399999999998</v>
      </c>
      <c r="AM869" s="2">
        <v>40948</v>
      </c>
      <c r="AN869">
        <v>-110</v>
      </c>
      <c r="AS869" s="2"/>
    </row>
    <row r="870" spans="1:45" x14ac:dyDescent="0.25">
      <c r="A870" s="2"/>
      <c r="C870" s="2"/>
      <c r="E870" s="2"/>
      <c r="G870" s="2"/>
      <c r="I870" s="2"/>
      <c r="K870" s="2"/>
      <c r="M870" s="2"/>
      <c r="Q870" s="2"/>
      <c r="S870" s="2"/>
      <c r="U870" s="2"/>
      <c r="W870" s="2"/>
      <c r="Y870" s="2"/>
      <c r="AA870" s="2"/>
      <c r="AC870" s="2"/>
      <c r="AE870" s="2">
        <v>37809</v>
      </c>
      <c r="AF870">
        <v>13402.01</v>
      </c>
      <c r="AG870" s="4">
        <v>37798</v>
      </c>
      <c r="AH870">
        <v>29.01</v>
      </c>
      <c r="AI870" s="4">
        <v>38407</v>
      </c>
      <c r="AJ870">
        <v>16.814299999999999</v>
      </c>
      <c r="AK870" s="2">
        <v>37788</v>
      </c>
      <c r="AL870">
        <v>21.7485</v>
      </c>
      <c r="AM870" s="2">
        <v>40949</v>
      </c>
      <c r="AN870">
        <v>515</v>
      </c>
      <c r="AS870" s="2"/>
    </row>
    <row r="871" spans="1:45" x14ac:dyDescent="0.25">
      <c r="A871" s="2"/>
      <c r="C871" s="2"/>
      <c r="E871" s="2"/>
      <c r="G871" s="2"/>
      <c r="I871" s="2"/>
      <c r="K871" s="2"/>
      <c r="M871" s="2"/>
      <c r="Q871" s="2"/>
      <c r="S871" s="2"/>
      <c r="U871" s="2"/>
      <c r="W871" s="2"/>
      <c r="Y871" s="2"/>
      <c r="AA871" s="2"/>
      <c r="AC871" s="2"/>
      <c r="AE871" s="2">
        <v>37810</v>
      </c>
      <c r="AF871">
        <v>13618.8</v>
      </c>
      <c r="AG871" s="4">
        <v>37799</v>
      </c>
      <c r="AH871">
        <v>29.27</v>
      </c>
      <c r="AI871" s="4">
        <v>38408</v>
      </c>
      <c r="AJ871">
        <v>16.718499999999999</v>
      </c>
      <c r="AK871" s="2">
        <v>37789</v>
      </c>
      <c r="AL871">
        <v>21.843399999999999</v>
      </c>
      <c r="AM871" s="2">
        <v>40952</v>
      </c>
      <c r="AN871">
        <v>-735</v>
      </c>
      <c r="AS871" s="2"/>
    </row>
    <row r="872" spans="1:45" x14ac:dyDescent="0.25">
      <c r="A872" s="2"/>
      <c r="C872" s="2"/>
      <c r="E872" s="2"/>
      <c r="G872" s="2"/>
      <c r="I872" s="2"/>
      <c r="K872" s="2"/>
      <c r="M872" s="2"/>
      <c r="Q872" s="2"/>
      <c r="S872" s="2"/>
      <c r="U872" s="2"/>
      <c r="W872" s="2"/>
      <c r="Y872" s="2"/>
      <c r="AA872" s="2"/>
      <c r="AC872" s="2"/>
      <c r="AE872" s="2">
        <v>37812</v>
      </c>
      <c r="AF872">
        <v>13501.29</v>
      </c>
      <c r="AG872" s="4">
        <v>37802</v>
      </c>
      <c r="AH872">
        <v>30.19</v>
      </c>
      <c r="AI872" s="4">
        <v>38411</v>
      </c>
      <c r="AJ872">
        <v>16.607399999999998</v>
      </c>
      <c r="AK872" s="2">
        <v>37790</v>
      </c>
      <c r="AL872">
        <v>21.972200000000001</v>
      </c>
      <c r="AM872" s="2">
        <v>40953</v>
      </c>
      <c r="AN872">
        <v>229</v>
      </c>
      <c r="AS872" s="2"/>
    </row>
    <row r="873" spans="1:45" x14ac:dyDescent="0.25">
      <c r="A873" s="2"/>
      <c r="C873" s="2"/>
      <c r="E873" s="2"/>
      <c r="G873" s="2"/>
      <c r="I873" s="2"/>
      <c r="K873" s="2"/>
      <c r="M873" s="2"/>
      <c r="Q873" s="2"/>
      <c r="S873" s="2"/>
      <c r="U873" s="2"/>
      <c r="W873" s="2"/>
      <c r="Y873" s="2"/>
      <c r="AA873" s="2"/>
      <c r="AC873" s="2"/>
      <c r="AE873" s="2">
        <v>37813</v>
      </c>
      <c r="AF873">
        <v>13320.58</v>
      </c>
      <c r="AG873" s="4">
        <v>37803</v>
      </c>
      <c r="AH873">
        <v>30.4</v>
      </c>
      <c r="AI873" s="4">
        <v>38412</v>
      </c>
      <c r="AJ873">
        <v>16.750900000000001</v>
      </c>
      <c r="AK873" s="2">
        <v>37791</v>
      </c>
      <c r="AL873">
        <v>22.01</v>
      </c>
      <c r="AM873" s="2">
        <v>40954</v>
      </c>
      <c r="AN873">
        <v>-334</v>
      </c>
      <c r="AS873" s="2"/>
    </row>
    <row r="874" spans="1:45" x14ac:dyDescent="0.25">
      <c r="A874" s="2"/>
      <c r="C874" s="2"/>
      <c r="E874" s="2"/>
      <c r="G874" s="2"/>
      <c r="I874" s="2"/>
      <c r="K874" s="2"/>
      <c r="M874" s="2"/>
      <c r="Q874" s="2"/>
      <c r="S874" s="2"/>
      <c r="U874" s="2"/>
      <c r="W874" s="2"/>
      <c r="Y874" s="2"/>
      <c r="AA874" s="2"/>
      <c r="AC874" s="2"/>
      <c r="AE874" s="2">
        <v>37816</v>
      </c>
      <c r="AF874">
        <v>13588.14</v>
      </c>
      <c r="AG874" s="4">
        <v>37804</v>
      </c>
      <c r="AH874">
        <v>30.15</v>
      </c>
      <c r="AI874" s="4">
        <v>38413</v>
      </c>
      <c r="AJ874">
        <v>16.852499999999999</v>
      </c>
      <c r="AK874" s="2">
        <v>37792</v>
      </c>
      <c r="AL874">
        <v>21.973800000000001</v>
      </c>
      <c r="AM874" s="2">
        <v>40955</v>
      </c>
      <c r="AN874">
        <v>333</v>
      </c>
      <c r="AS874" s="2"/>
    </row>
    <row r="875" spans="1:45" x14ac:dyDescent="0.25">
      <c r="A875" s="2"/>
      <c r="C875" s="2"/>
      <c r="E875" s="2"/>
      <c r="G875" s="2"/>
      <c r="I875" s="2"/>
      <c r="K875" s="2"/>
      <c r="M875" s="2"/>
      <c r="Q875" s="2"/>
      <c r="S875" s="2"/>
      <c r="U875" s="2"/>
      <c r="W875" s="2"/>
      <c r="Y875" s="2"/>
      <c r="AA875" s="2"/>
      <c r="AC875" s="2"/>
      <c r="AE875" s="2">
        <v>37817</v>
      </c>
      <c r="AF875">
        <v>13614.1</v>
      </c>
      <c r="AG875" s="4">
        <v>37805</v>
      </c>
      <c r="AH875">
        <v>30.42</v>
      </c>
      <c r="AI875" s="4">
        <v>38414</v>
      </c>
      <c r="AJ875">
        <v>16.794599999999999</v>
      </c>
      <c r="AK875" s="2">
        <v>37795</v>
      </c>
      <c r="AL875">
        <v>21.8904</v>
      </c>
      <c r="AM875" s="2">
        <v>40956</v>
      </c>
      <c r="AN875">
        <v>-594</v>
      </c>
      <c r="AS875" s="2"/>
    </row>
    <row r="876" spans="1:45" x14ac:dyDescent="0.25">
      <c r="A876" s="2"/>
      <c r="C876" s="2"/>
      <c r="E876" s="2"/>
      <c r="G876" s="2"/>
      <c r="I876" s="2"/>
      <c r="K876" s="2"/>
      <c r="M876" s="2"/>
      <c r="Q876" s="2"/>
      <c r="S876" s="2"/>
      <c r="U876" s="2"/>
      <c r="W876" s="2"/>
      <c r="Y876" s="2"/>
      <c r="AA876" s="2"/>
      <c r="AC876" s="2"/>
      <c r="AE876" s="2">
        <v>37818</v>
      </c>
      <c r="AF876">
        <v>13487.24</v>
      </c>
      <c r="AG876" s="4">
        <v>37809</v>
      </c>
      <c r="AH876">
        <v>30.13</v>
      </c>
      <c r="AI876" s="4">
        <v>38415</v>
      </c>
      <c r="AJ876">
        <v>16.728999999999999</v>
      </c>
      <c r="AK876" s="2">
        <v>37796</v>
      </c>
      <c r="AL876">
        <v>21.811199999999999</v>
      </c>
      <c r="AM876" s="2">
        <v>40961</v>
      </c>
      <c r="AN876">
        <v>-345</v>
      </c>
      <c r="AS876" s="2"/>
    </row>
    <row r="877" spans="1:45" x14ac:dyDescent="0.25">
      <c r="A877" s="2"/>
      <c r="C877" s="2"/>
      <c r="E877" s="2"/>
      <c r="G877" s="2"/>
      <c r="I877" s="2"/>
      <c r="K877" s="2"/>
      <c r="M877" s="2"/>
      <c r="Q877" s="2"/>
      <c r="S877" s="2"/>
      <c r="U877" s="2"/>
      <c r="W877" s="2"/>
      <c r="Y877" s="2"/>
      <c r="AA877" s="2"/>
      <c r="AC877" s="2"/>
      <c r="AE877" s="2">
        <v>37819</v>
      </c>
      <c r="AF877">
        <v>13622.29</v>
      </c>
      <c r="AG877" s="4">
        <v>37810</v>
      </c>
      <c r="AH877">
        <v>30.22</v>
      </c>
      <c r="AI877" s="4">
        <v>38418</v>
      </c>
      <c r="AJ877">
        <v>16.565799999999999</v>
      </c>
      <c r="AK877" s="2">
        <v>37797</v>
      </c>
      <c r="AL877">
        <v>22.0213</v>
      </c>
      <c r="AM877" s="2">
        <v>40962</v>
      </c>
      <c r="AN877">
        <v>104</v>
      </c>
      <c r="AS877" s="2"/>
    </row>
    <row r="878" spans="1:45" x14ac:dyDescent="0.25">
      <c r="A878" s="2"/>
      <c r="C878" s="2"/>
      <c r="E878" s="2"/>
      <c r="G878" s="2"/>
      <c r="I878" s="2"/>
      <c r="K878" s="2"/>
      <c r="M878" s="2"/>
      <c r="Q878" s="2"/>
      <c r="S878" s="2"/>
      <c r="U878" s="2"/>
      <c r="W878" s="2"/>
      <c r="Y878" s="2"/>
      <c r="AA878" s="2"/>
      <c r="AC878" s="2"/>
      <c r="AE878" s="2">
        <v>37820</v>
      </c>
      <c r="AF878">
        <v>13794.26</v>
      </c>
      <c r="AG878" s="4">
        <v>37811</v>
      </c>
      <c r="AH878">
        <v>30.88</v>
      </c>
      <c r="AI878" s="4">
        <v>38419</v>
      </c>
      <c r="AJ878">
        <v>16.5716</v>
      </c>
      <c r="AK878" s="2">
        <v>37798</v>
      </c>
      <c r="AL878">
        <v>22.052600000000002</v>
      </c>
      <c r="AM878" s="2">
        <v>40963</v>
      </c>
      <c r="AN878">
        <v>-1029</v>
      </c>
      <c r="AS878" s="2"/>
    </row>
    <row r="879" spans="1:45" x14ac:dyDescent="0.25">
      <c r="A879" s="2"/>
      <c r="C879" s="2"/>
      <c r="E879" s="2"/>
      <c r="G879" s="2"/>
      <c r="I879" s="2"/>
      <c r="K879" s="2"/>
      <c r="M879" s="2"/>
      <c r="Q879" s="2"/>
      <c r="S879" s="2"/>
      <c r="U879" s="2"/>
      <c r="W879" s="2"/>
      <c r="Y879" s="2"/>
      <c r="AA879" s="2"/>
      <c r="AC879" s="2"/>
      <c r="AE879" s="2">
        <v>37823</v>
      </c>
      <c r="AF879">
        <v>13675.85</v>
      </c>
      <c r="AG879" s="4">
        <v>37812</v>
      </c>
      <c r="AH879">
        <v>31.06</v>
      </c>
      <c r="AI879" s="4">
        <v>38420</v>
      </c>
      <c r="AJ879">
        <v>16.4909</v>
      </c>
      <c r="AK879" s="2">
        <v>37799</v>
      </c>
      <c r="AL879">
        <v>22.0579</v>
      </c>
      <c r="AM879" s="2">
        <v>40966</v>
      </c>
      <c r="AN879">
        <v>423</v>
      </c>
      <c r="AS879" s="2"/>
    </row>
    <row r="880" spans="1:45" x14ac:dyDescent="0.25">
      <c r="A880" s="2"/>
      <c r="C880" s="2"/>
      <c r="E880" s="2"/>
      <c r="G880" s="2"/>
      <c r="I880" s="2"/>
      <c r="K880" s="2"/>
      <c r="M880" s="2"/>
      <c r="Q880" s="2"/>
      <c r="S880" s="2"/>
      <c r="U880" s="2"/>
      <c r="W880" s="2"/>
      <c r="Y880" s="2"/>
      <c r="AA880" s="2"/>
      <c r="AC880" s="2"/>
      <c r="AE880" s="2">
        <v>37824</v>
      </c>
      <c r="AF880">
        <v>13835.2</v>
      </c>
      <c r="AG880" s="4">
        <v>37813</v>
      </c>
      <c r="AH880">
        <v>31.28</v>
      </c>
      <c r="AI880" s="4">
        <v>38421</v>
      </c>
      <c r="AJ880">
        <v>16.540199999999999</v>
      </c>
      <c r="AK880" s="2">
        <v>37802</v>
      </c>
      <c r="AL880">
        <v>22</v>
      </c>
      <c r="AM880" s="2">
        <v>40967</v>
      </c>
      <c r="AN880">
        <v>-454</v>
      </c>
      <c r="AS880" s="2"/>
    </row>
    <row r="881" spans="1:45" x14ac:dyDescent="0.25">
      <c r="A881" s="2"/>
      <c r="C881" s="2"/>
      <c r="E881" s="2"/>
      <c r="G881" s="2"/>
      <c r="I881" s="2"/>
      <c r="K881" s="2"/>
      <c r="M881" s="2"/>
      <c r="Q881" s="2"/>
      <c r="S881" s="2"/>
      <c r="U881" s="2"/>
      <c r="W881" s="2"/>
      <c r="Y881" s="2"/>
      <c r="AA881" s="2"/>
      <c r="AC881" s="2"/>
      <c r="AE881" s="2">
        <v>37825</v>
      </c>
      <c r="AF881">
        <v>13798.79</v>
      </c>
      <c r="AG881" s="4">
        <v>37816</v>
      </c>
      <c r="AH881">
        <v>31.27</v>
      </c>
      <c r="AI881" s="4">
        <v>38422</v>
      </c>
      <c r="AJ881">
        <v>16.6096</v>
      </c>
      <c r="AK881" s="2">
        <v>37803</v>
      </c>
      <c r="AL881">
        <v>21.772400000000001</v>
      </c>
      <c r="AM881" s="2">
        <v>40968</v>
      </c>
      <c r="AN881">
        <v>484</v>
      </c>
      <c r="AS881" s="2"/>
    </row>
    <row r="882" spans="1:45" x14ac:dyDescent="0.25">
      <c r="A882" s="2"/>
      <c r="C882" s="2"/>
      <c r="E882" s="2"/>
      <c r="G882" s="2"/>
      <c r="I882" s="2"/>
      <c r="K882" s="2"/>
      <c r="M882" s="2"/>
      <c r="Q882" s="2"/>
      <c r="S882" s="2"/>
      <c r="U882" s="2"/>
      <c r="W882" s="2"/>
      <c r="Y882" s="2"/>
      <c r="AA882" s="2"/>
      <c r="AC882" s="2"/>
      <c r="AE882" s="2">
        <v>37826</v>
      </c>
      <c r="AF882">
        <v>13761.1</v>
      </c>
      <c r="AG882" s="4">
        <v>37817</v>
      </c>
      <c r="AH882">
        <v>31.62</v>
      </c>
      <c r="AI882" s="4">
        <v>38425</v>
      </c>
      <c r="AJ882">
        <v>16.664300000000001</v>
      </c>
      <c r="AK882" s="2">
        <v>37804</v>
      </c>
      <c r="AL882">
        <v>21.459800000000001</v>
      </c>
      <c r="AM882" s="2">
        <v>40969</v>
      </c>
      <c r="AN882">
        <v>1648</v>
      </c>
      <c r="AS882" s="2"/>
    </row>
    <row r="883" spans="1:45" x14ac:dyDescent="0.25">
      <c r="A883" s="2"/>
      <c r="C883" s="2"/>
      <c r="E883" s="2"/>
      <c r="G883" s="2"/>
      <c r="I883" s="2"/>
      <c r="K883" s="2"/>
      <c r="M883" s="2"/>
      <c r="Q883" s="2"/>
      <c r="S883" s="2"/>
      <c r="U883" s="2"/>
      <c r="W883" s="2"/>
      <c r="Y883" s="2"/>
      <c r="AA883" s="2"/>
      <c r="AC883" s="2"/>
      <c r="AE883" s="2">
        <v>37827</v>
      </c>
      <c r="AF883">
        <v>13750.36</v>
      </c>
      <c r="AG883" s="4">
        <v>37818</v>
      </c>
      <c r="AH883">
        <v>31.05</v>
      </c>
      <c r="AI883" s="4">
        <v>38426</v>
      </c>
      <c r="AJ883">
        <v>17.060600000000001</v>
      </c>
      <c r="AK883" s="2">
        <v>37805</v>
      </c>
      <c r="AL883">
        <v>21.3</v>
      </c>
      <c r="AM883" s="2">
        <v>40970</v>
      </c>
      <c r="AN883">
        <v>818</v>
      </c>
      <c r="AS883" s="2"/>
    </row>
    <row r="884" spans="1:45" x14ac:dyDescent="0.25">
      <c r="A884" s="2"/>
      <c r="C884" s="2"/>
      <c r="E884" s="2"/>
      <c r="G884" s="2"/>
      <c r="I884" s="2"/>
      <c r="K884" s="2"/>
      <c r="M884" s="2"/>
      <c r="Q884" s="2"/>
      <c r="S884" s="2"/>
      <c r="U884" s="2"/>
      <c r="W884" s="2"/>
      <c r="Y884" s="2"/>
      <c r="AA884" s="2"/>
      <c r="AC884" s="2"/>
      <c r="AE884" s="2">
        <v>37830</v>
      </c>
      <c r="AF884">
        <v>13643.37</v>
      </c>
      <c r="AG884" s="4">
        <v>37819</v>
      </c>
      <c r="AH884">
        <v>31.41</v>
      </c>
      <c r="AI884" s="4">
        <v>38427</v>
      </c>
      <c r="AJ884">
        <v>16.943200000000001</v>
      </c>
      <c r="AK884" s="2">
        <v>37806</v>
      </c>
      <c r="AL884">
        <v>20.945799999999998</v>
      </c>
      <c r="AM884" s="2">
        <v>40973</v>
      </c>
      <c r="AN884">
        <v>168</v>
      </c>
      <c r="AS884" s="2"/>
    </row>
    <row r="885" spans="1:45" x14ac:dyDescent="0.25">
      <c r="A885" s="2"/>
      <c r="C885" s="2"/>
      <c r="E885" s="2"/>
      <c r="G885" s="2"/>
      <c r="I885" s="2"/>
      <c r="K885" s="2"/>
      <c r="M885" s="2"/>
      <c r="Q885" s="2"/>
      <c r="S885" s="2"/>
      <c r="U885" s="2"/>
      <c r="W885" s="2"/>
      <c r="Y885" s="2"/>
      <c r="AA885" s="2"/>
      <c r="AC885" s="2"/>
      <c r="AE885" s="2">
        <v>37831</v>
      </c>
      <c r="AF885">
        <v>13623.34</v>
      </c>
      <c r="AG885" s="4">
        <v>37820</v>
      </c>
      <c r="AH885">
        <v>31.96</v>
      </c>
      <c r="AI885" s="4">
        <v>38428</v>
      </c>
      <c r="AJ885">
        <v>17.0381</v>
      </c>
      <c r="AK885" s="2">
        <v>37809</v>
      </c>
      <c r="AL885">
        <v>21.195</v>
      </c>
      <c r="AM885" s="2">
        <v>40974</v>
      </c>
      <c r="AN885">
        <v>847</v>
      </c>
      <c r="AS885" s="2"/>
    </row>
    <row r="886" spans="1:45" x14ac:dyDescent="0.25">
      <c r="A886" s="2"/>
      <c r="C886" s="2"/>
      <c r="E886" s="2"/>
      <c r="G886" s="2"/>
      <c r="I886" s="2"/>
      <c r="K886" s="2"/>
      <c r="M886" s="2"/>
      <c r="Q886" s="2"/>
      <c r="S886" s="2"/>
      <c r="U886" s="2"/>
      <c r="W886" s="2"/>
      <c r="Y886" s="2"/>
      <c r="AA886" s="2"/>
      <c r="AC886" s="2"/>
      <c r="AE886" s="2">
        <v>37832</v>
      </c>
      <c r="AF886">
        <v>13474.58</v>
      </c>
      <c r="AG886" s="4">
        <v>37823</v>
      </c>
      <c r="AH886">
        <v>31.78</v>
      </c>
      <c r="AI886" s="4">
        <v>38429</v>
      </c>
      <c r="AJ886">
        <v>17.179099999999998</v>
      </c>
      <c r="AK886" s="2">
        <v>37810</v>
      </c>
      <c r="AL886">
        <v>21.031300000000002</v>
      </c>
      <c r="AM886" s="2">
        <v>40975</v>
      </c>
      <c r="AN886">
        <v>882</v>
      </c>
      <c r="AS886" s="2"/>
    </row>
    <row r="887" spans="1:45" x14ac:dyDescent="0.25">
      <c r="A887" s="2"/>
      <c r="C887" s="2"/>
      <c r="E887" s="2"/>
      <c r="G887" s="2"/>
      <c r="I887" s="2"/>
      <c r="K887" s="2"/>
      <c r="M887" s="2"/>
      <c r="Q887" s="2"/>
      <c r="S887" s="2"/>
      <c r="U887" s="2"/>
      <c r="W887" s="2"/>
      <c r="Y887" s="2"/>
      <c r="AA887" s="2"/>
      <c r="AC887" s="2"/>
      <c r="AE887" s="2">
        <v>37833</v>
      </c>
      <c r="AF887">
        <v>13571.73</v>
      </c>
      <c r="AG887" s="4">
        <v>37824</v>
      </c>
      <c r="AH887">
        <v>30.19</v>
      </c>
      <c r="AI887" s="4">
        <v>38432</v>
      </c>
      <c r="AJ887">
        <v>17.351900000000001</v>
      </c>
      <c r="AK887" s="2">
        <v>37811</v>
      </c>
      <c r="AL887">
        <v>21.05</v>
      </c>
      <c r="AM887" s="2">
        <v>40976</v>
      </c>
      <c r="AN887">
        <v>237</v>
      </c>
      <c r="AS887" s="2"/>
    </row>
    <row r="888" spans="1:45" x14ac:dyDescent="0.25">
      <c r="A888" s="2"/>
      <c r="C888" s="2"/>
      <c r="E888" s="2"/>
      <c r="G888" s="2"/>
      <c r="I888" s="2"/>
      <c r="K888" s="2"/>
      <c r="M888" s="2"/>
      <c r="Q888" s="2"/>
      <c r="S888" s="2"/>
      <c r="U888" s="2"/>
      <c r="W888" s="2"/>
      <c r="Y888" s="2"/>
      <c r="AA888" s="2"/>
      <c r="AC888" s="2"/>
      <c r="AE888" s="2">
        <v>37834</v>
      </c>
      <c r="AF888">
        <v>13129.81</v>
      </c>
      <c r="AG888" s="4">
        <v>37825</v>
      </c>
      <c r="AH888">
        <v>29.67</v>
      </c>
      <c r="AI888" s="4">
        <v>38433</v>
      </c>
      <c r="AJ888">
        <v>17.321899999999999</v>
      </c>
      <c r="AK888" s="2">
        <v>37812</v>
      </c>
      <c r="AL888">
        <v>21.329799999999999</v>
      </c>
      <c r="AM888" s="2">
        <v>40977</v>
      </c>
      <c r="AN888">
        <v>507</v>
      </c>
      <c r="AS888" s="2"/>
    </row>
    <row r="889" spans="1:45" x14ac:dyDescent="0.25">
      <c r="A889" s="2"/>
      <c r="C889" s="2"/>
      <c r="E889" s="2"/>
      <c r="G889" s="2"/>
      <c r="I889" s="2"/>
      <c r="K889" s="2"/>
      <c r="M889" s="2"/>
      <c r="Q889" s="2"/>
      <c r="S889" s="2"/>
      <c r="U889" s="2"/>
      <c r="W889" s="2"/>
      <c r="Y889" s="2"/>
      <c r="AA889" s="2"/>
      <c r="AC889" s="2"/>
      <c r="AE889" s="2">
        <v>37837</v>
      </c>
      <c r="AF889">
        <v>12938.85</v>
      </c>
      <c r="AG889" s="4">
        <v>37826</v>
      </c>
      <c r="AH889">
        <v>30.22</v>
      </c>
      <c r="AI889" s="4">
        <v>38434</v>
      </c>
      <c r="AJ889">
        <v>17.6876</v>
      </c>
      <c r="AK889" s="2">
        <v>37813</v>
      </c>
      <c r="AL889">
        <v>21.383099999999999</v>
      </c>
      <c r="AM889" s="2">
        <v>40980</v>
      </c>
      <c r="AN889">
        <v>474</v>
      </c>
      <c r="AS889" s="2"/>
    </row>
    <row r="890" spans="1:45" x14ac:dyDescent="0.25">
      <c r="A890" s="2"/>
      <c r="C890" s="2"/>
      <c r="E890" s="2"/>
      <c r="G890" s="2"/>
      <c r="I890" s="2"/>
      <c r="K890" s="2"/>
      <c r="M890" s="2"/>
      <c r="Q890" s="2"/>
      <c r="S890" s="2"/>
      <c r="U890" s="2"/>
      <c r="W890" s="2"/>
      <c r="Y890" s="2"/>
      <c r="AA890" s="2"/>
      <c r="AC890" s="2"/>
      <c r="AE890" s="2">
        <v>37838</v>
      </c>
      <c r="AF890">
        <v>13059.27</v>
      </c>
      <c r="AG890" s="4">
        <v>37827</v>
      </c>
      <c r="AH890">
        <v>30.17</v>
      </c>
      <c r="AI890" s="4">
        <v>38435</v>
      </c>
      <c r="AJ890">
        <v>17.595600000000001</v>
      </c>
      <c r="AK890" s="2">
        <v>37816</v>
      </c>
      <c r="AL890">
        <v>20.950099999999999</v>
      </c>
      <c r="AM890" s="2">
        <v>40981</v>
      </c>
      <c r="AN890">
        <v>-252</v>
      </c>
      <c r="AS890" s="2"/>
    </row>
    <row r="891" spans="1:45" x14ac:dyDescent="0.25">
      <c r="A891" s="2"/>
      <c r="C891" s="2"/>
      <c r="E891" s="2"/>
      <c r="G891" s="2"/>
      <c r="I891" s="2"/>
      <c r="K891" s="2"/>
      <c r="M891" s="2"/>
      <c r="Q891" s="2"/>
      <c r="S891" s="2"/>
      <c r="U891" s="2"/>
      <c r="W891" s="2"/>
      <c r="Y891" s="2"/>
      <c r="AA891" s="2"/>
      <c r="AC891" s="2"/>
      <c r="AE891" s="2">
        <v>37839</v>
      </c>
      <c r="AF891">
        <v>12887.73</v>
      </c>
      <c r="AG891" s="4">
        <v>37830</v>
      </c>
      <c r="AH891">
        <v>30.11</v>
      </c>
      <c r="AI891" s="4">
        <v>38439</v>
      </c>
      <c r="AJ891">
        <v>17.717600000000001</v>
      </c>
      <c r="AK891" s="2">
        <v>37817</v>
      </c>
      <c r="AL891">
        <v>20.951000000000001</v>
      </c>
      <c r="AM891" s="2">
        <v>40982</v>
      </c>
      <c r="AN891">
        <v>249</v>
      </c>
      <c r="AS891" s="2"/>
    </row>
    <row r="892" spans="1:45" x14ac:dyDescent="0.25">
      <c r="A892" s="2"/>
      <c r="C892" s="2"/>
      <c r="E892" s="2"/>
      <c r="G892" s="2"/>
      <c r="I892" s="2"/>
      <c r="K892" s="2"/>
      <c r="M892" s="2"/>
      <c r="Q892" s="2"/>
      <c r="S892" s="2"/>
      <c r="U892" s="2"/>
      <c r="W892" s="2"/>
      <c r="Y892" s="2"/>
      <c r="AA892" s="2"/>
      <c r="AC892" s="2"/>
      <c r="AE892" s="2">
        <v>37840</v>
      </c>
      <c r="AF892">
        <v>13328.37</v>
      </c>
      <c r="AG892" s="4">
        <v>37831</v>
      </c>
      <c r="AH892">
        <v>30.24</v>
      </c>
      <c r="AI892" s="4">
        <v>38440</v>
      </c>
      <c r="AJ892">
        <v>17.764700000000001</v>
      </c>
      <c r="AK892" s="2">
        <v>37818</v>
      </c>
      <c r="AL892">
        <v>20.7</v>
      </c>
      <c r="AM892" s="2">
        <v>40983</v>
      </c>
      <c r="AN892">
        <v>91</v>
      </c>
      <c r="AS892" s="2"/>
    </row>
    <row r="893" spans="1:45" x14ac:dyDescent="0.25">
      <c r="A893" s="2"/>
      <c r="C893" s="2"/>
      <c r="E893" s="2"/>
      <c r="G893" s="2"/>
      <c r="I893" s="2"/>
      <c r="K893" s="2"/>
      <c r="M893" s="2"/>
      <c r="Q893" s="2"/>
      <c r="S893" s="2"/>
      <c r="U893" s="2"/>
      <c r="W893" s="2"/>
      <c r="Y893" s="2"/>
      <c r="AA893" s="2"/>
      <c r="AC893" s="2"/>
      <c r="AE893" s="2">
        <v>37841</v>
      </c>
      <c r="AF893">
        <v>13499.97</v>
      </c>
      <c r="AG893" s="4">
        <v>37832</v>
      </c>
      <c r="AH893">
        <v>30.68</v>
      </c>
      <c r="AI893" s="4">
        <v>38441</v>
      </c>
      <c r="AJ893">
        <v>17.738900000000001</v>
      </c>
      <c r="AK893" s="2">
        <v>37819</v>
      </c>
      <c r="AL893">
        <v>20.726199999999999</v>
      </c>
      <c r="AM893" s="2">
        <v>40984</v>
      </c>
      <c r="AN893">
        <v>-49</v>
      </c>
      <c r="AS893" s="2"/>
    </row>
    <row r="894" spans="1:45" x14ac:dyDescent="0.25">
      <c r="A894" s="2"/>
      <c r="C894" s="2"/>
      <c r="E894" s="2"/>
      <c r="G894" s="2"/>
      <c r="I894" s="2"/>
      <c r="K894" s="2"/>
      <c r="M894" s="2"/>
      <c r="Q894" s="2"/>
      <c r="S894" s="2"/>
      <c r="U894" s="2"/>
      <c r="W894" s="2"/>
      <c r="Y894" s="2"/>
      <c r="AA894" s="2"/>
      <c r="AC894" s="2"/>
      <c r="AE894" s="2">
        <v>37844</v>
      </c>
      <c r="AF894">
        <v>13560.26</v>
      </c>
      <c r="AG894" s="4">
        <v>37833</v>
      </c>
      <c r="AH894">
        <v>30.54</v>
      </c>
      <c r="AI894" s="4">
        <v>38442</v>
      </c>
      <c r="AJ894">
        <v>17.776199999999999</v>
      </c>
      <c r="AK894" s="2">
        <v>37820</v>
      </c>
      <c r="AL894">
        <v>20.409800000000001</v>
      </c>
      <c r="AM894" s="2">
        <v>40987</v>
      </c>
      <c r="AN894">
        <v>85</v>
      </c>
      <c r="AS894" s="2"/>
    </row>
    <row r="895" spans="1:45" x14ac:dyDescent="0.25">
      <c r="A895" s="2"/>
      <c r="C895" s="2"/>
      <c r="E895" s="2"/>
      <c r="G895" s="2"/>
      <c r="I895" s="2"/>
      <c r="K895" s="2"/>
      <c r="M895" s="2"/>
      <c r="Q895" s="2"/>
      <c r="S895" s="2"/>
      <c r="U895" s="2"/>
      <c r="W895" s="2"/>
      <c r="Y895" s="2"/>
      <c r="AA895" s="2"/>
      <c r="AC895" s="2"/>
      <c r="AE895" s="2">
        <v>37845</v>
      </c>
      <c r="AF895">
        <v>13602.41</v>
      </c>
      <c r="AG895" s="4">
        <v>37834</v>
      </c>
      <c r="AH895">
        <v>32.31</v>
      </c>
      <c r="AI895" s="4">
        <v>38443</v>
      </c>
      <c r="AJ895">
        <v>17.856400000000001</v>
      </c>
      <c r="AK895" s="2">
        <v>37823</v>
      </c>
      <c r="AL895">
        <v>20.249199999999998</v>
      </c>
      <c r="AM895" s="2">
        <v>40988</v>
      </c>
      <c r="AN895">
        <v>832</v>
      </c>
      <c r="AS895" s="2"/>
    </row>
    <row r="896" spans="1:45" x14ac:dyDescent="0.25">
      <c r="A896" s="2"/>
      <c r="C896" s="2"/>
      <c r="E896" s="2"/>
      <c r="G896" s="2"/>
      <c r="I896" s="2"/>
      <c r="K896" s="2"/>
      <c r="M896" s="2"/>
      <c r="Q896" s="2"/>
      <c r="S896" s="2"/>
      <c r="U896" s="2"/>
      <c r="W896" s="2"/>
      <c r="Y896" s="2"/>
      <c r="AA896" s="2"/>
      <c r="AC896" s="2"/>
      <c r="AE896" s="2">
        <v>37846</v>
      </c>
      <c r="AF896">
        <v>13682.25</v>
      </c>
      <c r="AG896" s="4">
        <v>37837</v>
      </c>
      <c r="AH896">
        <v>31.84</v>
      </c>
      <c r="AI896" s="4">
        <v>38446</v>
      </c>
      <c r="AJ896">
        <v>17.899699999999999</v>
      </c>
      <c r="AK896" s="2">
        <v>37824</v>
      </c>
      <c r="AL896">
        <v>20.117799999999999</v>
      </c>
      <c r="AM896" s="2">
        <v>40989</v>
      </c>
      <c r="AN896">
        <v>-482</v>
      </c>
      <c r="AS896" s="2"/>
    </row>
    <row r="897" spans="1:45" x14ac:dyDescent="0.25">
      <c r="A897" s="2"/>
      <c r="C897" s="2"/>
      <c r="E897" s="2"/>
      <c r="G897" s="2"/>
      <c r="I897" s="2"/>
      <c r="K897" s="2"/>
      <c r="M897" s="2"/>
      <c r="Q897" s="2"/>
      <c r="S897" s="2"/>
      <c r="U897" s="2"/>
      <c r="W897" s="2"/>
      <c r="Y897" s="2"/>
      <c r="AA897" s="2"/>
      <c r="AC897" s="2"/>
      <c r="AE897" s="2">
        <v>37847</v>
      </c>
      <c r="AF897">
        <v>13812.12</v>
      </c>
      <c r="AG897" s="4">
        <v>37838</v>
      </c>
      <c r="AH897">
        <v>32.22</v>
      </c>
      <c r="AI897" s="4">
        <v>38447</v>
      </c>
      <c r="AJ897">
        <v>18.255600000000001</v>
      </c>
      <c r="AK897" s="2">
        <v>37825</v>
      </c>
      <c r="AL897">
        <v>20.533100000000001</v>
      </c>
      <c r="AM897" s="2">
        <v>40990</v>
      </c>
      <c r="AN897">
        <v>-529</v>
      </c>
      <c r="AS897" s="2"/>
    </row>
    <row r="898" spans="1:45" x14ac:dyDescent="0.25">
      <c r="A898" s="2"/>
      <c r="C898" s="2"/>
      <c r="E898" s="2"/>
      <c r="G898" s="2"/>
      <c r="I898" s="2"/>
      <c r="K898" s="2"/>
      <c r="M898" s="2"/>
      <c r="Q898" s="2"/>
      <c r="S898" s="2"/>
      <c r="U898" s="2"/>
      <c r="W898" s="2"/>
      <c r="Y898" s="2"/>
      <c r="AA898" s="2"/>
      <c r="AC898" s="2"/>
      <c r="AE898" s="2">
        <v>37848</v>
      </c>
      <c r="AF898">
        <v>13889.57</v>
      </c>
      <c r="AG898" s="4">
        <v>37839</v>
      </c>
      <c r="AH898">
        <v>31.7</v>
      </c>
      <c r="AI898" s="4">
        <v>38448</v>
      </c>
      <c r="AJ898">
        <v>18.0456</v>
      </c>
      <c r="AK898" s="2">
        <v>37826</v>
      </c>
      <c r="AL898">
        <v>20.4603</v>
      </c>
      <c r="AM898" s="2">
        <v>40991</v>
      </c>
      <c r="AN898">
        <v>-212</v>
      </c>
      <c r="AS898" s="2"/>
    </row>
    <row r="899" spans="1:45" x14ac:dyDescent="0.25">
      <c r="A899" s="2"/>
      <c r="C899" s="2"/>
      <c r="E899" s="2"/>
      <c r="G899" s="2"/>
      <c r="I899" s="2"/>
      <c r="K899" s="2"/>
      <c r="M899" s="2"/>
      <c r="Q899" s="2"/>
      <c r="S899" s="2"/>
      <c r="U899" s="2"/>
      <c r="W899" s="2"/>
      <c r="Y899" s="2"/>
      <c r="AA899" s="2"/>
      <c r="AC899" s="2"/>
      <c r="AE899" s="2">
        <v>37851</v>
      </c>
      <c r="AF899">
        <v>14146.29</v>
      </c>
      <c r="AG899" s="4">
        <v>37840</v>
      </c>
      <c r="AH899">
        <v>32.39</v>
      </c>
      <c r="AI899" s="4">
        <v>38449</v>
      </c>
      <c r="AJ899">
        <v>17.6998</v>
      </c>
      <c r="AK899" s="2">
        <v>37827</v>
      </c>
      <c r="AL899">
        <v>20.607800000000001</v>
      </c>
      <c r="AM899" s="2">
        <v>40994</v>
      </c>
      <c r="AN899">
        <v>-299</v>
      </c>
      <c r="AS899" s="2"/>
    </row>
    <row r="900" spans="1:45" x14ac:dyDescent="0.25">
      <c r="A900" s="2"/>
      <c r="C900" s="2"/>
      <c r="E900" s="2"/>
      <c r="G900" s="2"/>
      <c r="I900" s="2"/>
      <c r="K900" s="2"/>
      <c r="M900" s="2"/>
      <c r="Q900" s="2"/>
      <c r="S900" s="2"/>
      <c r="U900" s="2"/>
      <c r="W900" s="2"/>
      <c r="Y900" s="2"/>
      <c r="AA900" s="2"/>
      <c r="AC900" s="2"/>
      <c r="AE900" s="2">
        <v>37852</v>
      </c>
      <c r="AF900">
        <v>14157.94</v>
      </c>
      <c r="AG900" s="4">
        <v>37841</v>
      </c>
      <c r="AH900">
        <v>32.18</v>
      </c>
      <c r="AI900" s="4">
        <v>38450</v>
      </c>
      <c r="AJ900">
        <v>17.9529</v>
      </c>
      <c r="AK900" s="2">
        <v>37830</v>
      </c>
      <c r="AL900">
        <v>20.750399999999999</v>
      </c>
      <c r="AM900" s="2">
        <v>40995</v>
      </c>
      <c r="AN900">
        <v>-308</v>
      </c>
      <c r="AS900" s="2"/>
    </row>
    <row r="901" spans="1:45" x14ac:dyDescent="0.25">
      <c r="A901" s="2"/>
      <c r="C901" s="2"/>
      <c r="E901" s="2"/>
      <c r="G901" s="2"/>
      <c r="I901" s="2"/>
      <c r="K901" s="2"/>
      <c r="M901" s="2"/>
      <c r="Q901" s="2"/>
      <c r="S901" s="2"/>
      <c r="U901" s="2"/>
      <c r="W901" s="2"/>
      <c r="Y901" s="2"/>
      <c r="AA901" s="2"/>
      <c r="AC901" s="2"/>
      <c r="AE901" s="2">
        <v>37853</v>
      </c>
      <c r="AF901">
        <v>14466.9</v>
      </c>
      <c r="AG901" s="4">
        <v>37844</v>
      </c>
      <c r="AH901">
        <v>32.01</v>
      </c>
      <c r="AI901" s="4">
        <v>38453</v>
      </c>
      <c r="AJ901">
        <v>17.970300000000002</v>
      </c>
      <c r="AK901" s="2">
        <v>37831</v>
      </c>
      <c r="AL901">
        <v>20.947900000000001</v>
      </c>
      <c r="AM901" s="2">
        <v>40996</v>
      </c>
      <c r="AN901">
        <v>1241</v>
      </c>
      <c r="AS901" s="2"/>
    </row>
    <row r="902" spans="1:45" x14ac:dyDescent="0.25">
      <c r="A902" s="2"/>
      <c r="C902" s="2"/>
      <c r="E902" s="2"/>
      <c r="G902" s="2"/>
      <c r="I902" s="2"/>
      <c r="K902" s="2"/>
      <c r="M902" s="2"/>
      <c r="Q902" s="2"/>
      <c r="S902" s="2"/>
      <c r="U902" s="2"/>
      <c r="W902" s="2"/>
      <c r="Y902" s="2"/>
      <c r="AA902" s="2"/>
      <c r="AC902" s="2"/>
      <c r="AE902" s="2">
        <v>37854</v>
      </c>
      <c r="AF902">
        <v>14669.91</v>
      </c>
      <c r="AG902" s="4">
        <v>37845</v>
      </c>
      <c r="AH902">
        <v>31.92</v>
      </c>
      <c r="AI902" s="4">
        <v>38454</v>
      </c>
      <c r="AJ902">
        <v>17.813600000000001</v>
      </c>
      <c r="AK902" s="2">
        <v>37832</v>
      </c>
      <c r="AL902">
        <v>21.2547</v>
      </c>
      <c r="AM902" s="2">
        <v>40997</v>
      </c>
      <c r="AN902">
        <v>-811</v>
      </c>
      <c r="AS902" s="2"/>
    </row>
    <row r="903" spans="1:45" x14ac:dyDescent="0.25">
      <c r="A903" s="2"/>
      <c r="C903" s="2"/>
      <c r="E903" s="2"/>
      <c r="G903" s="2"/>
      <c r="I903" s="2"/>
      <c r="K903" s="2"/>
      <c r="M903" s="2"/>
      <c r="Q903" s="2"/>
      <c r="S903" s="2"/>
      <c r="U903" s="2"/>
      <c r="W903" s="2"/>
      <c r="Y903" s="2"/>
      <c r="AA903" s="2"/>
      <c r="AC903" s="2"/>
      <c r="AE903" s="2">
        <v>37855</v>
      </c>
      <c r="AF903">
        <v>14613.03</v>
      </c>
      <c r="AG903" s="4">
        <v>37846</v>
      </c>
      <c r="AH903">
        <v>30.78</v>
      </c>
      <c r="AI903" s="4">
        <v>38455</v>
      </c>
      <c r="AJ903">
        <v>17.760999999999999</v>
      </c>
      <c r="AK903" s="2">
        <v>37833</v>
      </c>
      <c r="AL903">
        <v>21.45</v>
      </c>
      <c r="AM903" s="2">
        <v>40998</v>
      </c>
      <c r="AN903">
        <v>602</v>
      </c>
      <c r="AS903" s="2"/>
    </row>
    <row r="904" spans="1:45" x14ac:dyDescent="0.25">
      <c r="A904" s="2"/>
      <c r="C904" s="2"/>
      <c r="E904" s="2"/>
      <c r="G904" s="2"/>
      <c r="I904" s="2"/>
      <c r="K904" s="2"/>
      <c r="M904" s="2"/>
      <c r="Q904" s="2"/>
      <c r="S904" s="2"/>
      <c r="U904" s="2"/>
      <c r="W904" s="2"/>
      <c r="Y904" s="2"/>
      <c r="AA904" s="2"/>
      <c r="AC904" s="2"/>
      <c r="AE904" s="2">
        <v>37858</v>
      </c>
      <c r="AF904">
        <v>14473.17</v>
      </c>
      <c r="AG904" s="4">
        <v>37847</v>
      </c>
      <c r="AH904">
        <v>31.09</v>
      </c>
      <c r="AI904" s="4">
        <v>38456</v>
      </c>
      <c r="AJ904">
        <v>17.807600000000001</v>
      </c>
      <c r="AK904" s="2">
        <v>37834</v>
      </c>
      <c r="AL904">
        <v>21.733599999999999</v>
      </c>
      <c r="AM904" s="2">
        <v>41001</v>
      </c>
      <c r="AN904">
        <v>641</v>
      </c>
      <c r="AS904" s="2"/>
    </row>
    <row r="905" spans="1:45" x14ac:dyDescent="0.25">
      <c r="A905" s="2"/>
      <c r="C905" s="2"/>
      <c r="E905" s="2"/>
      <c r="G905" s="2"/>
      <c r="I905" s="2"/>
      <c r="K905" s="2"/>
      <c r="M905" s="2"/>
      <c r="Q905" s="2"/>
      <c r="S905" s="2"/>
      <c r="U905" s="2"/>
      <c r="W905" s="2"/>
      <c r="Y905" s="2"/>
      <c r="AA905" s="2"/>
      <c r="AC905" s="2"/>
      <c r="AE905" s="2">
        <v>37859</v>
      </c>
      <c r="AF905">
        <v>14877.66</v>
      </c>
      <c r="AG905" s="4">
        <v>37848</v>
      </c>
      <c r="AH905">
        <v>31.05</v>
      </c>
      <c r="AI905" s="4">
        <v>38457</v>
      </c>
      <c r="AJ905">
        <v>17.9056</v>
      </c>
      <c r="AK905" s="2">
        <v>37837</v>
      </c>
      <c r="AL905">
        <v>23.3108</v>
      </c>
      <c r="AM905" s="2">
        <v>41002</v>
      </c>
      <c r="AN905">
        <v>242</v>
      </c>
      <c r="AS905" s="2"/>
    </row>
    <row r="906" spans="1:45" x14ac:dyDescent="0.25">
      <c r="A906" s="2"/>
      <c r="C906" s="2"/>
      <c r="E906" s="2"/>
      <c r="G906" s="2"/>
      <c r="I906" s="2"/>
      <c r="K906" s="2"/>
      <c r="M906" s="2"/>
      <c r="Q906" s="2"/>
      <c r="S906" s="2"/>
      <c r="U906" s="2"/>
      <c r="W906" s="2"/>
      <c r="Y906" s="2"/>
      <c r="AA906" s="2"/>
      <c r="AC906" s="2"/>
      <c r="AE906" s="2">
        <v>37860</v>
      </c>
      <c r="AF906">
        <v>15142.59</v>
      </c>
      <c r="AG906" s="4">
        <v>37851</v>
      </c>
      <c r="AH906">
        <v>30.89</v>
      </c>
      <c r="AI906" s="4">
        <v>38460</v>
      </c>
      <c r="AJ906">
        <v>17.827100000000002</v>
      </c>
      <c r="AK906" s="2">
        <v>37838</v>
      </c>
      <c r="AL906">
        <v>22.135000000000002</v>
      </c>
      <c r="AM906" s="2">
        <v>41003</v>
      </c>
      <c r="AN906">
        <v>-269</v>
      </c>
      <c r="AS906" s="2"/>
    </row>
    <row r="907" spans="1:45" x14ac:dyDescent="0.25">
      <c r="A907" s="2"/>
      <c r="C907" s="2"/>
      <c r="E907" s="2"/>
      <c r="G907" s="2"/>
      <c r="I907" s="2"/>
      <c r="K907" s="2"/>
      <c r="M907" s="2"/>
      <c r="Q907" s="2"/>
      <c r="S907" s="2"/>
      <c r="U907" s="2"/>
      <c r="W907" s="2"/>
      <c r="Y907" s="2"/>
      <c r="AA907" s="2"/>
      <c r="AC907" s="2"/>
      <c r="AE907" s="2">
        <v>37861</v>
      </c>
      <c r="AF907">
        <v>15064.56</v>
      </c>
      <c r="AG907" s="4">
        <v>37852</v>
      </c>
      <c r="AH907">
        <v>30.7</v>
      </c>
      <c r="AI907" s="4">
        <v>38461</v>
      </c>
      <c r="AJ907">
        <v>17.8155</v>
      </c>
      <c r="AK907" s="2">
        <v>37839</v>
      </c>
      <c r="AL907">
        <v>22.23</v>
      </c>
      <c r="AM907" s="2">
        <v>41004</v>
      </c>
      <c r="AN907">
        <v>-1009</v>
      </c>
      <c r="AS907" s="2"/>
    </row>
    <row r="908" spans="1:45" x14ac:dyDescent="0.25">
      <c r="A908" s="2"/>
      <c r="C908" s="2"/>
      <c r="E908" s="2"/>
      <c r="G908" s="2"/>
      <c r="I908" s="2"/>
      <c r="K908" s="2"/>
      <c r="M908" s="2"/>
      <c r="Q908" s="2"/>
      <c r="S908" s="2"/>
      <c r="U908" s="2"/>
      <c r="W908" s="2"/>
      <c r="Y908" s="2"/>
      <c r="AA908" s="2"/>
      <c r="AC908" s="2"/>
      <c r="AE908" s="2">
        <v>37862</v>
      </c>
      <c r="AF908">
        <v>15174.49</v>
      </c>
      <c r="AG908" s="4">
        <v>37853</v>
      </c>
      <c r="AH908">
        <v>30.95</v>
      </c>
      <c r="AI908" s="4">
        <v>38462</v>
      </c>
      <c r="AJ908">
        <v>17.802800000000001</v>
      </c>
      <c r="AK908" s="2">
        <v>37840</v>
      </c>
      <c r="AL908">
        <v>21.41</v>
      </c>
      <c r="AM908" s="2">
        <v>41008</v>
      </c>
      <c r="AN908">
        <v>-828</v>
      </c>
      <c r="AS908" s="2"/>
    </row>
    <row r="909" spans="1:45" x14ac:dyDescent="0.25">
      <c r="A909" s="2"/>
      <c r="C909" s="2"/>
      <c r="E909" s="2"/>
      <c r="G909" s="2"/>
      <c r="I909" s="2"/>
      <c r="K909" s="2"/>
      <c r="M909" s="2"/>
      <c r="Q909" s="2"/>
      <c r="S909" s="2"/>
      <c r="U909" s="2"/>
      <c r="W909" s="2"/>
      <c r="Y909" s="2"/>
      <c r="AA909" s="2"/>
      <c r="AC909" s="2"/>
      <c r="AE909" s="2">
        <v>37865</v>
      </c>
      <c r="AF909">
        <v>15352.12</v>
      </c>
      <c r="AG909" s="4">
        <v>37854</v>
      </c>
      <c r="AH909">
        <v>31.88</v>
      </c>
      <c r="AI909" s="4">
        <v>38463</v>
      </c>
      <c r="AJ909">
        <v>17.36</v>
      </c>
      <c r="AK909" s="2">
        <v>37841</v>
      </c>
      <c r="AL909">
        <v>21.01</v>
      </c>
      <c r="AM909" s="2">
        <v>41009</v>
      </c>
      <c r="AN909">
        <v>-164</v>
      </c>
      <c r="AS909" s="2"/>
    </row>
    <row r="910" spans="1:45" x14ac:dyDescent="0.25">
      <c r="A910" s="2"/>
      <c r="C910" s="2"/>
      <c r="E910" s="2"/>
      <c r="G910" s="2"/>
      <c r="I910" s="2"/>
      <c r="K910" s="2"/>
      <c r="M910" s="2"/>
      <c r="Q910" s="2"/>
      <c r="S910" s="2"/>
      <c r="U910" s="2"/>
      <c r="W910" s="2"/>
      <c r="Y910" s="2"/>
      <c r="AA910" s="2"/>
      <c r="AC910" s="2"/>
      <c r="AE910" s="2">
        <v>37866</v>
      </c>
      <c r="AF910">
        <v>15454.31</v>
      </c>
      <c r="AG910" s="4">
        <v>37855</v>
      </c>
      <c r="AH910">
        <v>31.84</v>
      </c>
      <c r="AI910" s="4">
        <v>38464</v>
      </c>
      <c r="AJ910">
        <v>17.775500000000001</v>
      </c>
      <c r="AK910" s="2">
        <v>37844</v>
      </c>
      <c r="AL910">
        <v>20.8</v>
      </c>
      <c r="AM910" s="2">
        <v>41010</v>
      </c>
      <c r="AN910">
        <v>-246</v>
      </c>
      <c r="AS910" s="2"/>
    </row>
    <row r="911" spans="1:45" x14ac:dyDescent="0.25">
      <c r="A911" s="2"/>
      <c r="C911" s="2"/>
      <c r="E911" s="2"/>
      <c r="G911" s="2"/>
      <c r="I911" s="2"/>
      <c r="K911" s="2"/>
      <c r="M911" s="2"/>
      <c r="Q911" s="2"/>
      <c r="S911" s="2"/>
      <c r="U911" s="2"/>
      <c r="W911" s="2"/>
      <c r="Y911" s="2"/>
      <c r="AA911" s="2"/>
      <c r="AC911" s="2"/>
      <c r="AE911" s="2">
        <v>37867</v>
      </c>
      <c r="AF911">
        <v>15633.8</v>
      </c>
      <c r="AG911" s="4">
        <v>37858</v>
      </c>
      <c r="AH911">
        <v>31.56</v>
      </c>
      <c r="AI911" s="4">
        <v>38467</v>
      </c>
      <c r="AJ911">
        <v>17.752600000000001</v>
      </c>
      <c r="AK911" s="2">
        <v>37845</v>
      </c>
      <c r="AL911">
        <v>21.093499999999999</v>
      </c>
      <c r="AM911" s="2">
        <v>41011</v>
      </c>
      <c r="AN911">
        <v>-280</v>
      </c>
      <c r="AS911" s="2"/>
    </row>
    <row r="912" spans="1:45" x14ac:dyDescent="0.25">
      <c r="A912" s="2"/>
      <c r="C912" s="2"/>
      <c r="E912" s="2"/>
      <c r="G912" s="2"/>
      <c r="I912" s="2"/>
      <c r="K912" s="2"/>
      <c r="M912" s="2"/>
      <c r="Q912" s="2"/>
      <c r="S912" s="2"/>
      <c r="U912" s="2"/>
      <c r="W912" s="2"/>
      <c r="Y912" s="2"/>
      <c r="AA912" s="2"/>
      <c r="AC912" s="2"/>
      <c r="AE912" s="2">
        <v>37868</v>
      </c>
      <c r="AF912">
        <v>15704.8</v>
      </c>
      <c r="AG912" s="4">
        <v>37859</v>
      </c>
      <c r="AH912">
        <v>31.95</v>
      </c>
      <c r="AI912" s="4">
        <v>38468</v>
      </c>
      <c r="AJ912">
        <v>17.8</v>
      </c>
      <c r="AK912" s="2">
        <v>37846</v>
      </c>
      <c r="AL912">
        <v>21.067399999999999</v>
      </c>
      <c r="AM912" s="2">
        <v>41012</v>
      </c>
      <c r="AN912">
        <v>1115</v>
      </c>
      <c r="AS912" s="2"/>
    </row>
    <row r="913" spans="1:45" x14ac:dyDescent="0.25">
      <c r="A913" s="2"/>
      <c r="C913" s="2"/>
      <c r="E913" s="2"/>
      <c r="G913" s="2"/>
      <c r="I913" s="2"/>
      <c r="K913" s="2"/>
      <c r="M913" s="2"/>
      <c r="Q913" s="2"/>
      <c r="S913" s="2"/>
      <c r="U913" s="2"/>
      <c r="W913" s="2"/>
      <c r="Y913" s="2"/>
      <c r="AA913" s="2"/>
      <c r="AC913" s="2"/>
      <c r="AE913" s="2">
        <v>37869</v>
      </c>
      <c r="AF913">
        <v>15899.64</v>
      </c>
      <c r="AG913" s="4">
        <v>37860</v>
      </c>
      <c r="AH913">
        <v>31.21</v>
      </c>
      <c r="AI913" s="4">
        <v>38469</v>
      </c>
      <c r="AJ913">
        <v>17.490200000000002</v>
      </c>
      <c r="AK913" s="2">
        <v>37847</v>
      </c>
      <c r="AL913">
        <v>21.3765</v>
      </c>
      <c r="AM913" s="2">
        <v>41015</v>
      </c>
      <c r="AN913">
        <v>980</v>
      </c>
      <c r="AS913" s="2"/>
    </row>
    <row r="914" spans="1:45" x14ac:dyDescent="0.25">
      <c r="A914" s="2"/>
      <c r="C914" s="2"/>
      <c r="E914" s="2"/>
      <c r="G914" s="2"/>
      <c r="I914" s="2"/>
      <c r="K914" s="2"/>
      <c r="M914" s="2"/>
      <c r="Q914" s="2"/>
      <c r="S914" s="2"/>
      <c r="U914" s="2"/>
      <c r="W914" s="2"/>
      <c r="Y914" s="2"/>
      <c r="AA914" s="2"/>
      <c r="AC914" s="2"/>
      <c r="AE914" s="2">
        <v>37872</v>
      </c>
      <c r="AF914">
        <v>16050.22</v>
      </c>
      <c r="AG914" s="4">
        <v>37861</v>
      </c>
      <c r="AH914">
        <v>31.5</v>
      </c>
      <c r="AI914" s="4">
        <v>38470</v>
      </c>
      <c r="AJ914">
        <v>17.566099999999999</v>
      </c>
      <c r="AK914" s="2">
        <v>37848</v>
      </c>
      <c r="AL914">
        <v>21.1571</v>
      </c>
      <c r="AM914" s="2">
        <v>41016</v>
      </c>
      <c r="AN914">
        <v>1476</v>
      </c>
      <c r="AS914" s="2"/>
    </row>
    <row r="915" spans="1:45" x14ac:dyDescent="0.25">
      <c r="A915" s="2"/>
      <c r="C915" s="2"/>
      <c r="E915" s="2"/>
      <c r="G915" s="2"/>
      <c r="I915" s="2"/>
      <c r="K915" s="2"/>
      <c r="M915" s="2"/>
      <c r="Q915" s="2"/>
      <c r="S915" s="2"/>
      <c r="U915" s="2"/>
      <c r="W915" s="2"/>
      <c r="Y915" s="2"/>
      <c r="AA915" s="2"/>
      <c r="AC915" s="2"/>
      <c r="AE915" s="2">
        <v>37873</v>
      </c>
      <c r="AF915">
        <v>15718.3</v>
      </c>
      <c r="AG915" s="4">
        <v>37862</v>
      </c>
      <c r="AH915">
        <v>31.57</v>
      </c>
      <c r="AI915" s="4">
        <v>38471</v>
      </c>
      <c r="AJ915">
        <v>17.534500000000001</v>
      </c>
      <c r="AK915" s="2">
        <v>37851</v>
      </c>
      <c r="AL915">
        <v>21.0427</v>
      </c>
      <c r="AM915" s="2">
        <v>41017</v>
      </c>
      <c r="AN915">
        <v>1920</v>
      </c>
      <c r="AS915" s="2"/>
    </row>
    <row r="916" spans="1:45" x14ac:dyDescent="0.25">
      <c r="A916" s="2"/>
      <c r="C916" s="2"/>
      <c r="E916" s="2"/>
      <c r="G916" s="2"/>
      <c r="I916" s="2"/>
      <c r="K916" s="2"/>
      <c r="M916" s="2"/>
      <c r="Q916" s="2"/>
      <c r="S916" s="2"/>
      <c r="U916" s="2"/>
      <c r="W916" s="2"/>
      <c r="Y916" s="2"/>
      <c r="AA916" s="2"/>
      <c r="AC916" s="2"/>
      <c r="AE916" s="2">
        <v>37874</v>
      </c>
      <c r="AF916">
        <v>15983.27</v>
      </c>
      <c r="AG916" s="4">
        <v>37866</v>
      </c>
      <c r="AH916">
        <v>29.41</v>
      </c>
      <c r="AI916" s="4">
        <v>38474</v>
      </c>
      <c r="AJ916">
        <v>17.551600000000001</v>
      </c>
      <c r="AK916" s="2">
        <v>37852</v>
      </c>
      <c r="AL916">
        <v>21.013200000000001</v>
      </c>
      <c r="AM916" s="2">
        <v>41018</v>
      </c>
      <c r="AN916">
        <v>146</v>
      </c>
      <c r="AS916" s="2"/>
    </row>
    <row r="917" spans="1:45" x14ac:dyDescent="0.25">
      <c r="A917" s="2"/>
      <c r="C917" s="2"/>
      <c r="E917" s="2"/>
      <c r="G917" s="2"/>
      <c r="I917" s="2"/>
      <c r="K917" s="2"/>
      <c r="M917" s="2"/>
      <c r="Q917" s="2"/>
      <c r="S917" s="2"/>
      <c r="U917" s="2"/>
      <c r="W917" s="2"/>
      <c r="Y917" s="2"/>
      <c r="AA917" s="2"/>
      <c r="AC917" s="2"/>
      <c r="AE917" s="2">
        <v>37875</v>
      </c>
      <c r="AF917">
        <v>16292.43</v>
      </c>
      <c r="AG917" s="4">
        <v>37867</v>
      </c>
      <c r="AH917">
        <v>29.49</v>
      </c>
      <c r="AI917" s="4">
        <v>38475</v>
      </c>
      <c r="AJ917">
        <v>17.410499999999999</v>
      </c>
      <c r="AK917" s="2">
        <v>37853</v>
      </c>
      <c r="AL917">
        <v>20.149999999999999</v>
      </c>
      <c r="AM917" s="2">
        <v>41019</v>
      </c>
      <c r="AN917">
        <v>147</v>
      </c>
      <c r="AS917" s="2"/>
    </row>
    <row r="918" spans="1:45" x14ac:dyDescent="0.25">
      <c r="A918" s="2"/>
      <c r="C918" s="2"/>
      <c r="E918" s="2"/>
      <c r="G918" s="2"/>
      <c r="I918" s="2"/>
      <c r="K918" s="2"/>
      <c r="M918" s="2"/>
      <c r="Q918" s="2"/>
      <c r="S918" s="2"/>
      <c r="U918" s="2"/>
      <c r="W918" s="2"/>
      <c r="Y918" s="2"/>
      <c r="AA918" s="2"/>
      <c r="AC918" s="2"/>
      <c r="AE918" s="2">
        <v>37876</v>
      </c>
      <c r="AF918">
        <v>16421.349999999999</v>
      </c>
      <c r="AG918" s="4">
        <v>37868</v>
      </c>
      <c r="AH918">
        <v>28.98</v>
      </c>
      <c r="AI918" s="4">
        <v>38476</v>
      </c>
      <c r="AJ918">
        <v>17.335799999999999</v>
      </c>
      <c r="AK918" s="2">
        <v>37854</v>
      </c>
      <c r="AL918">
        <v>20.246400000000001</v>
      </c>
      <c r="AM918" s="2">
        <v>41022</v>
      </c>
      <c r="AN918">
        <v>764</v>
      </c>
      <c r="AS918" s="2"/>
    </row>
    <row r="919" spans="1:45" x14ac:dyDescent="0.25">
      <c r="A919" s="2"/>
      <c r="C919" s="2"/>
      <c r="E919" s="2"/>
      <c r="G919" s="2"/>
      <c r="I919" s="2"/>
      <c r="K919" s="2"/>
      <c r="M919" s="2"/>
      <c r="Q919" s="2"/>
      <c r="S919" s="2"/>
      <c r="U919" s="2"/>
      <c r="W919" s="2"/>
      <c r="Y919" s="2"/>
      <c r="AA919" s="2"/>
      <c r="AC919" s="2"/>
      <c r="AE919" s="2">
        <v>37879</v>
      </c>
      <c r="AF919">
        <v>16341.75</v>
      </c>
      <c r="AG919" s="4">
        <v>37869</v>
      </c>
      <c r="AH919">
        <v>28.88</v>
      </c>
      <c r="AI919" s="4">
        <v>38477</v>
      </c>
      <c r="AJ919">
        <v>17.392499999999998</v>
      </c>
      <c r="AK919" s="2">
        <v>37855</v>
      </c>
      <c r="AL919">
        <v>19.834800000000001</v>
      </c>
      <c r="AM919" s="2">
        <v>41023</v>
      </c>
      <c r="AN919">
        <v>-60</v>
      </c>
      <c r="AS919" s="2"/>
    </row>
    <row r="920" spans="1:45" x14ac:dyDescent="0.25">
      <c r="A920" s="2"/>
      <c r="C920" s="2"/>
      <c r="E920" s="2"/>
      <c r="G920" s="2"/>
      <c r="I920" s="2"/>
      <c r="K920" s="2"/>
      <c r="M920" s="2"/>
      <c r="Q920" s="2"/>
      <c r="S920" s="2"/>
      <c r="U920" s="2"/>
      <c r="W920" s="2"/>
      <c r="Y920" s="2"/>
      <c r="AA920" s="2"/>
      <c r="AC920" s="2"/>
      <c r="AE920" s="2">
        <v>37880</v>
      </c>
      <c r="AF920">
        <v>16269.58</v>
      </c>
      <c r="AG920" s="4">
        <v>37872</v>
      </c>
      <c r="AH920">
        <v>28.85</v>
      </c>
      <c r="AI920" s="4">
        <v>38478</v>
      </c>
      <c r="AJ920">
        <v>17.213100000000001</v>
      </c>
      <c r="AK920" s="2">
        <v>37858</v>
      </c>
      <c r="AL920">
        <v>19.860700000000001</v>
      </c>
      <c r="AM920" s="2">
        <v>41024</v>
      </c>
      <c r="AN920">
        <v>780</v>
      </c>
      <c r="AS920" s="2"/>
    </row>
    <row r="921" spans="1:45" x14ac:dyDescent="0.25">
      <c r="A921" s="2"/>
      <c r="C921" s="2"/>
      <c r="E921" s="2"/>
      <c r="G921" s="2"/>
      <c r="I921" s="2"/>
      <c r="K921" s="2"/>
      <c r="M921" s="2"/>
      <c r="Q921" s="2"/>
      <c r="S921" s="2"/>
      <c r="U921" s="2"/>
      <c r="W921" s="2"/>
      <c r="Y921" s="2"/>
      <c r="AA921" s="2"/>
      <c r="AC921" s="2"/>
      <c r="AE921" s="2">
        <v>37881</v>
      </c>
      <c r="AF921">
        <v>16492.38</v>
      </c>
      <c r="AG921" s="4">
        <v>37873</v>
      </c>
      <c r="AH921">
        <v>29.18</v>
      </c>
      <c r="AI921" s="4">
        <v>38481</v>
      </c>
      <c r="AJ921">
        <v>17.0672</v>
      </c>
      <c r="AK921" s="2">
        <v>37859</v>
      </c>
      <c r="AL921">
        <v>19.523299999999999</v>
      </c>
      <c r="AM921" s="2">
        <v>41025</v>
      </c>
      <c r="AN921">
        <v>279</v>
      </c>
      <c r="AS921" s="2"/>
    </row>
    <row r="922" spans="1:45" x14ac:dyDescent="0.25">
      <c r="A922" s="2"/>
      <c r="C922" s="2"/>
      <c r="E922" s="2"/>
      <c r="G922" s="2"/>
      <c r="I922" s="2"/>
      <c r="K922" s="2"/>
      <c r="M922" s="2"/>
      <c r="Q922" s="2"/>
      <c r="S922" s="2"/>
      <c r="U922" s="2"/>
      <c r="W922" s="2"/>
      <c r="Y922" s="2"/>
      <c r="AA922" s="2"/>
      <c r="AC922" s="2"/>
      <c r="AE922" s="2">
        <v>37882</v>
      </c>
      <c r="AF922">
        <v>16889.41</v>
      </c>
      <c r="AG922" s="4">
        <v>37874</v>
      </c>
      <c r="AH922">
        <v>29.35</v>
      </c>
      <c r="AI922" s="4">
        <v>38482</v>
      </c>
      <c r="AJ922">
        <v>17.2148</v>
      </c>
      <c r="AK922" s="2">
        <v>37860</v>
      </c>
      <c r="AL922">
        <v>19.0305</v>
      </c>
      <c r="AM922" s="2">
        <v>41026</v>
      </c>
      <c r="AN922">
        <v>171</v>
      </c>
      <c r="AS922" s="2"/>
    </row>
    <row r="923" spans="1:45" x14ac:dyDescent="0.25">
      <c r="A923" s="2"/>
      <c r="C923" s="2"/>
      <c r="E923" s="2"/>
      <c r="G923" s="2"/>
      <c r="I923" s="2"/>
      <c r="K923" s="2"/>
      <c r="M923" s="2"/>
      <c r="Q923" s="2"/>
      <c r="S923" s="2"/>
      <c r="U923" s="2"/>
      <c r="W923" s="2"/>
      <c r="Y923" s="2"/>
      <c r="AA923" s="2"/>
      <c r="AC923" s="2"/>
      <c r="AE923" s="2">
        <v>37883</v>
      </c>
      <c r="AF923">
        <v>16851.490000000002</v>
      </c>
      <c r="AG923" s="4">
        <v>37875</v>
      </c>
      <c r="AH923">
        <v>28.82</v>
      </c>
      <c r="AI923" s="4">
        <v>38483</v>
      </c>
      <c r="AJ923">
        <v>17.197399999999998</v>
      </c>
      <c r="AK923" s="2">
        <v>37861</v>
      </c>
      <c r="AL923">
        <v>19.100000000000001</v>
      </c>
      <c r="AM923" s="2">
        <v>41029</v>
      </c>
      <c r="AN923">
        <v>786</v>
      </c>
      <c r="AS923" s="2"/>
    </row>
    <row r="924" spans="1:45" x14ac:dyDescent="0.25">
      <c r="A924" s="2"/>
      <c r="C924" s="2"/>
      <c r="E924" s="2"/>
      <c r="G924" s="2"/>
      <c r="I924" s="2"/>
      <c r="K924" s="2"/>
      <c r="M924" s="2"/>
      <c r="Q924" s="2"/>
      <c r="S924" s="2"/>
      <c r="U924" s="2"/>
      <c r="W924" s="2"/>
      <c r="Y924" s="2"/>
      <c r="AA924" s="2"/>
      <c r="AC924" s="2"/>
      <c r="AE924" s="2">
        <v>37886</v>
      </c>
      <c r="AF924">
        <v>16485.599999999999</v>
      </c>
      <c r="AG924" s="4">
        <v>37876</v>
      </c>
      <c r="AH924">
        <v>28.27</v>
      </c>
      <c r="AI924" s="4">
        <v>38484</v>
      </c>
      <c r="AJ924">
        <v>17.2681</v>
      </c>
      <c r="AK924" s="2">
        <v>37862</v>
      </c>
      <c r="AL924">
        <v>19.021999999999998</v>
      </c>
      <c r="AM924" s="2">
        <v>41031</v>
      </c>
      <c r="AN924">
        <v>176</v>
      </c>
      <c r="AS924" s="2"/>
    </row>
    <row r="925" spans="1:45" x14ac:dyDescent="0.25">
      <c r="A925" s="2"/>
      <c r="C925" s="2"/>
      <c r="E925" s="2"/>
      <c r="G925" s="2"/>
      <c r="I925" s="2"/>
      <c r="K925" s="2"/>
      <c r="M925" s="2"/>
      <c r="Q925" s="2"/>
      <c r="S925" s="2"/>
      <c r="U925" s="2"/>
      <c r="W925" s="2"/>
      <c r="Y925" s="2"/>
      <c r="AA925" s="2"/>
      <c r="AC925" s="2"/>
      <c r="AE925" s="2">
        <v>37887</v>
      </c>
      <c r="AF925">
        <v>16443.53</v>
      </c>
      <c r="AG925" s="4">
        <v>37879</v>
      </c>
      <c r="AH925">
        <v>28.14</v>
      </c>
      <c r="AI925" s="4">
        <v>38485</v>
      </c>
      <c r="AJ925">
        <v>17.404399999999999</v>
      </c>
      <c r="AK925" s="2">
        <v>37865</v>
      </c>
      <c r="AL925">
        <v>18.8613</v>
      </c>
      <c r="AM925" s="2">
        <v>41032</v>
      </c>
      <c r="AN925">
        <v>-758</v>
      </c>
      <c r="AS925" s="2"/>
    </row>
    <row r="926" spans="1:45" x14ac:dyDescent="0.25">
      <c r="A926" s="2"/>
      <c r="C926" s="2"/>
      <c r="E926" s="2"/>
      <c r="G926" s="2"/>
      <c r="I926" s="2"/>
      <c r="K926" s="2"/>
      <c r="M926" s="2"/>
      <c r="Q926" s="2"/>
      <c r="S926" s="2"/>
      <c r="U926" s="2"/>
      <c r="W926" s="2"/>
      <c r="Y926" s="2"/>
      <c r="AA926" s="2"/>
      <c r="AC926" s="2"/>
      <c r="AE926" s="2">
        <v>37888</v>
      </c>
      <c r="AF926">
        <v>16057.85</v>
      </c>
      <c r="AG926" s="4">
        <v>37880</v>
      </c>
      <c r="AH926">
        <v>27.56</v>
      </c>
      <c r="AI926" s="4">
        <v>38488</v>
      </c>
      <c r="AJ926">
        <v>17.326499999999999</v>
      </c>
      <c r="AK926" s="2">
        <v>37866</v>
      </c>
      <c r="AL926">
        <v>18.903500000000001</v>
      </c>
      <c r="AM926" s="2">
        <v>41033</v>
      </c>
      <c r="AN926">
        <v>-177</v>
      </c>
      <c r="AS926" s="2"/>
    </row>
    <row r="927" spans="1:45" x14ac:dyDescent="0.25">
      <c r="A927" s="2"/>
      <c r="C927" s="2"/>
      <c r="E927" s="2"/>
      <c r="G927" s="2"/>
      <c r="I927" s="2"/>
      <c r="K927" s="2"/>
      <c r="M927" s="2"/>
      <c r="Q927" s="2"/>
      <c r="S927" s="2"/>
      <c r="U927" s="2"/>
      <c r="W927" s="2"/>
      <c r="Y927" s="2"/>
      <c r="AA927" s="2"/>
      <c r="AC927" s="2"/>
      <c r="AE927" s="2">
        <v>37889</v>
      </c>
      <c r="AF927">
        <v>15806.02</v>
      </c>
      <c r="AG927" s="4">
        <v>37881</v>
      </c>
      <c r="AH927">
        <v>27.03</v>
      </c>
      <c r="AI927" s="4">
        <v>38489</v>
      </c>
      <c r="AJ927">
        <v>17.239699999999999</v>
      </c>
      <c r="AK927" s="2">
        <v>37867</v>
      </c>
      <c r="AL927">
        <v>18.899999999999999</v>
      </c>
      <c r="AM927" s="2">
        <v>41036</v>
      </c>
      <c r="AN927">
        <v>335</v>
      </c>
      <c r="AS927" s="2"/>
    </row>
    <row r="928" spans="1:45" x14ac:dyDescent="0.25">
      <c r="A928" s="2"/>
      <c r="C928" s="2"/>
      <c r="E928" s="2"/>
      <c r="G928" s="2"/>
      <c r="I928" s="2"/>
      <c r="K928" s="2"/>
      <c r="M928" s="2"/>
      <c r="Q928" s="2"/>
      <c r="S928" s="2"/>
      <c r="U928" s="2"/>
      <c r="W928" s="2"/>
      <c r="Y928" s="2"/>
      <c r="AA928" s="2"/>
      <c r="AC928" s="2"/>
      <c r="AE928" s="2">
        <v>37890</v>
      </c>
      <c r="AF928">
        <v>15810.66</v>
      </c>
      <c r="AG928" s="4">
        <v>37882</v>
      </c>
      <c r="AH928">
        <v>27.17</v>
      </c>
      <c r="AI928" s="4">
        <v>38490</v>
      </c>
      <c r="AJ928">
        <v>17.124199999999998</v>
      </c>
      <c r="AK928" s="2">
        <v>37868</v>
      </c>
      <c r="AL928">
        <v>18.636700000000001</v>
      </c>
      <c r="AM928" s="2">
        <v>41037</v>
      </c>
      <c r="AN928">
        <v>882</v>
      </c>
      <c r="AS928" s="2"/>
    </row>
    <row r="929" spans="1:45" x14ac:dyDescent="0.25">
      <c r="A929" s="2"/>
      <c r="C929" s="2"/>
      <c r="E929" s="2"/>
      <c r="G929" s="2"/>
      <c r="I929" s="2"/>
      <c r="K929" s="2"/>
      <c r="M929" s="2"/>
      <c r="Q929" s="2"/>
      <c r="S929" s="2"/>
      <c r="U929" s="2"/>
      <c r="W929" s="2"/>
      <c r="Y929" s="2"/>
      <c r="AA929" s="2"/>
      <c r="AC929" s="2"/>
      <c r="AE929" s="2">
        <v>37893</v>
      </c>
      <c r="AF929">
        <v>16108.73</v>
      </c>
      <c r="AG929" s="4">
        <v>37883</v>
      </c>
      <c r="AH929">
        <v>27.03</v>
      </c>
      <c r="AI929" s="4">
        <v>38491</v>
      </c>
      <c r="AJ929">
        <v>17.227699999999999</v>
      </c>
      <c r="AK929" s="2">
        <v>37869</v>
      </c>
      <c r="AL929">
        <v>18.338799999999999</v>
      </c>
      <c r="AM929" s="2">
        <v>41038</v>
      </c>
      <c r="AN929">
        <v>291</v>
      </c>
      <c r="AS929" s="2"/>
    </row>
    <row r="930" spans="1:45" x14ac:dyDescent="0.25">
      <c r="A930" s="2"/>
      <c r="C930" s="2"/>
      <c r="E930" s="2"/>
      <c r="G930" s="2"/>
      <c r="I930" s="2"/>
      <c r="K930" s="2"/>
      <c r="M930" s="2"/>
      <c r="Q930" s="2"/>
      <c r="S930" s="2"/>
      <c r="U930" s="2"/>
      <c r="W930" s="2"/>
      <c r="Y930" s="2"/>
      <c r="AA930" s="2"/>
      <c r="AC930" s="2"/>
      <c r="AE930" s="2">
        <v>37894</v>
      </c>
      <c r="AF930">
        <v>16010.67</v>
      </c>
      <c r="AG930" s="4">
        <v>37886</v>
      </c>
      <c r="AH930">
        <v>26.96</v>
      </c>
      <c r="AI930" s="4">
        <v>38492</v>
      </c>
      <c r="AJ930">
        <v>17.36</v>
      </c>
      <c r="AK930" s="2">
        <v>37872</v>
      </c>
      <c r="AL930">
        <v>18.4573</v>
      </c>
      <c r="AM930" s="2">
        <v>41039</v>
      </c>
      <c r="AN930">
        <v>-1343</v>
      </c>
      <c r="AS930" s="2"/>
    </row>
    <row r="931" spans="1:45" x14ac:dyDescent="0.25">
      <c r="A931" s="2"/>
      <c r="C931" s="2"/>
      <c r="E931" s="2"/>
      <c r="G931" s="2"/>
      <c r="I931" s="2"/>
      <c r="K931" s="2"/>
      <c r="M931" s="2"/>
      <c r="Q931" s="2"/>
      <c r="S931" s="2"/>
      <c r="U931" s="2"/>
      <c r="W931" s="2"/>
      <c r="Y931" s="2"/>
      <c r="AA931" s="2"/>
      <c r="AC931" s="2"/>
      <c r="AE931" s="2">
        <v>37895</v>
      </c>
      <c r="AF931">
        <v>16578.740000000002</v>
      </c>
      <c r="AG931" s="4">
        <v>37887</v>
      </c>
      <c r="AH931">
        <v>27.13</v>
      </c>
      <c r="AI931" s="4">
        <v>38495</v>
      </c>
      <c r="AJ931">
        <v>17.185199999999998</v>
      </c>
      <c r="AK931" s="2">
        <v>37873</v>
      </c>
      <c r="AL931">
        <v>18.680099999999999</v>
      </c>
      <c r="AM931" s="2">
        <v>41040</v>
      </c>
      <c r="AN931">
        <v>-44</v>
      </c>
      <c r="AS931" s="2"/>
    </row>
    <row r="932" spans="1:45" x14ac:dyDescent="0.25">
      <c r="A932" s="2"/>
      <c r="C932" s="2"/>
      <c r="E932" s="2"/>
      <c r="G932" s="2"/>
      <c r="I932" s="2"/>
      <c r="K932" s="2"/>
      <c r="M932" s="2"/>
      <c r="Q932" s="2"/>
      <c r="S932" s="2"/>
      <c r="U932" s="2"/>
      <c r="W932" s="2"/>
      <c r="Y932" s="2"/>
      <c r="AA932" s="2"/>
      <c r="AC932" s="2"/>
      <c r="AE932" s="2">
        <v>37896</v>
      </c>
      <c r="AF932">
        <v>16893.61</v>
      </c>
      <c r="AG932" s="4">
        <v>37888</v>
      </c>
      <c r="AH932">
        <v>28.24</v>
      </c>
      <c r="AI932" s="4">
        <v>38496</v>
      </c>
      <c r="AJ932">
        <v>17.169499999999999</v>
      </c>
      <c r="AK932" s="2">
        <v>37874</v>
      </c>
      <c r="AL932">
        <v>18.423500000000001</v>
      </c>
      <c r="AM932" s="2">
        <v>41043</v>
      </c>
      <c r="AN932">
        <v>229</v>
      </c>
      <c r="AS932" s="2"/>
    </row>
    <row r="933" spans="1:45" x14ac:dyDescent="0.25">
      <c r="A933" s="2"/>
      <c r="C933" s="2"/>
      <c r="E933" s="2"/>
      <c r="G933" s="2"/>
      <c r="I933" s="2"/>
      <c r="K933" s="2"/>
      <c r="M933" s="2"/>
      <c r="Q933" s="2"/>
      <c r="S933" s="2"/>
      <c r="U933" s="2"/>
      <c r="W933" s="2"/>
      <c r="Y933" s="2"/>
      <c r="AA933" s="2"/>
      <c r="AC933" s="2"/>
      <c r="AE933" s="2">
        <v>37897</v>
      </c>
      <c r="AF933">
        <v>17089.3</v>
      </c>
      <c r="AG933" s="4">
        <v>37889</v>
      </c>
      <c r="AH933">
        <v>28.29</v>
      </c>
      <c r="AI933" s="4">
        <v>38497</v>
      </c>
      <c r="AJ933">
        <v>17.120999999999999</v>
      </c>
      <c r="AK933" s="2">
        <v>37875</v>
      </c>
      <c r="AL933">
        <v>18.45</v>
      </c>
      <c r="AM933" s="2">
        <v>41044</v>
      </c>
      <c r="AN933">
        <v>569</v>
      </c>
      <c r="AS933" s="2"/>
    </row>
    <row r="934" spans="1:45" x14ac:dyDescent="0.25">
      <c r="A934" s="2"/>
      <c r="C934" s="2"/>
      <c r="E934" s="2"/>
      <c r="G934" s="2"/>
      <c r="I934" s="2"/>
      <c r="K934" s="2"/>
      <c r="M934" s="2"/>
      <c r="Q934" s="2"/>
      <c r="S934" s="2"/>
      <c r="U934" s="2"/>
      <c r="W934" s="2"/>
      <c r="Y934" s="2"/>
      <c r="AA934" s="2"/>
      <c r="AC934" s="2"/>
      <c r="AE934" s="2">
        <v>37900</v>
      </c>
      <c r="AF934">
        <v>17273.38</v>
      </c>
      <c r="AG934" s="4">
        <v>37890</v>
      </c>
      <c r="AH934">
        <v>28.16</v>
      </c>
      <c r="AI934" s="4">
        <v>38498</v>
      </c>
      <c r="AJ934">
        <v>17.36</v>
      </c>
      <c r="AK934" s="2">
        <v>37876</v>
      </c>
      <c r="AL934">
        <v>18.293800000000001</v>
      </c>
      <c r="AM934" s="2">
        <v>41045</v>
      </c>
      <c r="AN934">
        <v>-743</v>
      </c>
      <c r="AS934" s="2"/>
    </row>
    <row r="935" spans="1:45" x14ac:dyDescent="0.25">
      <c r="A935" s="2"/>
      <c r="C935" s="2"/>
      <c r="E935" s="2"/>
      <c r="G935" s="2"/>
      <c r="I935" s="2"/>
      <c r="K935" s="2"/>
      <c r="M935" s="2"/>
      <c r="Q935" s="2"/>
      <c r="S935" s="2"/>
      <c r="U935" s="2"/>
      <c r="W935" s="2"/>
      <c r="Y935" s="2"/>
      <c r="AA935" s="2"/>
      <c r="AC935" s="2"/>
      <c r="AE935" s="2">
        <v>37901</v>
      </c>
      <c r="AF935">
        <v>17470.14</v>
      </c>
      <c r="AG935" s="4">
        <v>37893</v>
      </c>
      <c r="AH935">
        <v>28.4</v>
      </c>
      <c r="AI935" s="4">
        <v>38502</v>
      </c>
      <c r="AJ935">
        <v>16.924299999999999</v>
      </c>
      <c r="AK935" s="2">
        <v>37879</v>
      </c>
      <c r="AL935">
        <v>18.149999999999999</v>
      </c>
      <c r="AM935" s="2">
        <v>41046</v>
      </c>
      <c r="AN935">
        <v>-431</v>
      </c>
      <c r="AS935" s="2"/>
    </row>
    <row r="936" spans="1:45" x14ac:dyDescent="0.25">
      <c r="A936" s="2"/>
      <c r="C936" s="2"/>
      <c r="E936" s="2"/>
      <c r="G936" s="2"/>
      <c r="I936" s="2"/>
      <c r="K936" s="2"/>
      <c r="M936" s="2"/>
      <c r="Q936" s="2"/>
      <c r="S936" s="2"/>
      <c r="U936" s="2"/>
      <c r="W936" s="2"/>
      <c r="Y936" s="2"/>
      <c r="AA936" s="2"/>
      <c r="AC936" s="2"/>
      <c r="AE936" s="2">
        <v>37902</v>
      </c>
      <c r="AF936">
        <v>17804.8</v>
      </c>
      <c r="AG936" s="4">
        <v>37894</v>
      </c>
      <c r="AH936">
        <v>29.2</v>
      </c>
      <c r="AI936" s="4">
        <v>38503</v>
      </c>
      <c r="AJ936">
        <v>17.36</v>
      </c>
      <c r="AK936" s="2">
        <v>37880</v>
      </c>
      <c r="AL936">
        <v>18.380400000000002</v>
      </c>
      <c r="AM936" s="2">
        <v>41047</v>
      </c>
      <c r="AN936">
        <v>-495</v>
      </c>
      <c r="AS936" s="2"/>
    </row>
    <row r="937" spans="1:45" x14ac:dyDescent="0.25">
      <c r="A937" s="2"/>
      <c r="C937" s="2"/>
      <c r="E937" s="2"/>
      <c r="G937" s="2"/>
      <c r="I937" s="2"/>
      <c r="K937" s="2"/>
      <c r="M937" s="2"/>
      <c r="Q937" s="2"/>
      <c r="S937" s="2"/>
      <c r="U937" s="2"/>
      <c r="W937" s="2"/>
      <c r="Y937" s="2"/>
      <c r="AA937" s="2"/>
      <c r="AC937" s="2"/>
      <c r="AE937" s="2">
        <v>37903</v>
      </c>
      <c r="AF937">
        <v>17708.169999999998</v>
      </c>
      <c r="AG937" s="4">
        <v>37895</v>
      </c>
      <c r="AH937">
        <v>29.39</v>
      </c>
      <c r="AI937" s="4">
        <v>38504</v>
      </c>
      <c r="AJ937">
        <v>16.967500000000001</v>
      </c>
      <c r="AK937" s="2">
        <v>37881</v>
      </c>
      <c r="AL937">
        <v>18.25</v>
      </c>
      <c r="AM937" s="2">
        <v>41050</v>
      </c>
      <c r="AN937">
        <v>53</v>
      </c>
      <c r="AS937" s="2"/>
    </row>
    <row r="938" spans="1:45" x14ac:dyDescent="0.25">
      <c r="A938" s="2"/>
      <c r="C938" s="2"/>
      <c r="E938" s="2"/>
      <c r="G938" s="2"/>
      <c r="I938" s="2"/>
      <c r="K938" s="2"/>
      <c r="M938" s="2"/>
      <c r="Q938" s="2"/>
      <c r="S938" s="2"/>
      <c r="U938" s="2"/>
      <c r="W938" s="2"/>
      <c r="Y938" s="2"/>
      <c r="AA938" s="2"/>
      <c r="AC938" s="2"/>
      <c r="AE938" s="2">
        <v>37904</v>
      </c>
      <c r="AF938">
        <v>17676.14</v>
      </c>
      <c r="AG938" s="4">
        <v>37896</v>
      </c>
      <c r="AH938">
        <v>29.84</v>
      </c>
      <c r="AI938" s="4">
        <v>38505</v>
      </c>
      <c r="AJ938">
        <v>16.8598</v>
      </c>
      <c r="AK938" s="2">
        <v>37882</v>
      </c>
      <c r="AL938">
        <v>18.149999999999999</v>
      </c>
      <c r="AM938" s="2">
        <v>41051</v>
      </c>
      <c r="AN938">
        <v>299</v>
      </c>
      <c r="AS938" s="2"/>
    </row>
    <row r="939" spans="1:45" x14ac:dyDescent="0.25">
      <c r="A939" s="2"/>
      <c r="C939" s="2"/>
      <c r="E939" s="2"/>
      <c r="G939" s="2"/>
      <c r="I939" s="2"/>
      <c r="K939" s="2"/>
      <c r="M939" s="2"/>
      <c r="Q939" s="2"/>
      <c r="S939" s="2"/>
      <c r="U939" s="2"/>
      <c r="W939" s="2"/>
      <c r="Y939" s="2"/>
      <c r="AA939" s="2"/>
      <c r="AC939" s="2"/>
      <c r="AE939" s="2">
        <v>37907</v>
      </c>
      <c r="AF939">
        <v>18061.939999999999</v>
      </c>
      <c r="AG939" s="4">
        <v>37897</v>
      </c>
      <c r="AH939">
        <v>30.4</v>
      </c>
      <c r="AI939" s="4">
        <v>38506</v>
      </c>
      <c r="AJ939">
        <v>16.899799999999999</v>
      </c>
      <c r="AK939" s="2">
        <v>37883</v>
      </c>
      <c r="AL939">
        <v>18.05</v>
      </c>
      <c r="AM939" s="2">
        <v>41052</v>
      </c>
      <c r="AN939">
        <v>50</v>
      </c>
      <c r="AS939" s="2"/>
    </row>
    <row r="940" spans="1:45" x14ac:dyDescent="0.25">
      <c r="A940" s="2"/>
      <c r="C940" s="2"/>
      <c r="E940" s="2"/>
      <c r="G940" s="2"/>
      <c r="I940" s="2"/>
      <c r="K940" s="2"/>
      <c r="M940" s="2"/>
      <c r="Q940" s="2"/>
      <c r="S940" s="2"/>
      <c r="U940" s="2"/>
      <c r="W940" s="2"/>
      <c r="Y940" s="2"/>
      <c r="AA940" s="2"/>
      <c r="AC940" s="2"/>
      <c r="AE940" s="2">
        <v>37908</v>
      </c>
      <c r="AF940">
        <v>18178.009999999998</v>
      </c>
      <c r="AG940" s="4">
        <v>37900</v>
      </c>
      <c r="AH940">
        <v>30.47</v>
      </c>
      <c r="AI940" s="4">
        <v>38509</v>
      </c>
      <c r="AJ940">
        <v>17.120999999999999</v>
      </c>
      <c r="AK940" s="2">
        <v>37886</v>
      </c>
      <c r="AL940">
        <v>17.980899999999998</v>
      </c>
      <c r="AM940" s="2">
        <v>41053</v>
      </c>
      <c r="AN940">
        <v>-886</v>
      </c>
      <c r="AS940" s="2"/>
    </row>
    <row r="941" spans="1:45" x14ac:dyDescent="0.25">
      <c r="A941" s="2"/>
      <c r="C941" s="2"/>
      <c r="E941" s="2"/>
      <c r="G941" s="2"/>
      <c r="I941" s="2"/>
      <c r="K941" s="2"/>
      <c r="M941" s="2"/>
      <c r="Q941" s="2"/>
      <c r="S941" s="2"/>
      <c r="U941" s="2"/>
      <c r="W941" s="2"/>
      <c r="Y941" s="2"/>
      <c r="AA941" s="2"/>
      <c r="AC941" s="2"/>
      <c r="AE941" s="2">
        <v>37909</v>
      </c>
      <c r="AF941">
        <v>17942.04</v>
      </c>
      <c r="AG941" s="4">
        <v>37901</v>
      </c>
      <c r="AH941">
        <v>30.41</v>
      </c>
      <c r="AI941" s="4">
        <v>38510</v>
      </c>
      <c r="AJ941">
        <v>17.279800000000002</v>
      </c>
      <c r="AK941" s="2">
        <v>37887</v>
      </c>
      <c r="AL941">
        <v>18.25</v>
      </c>
      <c r="AM941" s="2">
        <v>41054</v>
      </c>
      <c r="AN941">
        <v>-768</v>
      </c>
      <c r="AS941" s="2"/>
    </row>
    <row r="942" spans="1:45" x14ac:dyDescent="0.25">
      <c r="A942" s="2"/>
      <c r="C942" s="2"/>
      <c r="E942" s="2"/>
      <c r="G942" s="2"/>
      <c r="I942" s="2"/>
      <c r="K942" s="2"/>
      <c r="M942" s="2"/>
      <c r="Q942" s="2"/>
      <c r="S942" s="2"/>
      <c r="U942" s="2"/>
      <c r="W942" s="2"/>
      <c r="Y942" s="2"/>
      <c r="AA942" s="2"/>
      <c r="AC942" s="2"/>
      <c r="AE942" s="2">
        <v>37910</v>
      </c>
      <c r="AF942">
        <v>17955.04</v>
      </c>
      <c r="AG942" s="4">
        <v>37902</v>
      </c>
      <c r="AH942">
        <v>29.81</v>
      </c>
      <c r="AI942" s="4">
        <v>38511</v>
      </c>
      <c r="AJ942">
        <v>17.308</v>
      </c>
      <c r="AK942" s="2">
        <v>37888</v>
      </c>
      <c r="AL942">
        <v>18.149999999999999</v>
      </c>
      <c r="AM942" s="2">
        <v>41057</v>
      </c>
      <c r="AN942">
        <v>-1161</v>
      </c>
      <c r="AS942" s="2"/>
    </row>
    <row r="943" spans="1:45" x14ac:dyDescent="0.25">
      <c r="A943" s="2"/>
      <c r="C943" s="2"/>
      <c r="E943" s="2"/>
      <c r="G943" s="2"/>
      <c r="I943" s="2"/>
      <c r="K943" s="2"/>
      <c r="M943" s="2"/>
      <c r="Q943" s="2"/>
      <c r="S943" s="2"/>
      <c r="U943" s="2"/>
      <c r="W943" s="2"/>
      <c r="Y943" s="2"/>
      <c r="AA943" s="2"/>
      <c r="AC943" s="2"/>
      <c r="AE943" s="2">
        <v>37911</v>
      </c>
      <c r="AF943">
        <v>17790.71</v>
      </c>
      <c r="AG943" s="4">
        <v>37903</v>
      </c>
      <c r="AH943">
        <v>31.01</v>
      </c>
      <c r="AI943" s="4">
        <v>38512</v>
      </c>
      <c r="AJ943">
        <v>17.0581</v>
      </c>
      <c r="AK943" s="2">
        <v>37889</v>
      </c>
      <c r="AL943">
        <v>18.25</v>
      </c>
      <c r="AM943" s="2">
        <v>41058</v>
      </c>
      <c r="AN943">
        <v>214</v>
      </c>
      <c r="AS943" s="2"/>
    </row>
    <row r="944" spans="1:45" x14ac:dyDescent="0.25">
      <c r="A944" s="2"/>
      <c r="C944" s="2"/>
      <c r="E944" s="2"/>
      <c r="G944" s="2"/>
      <c r="I944" s="2"/>
      <c r="K944" s="2"/>
      <c r="M944" s="2"/>
      <c r="Q944" s="2"/>
      <c r="S944" s="2"/>
      <c r="U944" s="2"/>
      <c r="W944" s="2"/>
      <c r="Y944" s="2"/>
      <c r="AA944" s="2"/>
      <c r="AC944" s="2"/>
      <c r="AE944" s="2">
        <v>37914</v>
      </c>
      <c r="AF944">
        <v>18369.59</v>
      </c>
      <c r="AG944" s="4">
        <v>37904</v>
      </c>
      <c r="AH944">
        <v>31.97</v>
      </c>
      <c r="AI944" s="4">
        <v>38513</v>
      </c>
      <c r="AJ944">
        <v>17.333300000000001</v>
      </c>
      <c r="AK944" s="2">
        <v>37890</v>
      </c>
      <c r="AL944">
        <v>18.399999999999999</v>
      </c>
      <c r="AM944" s="2">
        <v>41059</v>
      </c>
      <c r="AN944">
        <v>504</v>
      </c>
      <c r="AS944" s="2"/>
    </row>
    <row r="945" spans="1:45" x14ac:dyDescent="0.25">
      <c r="A945" s="2"/>
      <c r="C945" s="2"/>
      <c r="E945" s="2"/>
      <c r="G945" s="2"/>
      <c r="I945" s="2"/>
      <c r="K945" s="2"/>
      <c r="M945" s="2"/>
      <c r="Q945" s="2"/>
      <c r="S945" s="2"/>
      <c r="U945" s="2"/>
      <c r="W945" s="2"/>
      <c r="Y945" s="2"/>
      <c r="AA945" s="2"/>
      <c r="AC945" s="2"/>
      <c r="AE945" s="2">
        <v>37915</v>
      </c>
      <c r="AF945">
        <v>18448.72</v>
      </c>
      <c r="AG945" s="4">
        <v>37907</v>
      </c>
      <c r="AH945">
        <v>31.95</v>
      </c>
      <c r="AI945" s="4">
        <v>38516</v>
      </c>
      <c r="AJ945">
        <v>17.020099999999999</v>
      </c>
      <c r="AK945" s="2">
        <v>37893</v>
      </c>
      <c r="AL945">
        <v>18.45</v>
      </c>
      <c r="AM945" s="2">
        <v>41060</v>
      </c>
      <c r="AN945">
        <v>516</v>
      </c>
      <c r="AS945" s="2"/>
    </row>
    <row r="946" spans="1:45" x14ac:dyDescent="0.25">
      <c r="A946" s="2"/>
      <c r="C946" s="2"/>
      <c r="E946" s="2"/>
      <c r="G946" s="2"/>
      <c r="I946" s="2"/>
      <c r="K946" s="2"/>
      <c r="M946" s="2"/>
      <c r="Q946" s="2"/>
      <c r="S946" s="2"/>
      <c r="U946" s="2"/>
      <c r="W946" s="2"/>
      <c r="Y946" s="2"/>
      <c r="AA946" s="2"/>
      <c r="AC946" s="2"/>
      <c r="AE946" s="2">
        <v>37916</v>
      </c>
      <c r="AF946">
        <v>18234.830000000002</v>
      </c>
      <c r="AG946" s="4">
        <v>37908</v>
      </c>
      <c r="AH946">
        <v>31.82</v>
      </c>
      <c r="AI946" s="4">
        <v>38517</v>
      </c>
      <c r="AJ946">
        <v>16.911200000000001</v>
      </c>
      <c r="AK946" s="2">
        <v>37894</v>
      </c>
      <c r="AL946">
        <v>18.100000000000001</v>
      </c>
      <c r="AM946" s="2">
        <v>41061</v>
      </c>
      <c r="AN946">
        <v>324</v>
      </c>
      <c r="AS946" s="2"/>
    </row>
    <row r="947" spans="1:45" x14ac:dyDescent="0.25">
      <c r="A947" s="2"/>
      <c r="C947" s="2"/>
      <c r="E947" s="2"/>
      <c r="G947" s="2"/>
      <c r="I947" s="2"/>
      <c r="K947" s="2"/>
      <c r="M947" s="2"/>
      <c r="Q947" s="2"/>
      <c r="S947" s="2"/>
      <c r="U947" s="2"/>
      <c r="W947" s="2"/>
      <c r="Y947" s="2"/>
      <c r="AA947" s="2"/>
      <c r="AC947" s="2"/>
      <c r="AE947" s="2">
        <v>37917</v>
      </c>
      <c r="AF947">
        <v>17689.810000000001</v>
      </c>
      <c r="AG947" s="4">
        <v>37909</v>
      </c>
      <c r="AH947">
        <v>31.77</v>
      </c>
      <c r="AI947" s="4">
        <v>38518</v>
      </c>
      <c r="AJ947">
        <v>16.7987</v>
      </c>
      <c r="AK947" s="2">
        <v>37895</v>
      </c>
      <c r="AL947">
        <v>18</v>
      </c>
      <c r="AM947" s="2">
        <v>41064</v>
      </c>
      <c r="AN947">
        <v>-47</v>
      </c>
      <c r="AS947" s="2"/>
    </row>
    <row r="948" spans="1:45" x14ac:dyDescent="0.25">
      <c r="A948" s="2"/>
      <c r="C948" s="2"/>
      <c r="E948" s="2"/>
      <c r="G948" s="2"/>
      <c r="I948" s="2"/>
      <c r="K948" s="2"/>
      <c r="M948" s="2"/>
      <c r="Q948" s="2"/>
      <c r="S948" s="2"/>
      <c r="U948" s="2"/>
      <c r="W948" s="2"/>
      <c r="Y948" s="2"/>
      <c r="AA948" s="2"/>
      <c r="AC948" s="2"/>
      <c r="AE948" s="2">
        <v>37918</v>
      </c>
      <c r="AF948">
        <v>17813.91</v>
      </c>
      <c r="AG948" s="4">
        <v>37910</v>
      </c>
      <c r="AH948">
        <v>31.54</v>
      </c>
      <c r="AI948" s="4">
        <v>38519</v>
      </c>
      <c r="AJ948">
        <v>16.918299999999999</v>
      </c>
      <c r="AK948" s="2">
        <v>37896</v>
      </c>
      <c r="AL948">
        <v>17.95</v>
      </c>
      <c r="AM948" s="2">
        <v>41065</v>
      </c>
      <c r="AN948">
        <v>-270</v>
      </c>
      <c r="AS948" s="2"/>
    </row>
    <row r="949" spans="1:45" x14ac:dyDescent="0.25">
      <c r="A949" s="2"/>
      <c r="C949" s="2"/>
      <c r="E949" s="2"/>
      <c r="G949" s="2"/>
      <c r="I949" s="2"/>
      <c r="K949" s="2"/>
      <c r="M949" s="2"/>
      <c r="Q949" s="2"/>
      <c r="S949" s="2"/>
      <c r="U949" s="2"/>
      <c r="W949" s="2"/>
      <c r="Y949" s="2"/>
      <c r="AA949" s="2"/>
      <c r="AC949" s="2"/>
      <c r="AE949" s="2">
        <v>37921</v>
      </c>
      <c r="AF949">
        <v>17750.48</v>
      </c>
      <c r="AG949" s="4">
        <v>37911</v>
      </c>
      <c r="AH949">
        <v>30.68</v>
      </c>
      <c r="AI949" s="4">
        <v>38520</v>
      </c>
      <c r="AJ949">
        <v>16.925599999999999</v>
      </c>
      <c r="AK949" s="2">
        <v>37897</v>
      </c>
      <c r="AL949">
        <v>17.899100000000001</v>
      </c>
      <c r="AM949" s="2">
        <v>41066</v>
      </c>
      <c r="AN949">
        <v>526</v>
      </c>
      <c r="AS949" s="2"/>
    </row>
    <row r="950" spans="1:45" x14ac:dyDescent="0.25">
      <c r="A950" s="2"/>
      <c r="C950" s="2"/>
      <c r="E950" s="2"/>
      <c r="G950" s="2"/>
      <c r="I950" s="2"/>
      <c r="K950" s="2"/>
      <c r="M950" s="2"/>
      <c r="Q950" s="2"/>
      <c r="S950" s="2"/>
      <c r="U950" s="2"/>
      <c r="W950" s="2"/>
      <c r="Y950" s="2"/>
      <c r="AA950" s="2"/>
      <c r="AC950" s="2"/>
      <c r="AE950" s="2">
        <v>37922</v>
      </c>
      <c r="AF950">
        <v>18227.64</v>
      </c>
      <c r="AG950" s="4">
        <v>37914</v>
      </c>
      <c r="AH950">
        <v>30.35</v>
      </c>
      <c r="AI950" s="4">
        <v>38523</v>
      </c>
      <c r="AJ950">
        <v>16.965199999999999</v>
      </c>
      <c r="AK950" s="2">
        <v>37900</v>
      </c>
      <c r="AL950">
        <v>17.850000000000001</v>
      </c>
      <c r="AM950" s="2">
        <v>41068</v>
      </c>
      <c r="AN950">
        <v>310</v>
      </c>
      <c r="AS950" s="2"/>
    </row>
    <row r="951" spans="1:45" x14ac:dyDescent="0.25">
      <c r="A951" s="2"/>
      <c r="C951" s="2"/>
      <c r="E951" s="2"/>
      <c r="G951" s="2"/>
      <c r="I951" s="2"/>
      <c r="K951" s="2"/>
      <c r="M951" s="2"/>
      <c r="Q951" s="2"/>
      <c r="S951" s="2"/>
      <c r="U951" s="2"/>
      <c r="W951" s="2"/>
      <c r="Y951" s="2"/>
      <c r="AA951" s="2"/>
      <c r="AC951" s="2"/>
      <c r="AE951" s="2">
        <v>37923</v>
      </c>
      <c r="AF951">
        <v>17944.84</v>
      </c>
      <c r="AG951" s="4">
        <v>37915</v>
      </c>
      <c r="AH951">
        <v>30.18</v>
      </c>
      <c r="AI951" s="4">
        <v>38524</v>
      </c>
      <c r="AJ951">
        <v>16.9818</v>
      </c>
      <c r="AK951" s="2">
        <v>37901</v>
      </c>
      <c r="AL951">
        <v>17.899999999999999</v>
      </c>
      <c r="AM951" s="2">
        <v>41071</v>
      </c>
      <c r="AN951">
        <v>380</v>
      </c>
      <c r="AS951" s="2"/>
    </row>
    <row r="952" spans="1:45" x14ac:dyDescent="0.25">
      <c r="A952" s="2"/>
      <c r="C952" s="2"/>
      <c r="E952" s="2"/>
      <c r="G952" s="2"/>
      <c r="I952" s="2"/>
      <c r="K952" s="2"/>
      <c r="M952" s="2"/>
      <c r="Q952" s="2"/>
      <c r="S952" s="2"/>
      <c r="U952" s="2"/>
      <c r="W952" s="2"/>
      <c r="Y952" s="2"/>
      <c r="AA952" s="2"/>
      <c r="AC952" s="2"/>
      <c r="AE952" s="2">
        <v>37924</v>
      </c>
      <c r="AF952">
        <v>18093.830000000002</v>
      </c>
      <c r="AG952" s="4">
        <v>37916</v>
      </c>
      <c r="AH952">
        <v>29.92</v>
      </c>
      <c r="AI952" s="4">
        <v>38525</v>
      </c>
      <c r="AJ952">
        <v>16.880800000000001</v>
      </c>
      <c r="AK952" s="2">
        <v>37902</v>
      </c>
      <c r="AL952">
        <v>17.785</v>
      </c>
      <c r="AM952" s="2">
        <v>41072</v>
      </c>
      <c r="AN952">
        <v>240</v>
      </c>
      <c r="AS952" s="2"/>
    </row>
    <row r="953" spans="1:45" x14ac:dyDescent="0.25">
      <c r="A953" s="2"/>
      <c r="C953" s="2"/>
      <c r="E953" s="2"/>
      <c r="G953" s="2"/>
      <c r="I953" s="2"/>
      <c r="K953" s="2"/>
      <c r="M953" s="2"/>
      <c r="Q953" s="2"/>
      <c r="S953" s="2"/>
      <c r="U953" s="2"/>
      <c r="W953" s="2"/>
      <c r="Y953" s="2"/>
      <c r="AA953" s="2"/>
      <c r="AC953" s="2"/>
      <c r="AE953" s="2">
        <v>37925</v>
      </c>
      <c r="AF953">
        <v>17982.490000000002</v>
      </c>
      <c r="AG953" s="4">
        <v>37917</v>
      </c>
      <c r="AH953">
        <v>30.3</v>
      </c>
      <c r="AI953" s="4">
        <v>38526</v>
      </c>
      <c r="AJ953">
        <v>16.791399999999999</v>
      </c>
      <c r="AK953" s="2">
        <v>37903</v>
      </c>
      <c r="AL953">
        <v>17.7011</v>
      </c>
      <c r="AM953" s="2">
        <v>41073</v>
      </c>
      <c r="AN953">
        <v>-107</v>
      </c>
      <c r="AS953" s="2"/>
    </row>
    <row r="954" spans="1:45" x14ac:dyDescent="0.25">
      <c r="A954" s="2"/>
      <c r="C954" s="2"/>
      <c r="E954" s="2"/>
      <c r="G954" s="2"/>
      <c r="I954" s="2"/>
      <c r="K954" s="2"/>
      <c r="M954" s="2"/>
      <c r="Q954" s="2"/>
      <c r="S954" s="2"/>
      <c r="U954" s="2"/>
      <c r="W954" s="2"/>
      <c r="Y954" s="2"/>
      <c r="AA954" s="2"/>
      <c r="AC954" s="2"/>
      <c r="AE954" s="2">
        <v>37928</v>
      </c>
      <c r="AF954">
        <v>18517.16</v>
      </c>
      <c r="AG954" s="4">
        <v>37918</v>
      </c>
      <c r="AH954">
        <v>30.16</v>
      </c>
      <c r="AI954" s="4">
        <v>38527</v>
      </c>
      <c r="AJ954">
        <v>16.793500000000002</v>
      </c>
      <c r="AK954" s="2">
        <v>37904</v>
      </c>
      <c r="AL954">
        <v>17.7</v>
      </c>
      <c r="AM954" s="2">
        <v>41074</v>
      </c>
      <c r="AN954">
        <v>-126</v>
      </c>
      <c r="AS954" s="2"/>
    </row>
    <row r="955" spans="1:45" x14ac:dyDescent="0.25">
      <c r="A955" s="2"/>
      <c r="C955" s="2"/>
      <c r="E955" s="2"/>
      <c r="G955" s="2"/>
      <c r="I955" s="2"/>
      <c r="K955" s="2"/>
      <c r="M955" s="2"/>
      <c r="Q955" s="2"/>
      <c r="S955" s="2"/>
      <c r="U955" s="2"/>
      <c r="W955" s="2"/>
      <c r="Y955" s="2"/>
      <c r="AA955" s="2"/>
      <c r="AC955" s="2"/>
      <c r="AE955" s="2">
        <v>37929</v>
      </c>
      <c r="AF955">
        <v>18541.18</v>
      </c>
      <c r="AG955" s="4">
        <v>37921</v>
      </c>
      <c r="AH955">
        <v>29.92</v>
      </c>
      <c r="AI955" s="4">
        <v>38530</v>
      </c>
      <c r="AJ955">
        <v>16.7</v>
      </c>
      <c r="AK955" s="2">
        <v>37907</v>
      </c>
      <c r="AL955">
        <v>17.592099999999999</v>
      </c>
      <c r="AM955" s="2">
        <v>41075</v>
      </c>
      <c r="AN955">
        <v>-714</v>
      </c>
      <c r="AS955" s="2"/>
    </row>
    <row r="956" spans="1:45" x14ac:dyDescent="0.25">
      <c r="A956" s="2"/>
      <c r="C956" s="2"/>
      <c r="E956" s="2"/>
      <c r="G956" s="2"/>
      <c r="I956" s="2"/>
      <c r="K956" s="2"/>
      <c r="M956" s="2"/>
      <c r="Q956" s="2"/>
      <c r="S956" s="2"/>
      <c r="U956" s="2"/>
      <c r="W956" s="2"/>
      <c r="Y956" s="2"/>
      <c r="AA956" s="2"/>
      <c r="AC956" s="2"/>
      <c r="AE956" s="2">
        <v>37930</v>
      </c>
      <c r="AF956">
        <v>18307.060000000001</v>
      </c>
      <c r="AG956" s="4">
        <v>37922</v>
      </c>
      <c r="AH956">
        <v>29.56</v>
      </c>
      <c r="AI956" s="4">
        <v>38531</v>
      </c>
      <c r="AJ956">
        <v>16.6051</v>
      </c>
      <c r="AK956" s="2">
        <v>37908</v>
      </c>
      <c r="AL956">
        <v>17.5</v>
      </c>
      <c r="AM956" s="2">
        <v>41078</v>
      </c>
      <c r="AN956">
        <v>323</v>
      </c>
      <c r="AS956" s="2"/>
    </row>
    <row r="957" spans="1:45" x14ac:dyDescent="0.25">
      <c r="A957" s="2"/>
      <c r="C957" s="2"/>
      <c r="E957" s="2"/>
      <c r="G957" s="2"/>
      <c r="I957" s="2"/>
      <c r="K957" s="2"/>
      <c r="M957" s="2"/>
      <c r="Q957" s="2"/>
      <c r="S957" s="2"/>
      <c r="U957" s="2"/>
      <c r="W957" s="2"/>
      <c r="Y957" s="2"/>
      <c r="AA957" s="2"/>
      <c r="AC957" s="2"/>
      <c r="AE957" s="2">
        <v>37931</v>
      </c>
      <c r="AF957">
        <v>18612.96</v>
      </c>
      <c r="AG957" s="4">
        <v>37923</v>
      </c>
      <c r="AH957">
        <v>28.91</v>
      </c>
      <c r="AI957" s="4">
        <v>38532</v>
      </c>
      <c r="AJ957">
        <v>16.559200000000001</v>
      </c>
      <c r="AK957" s="2">
        <v>37909</v>
      </c>
      <c r="AL957">
        <v>17.441600000000001</v>
      </c>
      <c r="AM957" s="2">
        <v>41079</v>
      </c>
      <c r="AN957">
        <v>706</v>
      </c>
      <c r="AS957" s="2"/>
    </row>
    <row r="958" spans="1:45" x14ac:dyDescent="0.25">
      <c r="A958" s="2"/>
      <c r="C958" s="2"/>
      <c r="E958" s="2"/>
      <c r="G958" s="2"/>
      <c r="I958" s="2"/>
      <c r="K958" s="2"/>
      <c r="M958" s="2"/>
      <c r="Q958" s="2"/>
      <c r="S958" s="2"/>
      <c r="U958" s="2"/>
      <c r="W958" s="2"/>
      <c r="Y958" s="2"/>
      <c r="AA958" s="2"/>
      <c r="AC958" s="2"/>
      <c r="AE958" s="2">
        <v>37932</v>
      </c>
      <c r="AF958">
        <v>18672.189999999999</v>
      </c>
      <c r="AG958" s="4">
        <v>37924</v>
      </c>
      <c r="AH958">
        <v>28.47</v>
      </c>
      <c r="AI958" s="4">
        <v>38533</v>
      </c>
      <c r="AJ958">
        <v>16.472200000000001</v>
      </c>
      <c r="AK958" s="2">
        <v>37910</v>
      </c>
      <c r="AL958">
        <v>17.418199999999999</v>
      </c>
      <c r="AM958" s="2">
        <v>41080</v>
      </c>
      <c r="AN958">
        <v>-551</v>
      </c>
      <c r="AS958" s="2"/>
    </row>
    <row r="959" spans="1:45" x14ac:dyDescent="0.25">
      <c r="A959" s="2"/>
      <c r="C959" s="2"/>
      <c r="E959" s="2"/>
      <c r="G959" s="2"/>
      <c r="I959" s="2"/>
      <c r="K959" s="2"/>
      <c r="M959" s="2"/>
      <c r="Q959" s="2"/>
      <c r="S959" s="2"/>
      <c r="U959" s="2"/>
      <c r="W959" s="2"/>
      <c r="Y959" s="2"/>
      <c r="AA959" s="2"/>
      <c r="AC959" s="2"/>
      <c r="AE959" s="2">
        <v>37935</v>
      </c>
      <c r="AF959">
        <v>18572.29</v>
      </c>
      <c r="AG959" s="4">
        <v>37925</v>
      </c>
      <c r="AH959">
        <v>29.11</v>
      </c>
      <c r="AI959" s="4">
        <v>38534</v>
      </c>
      <c r="AJ959">
        <v>16.286999999999999</v>
      </c>
      <c r="AK959" s="2">
        <v>37911</v>
      </c>
      <c r="AL959">
        <v>17.584800000000001</v>
      </c>
      <c r="AM959" s="2">
        <v>41081</v>
      </c>
      <c r="AN959">
        <v>140</v>
      </c>
      <c r="AS959" s="2"/>
    </row>
    <row r="960" spans="1:45" x14ac:dyDescent="0.25">
      <c r="A960" s="2"/>
      <c r="C960" s="2"/>
      <c r="E960" s="2"/>
      <c r="G960" s="2"/>
      <c r="I960" s="2"/>
      <c r="K960" s="2"/>
      <c r="M960" s="2"/>
      <c r="Q960" s="2"/>
      <c r="S960" s="2"/>
      <c r="U960" s="2"/>
      <c r="W960" s="2"/>
      <c r="Y960" s="2"/>
      <c r="AA960" s="2"/>
      <c r="AC960" s="2"/>
      <c r="AE960" s="2">
        <v>37936</v>
      </c>
      <c r="AF960">
        <v>18408.62</v>
      </c>
      <c r="AG960" s="4">
        <v>37928</v>
      </c>
      <c r="AH960">
        <v>28.9</v>
      </c>
      <c r="AI960" s="4">
        <v>38537</v>
      </c>
      <c r="AJ960">
        <v>16.370999999999999</v>
      </c>
      <c r="AK960" s="2">
        <v>37914</v>
      </c>
      <c r="AL960">
        <v>17.416499999999999</v>
      </c>
      <c r="AM960" s="2">
        <v>41082</v>
      </c>
      <c r="AN960">
        <v>88</v>
      </c>
      <c r="AS960" s="2"/>
    </row>
    <row r="961" spans="1:45" x14ac:dyDescent="0.25">
      <c r="A961" s="2"/>
      <c r="C961" s="2"/>
      <c r="E961" s="2"/>
      <c r="G961" s="2"/>
      <c r="I961" s="2"/>
      <c r="K961" s="2"/>
      <c r="M961" s="2"/>
      <c r="Q961" s="2"/>
      <c r="S961" s="2"/>
      <c r="U961" s="2"/>
      <c r="W961" s="2"/>
      <c r="Y961" s="2"/>
      <c r="AA961" s="2"/>
      <c r="AC961" s="2"/>
      <c r="AE961" s="2">
        <v>37937</v>
      </c>
      <c r="AF961">
        <v>18793.54</v>
      </c>
      <c r="AG961" s="4">
        <v>37929</v>
      </c>
      <c r="AH961">
        <v>28.75</v>
      </c>
      <c r="AI961" s="4">
        <v>38538</v>
      </c>
      <c r="AJ961">
        <v>16.407800000000002</v>
      </c>
      <c r="AK961" s="2">
        <v>37915</v>
      </c>
      <c r="AL961">
        <v>17.371200000000002</v>
      </c>
      <c r="AM961" s="2">
        <v>41085</v>
      </c>
      <c r="AN961">
        <v>656</v>
      </c>
      <c r="AS961" s="2"/>
    </row>
    <row r="962" spans="1:45" x14ac:dyDescent="0.25">
      <c r="A962" s="2"/>
      <c r="C962" s="2"/>
      <c r="E962" s="2"/>
      <c r="G962" s="2"/>
      <c r="I962" s="2"/>
      <c r="K962" s="2"/>
      <c r="M962" s="2"/>
      <c r="Q962" s="2"/>
      <c r="S962" s="2"/>
      <c r="U962" s="2"/>
      <c r="W962" s="2"/>
      <c r="Y962" s="2"/>
      <c r="AA962" s="2"/>
      <c r="AC962" s="2"/>
      <c r="AE962" s="2">
        <v>37938</v>
      </c>
      <c r="AF962">
        <v>18754.55</v>
      </c>
      <c r="AG962" s="4">
        <v>37930</v>
      </c>
      <c r="AH962">
        <v>30.3</v>
      </c>
      <c r="AI962" s="4">
        <v>38539</v>
      </c>
      <c r="AJ962">
        <v>16.4239</v>
      </c>
      <c r="AK962" s="2">
        <v>37916</v>
      </c>
      <c r="AL962">
        <v>17.355899999999998</v>
      </c>
      <c r="AM962" s="2">
        <v>41086</v>
      </c>
      <c r="AN962">
        <v>-242</v>
      </c>
      <c r="AS962" s="2"/>
    </row>
    <row r="963" spans="1:45" x14ac:dyDescent="0.25">
      <c r="A963" s="2"/>
      <c r="C963" s="2"/>
      <c r="E963" s="2"/>
      <c r="G963" s="2"/>
      <c r="I963" s="2"/>
      <c r="K963" s="2"/>
      <c r="M963" s="2"/>
      <c r="Q963" s="2"/>
      <c r="S963" s="2"/>
      <c r="U963" s="2"/>
      <c r="W963" s="2"/>
      <c r="Y963" s="2"/>
      <c r="AA963" s="2"/>
      <c r="AC963" s="2"/>
      <c r="AE963" s="2">
        <v>37939</v>
      </c>
      <c r="AF963">
        <v>18985.87</v>
      </c>
      <c r="AG963" s="4">
        <v>37931</v>
      </c>
      <c r="AH963">
        <v>30.26</v>
      </c>
      <c r="AI963" s="4">
        <v>38540</v>
      </c>
      <c r="AJ963">
        <v>16.481300000000001</v>
      </c>
      <c r="AK963" s="2">
        <v>37917</v>
      </c>
      <c r="AL963">
        <v>17.440200000000001</v>
      </c>
      <c r="AM963" s="2">
        <v>41087</v>
      </c>
      <c r="AN963">
        <v>43</v>
      </c>
      <c r="AS963" s="2"/>
    </row>
    <row r="964" spans="1:45" x14ac:dyDescent="0.25">
      <c r="A964" s="2"/>
      <c r="C964" s="2"/>
      <c r="E964" s="2"/>
      <c r="G964" s="2"/>
      <c r="I964" s="2"/>
      <c r="K964" s="2"/>
      <c r="M964" s="2"/>
      <c r="Q964" s="2"/>
      <c r="S964" s="2"/>
      <c r="U964" s="2"/>
      <c r="W964" s="2"/>
      <c r="Y964" s="2"/>
      <c r="AA964" s="2"/>
      <c r="AC964" s="2"/>
      <c r="AE964" s="2">
        <v>37942</v>
      </c>
      <c r="AF964">
        <v>18668.71</v>
      </c>
      <c r="AG964" s="4">
        <v>37932</v>
      </c>
      <c r="AH964">
        <v>30.85</v>
      </c>
      <c r="AI964" s="4">
        <v>38541</v>
      </c>
      <c r="AJ964">
        <v>16.569700000000001</v>
      </c>
      <c r="AK964" s="2">
        <v>37918</v>
      </c>
      <c r="AL964">
        <v>17.508800000000001</v>
      </c>
      <c r="AM964" s="2">
        <v>41088</v>
      </c>
      <c r="AN964">
        <v>-196</v>
      </c>
      <c r="AS964" s="2"/>
    </row>
    <row r="965" spans="1:45" x14ac:dyDescent="0.25">
      <c r="A965" s="2"/>
      <c r="C965" s="2"/>
      <c r="E965" s="2"/>
      <c r="G965" s="2"/>
      <c r="I965" s="2"/>
      <c r="K965" s="2"/>
      <c r="M965" s="2"/>
      <c r="Q965" s="2"/>
      <c r="S965" s="2"/>
      <c r="U965" s="2"/>
      <c r="W965" s="2"/>
      <c r="Y965" s="2"/>
      <c r="AA965" s="2"/>
      <c r="AC965" s="2"/>
      <c r="AE965" s="2">
        <v>37943</v>
      </c>
      <c r="AF965">
        <v>18812.97</v>
      </c>
      <c r="AG965" s="4">
        <v>37935</v>
      </c>
      <c r="AH965">
        <v>30.88</v>
      </c>
      <c r="AI965" s="4">
        <v>38544</v>
      </c>
      <c r="AJ965">
        <v>16.490200000000002</v>
      </c>
      <c r="AK965" s="2">
        <v>37921</v>
      </c>
      <c r="AL965">
        <v>17.5152</v>
      </c>
      <c r="AM965" s="2">
        <v>41089</v>
      </c>
      <c r="AN965">
        <v>-1167</v>
      </c>
      <c r="AS965" s="2"/>
    </row>
    <row r="966" spans="1:45" x14ac:dyDescent="0.25">
      <c r="A966" s="2"/>
      <c r="C966" s="2"/>
      <c r="E966" s="2"/>
      <c r="G966" s="2"/>
      <c r="I966" s="2"/>
      <c r="K966" s="2"/>
      <c r="M966" s="2"/>
      <c r="Q966" s="2"/>
      <c r="S966" s="2"/>
      <c r="U966" s="2"/>
      <c r="W966" s="2"/>
      <c r="Y966" s="2"/>
      <c r="AA966" s="2"/>
      <c r="AC966" s="2"/>
      <c r="AE966" s="2">
        <v>37944</v>
      </c>
      <c r="AF966">
        <v>18807.34</v>
      </c>
      <c r="AG966" s="4">
        <v>37936</v>
      </c>
      <c r="AH966">
        <v>31.15</v>
      </c>
      <c r="AI966" s="4">
        <v>38545</v>
      </c>
      <c r="AJ966">
        <v>16.456</v>
      </c>
      <c r="AK966" s="2">
        <v>37922</v>
      </c>
      <c r="AL966">
        <v>17.360299999999999</v>
      </c>
      <c r="AM966" s="2">
        <v>41092</v>
      </c>
      <c r="AN966">
        <v>-280</v>
      </c>
      <c r="AS966" s="2"/>
    </row>
    <row r="967" spans="1:45" x14ac:dyDescent="0.25">
      <c r="A967" s="2"/>
      <c r="C967" s="2"/>
      <c r="E967" s="2"/>
      <c r="G967" s="2"/>
      <c r="I967" s="2"/>
      <c r="K967" s="2"/>
      <c r="M967" s="2"/>
      <c r="Q967" s="2"/>
      <c r="S967" s="2"/>
      <c r="U967" s="2"/>
      <c r="W967" s="2"/>
      <c r="Y967" s="2"/>
      <c r="AA967" s="2"/>
      <c r="AC967" s="2"/>
      <c r="AE967" s="2">
        <v>37945</v>
      </c>
      <c r="AF967">
        <v>19199.14</v>
      </c>
      <c r="AG967" s="4">
        <v>37937</v>
      </c>
      <c r="AH967">
        <v>31.33</v>
      </c>
      <c r="AI967" s="4">
        <v>38546</v>
      </c>
      <c r="AJ967">
        <v>16.4422</v>
      </c>
      <c r="AK967" s="2">
        <v>37923</v>
      </c>
      <c r="AL967">
        <v>17.621099999999998</v>
      </c>
      <c r="AM967" s="2">
        <v>41093</v>
      </c>
      <c r="AN967">
        <v>111</v>
      </c>
      <c r="AS967" s="2"/>
    </row>
    <row r="968" spans="1:45" x14ac:dyDescent="0.25">
      <c r="A968" s="2"/>
      <c r="C968" s="2"/>
      <c r="E968" s="2"/>
      <c r="G968" s="2"/>
      <c r="I968" s="2"/>
      <c r="K968" s="2"/>
      <c r="M968" s="2"/>
      <c r="Q968" s="2"/>
      <c r="S968" s="2"/>
      <c r="U968" s="2"/>
      <c r="W968" s="2"/>
      <c r="Y968" s="2"/>
      <c r="AA968" s="2"/>
      <c r="AC968" s="2"/>
      <c r="AE968" s="2">
        <v>37946</v>
      </c>
      <c r="AF968">
        <v>19248.39</v>
      </c>
      <c r="AG968" s="4">
        <v>37938</v>
      </c>
      <c r="AH968">
        <v>31.9</v>
      </c>
      <c r="AI968" s="4">
        <v>38547</v>
      </c>
      <c r="AJ968">
        <v>16.459900000000001</v>
      </c>
      <c r="AK968" s="2">
        <v>37924</v>
      </c>
      <c r="AL968">
        <v>17.691500000000001</v>
      </c>
      <c r="AM968" s="2">
        <v>41094</v>
      </c>
      <c r="AN968">
        <v>-89</v>
      </c>
      <c r="AS968" s="2"/>
    </row>
    <row r="969" spans="1:45" x14ac:dyDescent="0.25">
      <c r="A969" s="2"/>
      <c r="C969" s="2"/>
      <c r="E969" s="2"/>
      <c r="G969" s="2"/>
      <c r="I969" s="2"/>
      <c r="K969" s="2"/>
      <c r="M969" s="2"/>
      <c r="Q969" s="2"/>
      <c r="S969" s="2"/>
      <c r="U969" s="2"/>
      <c r="W969" s="2"/>
      <c r="Y969" s="2"/>
      <c r="AA969" s="2"/>
      <c r="AC969" s="2"/>
      <c r="AE969" s="2">
        <v>37949</v>
      </c>
      <c r="AF969">
        <v>19690.54</v>
      </c>
      <c r="AG969" s="4">
        <v>37939</v>
      </c>
      <c r="AH969">
        <v>32.369999999999997</v>
      </c>
      <c r="AI969" s="4">
        <v>38548</v>
      </c>
      <c r="AJ969">
        <v>16.5274</v>
      </c>
      <c r="AK969" s="2">
        <v>37925</v>
      </c>
      <c r="AL969">
        <v>17.581099999999999</v>
      </c>
      <c r="AM969" s="2">
        <v>41095</v>
      </c>
      <c r="AN969">
        <v>-761</v>
      </c>
      <c r="AS969" s="2"/>
    </row>
    <row r="970" spans="1:45" x14ac:dyDescent="0.25">
      <c r="A970" s="2"/>
      <c r="C970" s="2"/>
      <c r="E970" s="2"/>
      <c r="G970" s="2"/>
      <c r="I970" s="2"/>
      <c r="K970" s="2"/>
      <c r="M970" s="2"/>
      <c r="Q970" s="2"/>
      <c r="S970" s="2"/>
      <c r="U970" s="2"/>
      <c r="W970" s="2"/>
      <c r="Y970" s="2"/>
      <c r="AA970" s="2"/>
      <c r="AC970" s="2"/>
      <c r="AE970" s="2">
        <v>37950</v>
      </c>
      <c r="AF970">
        <v>19809.89</v>
      </c>
      <c r="AG970" s="4">
        <v>37942</v>
      </c>
      <c r="AH970">
        <v>31.73</v>
      </c>
      <c r="AI970" s="4">
        <v>38551</v>
      </c>
      <c r="AJ970">
        <v>16.5459</v>
      </c>
      <c r="AK970" s="2">
        <v>37928</v>
      </c>
      <c r="AL970">
        <v>17.55</v>
      </c>
      <c r="AM970" s="2">
        <v>41096</v>
      </c>
      <c r="AN970">
        <v>1416</v>
      </c>
      <c r="AS970" s="2"/>
    </row>
    <row r="971" spans="1:45" x14ac:dyDescent="0.25">
      <c r="A971" s="2"/>
      <c r="C971" s="2"/>
      <c r="E971" s="2"/>
      <c r="G971" s="2"/>
      <c r="I971" s="2"/>
      <c r="K971" s="2"/>
      <c r="M971" s="2"/>
      <c r="Q971" s="2"/>
      <c r="S971" s="2"/>
      <c r="U971" s="2"/>
      <c r="W971" s="2"/>
      <c r="Y971" s="2"/>
      <c r="AA971" s="2"/>
      <c r="AC971" s="2"/>
      <c r="AE971" s="2">
        <v>37951</v>
      </c>
      <c r="AF971">
        <v>19694.82</v>
      </c>
      <c r="AG971" s="4">
        <v>37943</v>
      </c>
      <c r="AH971">
        <v>33.28</v>
      </c>
      <c r="AI971" s="4">
        <v>38552</v>
      </c>
      <c r="AJ971">
        <v>16.484200000000001</v>
      </c>
      <c r="AK971" s="2">
        <v>37929</v>
      </c>
      <c r="AL971">
        <v>17.5444</v>
      </c>
      <c r="AM971" s="2">
        <v>41099</v>
      </c>
      <c r="AN971">
        <v>102</v>
      </c>
      <c r="AS971" s="2"/>
    </row>
    <row r="972" spans="1:45" x14ac:dyDescent="0.25">
      <c r="A972" s="2"/>
      <c r="C972" s="2"/>
      <c r="E972" s="2"/>
      <c r="G972" s="2"/>
      <c r="I972" s="2"/>
      <c r="K972" s="2"/>
      <c r="M972" s="2"/>
      <c r="Q972" s="2"/>
      <c r="S972" s="2"/>
      <c r="U972" s="2"/>
      <c r="W972" s="2"/>
      <c r="Y972" s="2"/>
      <c r="AA972" s="2"/>
      <c r="AC972" s="2"/>
      <c r="AE972" s="2">
        <v>37952</v>
      </c>
      <c r="AF972">
        <v>19960.77</v>
      </c>
      <c r="AG972" s="4">
        <v>37944</v>
      </c>
      <c r="AH972">
        <v>32.92</v>
      </c>
      <c r="AI972" s="4">
        <v>38553</v>
      </c>
      <c r="AJ972">
        <v>16.5166</v>
      </c>
      <c r="AK972" s="2">
        <v>37930</v>
      </c>
      <c r="AL972">
        <v>17.600000000000001</v>
      </c>
      <c r="AM972" s="2">
        <v>41100</v>
      </c>
      <c r="AN972">
        <v>107</v>
      </c>
      <c r="AS972" s="2"/>
    </row>
    <row r="973" spans="1:45" x14ac:dyDescent="0.25">
      <c r="A973" s="2"/>
      <c r="C973" s="2"/>
      <c r="E973" s="2"/>
      <c r="G973" s="2"/>
      <c r="I973" s="2"/>
      <c r="K973" s="2"/>
      <c r="M973" s="2"/>
      <c r="Q973" s="2"/>
      <c r="S973" s="2"/>
      <c r="U973" s="2"/>
      <c r="W973" s="2"/>
      <c r="Y973" s="2"/>
      <c r="AA973" s="2"/>
      <c r="AC973" s="2"/>
      <c r="AE973" s="2">
        <v>37953</v>
      </c>
      <c r="AF973">
        <v>20183.97</v>
      </c>
      <c r="AG973" s="4">
        <v>37945</v>
      </c>
      <c r="AH973">
        <v>32.86</v>
      </c>
      <c r="AI973" s="4">
        <v>38554</v>
      </c>
      <c r="AJ973">
        <v>16.703900000000001</v>
      </c>
      <c r="AK973" s="2">
        <v>37931</v>
      </c>
      <c r="AL973">
        <v>17.4956</v>
      </c>
      <c r="AM973" s="2">
        <v>41101</v>
      </c>
      <c r="AN973">
        <v>147</v>
      </c>
      <c r="AS973" s="2"/>
    </row>
    <row r="974" spans="1:45" x14ac:dyDescent="0.25">
      <c r="A974" s="2"/>
      <c r="C974" s="2"/>
      <c r="E974" s="2"/>
      <c r="G974" s="2"/>
      <c r="I974" s="2"/>
      <c r="K974" s="2"/>
      <c r="M974" s="2"/>
      <c r="Q974" s="2"/>
      <c r="S974" s="2"/>
      <c r="U974" s="2"/>
      <c r="W974" s="2"/>
      <c r="Y974" s="2"/>
      <c r="AA974" s="2"/>
      <c r="AC974" s="2"/>
      <c r="AE974" s="2">
        <v>37956</v>
      </c>
      <c r="AF974">
        <v>20520.599999999999</v>
      </c>
      <c r="AG974" s="4">
        <v>37946</v>
      </c>
      <c r="AH974">
        <v>31.61</v>
      </c>
      <c r="AI974" s="4">
        <v>38555</v>
      </c>
      <c r="AJ974">
        <v>17.034800000000001</v>
      </c>
      <c r="AK974" s="2">
        <v>37932</v>
      </c>
      <c r="AL974">
        <v>17.425000000000001</v>
      </c>
      <c r="AM974" s="2">
        <v>41102</v>
      </c>
      <c r="AN974">
        <v>-595</v>
      </c>
      <c r="AS974" s="2"/>
    </row>
    <row r="975" spans="1:45" x14ac:dyDescent="0.25">
      <c r="A975" s="2"/>
      <c r="C975" s="2"/>
      <c r="E975" s="2"/>
      <c r="G975" s="2"/>
      <c r="I975" s="2"/>
      <c r="K975" s="2"/>
      <c r="M975" s="2"/>
      <c r="Q975" s="2"/>
      <c r="S975" s="2"/>
      <c r="U975" s="2"/>
      <c r="W975" s="2"/>
      <c r="Y975" s="2"/>
      <c r="AA975" s="2"/>
      <c r="AC975" s="2"/>
      <c r="AE975" s="2">
        <v>37957</v>
      </c>
      <c r="AF975">
        <v>20458.490000000002</v>
      </c>
      <c r="AG975" s="4">
        <v>37949</v>
      </c>
      <c r="AH975">
        <v>29.74</v>
      </c>
      <c r="AI975" s="4">
        <v>38558</v>
      </c>
      <c r="AJ975">
        <v>17.319600000000001</v>
      </c>
      <c r="AK975" s="2">
        <v>37935</v>
      </c>
      <c r="AL975">
        <v>17.319099999999999</v>
      </c>
      <c r="AM975" s="2">
        <v>41103</v>
      </c>
      <c r="AN975">
        <v>-370</v>
      </c>
      <c r="AS975" s="2"/>
    </row>
    <row r="976" spans="1:45" x14ac:dyDescent="0.25">
      <c r="A976" s="2"/>
      <c r="C976" s="2"/>
      <c r="E976" s="2"/>
      <c r="G976" s="2"/>
      <c r="I976" s="2"/>
      <c r="K976" s="2"/>
      <c r="M976" s="2"/>
      <c r="Q976" s="2"/>
      <c r="S976" s="2"/>
      <c r="U976" s="2"/>
      <c r="W976" s="2"/>
      <c r="Y976" s="2"/>
      <c r="AA976" s="2"/>
      <c r="AC976" s="2"/>
      <c r="AE976" s="2">
        <v>37958</v>
      </c>
      <c r="AF976">
        <v>20539.599999999999</v>
      </c>
      <c r="AG976" s="4">
        <v>37950</v>
      </c>
      <c r="AH976">
        <v>29.77</v>
      </c>
      <c r="AI976" s="4">
        <v>38559</v>
      </c>
      <c r="AJ976">
        <v>17.129899999999999</v>
      </c>
      <c r="AK976" s="2">
        <v>37936</v>
      </c>
      <c r="AL976">
        <v>17.399999999999999</v>
      </c>
      <c r="AM976" s="2">
        <v>41106</v>
      </c>
      <c r="AN976">
        <v>65</v>
      </c>
      <c r="AS976" s="2"/>
    </row>
    <row r="977" spans="1:45" x14ac:dyDescent="0.25">
      <c r="A977" s="2"/>
      <c r="C977" s="2"/>
      <c r="E977" s="2"/>
      <c r="G977" s="2"/>
      <c r="I977" s="2"/>
      <c r="K977" s="2"/>
      <c r="M977" s="2"/>
      <c r="Q977" s="2"/>
      <c r="S977" s="2"/>
      <c r="U977" s="2"/>
      <c r="W977" s="2"/>
      <c r="Y977" s="2"/>
      <c r="AA977" s="2"/>
      <c r="AC977" s="2"/>
      <c r="AE977" s="2">
        <v>37959</v>
      </c>
      <c r="AF977">
        <v>20414.169999999998</v>
      </c>
      <c r="AG977" s="4">
        <v>37951</v>
      </c>
      <c r="AH977">
        <v>30.41</v>
      </c>
      <c r="AI977" s="4">
        <v>38560</v>
      </c>
      <c r="AJ977">
        <v>17.098199999999999</v>
      </c>
      <c r="AK977" s="2">
        <v>37937</v>
      </c>
      <c r="AL977">
        <v>17.3002</v>
      </c>
      <c r="AM977" s="2">
        <v>41107</v>
      </c>
      <c r="AN977">
        <v>-1314</v>
      </c>
      <c r="AS977" s="2"/>
    </row>
    <row r="978" spans="1:45" x14ac:dyDescent="0.25">
      <c r="A978" s="2"/>
      <c r="C978" s="2"/>
      <c r="E978" s="2"/>
      <c r="G978" s="2"/>
      <c r="I978" s="2"/>
      <c r="K978" s="2"/>
      <c r="M978" s="2"/>
      <c r="Q978" s="2"/>
      <c r="S978" s="2"/>
      <c r="U978" s="2"/>
      <c r="W978" s="2"/>
      <c r="Y978" s="2"/>
      <c r="AA978" s="2"/>
      <c r="AC978" s="2"/>
      <c r="AE978" s="2">
        <v>37960</v>
      </c>
      <c r="AF978">
        <v>20879.810000000001</v>
      </c>
      <c r="AG978" s="4">
        <v>37956</v>
      </c>
      <c r="AH978">
        <v>29.95</v>
      </c>
      <c r="AI978" s="4">
        <v>38561</v>
      </c>
      <c r="AJ978">
        <v>16.974399999999999</v>
      </c>
      <c r="AK978" s="2">
        <v>37938</v>
      </c>
      <c r="AL978">
        <v>17.350000000000001</v>
      </c>
      <c r="AM978" s="2">
        <v>41108</v>
      </c>
      <c r="AN978">
        <v>-860</v>
      </c>
      <c r="AS978" s="2"/>
    </row>
    <row r="979" spans="1:45" x14ac:dyDescent="0.25">
      <c r="A979" s="2"/>
      <c r="C979" s="2"/>
      <c r="E979" s="2"/>
      <c r="G979" s="2"/>
      <c r="I979" s="2"/>
      <c r="K979" s="2"/>
      <c r="M979" s="2"/>
      <c r="Q979" s="2"/>
      <c r="S979" s="2"/>
      <c r="U979" s="2"/>
      <c r="W979" s="2"/>
      <c r="Y979" s="2"/>
      <c r="AA979" s="2"/>
      <c r="AC979" s="2"/>
      <c r="AE979" s="2">
        <v>37963</v>
      </c>
      <c r="AF979">
        <v>20888.91</v>
      </c>
      <c r="AG979" s="4">
        <v>37957</v>
      </c>
      <c r="AH979">
        <v>30.78</v>
      </c>
      <c r="AI979" s="4">
        <v>38562</v>
      </c>
      <c r="AJ979">
        <v>16.914400000000001</v>
      </c>
      <c r="AK979" s="2">
        <v>37939</v>
      </c>
      <c r="AL979">
        <v>17.3443</v>
      </c>
      <c r="AM979" s="2">
        <v>41109</v>
      </c>
      <c r="AN979">
        <v>140</v>
      </c>
      <c r="AS979" s="2"/>
    </row>
    <row r="980" spans="1:45" x14ac:dyDescent="0.25">
      <c r="A980" s="2"/>
      <c r="C980" s="2"/>
      <c r="E980" s="2"/>
      <c r="G980" s="2"/>
      <c r="I980" s="2"/>
      <c r="K980" s="2"/>
      <c r="M980" s="2"/>
      <c r="Q980" s="2"/>
      <c r="S980" s="2"/>
      <c r="U980" s="2"/>
      <c r="W980" s="2"/>
      <c r="Y980" s="2"/>
      <c r="AA980" s="2"/>
      <c r="AC980" s="2"/>
      <c r="AE980" s="2">
        <v>37964</v>
      </c>
      <c r="AF980">
        <v>21259.75</v>
      </c>
      <c r="AG980" s="4">
        <v>37958</v>
      </c>
      <c r="AH980">
        <v>31.1</v>
      </c>
      <c r="AI980" s="4">
        <v>38565</v>
      </c>
      <c r="AJ980">
        <v>16.9377</v>
      </c>
      <c r="AK980" s="2">
        <v>37942</v>
      </c>
      <c r="AL980">
        <v>17.275200000000002</v>
      </c>
      <c r="AM980" s="2">
        <v>41110</v>
      </c>
      <c r="AN980">
        <v>233</v>
      </c>
      <c r="AS980" s="2"/>
    </row>
    <row r="981" spans="1:45" x14ac:dyDescent="0.25">
      <c r="A981" s="2"/>
      <c r="C981" s="2"/>
      <c r="E981" s="2"/>
      <c r="G981" s="2"/>
      <c r="I981" s="2"/>
      <c r="K981" s="2"/>
      <c r="M981" s="2"/>
      <c r="Q981" s="2"/>
      <c r="S981" s="2"/>
      <c r="U981" s="2"/>
      <c r="W981" s="2"/>
      <c r="Y981" s="2"/>
      <c r="AA981" s="2"/>
      <c r="AC981" s="2"/>
      <c r="AE981" s="2">
        <v>37965</v>
      </c>
      <c r="AF981">
        <v>20972.6</v>
      </c>
      <c r="AG981" s="4">
        <v>37959</v>
      </c>
      <c r="AH981">
        <v>31.26</v>
      </c>
      <c r="AI981" s="4">
        <v>38566</v>
      </c>
      <c r="AJ981">
        <v>16.803699999999999</v>
      </c>
      <c r="AK981" s="2">
        <v>37943</v>
      </c>
      <c r="AL981">
        <v>17.212199999999999</v>
      </c>
      <c r="AM981" s="2">
        <v>41113</v>
      </c>
      <c r="AN981">
        <v>304</v>
      </c>
      <c r="AS981" s="2"/>
    </row>
    <row r="982" spans="1:45" x14ac:dyDescent="0.25">
      <c r="A982" s="2"/>
      <c r="C982" s="2"/>
      <c r="E982" s="2"/>
      <c r="G982" s="2"/>
      <c r="I982" s="2"/>
      <c r="K982" s="2"/>
      <c r="M982" s="2"/>
      <c r="Q982" s="2"/>
      <c r="S982" s="2"/>
      <c r="U982" s="2"/>
      <c r="W982" s="2"/>
      <c r="Y982" s="2"/>
      <c r="AA982" s="2"/>
      <c r="AC982" s="2"/>
      <c r="AE982" s="2">
        <v>37966</v>
      </c>
      <c r="AF982">
        <v>21296.3</v>
      </c>
      <c r="AG982" s="4">
        <v>37960</v>
      </c>
      <c r="AH982">
        <v>30.73</v>
      </c>
      <c r="AI982" s="4">
        <v>38567</v>
      </c>
      <c r="AJ982">
        <v>16.647600000000001</v>
      </c>
      <c r="AK982" s="2">
        <v>37944</v>
      </c>
      <c r="AL982">
        <v>17.043700000000001</v>
      </c>
      <c r="AM982" s="2">
        <v>41114</v>
      </c>
      <c r="AN982">
        <v>486</v>
      </c>
      <c r="AS982" s="2"/>
    </row>
    <row r="983" spans="1:45" x14ac:dyDescent="0.25">
      <c r="A983" s="2"/>
      <c r="C983" s="2"/>
      <c r="E983" s="2"/>
      <c r="G983" s="2"/>
      <c r="I983" s="2"/>
      <c r="K983" s="2"/>
      <c r="M983" s="2"/>
      <c r="Q983" s="2"/>
      <c r="S983" s="2"/>
      <c r="U983" s="2"/>
      <c r="W983" s="2"/>
      <c r="Y983" s="2"/>
      <c r="AA983" s="2"/>
      <c r="AC983" s="2"/>
      <c r="AE983" s="2">
        <v>37967</v>
      </c>
      <c r="AF983">
        <v>20973.94</v>
      </c>
      <c r="AG983" s="4">
        <v>37963</v>
      </c>
      <c r="AH983">
        <v>32.1</v>
      </c>
      <c r="AI983" s="4">
        <v>38568</v>
      </c>
      <c r="AJ983">
        <v>16.692599999999999</v>
      </c>
      <c r="AK983" s="2">
        <v>37945</v>
      </c>
      <c r="AL983">
        <v>16.563500000000001</v>
      </c>
      <c r="AM983" s="2">
        <v>41115</v>
      </c>
      <c r="AN983">
        <v>-33</v>
      </c>
      <c r="AS983" s="2"/>
    </row>
    <row r="984" spans="1:45" x14ac:dyDescent="0.25">
      <c r="A984" s="2"/>
      <c r="C984" s="2"/>
      <c r="E984" s="2"/>
      <c r="G984" s="2"/>
      <c r="I984" s="2"/>
      <c r="K984" s="2"/>
      <c r="M984" s="2"/>
      <c r="Q984" s="2"/>
      <c r="S984" s="2"/>
      <c r="U984" s="2"/>
      <c r="W984" s="2"/>
      <c r="Y984" s="2"/>
      <c r="AA984" s="2"/>
      <c r="AC984" s="2"/>
      <c r="AE984" s="2">
        <v>37970</v>
      </c>
      <c r="AF984">
        <v>20709.75</v>
      </c>
      <c r="AG984" s="4">
        <v>37964</v>
      </c>
      <c r="AH984">
        <v>31.76</v>
      </c>
      <c r="AI984" s="4">
        <v>38569</v>
      </c>
      <c r="AJ984">
        <v>16.598500000000001</v>
      </c>
      <c r="AK984" s="2">
        <v>37946</v>
      </c>
      <c r="AL984">
        <v>16.5</v>
      </c>
      <c r="AM984" s="2">
        <v>41116</v>
      </c>
      <c r="AN984">
        <v>-262</v>
      </c>
      <c r="AS984" s="2"/>
    </row>
    <row r="985" spans="1:45" x14ac:dyDescent="0.25">
      <c r="A985" s="2"/>
      <c r="C985" s="2"/>
      <c r="E985" s="2"/>
      <c r="G985" s="2"/>
      <c r="I985" s="2"/>
      <c r="K985" s="2"/>
      <c r="M985" s="2"/>
      <c r="Q985" s="2"/>
      <c r="S985" s="2"/>
      <c r="U985" s="2"/>
      <c r="W985" s="2"/>
      <c r="Y985" s="2"/>
      <c r="AA985" s="2"/>
      <c r="AC985" s="2"/>
      <c r="AE985" s="2">
        <v>37971</v>
      </c>
      <c r="AF985">
        <v>20759.560000000001</v>
      </c>
      <c r="AG985" s="4">
        <v>37965</v>
      </c>
      <c r="AH985">
        <v>31.88</v>
      </c>
      <c r="AI985" s="4">
        <v>38572</v>
      </c>
      <c r="AJ985">
        <v>16.601299999999998</v>
      </c>
      <c r="AK985" s="2">
        <v>37949</v>
      </c>
      <c r="AL985">
        <v>16.372699999999998</v>
      </c>
      <c r="AM985" s="2">
        <v>41117</v>
      </c>
      <c r="AN985">
        <v>-8</v>
      </c>
      <c r="AS985" s="2"/>
    </row>
    <row r="986" spans="1:45" x14ac:dyDescent="0.25">
      <c r="A986" s="2"/>
      <c r="C986" s="2"/>
      <c r="E986" s="2"/>
      <c r="G986" s="2"/>
      <c r="I986" s="2"/>
      <c r="K986" s="2"/>
      <c r="M986" s="2"/>
      <c r="Q986" s="2"/>
      <c r="S986" s="2"/>
      <c r="U986" s="2"/>
      <c r="W986" s="2"/>
      <c r="Y986" s="2"/>
      <c r="AA986" s="2"/>
      <c r="AC986" s="2"/>
      <c r="AE986" s="2">
        <v>37972</v>
      </c>
      <c r="AF986">
        <v>21199.27</v>
      </c>
      <c r="AG986" s="4">
        <v>37966</v>
      </c>
      <c r="AH986">
        <v>31.85</v>
      </c>
      <c r="AI986" s="4">
        <v>38573</v>
      </c>
      <c r="AJ986">
        <v>16.576799999999999</v>
      </c>
      <c r="AK986" s="2">
        <v>37950</v>
      </c>
      <c r="AL986">
        <v>16.313600000000001</v>
      </c>
      <c r="AM986" s="2">
        <v>41120</v>
      </c>
      <c r="AN986">
        <v>521</v>
      </c>
      <c r="AS986" s="2"/>
    </row>
    <row r="987" spans="1:45" x14ac:dyDescent="0.25">
      <c r="A987" s="2"/>
      <c r="C987" s="2"/>
      <c r="E987" s="2"/>
      <c r="G987" s="2"/>
      <c r="I987" s="2"/>
      <c r="K987" s="2"/>
      <c r="M987" s="2"/>
      <c r="Q987" s="2"/>
      <c r="S987" s="2"/>
      <c r="U987" s="2"/>
      <c r="W987" s="2"/>
      <c r="Y987" s="2"/>
      <c r="AA987" s="2"/>
      <c r="AC987" s="2"/>
      <c r="AE987" s="2">
        <v>37973</v>
      </c>
      <c r="AF987">
        <v>21489.27</v>
      </c>
      <c r="AG987" s="4">
        <v>37967</v>
      </c>
      <c r="AH987">
        <v>33.04</v>
      </c>
      <c r="AI987" s="4">
        <v>38574</v>
      </c>
      <c r="AJ987">
        <v>16.520399999999999</v>
      </c>
      <c r="AK987" s="2">
        <v>37951</v>
      </c>
      <c r="AL987">
        <v>16.1785</v>
      </c>
      <c r="AM987" s="2">
        <v>41121</v>
      </c>
      <c r="AN987">
        <v>1881</v>
      </c>
      <c r="AS987" s="2"/>
    </row>
    <row r="988" spans="1:45" x14ac:dyDescent="0.25">
      <c r="A988" s="2"/>
      <c r="C988" s="2"/>
      <c r="E988" s="2"/>
      <c r="G988" s="2"/>
      <c r="I988" s="2"/>
      <c r="K988" s="2"/>
      <c r="M988" s="2"/>
      <c r="Q988" s="2"/>
      <c r="S988" s="2"/>
      <c r="U988" s="2"/>
      <c r="W988" s="2"/>
      <c r="Y988" s="2"/>
      <c r="AA988" s="2"/>
      <c r="AC988" s="2"/>
      <c r="AE988" s="2">
        <v>37974</v>
      </c>
      <c r="AF988">
        <v>21385.54</v>
      </c>
      <c r="AG988" s="4">
        <v>37970</v>
      </c>
      <c r="AH988">
        <v>33.18</v>
      </c>
      <c r="AI988" s="4">
        <v>38575</v>
      </c>
      <c r="AJ988">
        <v>16.9344</v>
      </c>
      <c r="AK988" s="2">
        <v>37952</v>
      </c>
      <c r="AL988">
        <v>16.0535</v>
      </c>
      <c r="AM988" s="2">
        <v>41122</v>
      </c>
      <c r="AN988">
        <v>91</v>
      </c>
      <c r="AS988" s="2"/>
    </row>
    <row r="989" spans="1:45" x14ac:dyDescent="0.25">
      <c r="A989" s="2"/>
      <c r="C989" s="2"/>
      <c r="E989" s="2"/>
      <c r="G989" s="2"/>
      <c r="I989" s="2"/>
      <c r="K989" s="2"/>
      <c r="M989" s="2"/>
      <c r="Q989" s="2"/>
      <c r="S989" s="2"/>
      <c r="U989" s="2"/>
      <c r="W989" s="2"/>
      <c r="Y989" s="2"/>
      <c r="AA989" s="2"/>
      <c r="AC989" s="2"/>
      <c r="AE989" s="2">
        <v>37977</v>
      </c>
      <c r="AF989">
        <v>21630.23</v>
      </c>
      <c r="AG989" s="4">
        <v>37971</v>
      </c>
      <c r="AH989">
        <v>32.89</v>
      </c>
      <c r="AI989" s="4">
        <v>38576</v>
      </c>
      <c r="AJ989">
        <v>16.9878</v>
      </c>
      <c r="AK989" s="2">
        <v>37953</v>
      </c>
      <c r="AL989">
        <v>16.020099999999999</v>
      </c>
      <c r="AM989" s="2">
        <v>41123</v>
      </c>
      <c r="AN989">
        <v>466</v>
      </c>
      <c r="AS989" s="2"/>
    </row>
    <row r="990" spans="1:45" x14ac:dyDescent="0.25">
      <c r="A990" s="2"/>
      <c r="C990" s="2"/>
      <c r="E990" s="2"/>
      <c r="G990" s="2"/>
      <c r="I990" s="2"/>
      <c r="K990" s="2"/>
      <c r="M990" s="2"/>
      <c r="Q990" s="2"/>
      <c r="S990" s="2"/>
      <c r="U990" s="2"/>
      <c r="W990" s="2"/>
      <c r="Y990" s="2"/>
      <c r="AA990" s="2"/>
      <c r="AC990" s="2"/>
      <c r="AE990" s="2">
        <v>37978</v>
      </c>
      <c r="AF990">
        <v>21688.400000000001</v>
      </c>
      <c r="AG990" s="4">
        <v>37972</v>
      </c>
      <c r="AH990">
        <v>33.35</v>
      </c>
      <c r="AI990" s="4">
        <v>38579</v>
      </c>
      <c r="AJ990">
        <v>16.750299999999999</v>
      </c>
      <c r="AK990" s="2">
        <v>37956</v>
      </c>
      <c r="AL990">
        <v>15.8652</v>
      </c>
      <c r="AM990" s="2">
        <v>41124</v>
      </c>
      <c r="AN990">
        <v>-731</v>
      </c>
      <c r="AS990" s="2"/>
    </row>
    <row r="991" spans="1:45" x14ac:dyDescent="0.25">
      <c r="A991" s="2"/>
      <c r="C991" s="2"/>
      <c r="E991" s="2"/>
      <c r="G991" s="2"/>
      <c r="I991" s="2"/>
      <c r="K991" s="2"/>
      <c r="M991" s="2"/>
      <c r="Q991" s="2"/>
      <c r="S991" s="2"/>
      <c r="U991" s="2"/>
      <c r="W991" s="2"/>
      <c r="Y991" s="2"/>
      <c r="AA991" s="2"/>
      <c r="AC991" s="2"/>
      <c r="AE991" s="2">
        <v>37981</v>
      </c>
      <c r="AF991">
        <v>21806.57</v>
      </c>
      <c r="AG991" s="4">
        <v>37973</v>
      </c>
      <c r="AH991">
        <v>33.71</v>
      </c>
      <c r="AI991" s="4">
        <v>38580</v>
      </c>
      <c r="AJ991">
        <v>16.613299999999999</v>
      </c>
      <c r="AK991" s="2">
        <v>37957</v>
      </c>
      <c r="AL991">
        <v>15.8186</v>
      </c>
      <c r="AM991" s="2">
        <v>41127</v>
      </c>
      <c r="AN991">
        <v>-281</v>
      </c>
      <c r="AS991" s="2"/>
    </row>
    <row r="992" spans="1:45" x14ac:dyDescent="0.25">
      <c r="A992" s="2"/>
      <c r="C992" s="2"/>
      <c r="E992" s="2"/>
      <c r="G992" s="2"/>
      <c r="I992" s="2"/>
      <c r="K992" s="2"/>
      <c r="M992" s="2"/>
      <c r="Q992" s="2"/>
      <c r="S992" s="2"/>
      <c r="U992" s="2"/>
      <c r="W992" s="2"/>
      <c r="Y992" s="2"/>
      <c r="AA992" s="2"/>
      <c r="AC992" s="2"/>
      <c r="AE992" s="2">
        <v>37984</v>
      </c>
      <c r="AF992">
        <v>22045.48</v>
      </c>
      <c r="AG992" s="4">
        <v>37974</v>
      </c>
      <c r="AH992">
        <v>33.020000000000003</v>
      </c>
      <c r="AI992" s="4">
        <v>38581</v>
      </c>
      <c r="AJ992">
        <v>16.714199999999998</v>
      </c>
      <c r="AK992" s="2">
        <v>37958</v>
      </c>
      <c r="AL992">
        <v>15.8131</v>
      </c>
      <c r="AM992" s="2">
        <v>41128</v>
      </c>
      <c r="AN992">
        <v>-236</v>
      </c>
      <c r="AS992" s="2"/>
    </row>
    <row r="993" spans="1:45" x14ac:dyDescent="0.25">
      <c r="A993" s="2"/>
      <c r="C993" s="2"/>
      <c r="E993" s="2"/>
      <c r="G993" s="2"/>
      <c r="I993" s="2"/>
      <c r="K993" s="2"/>
      <c r="M993" s="2"/>
      <c r="Q993" s="2"/>
      <c r="S993" s="2"/>
      <c r="U993" s="2"/>
      <c r="W993" s="2"/>
      <c r="Y993" s="2"/>
      <c r="AA993" s="2"/>
      <c r="AC993" s="2"/>
      <c r="AE993" s="2">
        <v>37985</v>
      </c>
      <c r="AF993">
        <v>22236.39</v>
      </c>
      <c r="AG993" s="4">
        <v>37977</v>
      </c>
      <c r="AH993">
        <v>31.87</v>
      </c>
      <c r="AI993" s="4">
        <v>38582</v>
      </c>
      <c r="AJ993">
        <v>16.967400000000001</v>
      </c>
      <c r="AK993" s="2">
        <v>37959</v>
      </c>
      <c r="AL993">
        <v>15.837199999999999</v>
      </c>
      <c r="AM993" s="2">
        <v>41129</v>
      </c>
      <c r="AN993">
        <v>-114</v>
      </c>
      <c r="AS993" s="2"/>
    </row>
    <row r="994" spans="1:45" x14ac:dyDescent="0.25">
      <c r="A994" s="2"/>
      <c r="C994" s="2"/>
      <c r="E994" s="2"/>
      <c r="G994" s="2"/>
      <c r="I994" s="2"/>
      <c r="K994" s="2"/>
      <c r="M994" s="2"/>
      <c r="Q994" s="2"/>
      <c r="S994" s="2"/>
      <c r="U994" s="2"/>
      <c r="W994" s="2"/>
      <c r="Y994" s="2"/>
      <c r="AA994" s="2"/>
      <c r="AC994" s="2"/>
      <c r="AE994" s="2">
        <v>37988</v>
      </c>
      <c r="AF994">
        <v>22444.71</v>
      </c>
      <c r="AG994" s="4">
        <v>37978</v>
      </c>
      <c r="AH994">
        <v>31.95</v>
      </c>
      <c r="AI994" s="4">
        <v>38583</v>
      </c>
      <c r="AJ994">
        <v>17.4985</v>
      </c>
      <c r="AK994" s="2">
        <v>37960</v>
      </c>
      <c r="AL994">
        <v>15.8177</v>
      </c>
      <c r="AM994" s="2">
        <v>41130</v>
      </c>
      <c r="AN994">
        <v>9</v>
      </c>
      <c r="AS994" s="2"/>
    </row>
    <row r="995" spans="1:45" x14ac:dyDescent="0.25">
      <c r="A995" s="2"/>
      <c r="C995" s="2"/>
      <c r="E995" s="2"/>
      <c r="G995" s="2"/>
      <c r="I995" s="2"/>
      <c r="K995" s="2"/>
      <c r="M995" s="2"/>
      <c r="Q995" s="2"/>
      <c r="S995" s="2"/>
      <c r="U995" s="2"/>
      <c r="W995" s="2"/>
      <c r="Y995" s="2"/>
      <c r="AA995" s="2"/>
      <c r="AC995" s="2"/>
      <c r="AE995" s="2">
        <v>37991</v>
      </c>
      <c r="AF995">
        <v>23531.74</v>
      </c>
      <c r="AG995" s="4">
        <v>37979</v>
      </c>
      <c r="AH995">
        <v>32.86</v>
      </c>
      <c r="AI995" s="4">
        <v>38586</v>
      </c>
      <c r="AJ995">
        <v>17.1541</v>
      </c>
      <c r="AK995" s="2">
        <v>37963</v>
      </c>
      <c r="AL995">
        <v>15.7111</v>
      </c>
      <c r="AM995" s="2">
        <v>41131</v>
      </c>
      <c r="AN995">
        <v>-381</v>
      </c>
      <c r="AS995" s="2"/>
    </row>
    <row r="996" spans="1:45" x14ac:dyDescent="0.25">
      <c r="A996" s="2"/>
      <c r="C996" s="2"/>
      <c r="E996" s="2"/>
      <c r="G996" s="2"/>
      <c r="I996" s="2"/>
      <c r="K996" s="2"/>
      <c r="M996" s="2"/>
      <c r="Q996" s="2"/>
      <c r="S996" s="2"/>
      <c r="U996" s="2"/>
      <c r="W996" s="2"/>
      <c r="Y996" s="2"/>
      <c r="AA996" s="2"/>
      <c r="AC996" s="2"/>
      <c r="AE996" s="2">
        <v>37992</v>
      </c>
      <c r="AF996">
        <v>23576.44</v>
      </c>
      <c r="AG996" s="4">
        <v>37984</v>
      </c>
      <c r="AH996">
        <v>32.4</v>
      </c>
      <c r="AI996" s="4">
        <v>38587</v>
      </c>
      <c r="AJ996">
        <v>17.294499999999999</v>
      </c>
      <c r="AK996" s="2">
        <v>37964</v>
      </c>
      <c r="AL996">
        <v>15.5578</v>
      </c>
      <c r="AM996" s="2">
        <v>41134</v>
      </c>
      <c r="AN996">
        <v>21</v>
      </c>
      <c r="AS996" s="2"/>
    </row>
    <row r="997" spans="1:45" x14ac:dyDescent="0.25">
      <c r="A997" s="2"/>
      <c r="C997" s="2"/>
      <c r="E997" s="2"/>
      <c r="G997" s="2"/>
      <c r="I997" s="2"/>
      <c r="K997" s="2"/>
      <c r="M997" s="2"/>
      <c r="Q997" s="2"/>
      <c r="S997" s="2"/>
      <c r="U997" s="2"/>
      <c r="W997" s="2"/>
      <c r="Y997" s="2"/>
      <c r="AA997" s="2"/>
      <c r="AC997" s="2"/>
      <c r="AE997" s="2">
        <v>37993</v>
      </c>
      <c r="AF997">
        <v>23320.12</v>
      </c>
      <c r="AG997" s="4">
        <v>37985</v>
      </c>
      <c r="AH997">
        <v>32.79</v>
      </c>
      <c r="AI997" s="4">
        <v>38588</v>
      </c>
      <c r="AJ997">
        <v>17.303599999999999</v>
      </c>
      <c r="AK997" s="2">
        <v>37965</v>
      </c>
      <c r="AL997">
        <v>15.8</v>
      </c>
      <c r="AM997" s="2">
        <v>41135</v>
      </c>
      <c r="AN997">
        <v>227</v>
      </c>
      <c r="AS997" s="2"/>
    </row>
    <row r="998" spans="1:45" x14ac:dyDescent="0.25">
      <c r="A998" s="2"/>
      <c r="C998" s="2"/>
      <c r="E998" s="2"/>
      <c r="G998" s="2"/>
      <c r="I998" s="2"/>
      <c r="K998" s="2"/>
      <c r="M998" s="2"/>
      <c r="Q998" s="2"/>
      <c r="S998" s="2"/>
      <c r="U998" s="2"/>
      <c r="W998" s="2"/>
      <c r="Y998" s="2"/>
      <c r="AA998" s="2"/>
      <c r="AC998" s="2"/>
      <c r="AE998" s="2">
        <v>37994</v>
      </c>
      <c r="AF998">
        <v>23716.82</v>
      </c>
      <c r="AG998" s="4">
        <v>37986</v>
      </c>
      <c r="AH998">
        <v>32.520000000000003</v>
      </c>
      <c r="AI998" s="4">
        <v>38589</v>
      </c>
      <c r="AJ998">
        <v>17.077500000000001</v>
      </c>
      <c r="AK998" s="2">
        <v>37966</v>
      </c>
      <c r="AL998">
        <v>15.698</v>
      </c>
      <c r="AM998" s="2">
        <v>41136</v>
      </c>
      <c r="AN998">
        <v>-629</v>
      </c>
      <c r="AS998" s="2"/>
    </row>
    <row r="999" spans="1:45" x14ac:dyDescent="0.25">
      <c r="A999" s="2"/>
      <c r="C999" s="2"/>
      <c r="E999" s="2"/>
      <c r="G999" s="2"/>
      <c r="I999" s="2"/>
      <c r="K999" s="2"/>
      <c r="M999" s="2"/>
      <c r="Q999" s="2"/>
      <c r="S999" s="2"/>
      <c r="U999" s="2"/>
      <c r="W999" s="2"/>
      <c r="Y999" s="2"/>
      <c r="AA999" s="2"/>
      <c r="AC999" s="2"/>
      <c r="AE999" s="2">
        <v>37995</v>
      </c>
      <c r="AF999">
        <v>23916.720000000001</v>
      </c>
      <c r="AG999" s="4">
        <v>37991</v>
      </c>
      <c r="AH999">
        <v>33.78</v>
      </c>
      <c r="AI999" s="4">
        <v>38590</v>
      </c>
      <c r="AJ999">
        <v>17.168199999999999</v>
      </c>
      <c r="AK999" s="2">
        <v>37967</v>
      </c>
      <c r="AL999">
        <v>15.694900000000001</v>
      </c>
      <c r="AM999" s="2">
        <v>41137</v>
      </c>
      <c r="AN999">
        <v>377</v>
      </c>
      <c r="AS999" s="2"/>
    </row>
    <row r="1000" spans="1:45" x14ac:dyDescent="0.25">
      <c r="A1000" s="2"/>
      <c r="C1000" s="2"/>
      <c r="E1000" s="2"/>
      <c r="G1000" s="2"/>
      <c r="I1000" s="2"/>
      <c r="K1000" s="2"/>
      <c r="M1000" s="2"/>
      <c r="Q1000" s="2"/>
      <c r="S1000" s="2"/>
      <c r="U1000" s="2"/>
      <c r="W1000" s="2"/>
      <c r="Y1000" s="2"/>
      <c r="AA1000" s="2"/>
      <c r="AC1000" s="2"/>
      <c r="AE1000" s="2">
        <v>37998</v>
      </c>
      <c r="AF1000">
        <v>24236.98</v>
      </c>
      <c r="AG1000" s="4">
        <v>37992</v>
      </c>
      <c r="AH1000">
        <v>33.700000000000003</v>
      </c>
      <c r="AI1000" s="4">
        <v>38593</v>
      </c>
      <c r="AJ1000">
        <v>17.066800000000001</v>
      </c>
      <c r="AK1000" s="2">
        <v>37970</v>
      </c>
      <c r="AL1000">
        <v>15.721</v>
      </c>
      <c r="AM1000" s="2">
        <v>41138</v>
      </c>
      <c r="AN1000">
        <v>169</v>
      </c>
      <c r="AS1000" s="2"/>
    </row>
    <row r="1001" spans="1:45" x14ac:dyDescent="0.25">
      <c r="A1001" s="2"/>
      <c r="C1001" s="2"/>
      <c r="E1001" s="2"/>
      <c r="G1001" s="2"/>
      <c r="I1001" s="2"/>
      <c r="K1001" s="2"/>
      <c r="M1001" s="2"/>
      <c r="Q1001" s="2"/>
      <c r="S1001" s="2"/>
      <c r="U1001" s="2"/>
      <c r="W1001" s="2"/>
      <c r="Y1001" s="2"/>
      <c r="AA1001" s="2"/>
      <c r="AC1001" s="2"/>
      <c r="AE1001" s="2">
        <v>37999</v>
      </c>
      <c r="AF1001">
        <v>23939.63</v>
      </c>
      <c r="AG1001" s="4">
        <v>37993</v>
      </c>
      <c r="AH1001">
        <v>33.619999999999997</v>
      </c>
      <c r="AI1001" s="4">
        <v>38594</v>
      </c>
      <c r="AJ1001">
        <v>17.1904</v>
      </c>
      <c r="AK1001" s="2">
        <v>37971</v>
      </c>
      <c r="AL1001">
        <v>15.695399999999999</v>
      </c>
      <c r="AM1001" s="2">
        <v>41141</v>
      </c>
      <c r="AN1001">
        <v>281</v>
      </c>
      <c r="AS1001" s="2"/>
    </row>
    <row r="1002" spans="1:45" x14ac:dyDescent="0.25">
      <c r="A1002" s="2"/>
      <c r="C1002" s="2"/>
      <c r="E1002" s="2"/>
      <c r="G1002" s="2"/>
      <c r="I1002" s="2"/>
      <c r="K1002" s="2"/>
      <c r="M1002" s="2"/>
      <c r="Q1002" s="2"/>
      <c r="S1002" s="2"/>
      <c r="U1002" s="2"/>
      <c r="W1002" s="2"/>
      <c r="Y1002" s="2"/>
      <c r="AA1002" s="2"/>
      <c r="AC1002" s="2"/>
      <c r="AE1002" s="2">
        <v>38000</v>
      </c>
      <c r="AF1002">
        <v>23398.639999999999</v>
      </c>
      <c r="AG1002" s="4">
        <v>37994</v>
      </c>
      <c r="AH1002">
        <v>33.979999999999997</v>
      </c>
      <c r="AI1002" s="4">
        <v>38595</v>
      </c>
      <c r="AJ1002">
        <v>17.132000000000001</v>
      </c>
      <c r="AK1002" s="2">
        <v>37972</v>
      </c>
      <c r="AL1002">
        <v>15.7111</v>
      </c>
      <c r="AM1002" s="2">
        <v>41142</v>
      </c>
      <c r="AN1002">
        <v>-339</v>
      </c>
      <c r="AS1002" s="2"/>
    </row>
    <row r="1003" spans="1:45" x14ac:dyDescent="0.25">
      <c r="A1003" s="2"/>
      <c r="C1003" s="2"/>
      <c r="E1003" s="2"/>
      <c r="G1003" s="2"/>
      <c r="I1003" s="2"/>
      <c r="K1003" s="2"/>
      <c r="M1003" s="2"/>
      <c r="Q1003" s="2"/>
      <c r="S1003" s="2"/>
      <c r="U1003" s="2"/>
      <c r="W1003" s="2"/>
      <c r="Y1003" s="2"/>
      <c r="AA1003" s="2"/>
      <c r="AC1003" s="2"/>
      <c r="AE1003" s="2">
        <v>38001</v>
      </c>
      <c r="AF1003">
        <v>22961.7</v>
      </c>
      <c r="AG1003" s="4">
        <v>37995</v>
      </c>
      <c r="AH1003">
        <v>34.31</v>
      </c>
      <c r="AI1003" s="4">
        <v>38596</v>
      </c>
      <c r="AJ1003">
        <v>17.182400000000001</v>
      </c>
      <c r="AK1003" s="2">
        <v>37973</v>
      </c>
      <c r="AL1003">
        <v>15.6661</v>
      </c>
      <c r="AM1003" s="2">
        <v>41143</v>
      </c>
      <c r="AN1003">
        <v>-829</v>
      </c>
      <c r="AS1003" s="2"/>
    </row>
    <row r="1004" spans="1:45" x14ac:dyDescent="0.25">
      <c r="A1004" s="2"/>
      <c r="C1004" s="2"/>
      <c r="E1004" s="2"/>
      <c r="G1004" s="2"/>
      <c r="I1004" s="2"/>
      <c r="K1004" s="2"/>
      <c r="M1004" s="2"/>
      <c r="Q1004" s="2"/>
      <c r="S1004" s="2"/>
      <c r="U1004" s="2"/>
      <c r="W1004" s="2"/>
      <c r="Y1004" s="2"/>
      <c r="AA1004" s="2"/>
      <c r="AC1004" s="2"/>
      <c r="AE1004" s="2">
        <v>38002</v>
      </c>
      <c r="AF1004">
        <v>23154.58</v>
      </c>
      <c r="AG1004" s="4">
        <v>37998</v>
      </c>
      <c r="AH1004">
        <v>34.72</v>
      </c>
      <c r="AI1004" s="4">
        <v>38597</v>
      </c>
      <c r="AJ1004">
        <v>17.093299999999999</v>
      </c>
      <c r="AK1004" s="2">
        <v>37974</v>
      </c>
      <c r="AL1004">
        <v>15.7113</v>
      </c>
      <c r="AM1004" s="2">
        <v>41144</v>
      </c>
      <c r="AN1004">
        <v>92</v>
      </c>
      <c r="AS1004" s="2"/>
    </row>
    <row r="1005" spans="1:45" x14ac:dyDescent="0.25">
      <c r="A1005" s="2"/>
      <c r="C1005" s="2"/>
      <c r="E1005" s="2"/>
      <c r="G1005" s="2"/>
      <c r="I1005" s="2"/>
      <c r="K1005" s="2"/>
      <c r="M1005" s="2"/>
      <c r="Q1005" s="2"/>
      <c r="S1005" s="2"/>
      <c r="U1005" s="2"/>
      <c r="W1005" s="2"/>
      <c r="Y1005" s="2"/>
      <c r="AA1005" s="2"/>
      <c r="AC1005" s="2"/>
      <c r="AE1005" s="2">
        <v>38005</v>
      </c>
      <c r="AF1005">
        <v>23385.17</v>
      </c>
      <c r="AG1005" s="4">
        <v>37999</v>
      </c>
      <c r="AH1005">
        <v>34.43</v>
      </c>
      <c r="AI1005" s="4">
        <v>38600</v>
      </c>
      <c r="AJ1005">
        <v>17.009399999999999</v>
      </c>
      <c r="AK1005" s="2">
        <v>37977</v>
      </c>
      <c r="AL1005">
        <v>15.834099999999999</v>
      </c>
      <c r="AM1005" s="2">
        <v>41145</v>
      </c>
      <c r="AN1005">
        <v>-406</v>
      </c>
      <c r="AS1005" s="2"/>
    </row>
    <row r="1006" spans="1:45" x14ac:dyDescent="0.25">
      <c r="A1006" s="2"/>
      <c r="C1006" s="2"/>
      <c r="E1006" s="2"/>
      <c r="G1006" s="2"/>
      <c r="I1006" s="2"/>
      <c r="K1006" s="2"/>
      <c r="M1006" s="2"/>
      <c r="Q1006" s="2"/>
      <c r="S1006" s="2"/>
      <c r="U1006" s="2"/>
      <c r="W1006" s="2"/>
      <c r="Y1006" s="2"/>
      <c r="AA1006" s="2"/>
      <c r="AC1006" s="2"/>
      <c r="AE1006" s="2">
        <v>38006</v>
      </c>
      <c r="AF1006">
        <v>23678.75</v>
      </c>
      <c r="AG1006" s="4">
        <v>38000</v>
      </c>
      <c r="AH1006">
        <v>34.5</v>
      </c>
      <c r="AI1006" s="4">
        <v>38601</v>
      </c>
      <c r="AJ1006">
        <v>16.892700000000001</v>
      </c>
      <c r="AK1006" s="2">
        <v>37978</v>
      </c>
      <c r="AL1006">
        <v>15.8126</v>
      </c>
      <c r="AM1006" s="2">
        <v>41148</v>
      </c>
      <c r="AN1006">
        <v>-418</v>
      </c>
      <c r="AS1006" s="2"/>
    </row>
    <row r="1007" spans="1:45" x14ac:dyDescent="0.25">
      <c r="A1007" s="2"/>
      <c r="C1007" s="2"/>
      <c r="E1007" s="2"/>
      <c r="G1007" s="2"/>
      <c r="I1007" s="2"/>
      <c r="K1007" s="2"/>
      <c r="M1007" s="2"/>
      <c r="Q1007" s="2"/>
      <c r="S1007" s="2"/>
      <c r="U1007" s="2"/>
      <c r="W1007" s="2"/>
      <c r="Y1007" s="2"/>
      <c r="AA1007" s="2"/>
      <c r="AC1007" s="2"/>
      <c r="AE1007" s="2">
        <v>38007</v>
      </c>
      <c r="AF1007">
        <v>23301.82</v>
      </c>
      <c r="AG1007" s="4">
        <v>38001</v>
      </c>
      <c r="AH1007">
        <v>33.44</v>
      </c>
      <c r="AI1007" s="4">
        <v>38602</v>
      </c>
      <c r="AJ1007">
        <v>16.889700000000001</v>
      </c>
      <c r="AK1007" s="2">
        <v>37979</v>
      </c>
      <c r="AL1007">
        <v>15.85</v>
      </c>
      <c r="AM1007" s="2">
        <v>41149</v>
      </c>
      <c r="AN1007">
        <v>-612</v>
      </c>
      <c r="AS1007" s="2"/>
    </row>
    <row r="1008" spans="1:45" x14ac:dyDescent="0.25">
      <c r="A1008" s="2"/>
      <c r="C1008" s="2"/>
      <c r="E1008" s="2"/>
      <c r="G1008" s="2"/>
      <c r="I1008" s="2"/>
      <c r="K1008" s="2"/>
      <c r="M1008" s="2"/>
      <c r="Q1008" s="2"/>
      <c r="S1008" s="2"/>
      <c r="U1008" s="2"/>
      <c r="W1008" s="2"/>
      <c r="Y1008" s="2"/>
      <c r="AA1008" s="2"/>
      <c r="AC1008" s="2"/>
      <c r="AE1008" s="2">
        <v>38008</v>
      </c>
      <c r="AF1008">
        <v>22968.78</v>
      </c>
      <c r="AG1008" s="4">
        <v>38002</v>
      </c>
      <c r="AH1008">
        <v>35.07</v>
      </c>
      <c r="AI1008" s="4">
        <v>38603</v>
      </c>
      <c r="AJ1008">
        <v>16.7349</v>
      </c>
      <c r="AK1008" s="2">
        <v>37981</v>
      </c>
      <c r="AL1008">
        <v>15.95</v>
      </c>
      <c r="AM1008" s="2">
        <v>41150</v>
      </c>
      <c r="AN1008">
        <v>2217</v>
      </c>
      <c r="AS1008" s="2"/>
    </row>
    <row r="1009" spans="1:45" x14ac:dyDescent="0.25">
      <c r="A1009" s="2"/>
      <c r="C1009" s="2"/>
      <c r="E1009" s="2"/>
      <c r="G1009" s="2"/>
      <c r="I1009" s="2"/>
      <c r="K1009" s="2"/>
      <c r="M1009" s="2"/>
      <c r="Q1009" s="2"/>
      <c r="S1009" s="2"/>
      <c r="U1009" s="2"/>
      <c r="W1009" s="2"/>
      <c r="Y1009" s="2"/>
      <c r="AA1009" s="2"/>
      <c r="AC1009" s="2"/>
      <c r="AE1009" s="2">
        <v>38009</v>
      </c>
      <c r="AF1009">
        <v>23471</v>
      </c>
      <c r="AG1009" s="4">
        <v>38006</v>
      </c>
      <c r="AH1009">
        <v>36.200000000000003</v>
      </c>
      <c r="AI1009" s="4">
        <v>38604</v>
      </c>
      <c r="AJ1009">
        <v>16.511900000000001</v>
      </c>
      <c r="AK1009" s="2">
        <v>37984</v>
      </c>
      <c r="AL1009">
        <v>15.9138</v>
      </c>
      <c r="AM1009" s="2">
        <v>41151</v>
      </c>
      <c r="AN1009">
        <v>211</v>
      </c>
      <c r="AS1009" s="2"/>
    </row>
    <row r="1010" spans="1:45" x14ac:dyDescent="0.25">
      <c r="A1010" s="2"/>
      <c r="C1010" s="2"/>
      <c r="E1010" s="2"/>
      <c r="G1010" s="2"/>
      <c r="I1010" s="2"/>
      <c r="K1010" s="2"/>
      <c r="M1010" s="2"/>
      <c r="Q1010" s="2"/>
      <c r="S1010" s="2"/>
      <c r="U1010" s="2"/>
      <c r="W1010" s="2"/>
      <c r="Y1010" s="2"/>
      <c r="AA1010" s="2"/>
      <c r="AC1010" s="2"/>
      <c r="AE1010" s="2">
        <v>38012</v>
      </c>
      <c r="AF1010">
        <v>24349.78</v>
      </c>
      <c r="AG1010" s="4">
        <v>38007</v>
      </c>
      <c r="AH1010">
        <v>34.58</v>
      </c>
      <c r="AI1010" s="4">
        <v>38607</v>
      </c>
      <c r="AJ1010">
        <v>16.517900000000001</v>
      </c>
      <c r="AK1010" s="2">
        <v>37985</v>
      </c>
      <c r="AL1010">
        <v>15.8733</v>
      </c>
      <c r="AM1010" s="2">
        <v>41152</v>
      </c>
      <c r="AN1010">
        <v>-80</v>
      </c>
      <c r="AS1010" s="2"/>
    </row>
    <row r="1011" spans="1:45" x14ac:dyDescent="0.25">
      <c r="A1011" s="2"/>
      <c r="C1011" s="2"/>
      <c r="E1011" s="2"/>
      <c r="G1011" s="2"/>
      <c r="I1011" s="2"/>
      <c r="K1011" s="2"/>
      <c r="M1011" s="2"/>
      <c r="Q1011" s="2"/>
      <c r="S1011" s="2"/>
      <c r="U1011" s="2"/>
      <c r="W1011" s="2"/>
      <c r="Y1011" s="2"/>
      <c r="AA1011" s="2"/>
      <c r="AC1011" s="2"/>
      <c r="AE1011" s="2">
        <v>38013</v>
      </c>
      <c r="AF1011">
        <v>24226.04</v>
      </c>
      <c r="AG1011" s="4">
        <v>38008</v>
      </c>
      <c r="AH1011">
        <v>34.93</v>
      </c>
      <c r="AI1011" s="4">
        <v>38608</v>
      </c>
      <c r="AJ1011">
        <v>16.252400000000002</v>
      </c>
      <c r="AK1011" s="2">
        <v>37986</v>
      </c>
      <c r="AL1011">
        <v>15.88</v>
      </c>
      <c r="AM1011" s="2">
        <v>41155</v>
      </c>
      <c r="AN1011">
        <v>-265</v>
      </c>
      <c r="AS1011" s="2"/>
    </row>
    <row r="1012" spans="1:45" x14ac:dyDescent="0.25">
      <c r="A1012" s="2"/>
      <c r="C1012" s="2"/>
      <c r="E1012" s="2"/>
      <c r="G1012" s="2"/>
      <c r="I1012" s="2"/>
      <c r="K1012" s="2"/>
      <c r="M1012" s="2"/>
      <c r="Q1012" s="2"/>
      <c r="S1012" s="2"/>
      <c r="U1012" s="2"/>
      <c r="W1012" s="2"/>
      <c r="Y1012" s="2"/>
      <c r="AA1012" s="2"/>
      <c r="AC1012" s="2"/>
      <c r="AE1012" s="2">
        <v>38014</v>
      </c>
      <c r="AF1012">
        <v>23851.62</v>
      </c>
      <c r="AG1012" s="4">
        <v>38009</v>
      </c>
      <c r="AH1012">
        <v>34.94</v>
      </c>
      <c r="AI1012" s="4">
        <v>38609</v>
      </c>
      <c r="AJ1012">
        <v>16.276299999999999</v>
      </c>
      <c r="AK1012" s="2">
        <v>37988</v>
      </c>
      <c r="AL1012">
        <v>15.8119</v>
      </c>
      <c r="AM1012" s="2">
        <v>41156</v>
      </c>
      <c r="AN1012">
        <v>-256</v>
      </c>
      <c r="AS1012" s="2"/>
    </row>
    <row r="1013" spans="1:45" x14ac:dyDescent="0.25">
      <c r="A1013" s="2"/>
      <c r="C1013" s="2"/>
      <c r="E1013" s="2"/>
      <c r="G1013" s="2"/>
      <c r="I1013" s="2"/>
      <c r="K1013" s="2"/>
      <c r="M1013" s="2"/>
      <c r="Q1013" s="2"/>
      <c r="S1013" s="2"/>
      <c r="U1013" s="2"/>
      <c r="W1013" s="2"/>
      <c r="Y1013" s="2"/>
      <c r="AA1013" s="2"/>
      <c r="AC1013" s="2"/>
      <c r="AE1013" s="2">
        <v>38015</v>
      </c>
      <c r="AF1013">
        <v>22386.18</v>
      </c>
      <c r="AG1013" s="4">
        <v>38012</v>
      </c>
      <c r="AH1013">
        <v>34.47</v>
      </c>
      <c r="AI1013" s="4">
        <v>38610</v>
      </c>
      <c r="AJ1013">
        <v>16.0898</v>
      </c>
      <c r="AK1013" s="2">
        <v>37991</v>
      </c>
      <c r="AL1013">
        <v>15.724299999999999</v>
      </c>
      <c r="AM1013" s="2">
        <v>41157</v>
      </c>
      <c r="AN1013">
        <v>390</v>
      </c>
      <c r="AS1013" s="2"/>
    </row>
    <row r="1014" spans="1:45" x14ac:dyDescent="0.25">
      <c r="A1014" s="2"/>
      <c r="C1014" s="2"/>
      <c r="E1014" s="2"/>
      <c r="G1014" s="2"/>
      <c r="I1014" s="2"/>
      <c r="K1014" s="2"/>
      <c r="M1014" s="2"/>
      <c r="Q1014" s="2"/>
      <c r="S1014" s="2"/>
      <c r="U1014" s="2"/>
      <c r="W1014" s="2"/>
      <c r="Y1014" s="2"/>
      <c r="AA1014" s="2"/>
      <c r="AC1014" s="2"/>
      <c r="AE1014" s="2">
        <v>38016</v>
      </c>
      <c r="AF1014">
        <v>21851.439999999999</v>
      </c>
      <c r="AG1014" s="4">
        <v>38013</v>
      </c>
      <c r="AH1014">
        <v>34.119999999999997</v>
      </c>
      <c r="AI1014" s="4">
        <v>38611</v>
      </c>
      <c r="AJ1014">
        <v>15.933299999999999</v>
      </c>
      <c r="AK1014" s="2">
        <v>37992</v>
      </c>
      <c r="AL1014">
        <v>15.616199999999999</v>
      </c>
      <c r="AM1014" s="2">
        <v>41158</v>
      </c>
      <c r="AN1014">
        <v>-445</v>
      </c>
      <c r="AS1014" s="2"/>
    </row>
    <row r="1015" spans="1:45" x14ac:dyDescent="0.25">
      <c r="A1015" s="2"/>
      <c r="C1015" s="2"/>
      <c r="E1015" s="2"/>
      <c r="G1015" s="2"/>
      <c r="I1015" s="2"/>
      <c r="K1015" s="2"/>
      <c r="M1015" s="2"/>
      <c r="Q1015" s="2"/>
      <c r="S1015" s="2"/>
      <c r="U1015" s="2"/>
      <c r="W1015" s="2"/>
      <c r="Y1015" s="2"/>
      <c r="AA1015" s="2"/>
      <c r="AC1015" s="2"/>
      <c r="AE1015" s="2">
        <v>38019</v>
      </c>
      <c r="AF1015">
        <v>21786.95</v>
      </c>
      <c r="AG1015" s="4">
        <v>38014</v>
      </c>
      <c r="AH1015">
        <v>33.619999999999997</v>
      </c>
      <c r="AI1015" s="4">
        <v>38614</v>
      </c>
      <c r="AJ1015">
        <v>15.9793</v>
      </c>
      <c r="AK1015" s="2">
        <v>37993</v>
      </c>
      <c r="AL1015">
        <v>15.409800000000001</v>
      </c>
      <c r="AM1015" s="2">
        <v>41162</v>
      </c>
      <c r="AN1015">
        <v>1010</v>
      </c>
      <c r="AS1015" s="2"/>
    </row>
    <row r="1016" spans="1:45" x14ac:dyDescent="0.25">
      <c r="A1016" s="2"/>
      <c r="C1016" s="2"/>
      <c r="E1016" s="2"/>
      <c r="G1016" s="2"/>
      <c r="I1016" s="2"/>
      <c r="K1016" s="2"/>
      <c r="M1016" s="2"/>
      <c r="Q1016" s="2"/>
      <c r="S1016" s="2"/>
      <c r="U1016" s="2"/>
      <c r="W1016" s="2"/>
      <c r="Y1016" s="2"/>
      <c r="AA1016" s="2"/>
      <c r="AC1016" s="2"/>
      <c r="AE1016" s="2">
        <v>38020</v>
      </c>
      <c r="AF1016">
        <v>22280.99</v>
      </c>
      <c r="AG1016" s="4">
        <v>38015</v>
      </c>
      <c r="AH1016">
        <v>32.81</v>
      </c>
      <c r="AI1016" s="4">
        <v>38615</v>
      </c>
      <c r="AJ1016">
        <v>15.9452</v>
      </c>
      <c r="AK1016" s="2">
        <v>37994</v>
      </c>
      <c r="AL1016">
        <v>15.2475</v>
      </c>
      <c r="AM1016" s="2">
        <v>41163</v>
      </c>
      <c r="AN1016">
        <v>-190</v>
      </c>
      <c r="AS1016" s="2"/>
    </row>
    <row r="1017" spans="1:45" x14ac:dyDescent="0.25">
      <c r="A1017" s="2"/>
      <c r="C1017" s="2"/>
      <c r="E1017" s="2"/>
      <c r="G1017" s="2"/>
      <c r="I1017" s="2"/>
      <c r="K1017" s="2"/>
      <c r="M1017" s="2"/>
      <c r="Q1017" s="2"/>
      <c r="S1017" s="2"/>
      <c r="U1017" s="2"/>
      <c r="W1017" s="2"/>
      <c r="Y1017" s="2"/>
      <c r="AA1017" s="2"/>
      <c r="AC1017" s="2"/>
      <c r="AE1017" s="2">
        <v>38021</v>
      </c>
      <c r="AF1017">
        <v>21684.53</v>
      </c>
      <c r="AG1017" s="4">
        <v>38016</v>
      </c>
      <c r="AH1017">
        <v>33.049999999999997</v>
      </c>
      <c r="AI1017" s="4">
        <v>38616</v>
      </c>
      <c r="AJ1017">
        <v>16.067399999999999</v>
      </c>
      <c r="AK1017" s="2">
        <v>37995</v>
      </c>
      <c r="AL1017">
        <v>15.11</v>
      </c>
      <c r="AM1017" s="2">
        <v>41164</v>
      </c>
      <c r="AN1017">
        <v>811</v>
      </c>
      <c r="AS1017" s="2"/>
    </row>
    <row r="1018" spans="1:45" x14ac:dyDescent="0.25">
      <c r="A1018" s="2"/>
      <c r="C1018" s="2"/>
      <c r="E1018" s="2"/>
      <c r="G1018" s="2"/>
      <c r="I1018" s="2"/>
      <c r="K1018" s="2"/>
      <c r="M1018" s="2"/>
      <c r="Q1018" s="2"/>
      <c r="S1018" s="2"/>
      <c r="U1018" s="2"/>
      <c r="W1018" s="2"/>
      <c r="Y1018" s="2"/>
      <c r="AA1018" s="2"/>
      <c r="AC1018" s="2"/>
      <c r="AE1018" s="2">
        <v>38022</v>
      </c>
      <c r="AF1018">
        <v>21091.68</v>
      </c>
      <c r="AG1018" s="4">
        <v>38019</v>
      </c>
      <c r="AH1018">
        <v>34.979999999999997</v>
      </c>
      <c r="AI1018" s="4">
        <v>38617</v>
      </c>
      <c r="AJ1018">
        <v>16.2545</v>
      </c>
      <c r="AK1018" s="2">
        <v>37998</v>
      </c>
      <c r="AL1018">
        <v>15.0983</v>
      </c>
      <c r="AM1018" s="2">
        <v>41165</v>
      </c>
      <c r="AN1018">
        <v>-543</v>
      </c>
      <c r="AS1018" s="2"/>
    </row>
    <row r="1019" spans="1:45" x14ac:dyDescent="0.25">
      <c r="A1019" s="2"/>
      <c r="C1019" s="2"/>
      <c r="E1019" s="2"/>
      <c r="G1019" s="2"/>
      <c r="I1019" s="2"/>
      <c r="K1019" s="2"/>
      <c r="M1019" s="2"/>
      <c r="Q1019" s="2"/>
      <c r="S1019" s="2"/>
      <c r="U1019" s="2"/>
      <c r="W1019" s="2"/>
      <c r="Y1019" s="2"/>
      <c r="AA1019" s="2"/>
      <c r="AC1019" s="2"/>
      <c r="AE1019" s="2">
        <v>38023</v>
      </c>
      <c r="AF1019">
        <v>21968.81</v>
      </c>
      <c r="AG1019" s="4">
        <v>38020</v>
      </c>
      <c r="AH1019">
        <v>34.1</v>
      </c>
      <c r="AI1019" s="4">
        <v>38618</v>
      </c>
      <c r="AJ1019">
        <v>16.325500000000002</v>
      </c>
      <c r="AK1019" s="2">
        <v>37999</v>
      </c>
      <c r="AL1019">
        <v>15.039899999999999</v>
      </c>
      <c r="AM1019" s="2">
        <v>41166</v>
      </c>
      <c r="AN1019">
        <v>-52</v>
      </c>
      <c r="AS1019" s="2"/>
    </row>
    <row r="1020" spans="1:45" x14ac:dyDescent="0.25">
      <c r="A1020" s="2"/>
      <c r="C1020" s="2"/>
      <c r="E1020" s="2"/>
      <c r="G1020" s="2"/>
      <c r="I1020" s="2"/>
      <c r="K1020" s="2"/>
      <c r="M1020" s="2"/>
      <c r="Q1020" s="2"/>
      <c r="S1020" s="2"/>
      <c r="U1020" s="2"/>
      <c r="W1020" s="2"/>
      <c r="Y1020" s="2"/>
      <c r="AA1020" s="2"/>
      <c r="AC1020" s="2"/>
      <c r="AE1020" s="2">
        <v>38026</v>
      </c>
      <c r="AF1020">
        <v>21961.58</v>
      </c>
      <c r="AG1020" s="4">
        <v>38021</v>
      </c>
      <c r="AH1020">
        <v>33.1</v>
      </c>
      <c r="AI1020" s="4">
        <v>38621</v>
      </c>
      <c r="AJ1020">
        <v>17.36</v>
      </c>
      <c r="AK1020" s="2">
        <v>38000</v>
      </c>
      <c r="AL1020">
        <v>15.2</v>
      </c>
      <c r="AM1020" s="2">
        <v>41169</v>
      </c>
      <c r="AN1020">
        <v>960</v>
      </c>
      <c r="AS1020" s="2"/>
    </row>
    <row r="1021" spans="1:45" x14ac:dyDescent="0.25">
      <c r="A1021" s="2"/>
      <c r="C1021" s="2"/>
      <c r="E1021" s="2"/>
      <c r="G1021" s="2"/>
      <c r="I1021" s="2"/>
      <c r="K1021" s="2"/>
      <c r="M1021" s="2"/>
      <c r="Q1021" s="2"/>
      <c r="S1021" s="2"/>
      <c r="U1021" s="2"/>
      <c r="W1021" s="2"/>
      <c r="Y1021" s="2"/>
      <c r="AA1021" s="2"/>
      <c r="AC1021" s="2"/>
      <c r="AE1021" s="2">
        <v>38027</v>
      </c>
      <c r="AF1021">
        <v>22171.49</v>
      </c>
      <c r="AG1021" s="4">
        <v>38022</v>
      </c>
      <c r="AH1021">
        <v>33.08</v>
      </c>
      <c r="AI1021" s="4">
        <v>38622</v>
      </c>
      <c r="AJ1021">
        <v>17.36</v>
      </c>
      <c r="AK1021" s="2">
        <v>38001</v>
      </c>
      <c r="AL1021">
        <v>15.1996</v>
      </c>
      <c r="AM1021" s="2">
        <v>41170</v>
      </c>
      <c r="AN1021">
        <v>-413</v>
      </c>
      <c r="AS1021" s="2"/>
    </row>
    <row r="1022" spans="1:45" x14ac:dyDescent="0.25">
      <c r="A1022" s="2"/>
      <c r="C1022" s="2"/>
      <c r="E1022" s="2"/>
      <c r="G1022" s="2"/>
      <c r="I1022" s="2"/>
      <c r="K1022" s="2"/>
      <c r="M1022" s="2"/>
      <c r="Q1022" s="2"/>
      <c r="S1022" s="2"/>
      <c r="U1022" s="2"/>
      <c r="W1022" s="2"/>
      <c r="Y1022" s="2"/>
      <c r="AA1022" s="2"/>
      <c r="AC1022" s="2"/>
      <c r="AE1022" s="2">
        <v>38028</v>
      </c>
      <c r="AF1022">
        <v>23197.11</v>
      </c>
      <c r="AG1022" s="4">
        <v>38023</v>
      </c>
      <c r="AH1022">
        <v>32.479999999999997</v>
      </c>
      <c r="AI1022" s="4">
        <v>38623</v>
      </c>
      <c r="AJ1022">
        <v>16.377600000000001</v>
      </c>
      <c r="AK1022" s="2">
        <v>38002</v>
      </c>
      <c r="AL1022">
        <v>15.1502</v>
      </c>
      <c r="AM1022" s="2">
        <v>41171</v>
      </c>
      <c r="AN1022">
        <v>-124</v>
      </c>
      <c r="AS1022" s="2"/>
    </row>
    <row r="1023" spans="1:45" x14ac:dyDescent="0.25">
      <c r="A1023" s="2"/>
      <c r="C1023" s="2"/>
      <c r="E1023" s="2"/>
      <c r="G1023" s="2"/>
      <c r="I1023" s="2"/>
      <c r="K1023" s="2"/>
      <c r="M1023" s="2"/>
      <c r="Q1023" s="2"/>
      <c r="S1023" s="2"/>
      <c r="U1023" s="2"/>
      <c r="W1023" s="2"/>
      <c r="Y1023" s="2"/>
      <c r="AA1023" s="2"/>
      <c r="AC1023" s="2"/>
      <c r="AE1023" s="2">
        <v>38029</v>
      </c>
      <c r="AF1023">
        <v>23063.45</v>
      </c>
      <c r="AG1023" s="4">
        <v>38026</v>
      </c>
      <c r="AH1023">
        <v>32.83</v>
      </c>
      <c r="AI1023" s="4">
        <v>38624</v>
      </c>
      <c r="AJ1023">
        <v>16.334600000000002</v>
      </c>
      <c r="AK1023" s="2">
        <v>38005</v>
      </c>
      <c r="AL1023">
        <v>15.1715</v>
      </c>
      <c r="AM1023" s="2">
        <v>41172</v>
      </c>
      <c r="AN1023">
        <v>-338</v>
      </c>
      <c r="AS1023" s="2"/>
    </row>
    <row r="1024" spans="1:45" x14ac:dyDescent="0.25">
      <c r="A1024" s="2"/>
      <c r="C1024" s="2"/>
      <c r="E1024" s="2"/>
      <c r="G1024" s="2"/>
      <c r="I1024" s="2"/>
      <c r="K1024" s="2"/>
      <c r="M1024" s="2"/>
      <c r="Q1024" s="2"/>
      <c r="S1024" s="2"/>
      <c r="U1024" s="2"/>
      <c r="W1024" s="2"/>
      <c r="Y1024" s="2"/>
      <c r="AA1024" s="2"/>
      <c r="AC1024" s="2"/>
      <c r="AE1024" s="2">
        <v>38030</v>
      </c>
      <c r="AF1024">
        <v>22529.8</v>
      </c>
      <c r="AG1024" s="4">
        <v>38027</v>
      </c>
      <c r="AH1024">
        <v>33.869999999999997</v>
      </c>
      <c r="AI1024" s="4">
        <v>38625</v>
      </c>
      <c r="AJ1024">
        <v>16.264800000000001</v>
      </c>
      <c r="AK1024" s="2">
        <v>38006</v>
      </c>
      <c r="AL1024">
        <v>15.2</v>
      </c>
      <c r="AM1024" s="2">
        <v>41173</v>
      </c>
      <c r="AN1024">
        <v>101</v>
      </c>
      <c r="AS1024" s="2"/>
    </row>
    <row r="1025" spans="1:45" x14ac:dyDescent="0.25">
      <c r="A1025" s="2"/>
      <c r="C1025" s="2"/>
      <c r="E1025" s="2"/>
      <c r="G1025" s="2"/>
      <c r="I1025" s="2"/>
      <c r="K1025" s="2"/>
      <c r="M1025" s="2"/>
      <c r="Q1025" s="2"/>
      <c r="S1025" s="2"/>
      <c r="U1025" s="2"/>
      <c r="W1025" s="2"/>
      <c r="Y1025" s="2"/>
      <c r="AA1025" s="2"/>
      <c r="AC1025" s="2"/>
      <c r="AE1025" s="2">
        <v>38033</v>
      </c>
      <c r="AF1025">
        <v>22188.880000000001</v>
      </c>
      <c r="AG1025" s="4">
        <v>38028</v>
      </c>
      <c r="AH1025">
        <v>34</v>
      </c>
      <c r="AI1025" s="4">
        <v>38628</v>
      </c>
      <c r="AJ1025">
        <v>16.343499999999999</v>
      </c>
      <c r="AK1025" s="2">
        <v>38007</v>
      </c>
      <c r="AL1025">
        <v>15.15</v>
      </c>
      <c r="AM1025" s="2">
        <v>41176</v>
      </c>
      <c r="AN1025">
        <v>348</v>
      </c>
      <c r="AS1025" s="2"/>
    </row>
    <row r="1026" spans="1:45" x14ac:dyDescent="0.25">
      <c r="A1026" s="2"/>
      <c r="C1026" s="2"/>
      <c r="E1026" s="2"/>
      <c r="G1026" s="2"/>
      <c r="I1026" s="2"/>
      <c r="K1026" s="2"/>
      <c r="M1026" s="2"/>
      <c r="Q1026" s="2"/>
      <c r="S1026" s="2"/>
      <c r="U1026" s="2"/>
      <c r="W1026" s="2"/>
      <c r="Y1026" s="2"/>
      <c r="AA1026" s="2"/>
      <c r="AC1026" s="2"/>
      <c r="AE1026" s="2">
        <v>38034</v>
      </c>
      <c r="AF1026">
        <v>22426.27</v>
      </c>
      <c r="AG1026" s="4">
        <v>38029</v>
      </c>
      <c r="AH1026">
        <v>33.979999999999997</v>
      </c>
      <c r="AI1026" s="4">
        <v>38629</v>
      </c>
      <c r="AJ1026">
        <v>16.38</v>
      </c>
      <c r="AK1026" s="2">
        <v>38008</v>
      </c>
      <c r="AL1026">
        <v>15.466900000000001</v>
      </c>
      <c r="AM1026" s="2">
        <v>41177</v>
      </c>
      <c r="AN1026">
        <v>-739</v>
      </c>
      <c r="AS1026" s="2"/>
    </row>
    <row r="1027" spans="1:45" x14ac:dyDescent="0.25">
      <c r="A1027" s="2"/>
      <c r="C1027" s="2"/>
      <c r="E1027" s="2"/>
      <c r="G1027" s="2"/>
      <c r="I1027" s="2"/>
      <c r="K1027" s="2"/>
      <c r="M1027" s="2"/>
      <c r="Q1027" s="2"/>
      <c r="S1027" s="2"/>
      <c r="U1027" s="2"/>
      <c r="W1027" s="2"/>
      <c r="Y1027" s="2"/>
      <c r="AA1027" s="2"/>
      <c r="AC1027" s="2"/>
      <c r="AE1027" s="2">
        <v>38035</v>
      </c>
      <c r="AF1027">
        <v>22000.12</v>
      </c>
      <c r="AG1027" s="4">
        <v>38030</v>
      </c>
      <c r="AH1027">
        <v>34.56</v>
      </c>
      <c r="AI1027" s="4">
        <v>38630</v>
      </c>
      <c r="AJ1027">
        <v>16.3996</v>
      </c>
      <c r="AK1027" s="2">
        <v>38009</v>
      </c>
      <c r="AL1027">
        <v>15.3401</v>
      </c>
      <c r="AM1027" s="2">
        <v>41178</v>
      </c>
      <c r="AN1027">
        <v>-1043</v>
      </c>
      <c r="AS1027" s="2"/>
    </row>
    <row r="1028" spans="1:45" x14ac:dyDescent="0.25">
      <c r="A1028" s="2"/>
      <c r="C1028" s="2"/>
      <c r="E1028" s="2"/>
      <c r="G1028" s="2"/>
      <c r="I1028" s="2"/>
      <c r="K1028" s="2"/>
      <c r="M1028" s="2"/>
      <c r="Q1028" s="2"/>
      <c r="S1028" s="2"/>
      <c r="U1028" s="2"/>
      <c r="W1028" s="2"/>
      <c r="Y1028" s="2"/>
      <c r="AA1028" s="2"/>
      <c r="AC1028" s="2"/>
      <c r="AE1028" s="2">
        <v>38036</v>
      </c>
      <c r="AF1028">
        <v>20950.98</v>
      </c>
      <c r="AG1028" s="4">
        <v>38034</v>
      </c>
      <c r="AH1028">
        <v>35.19</v>
      </c>
      <c r="AI1028" s="4">
        <v>38631</v>
      </c>
      <c r="AJ1028">
        <v>16.549399999999999</v>
      </c>
      <c r="AK1028" s="2">
        <v>38012</v>
      </c>
      <c r="AL1028">
        <v>15.2835</v>
      </c>
      <c r="AM1028" s="2">
        <v>41179</v>
      </c>
      <c r="AN1028">
        <v>-99</v>
      </c>
      <c r="AS1028" s="2"/>
    </row>
    <row r="1029" spans="1:45" x14ac:dyDescent="0.25">
      <c r="A1029" s="2"/>
      <c r="C1029" s="2"/>
      <c r="E1029" s="2"/>
      <c r="G1029" s="2"/>
      <c r="I1029" s="2"/>
      <c r="K1029" s="2"/>
      <c r="M1029" s="2"/>
      <c r="Q1029" s="2"/>
      <c r="S1029" s="2"/>
      <c r="U1029" s="2"/>
      <c r="W1029" s="2"/>
      <c r="Y1029" s="2"/>
      <c r="AA1029" s="2"/>
      <c r="AC1029" s="2"/>
      <c r="AE1029" s="2">
        <v>38037</v>
      </c>
      <c r="AF1029">
        <v>21336.91</v>
      </c>
      <c r="AG1029" s="4">
        <v>38035</v>
      </c>
      <c r="AH1029">
        <v>35.450000000000003</v>
      </c>
      <c r="AI1029" s="4">
        <v>38632</v>
      </c>
      <c r="AJ1029">
        <v>16.532699999999998</v>
      </c>
      <c r="AK1029" s="2">
        <v>38013</v>
      </c>
      <c r="AL1029">
        <v>15.3094</v>
      </c>
      <c r="AM1029" s="2">
        <v>41180</v>
      </c>
      <c r="AN1029">
        <v>351</v>
      </c>
      <c r="AS1029" s="2"/>
    </row>
    <row r="1030" spans="1:45" x14ac:dyDescent="0.25">
      <c r="A1030" s="2"/>
      <c r="C1030" s="2"/>
      <c r="E1030" s="2"/>
      <c r="G1030" s="2"/>
      <c r="I1030" s="2"/>
      <c r="K1030" s="2"/>
      <c r="M1030" s="2"/>
      <c r="Q1030" s="2"/>
      <c r="S1030" s="2"/>
      <c r="U1030" s="2"/>
      <c r="W1030" s="2"/>
      <c r="Y1030" s="2"/>
      <c r="AA1030" s="2"/>
      <c r="AC1030" s="2"/>
      <c r="AE1030" s="2">
        <v>38042</v>
      </c>
      <c r="AF1030">
        <v>21609.23</v>
      </c>
      <c r="AG1030" s="4">
        <v>38036</v>
      </c>
      <c r="AH1030">
        <v>36</v>
      </c>
      <c r="AI1030" s="4">
        <v>38635</v>
      </c>
      <c r="AJ1030">
        <v>16.549700000000001</v>
      </c>
      <c r="AK1030" s="2">
        <v>38014</v>
      </c>
      <c r="AL1030">
        <v>15.559100000000001</v>
      </c>
      <c r="AM1030" s="2">
        <v>41183</v>
      </c>
      <c r="AN1030">
        <v>57</v>
      </c>
      <c r="AS1030" s="2"/>
    </row>
    <row r="1031" spans="1:45" x14ac:dyDescent="0.25">
      <c r="A1031" s="2"/>
      <c r="C1031" s="2"/>
      <c r="E1031" s="2"/>
      <c r="G1031" s="2"/>
      <c r="I1031" s="2"/>
      <c r="K1031" s="2"/>
      <c r="M1031" s="2"/>
      <c r="Q1031" s="2"/>
      <c r="S1031" s="2"/>
      <c r="U1031" s="2"/>
      <c r="W1031" s="2"/>
      <c r="Y1031" s="2"/>
      <c r="AA1031" s="2"/>
      <c r="AC1031" s="2"/>
      <c r="AE1031" s="2">
        <v>38043</v>
      </c>
      <c r="AF1031">
        <v>21449.61</v>
      </c>
      <c r="AG1031" s="4">
        <v>38037</v>
      </c>
      <c r="AH1031">
        <v>35.6</v>
      </c>
      <c r="AI1031" s="4">
        <v>38636</v>
      </c>
      <c r="AJ1031">
        <v>16.510300000000001</v>
      </c>
      <c r="AK1031" s="2">
        <v>38015</v>
      </c>
      <c r="AL1031">
        <v>15.754</v>
      </c>
      <c r="AM1031" s="2">
        <v>41184</v>
      </c>
      <c r="AN1031">
        <v>-69</v>
      </c>
      <c r="AS1031" s="2"/>
    </row>
    <row r="1032" spans="1:45" x14ac:dyDescent="0.25">
      <c r="A1032" s="2"/>
      <c r="C1032" s="2"/>
      <c r="E1032" s="2"/>
      <c r="G1032" s="2"/>
      <c r="I1032" s="2"/>
      <c r="K1032" s="2"/>
      <c r="M1032" s="2"/>
      <c r="Q1032" s="2"/>
      <c r="S1032" s="2"/>
      <c r="U1032" s="2"/>
      <c r="W1032" s="2"/>
      <c r="Y1032" s="2"/>
      <c r="AA1032" s="2"/>
      <c r="AC1032" s="2"/>
      <c r="AE1032" s="2">
        <v>38044</v>
      </c>
      <c r="AF1032">
        <v>21755.02</v>
      </c>
      <c r="AG1032" s="4">
        <v>38040</v>
      </c>
      <c r="AH1032">
        <v>34.35</v>
      </c>
      <c r="AI1032" s="4">
        <v>38637</v>
      </c>
      <c r="AJ1032">
        <v>16.527999999999999</v>
      </c>
      <c r="AK1032" s="2">
        <v>38016</v>
      </c>
      <c r="AL1032">
        <v>15.748699999999999</v>
      </c>
      <c r="AM1032" s="2">
        <v>41185</v>
      </c>
      <c r="AN1032">
        <v>298</v>
      </c>
      <c r="AS1032" s="2"/>
    </row>
    <row r="1033" spans="1:45" x14ac:dyDescent="0.25">
      <c r="A1033" s="2"/>
      <c r="C1033" s="2"/>
      <c r="E1033" s="2"/>
      <c r="G1033" s="2"/>
      <c r="I1033" s="2"/>
      <c r="K1033" s="2"/>
      <c r="M1033" s="2"/>
      <c r="Q1033" s="2"/>
      <c r="S1033" s="2"/>
      <c r="U1033" s="2"/>
      <c r="W1033" s="2"/>
      <c r="Y1033" s="2"/>
      <c r="AA1033" s="2"/>
      <c r="AC1033" s="2"/>
      <c r="AE1033" s="2">
        <v>38047</v>
      </c>
      <c r="AF1033">
        <v>22498.59</v>
      </c>
      <c r="AG1033" s="4">
        <v>38041</v>
      </c>
      <c r="AH1033">
        <v>34.58</v>
      </c>
      <c r="AI1033" s="4">
        <v>38638</v>
      </c>
      <c r="AJ1033">
        <v>16.702999999999999</v>
      </c>
      <c r="AK1033" s="2">
        <v>38019</v>
      </c>
      <c r="AL1033">
        <v>15.739599999999999</v>
      </c>
      <c r="AM1033" s="2">
        <v>41186</v>
      </c>
      <c r="AN1033">
        <v>-739</v>
      </c>
      <c r="AS1033" s="2"/>
    </row>
    <row r="1034" spans="1:45" x14ac:dyDescent="0.25">
      <c r="A1034" s="2"/>
      <c r="C1034" s="2"/>
      <c r="E1034" s="2"/>
      <c r="G1034" s="2"/>
      <c r="I1034" s="2"/>
      <c r="K1034" s="2"/>
      <c r="M1034" s="2"/>
      <c r="Q1034" s="2"/>
      <c r="S1034" s="2"/>
      <c r="U1034" s="2"/>
      <c r="W1034" s="2"/>
      <c r="Y1034" s="2"/>
      <c r="AA1034" s="2"/>
      <c r="AC1034" s="2"/>
      <c r="AE1034" s="2">
        <v>38048</v>
      </c>
      <c r="AF1034">
        <v>22442.42</v>
      </c>
      <c r="AG1034" s="4">
        <v>38042</v>
      </c>
      <c r="AH1034">
        <v>35.68</v>
      </c>
      <c r="AI1034" s="4">
        <v>38639</v>
      </c>
      <c r="AJ1034">
        <v>16.703900000000001</v>
      </c>
      <c r="AK1034" s="2">
        <v>38020</v>
      </c>
      <c r="AL1034">
        <v>15.6401</v>
      </c>
      <c r="AM1034" s="2">
        <v>41187</v>
      </c>
      <c r="AN1034">
        <v>588</v>
      </c>
      <c r="AS1034" s="2"/>
    </row>
    <row r="1035" spans="1:45" x14ac:dyDescent="0.25">
      <c r="A1035" s="2"/>
      <c r="C1035" s="2"/>
      <c r="E1035" s="2"/>
      <c r="G1035" s="2"/>
      <c r="I1035" s="2"/>
      <c r="K1035" s="2"/>
      <c r="M1035" s="2"/>
      <c r="Q1035" s="2"/>
      <c r="S1035" s="2"/>
      <c r="U1035" s="2"/>
      <c r="W1035" s="2"/>
      <c r="Y1035" s="2"/>
      <c r="AA1035" s="2"/>
      <c r="AC1035" s="2"/>
      <c r="AE1035" s="2">
        <v>38049</v>
      </c>
      <c r="AF1035">
        <v>22550.49</v>
      </c>
      <c r="AG1035" s="4">
        <v>38043</v>
      </c>
      <c r="AH1035">
        <v>35.51</v>
      </c>
      <c r="AI1035" s="4">
        <v>38642</v>
      </c>
      <c r="AJ1035">
        <v>16.559999999999999</v>
      </c>
      <c r="AK1035" s="2">
        <v>38021</v>
      </c>
      <c r="AL1035">
        <v>15.4977</v>
      </c>
      <c r="AM1035" s="2">
        <v>41190</v>
      </c>
      <c r="AN1035">
        <v>139</v>
      </c>
      <c r="AS1035" s="2"/>
    </row>
    <row r="1036" spans="1:45" x14ac:dyDescent="0.25">
      <c r="A1036" s="2"/>
      <c r="C1036" s="2"/>
      <c r="E1036" s="2"/>
      <c r="G1036" s="2"/>
      <c r="I1036" s="2"/>
      <c r="K1036" s="2"/>
      <c r="M1036" s="2"/>
      <c r="Q1036" s="2"/>
      <c r="S1036" s="2"/>
      <c r="U1036" s="2"/>
      <c r="W1036" s="2"/>
      <c r="Y1036" s="2"/>
      <c r="AA1036" s="2"/>
      <c r="AC1036" s="2"/>
      <c r="AE1036" s="2">
        <v>38050</v>
      </c>
      <c r="AF1036">
        <v>22392.99</v>
      </c>
      <c r="AG1036" s="4">
        <v>38044</v>
      </c>
      <c r="AH1036">
        <v>36.159999999999997</v>
      </c>
      <c r="AI1036" s="4">
        <v>38643</v>
      </c>
      <c r="AJ1036">
        <v>16.597899999999999</v>
      </c>
      <c r="AK1036" s="2">
        <v>38022</v>
      </c>
      <c r="AL1036">
        <v>15.643000000000001</v>
      </c>
      <c r="AM1036" s="2">
        <v>41191</v>
      </c>
      <c r="AN1036">
        <v>160</v>
      </c>
      <c r="AS1036" s="2"/>
    </row>
    <row r="1037" spans="1:45" x14ac:dyDescent="0.25">
      <c r="A1037" s="2"/>
      <c r="C1037" s="2"/>
      <c r="E1037" s="2"/>
      <c r="G1037" s="2"/>
      <c r="I1037" s="2"/>
      <c r="K1037" s="2"/>
      <c r="M1037" s="2"/>
      <c r="Q1037" s="2"/>
      <c r="S1037" s="2"/>
      <c r="U1037" s="2"/>
      <c r="W1037" s="2"/>
      <c r="Y1037" s="2"/>
      <c r="AA1037" s="2"/>
      <c r="AC1037" s="2"/>
      <c r="AE1037" s="2">
        <v>38051</v>
      </c>
      <c r="AF1037">
        <v>22872.94</v>
      </c>
      <c r="AG1037" s="4">
        <v>38047</v>
      </c>
      <c r="AH1037">
        <v>36.86</v>
      </c>
      <c r="AI1037" s="4">
        <v>38644</v>
      </c>
      <c r="AJ1037">
        <v>16.756499999999999</v>
      </c>
      <c r="AK1037" s="2">
        <v>38023</v>
      </c>
      <c r="AL1037">
        <v>15.5366</v>
      </c>
      <c r="AM1037" s="2">
        <v>41192</v>
      </c>
      <c r="AN1037">
        <v>-883</v>
      </c>
      <c r="AS1037" s="2"/>
    </row>
    <row r="1038" spans="1:45" x14ac:dyDescent="0.25">
      <c r="A1038" s="2"/>
      <c r="C1038" s="2"/>
      <c r="E1038" s="2"/>
      <c r="G1038" s="2"/>
      <c r="I1038" s="2"/>
      <c r="K1038" s="2"/>
      <c r="M1038" s="2"/>
      <c r="Q1038" s="2"/>
      <c r="S1038" s="2"/>
      <c r="U1038" s="2"/>
      <c r="W1038" s="2"/>
      <c r="Y1038" s="2"/>
      <c r="AA1038" s="2"/>
      <c r="AC1038" s="2"/>
      <c r="AE1038" s="2">
        <v>38054</v>
      </c>
      <c r="AF1038">
        <v>22993.31</v>
      </c>
      <c r="AG1038" s="4">
        <v>38048</v>
      </c>
      <c r="AH1038">
        <v>36.659999999999997</v>
      </c>
      <c r="AI1038" s="4">
        <v>38645</v>
      </c>
      <c r="AJ1038">
        <v>16.627500000000001</v>
      </c>
      <c r="AK1038" s="2">
        <v>38026</v>
      </c>
      <c r="AL1038">
        <v>15.4047</v>
      </c>
      <c r="AM1038" s="2">
        <v>41193</v>
      </c>
      <c r="AN1038">
        <v>-871</v>
      </c>
      <c r="AS1038" s="2"/>
    </row>
    <row r="1039" spans="1:45" x14ac:dyDescent="0.25">
      <c r="A1039" s="2"/>
      <c r="C1039" s="2"/>
      <c r="E1039" s="2"/>
      <c r="G1039" s="2"/>
      <c r="I1039" s="2"/>
      <c r="K1039" s="2"/>
      <c r="M1039" s="2"/>
      <c r="Q1039" s="2"/>
      <c r="S1039" s="2"/>
      <c r="U1039" s="2"/>
      <c r="W1039" s="2"/>
      <c r="Y1039" s="2"/>
      <c r="AA1039" s="2"/>
      <c r="AC1039" s="2"/>
      <c r="AE1039" s="2">
        <v>38055</v>
      </c>
      <c r="AF1039">
        <v>22673.759999999998</v>
      </c>
      <c r="AG1039" s="4">
        <v>38049</v>
      </c>
      <c r="AH1039">
        <v>35.799999999999997</v>
      </c>
      <c r="AI1039" s="4">
        <v>38646</v>
      </c>
      <c r="AJ1039">
        <v>16.642499999999998</v>
      </c>
      <c r="AK1039" s="2">
        <v>38027</v>
      </c>
      <c r="AL1039">
        <v>15.3332</v>
      </c>
      <c r="AM1039" s="2">
        <v>41197</v>
      </c>
      <c r="AN1039">
        <v>1547</v>
      </c>
      <c r="AS1039" s="2"/>
    </row>
    <row r="1040" spans="1:45" x14ac:dyDescent="0.25">
      <c r="A1040" s="2"/>
      <c r="C1040" s="2"/>
      <c r="E1040" s="2"/>
      <c r="G1040" s="2"/>
      <c r="I1040" s="2"/>
      <c r="K1040" s="2"/>
      <c r="M1040" s="2"/>
      <c r="Q1040" s="2"/>
      <c r="S1040" s="2"/>
      <c r="U1040" s="2"/>
      <c r="W1040" s="2"/>
      <c r="Y1040" s="2"/>
      <c r="AA1040" s="2"/>
      <c r="AC1040" s="2"/>
      <c r="AE1040" s="2">
        <v>38056</v>
      </c>
      <c r="AF1040">
        <v>21670.28</v>
      </c>
      <c r="AG1040" s="4">
        <v>38050</v>
      </c>
      <c r="AH1040">
        <v>36.64</v>
      </c>
      <c r="AI1040" s="4">
        <v>38649</v>
      </c>
      <c r="AJ1040">
        <v>16.722300000000001</v>
      </c>
      <c r="AK1040" s="2">
        <v>38028</v>
      </c>
      <c r="AL1040">
        <v>15.323600000000001</v>
      </c>
      <c r="AM1040" s="2">
        <v>41198</v>
      </c>
      <c r="AN1040">
        <v>-314</v>
      </c>
      <c r="AS1040" s="2"/>
    </row>
    <row r="1041" spans="1:45" x14ac:dyDescent="0.25">
      <c r="A1041" s="2"/>
      <c r="C1041" s="2"/>
      <c r="E1041" s="2"/>
      <c r="G1041" s="2"/>
      <c r="I1041" s="2"/>
      <c r="K1041" s="2"/>
      <c r="M1041" s="2"/>
      <c r="Q1041" s="2"/>
      <c r="S1041" s="2"/>
      <c r="U1041" s="2"/>
      <c r="W1041" s="2"/>
      <c r="Y1041" s="2"/>
      <c r="AA1041" s="2"/>
      <c r="AC1041" s="2"/>
      <c r="AE1041" s="2">
        <v>38057</v>
      </c>
      <c r="AF1041">
        <v>20763.14</v>
      </c>
      <c r="AG1041" s="4">
        <v>38051</v>
      </c>
      <c r="AH1041">
        <v>37.26</v>
      </c>
      <c r="AI1041" s="4">
        <v>38650</v>
      </c>
      <c r="AJ1041">
        <v>16.7454</v>
      </c>
      <c r="AK1041" s="2">
        <v>38029</v>
      </c>
      <c r="AL1041">
        <v>15.2483</v>
      </c>
      <c r="AM1041" s="2">
        <v>41199</v>
      </c>
      <c r="AN1041">
        <v>-44</v>
      </c>
      <c r="AS1041" s="2"/>
    </row>
    <row r="1042" spans="1:45" x14ac:dyDescent="0.25">
      <c r="A1042" s="2"/>
      <c r="C1042" s="2"/>
      <c r="E1042" s="2"/>
      <c r="G1042" s="2"/>
      <c r="I1042" s="2"/>
      <c r="K1042" s="2"/>
      <c r="M1042" s="2"/>
      <c r="Q1042" s="2"/>
      <c r="S1042" s="2"/>
      <c r="U1042" s="2"/>
      <c r="W1042" s="2"/>
      <c r="Y1042" s="2"/>
      <c r="AA1042" s="2"/>
      <c r="AC1042" s="2"/>
      <c r="AE1042" s="2">
        <v>38058</v>
      </c>
      <c r="AF1042">
        <v>21775.77</v>
      </c>
      <c r="AG1042" s="4">
        <v>38054</v>
      </c>
      <c r="AH1042">
        <v>36.57</v>
      </c>
      <c r="AI1042" s="4">
        <v>38651</v>
      </c>
      <c r="AJ1042">
        <v>16.7499</v>
      </c>
      <c r="AK1042" s="2">
        <v>38030</v>
      </c>
      <c r="AL1042">
        <v>15.3475</v>
      </c>
      <c r="AM1042" s="2">
        <v>41200</v>
      </c>
      <c r="AN1042">
        <v>1096</v>
      </c>
      <c r="AS1042" s="2"/>
    </row>
    <row r="1043" spans="1:45" x14ac:dyDescent="0.25">
      <c r="A1043" s="2"/>
      <c r="C1043" s="2"/>
      <c r="E1043" s="2"/>
      <c r="G1043" s="2"/>
      <c r="I1043" s="2"/>
      <c r="K1043" s="2"/>
      <c r="M1043" s="2"/>
      <c r="Q1043" s="2"/>
      <c r="S1043" s="2"/>
      <c r="U1043" s="2"/>
      <c r="W1043" s="2"/>
      <c r="Y1043" s="2"/>
      <c r="AA1043" s="2"/>
      <c r="AC1043" s="2"/>
      <c r="AE1043" s="2">
        <v>38061</v>
      </c>
      <c r="AF1043">
        <v>21233.65</v>
      </c>
      <c r="AG1043" s="4">
        <v>38055</v>
      </c>
      <c r="AH1043">
        <v>36.28</v>
      </c>
      <c r="AI1043" s="4">
        <v>38652</v>
      </c>
      <c r="AJ1043">
        <v>16.8049</v>
      </c>
      <c r="AK1043" s="2">
        <v>38033</v>
      </c>
      <c r="AL1043">
        <v>15.272600000000001</v>
      </c>
      <c r="AM1043" s="2">
        <v>41201</v>
      </c>
      <c r="AN1043">
        <v>620</v>
      </c>
      <c r="AS1043" s="2"/>
    </row>
    <row r="1044" spans="1:45" x14ac:dyDescent="0.25">
      <c r="A1044" s="2"/>
      <c r="C1044" s="2"/>
      <c r="E1044" s="2"/>
      <c r="G1044" s="2"/>
      <c r="I1044" s="2"/>
      <c r="K1044" s="2"/>
      <c r="M1044" s="2"/>
      <c r="Q1044" s="2"/>
      <c r="S1044" s="2"/>
      <c r="U1044" s="2"/>
      <c r="W1044" s="2"/>
      <c r="Y1044" s="2"/>
      <c r="AA1044" s="2"/>
      <c r="AC1044" s="2"/>
      <c r="AE1044" s="2">
        <v>38062</v>
      </c>
      <c r="AF1044">
        <v>21612.94</v>
      </c>
      <c r="AG1044" s="4">
        <v>38056</v>
      </c>
      <c r="AH1044">
        <v>36.1</v>
      </c>
      <c r="AI1044" s="4">
        <v>38653</v>
      </c>
      <c r="AJ1044">
        <v>16.774799999999999</v>
      </c>
      <c r="AK1044" s="2">
        <v>38034</v>
      </c>
      <c r="AL1044">
        <v>15.254099999999999</v>
      </c>
      <c r="AM1044" s="2">
        <v>41204</v>
      </c>
      <c r="AN1044">
        <v>-272</v>
      </c>
      <c r="AS1044" s="2"/>
    </row>
    <row r="1045" spans="1:45" x14ac:dyDescent="0.25">
      <c r="A1045" s="2"/>
      <c r="C1045" s="2"/>
      <c r="E1045" s="2"/>
      <c r="G1045" s="2"/>
      <c r="I1045" s="2"/>
      <c r="K1045" s="2"/>
      <c r="M1045" s="2"/>
      <c r="Q1045" s="2"/>
      <c r="S1045" s="2"/>
      <c r="U1045" s="2"/>
      <c r="W1045" s="2"/>
      <c r="Y1045" s="2"/>
      <c r="AA1045" s="2"/>
      <c r="AC1045" s="2"/>
      <c r="AE1045" s="2">
        <v>38063</v>
      </c>
      <c r="AF1045">
        <v>21900.98</v>
      </c>
      <c r="AG1045" s="4">
        <v>38057</v>
      </c>
      <c r="AH1045">
        <v>36.78</v>
      </c>
      <c r="AI1045" s="4">
        <v>38656</v>
      </c>
      <c r="AJ1045">
        <v>16.793800000000001</v>
      </c>
      <c r="AK1045" s="2">
        <v>38035</v>
      </c>
      <c r="AL1045">
        <v>15.4139</v>
      </c>
      <c r="AM1045" s="2">
        <v>41205</v>
      </c>
      <c r="AN1045">
        <v>-220</v>
      </c>
      <c r="AS1045" s="2"/>
    </row>
    <row r="1046" spans="1:45" x14ac:dyDescent="0.25">
      <c r="A1046" s="2"/>
      <c r="C1046" s="2"/>
      <c r="E1046" s="2"/>
      <c r="G1046" s="2"/>
      <c r="I1046" s="2"/>
      <c r="K1046" s="2"/>
      <c r="M1046" s="2"/>
      <c r="Q1046" s="2"/>
      <c r="S1046" s="2"/>
      <c r="U1046" s="2"/>
      <c r="W1046" s="2"/>
      <c r="Y1046" s="2"/>
      <c r="AA1046" s="2"/>
      <c r="AC1046" s="2"/>
      <c r="AE1046" s="2">
        <v>38064</v>
      </c>
      <c r="AF1046">
        <v>22369.86</v>
      </c>
      <c r="AG1046" s="4">
        <v>38058</v>
      </c>
      <c r="AH1046">
        <v>36.19</v>
      </c>
      <c r="AI1046" s="4">
        <v>38657</v>
      </c>
      <c r="AJ1046">
        <v>16.7011</v>
      </c>
      <c r="AK1046" s="2">
        <v>38036</v>
      </c>
      <c r="AL1046">
        <v>15.770899999999999</v>
      </c>
      <c r="AM1046" s="2">
        <v>41206</v>
      </c>
      <c r="AN1046">
        <v>-315</v>
      </c>
      <c r="AS1046" s="2"/>
    </row>
    <row r="1047" spans="1:45" x14ac:dyDescent="0.25">
      <c r="A1047" s="2"/>
      <c r="C1047" s="2"/>
      <c r="E1047" s="2"/>
      <c r="G1047" s="2"/>
      <c r="I1047" s="2"/>
      <c r="K1047" s="2"/>
      <c r="M1047" s="2"/>
      <c r="Q1047" s="2"/>
      <c r="S1047" s="2"/>
      <c r="U1047" s="2"/>
      <c r="W1047" s="2"/>
      <c r="Y1047" s="2"/>
      <c r="AA1047" s="2"/>
      <c r="AC1047" s="2"/>
      <c r="AE1047" s="2">
        <v>38065</v>
      </c>
      <c r="AF1047">
        <v>22260.639999999999</v>
      </c>
      <c r="AG1047" s="4">
        <v>38061</v>
      </c>
      <c r="AH1047">
        <v>37.44</v>
      </c>
      <c r="AI1047" s="4">
        <v>38659</v>
      </c>
      <c r="AJ1047">
        <v>16.604099999999999</v>
      </c>
      <c r="AK1047" s="2">
        <v>38037</v>
      </c>
      <c r="AL1047">
        <v>15.962999999999999</v>
      </c>
      <c r="AM1047" s="2">
        <v>41207</v>
      </c>
      <c r="AN1047">
        <v>-623</v>
      </c>
      <c r="AS1047" s="2"/>
    </row>
    <row r="1048" spans="1:45" x14ac:dyDescent="0.25">
      <c r="A1048" s="2"/>
      <c r="C1048" s="2"/>
      <c r="E1048" s="2"/>
      <c r="G1048" s="2"/>
      <c r="I1048" s="2"/>
      <c r="K1048" s="2"/>
      <c r="M1048" s="2"/>
      <c r="Q1048" s="2"/>
      <c r="S1048" s="2"/>
      <c r="U1048" s="2"/>
      <c r="W1048" s="2"/>
      <c r="Y1048" s="2"/>
      <c r="AA1048" s="2"/>
      <c r="AC1048" s="2"/>
      <c r="AE1048" s="2">
        <v>38068</v>
      </c>
      <c r="AF1048">
        <v>21663.09</v>
      </c>
      <c r="AG1048" s="4">
        <v>38062</v>
      </c>
      <c r="AH1048">
        <v>37.479999999999997</v>
      </c>
      <c r="AI1048" s="4">
        <v>38660</v>
      </c>
      <c r="AJ1048">
        <v>16.588999999999999</v>
      </c>
      <c r="AK1048" s="2">
        <v>38040</v>
      </c>
      <c r="AL1048">
        <v>15.97</v>
      </c>
      <c r="AM1048" s="2">
        <v>41208</v>
      </c>
      <c r="AN1048">
        <v>-904</v>
      </c>
      <c r="AS1048" s="2"/>
    </row>
    <row r="1049" spans="1:45" x14ac:dyDescent="0.25">
      <c r="A1049" s="2"/>
      <c r="C1049" s="2"/>
      <c r="E1049" s="2"/>
      <c r="G1049" s="2"/>
      <c r="I1049" s="2"/>
      <c r="K1049" s="2"/>
      <c r="M1049" s="2"/>
      <c r="Q1049" s="2"/>
      <c r="S1049" s="2"/>
      <c r="U1049" s="2"/>
      <c r="W1049" s="2"/>
      <c r="Y1049" s="2"/>
      <c r="AA1049" s="2"/>
      <c r="AC1049" s="2"/>
      <c r="AE1049" s="2">
        <v>38069</v>
      </c>
      <c r="AF1049">
        <v>21204.93</v>
      </c>
      <c r="AG1049" s="4">
        <v>38063</v>
      </c>
      <c r="AH1049">
        <v>38.18</v>
      </c>
      <c r="AI1049" s="4">
        <v>38663</v>
      </c>
      <c r="AJ1049">
        <v>16.518599999999999</v>
      </c>
      <c r="AK1049" s="2">
        <v>38042</v>
      </c>
      <c r="AL1049">
        <v>15.85</v>
      </c>
      <c r="AM1049" s="2">
        <v>41211</v>
      </c>
      <c r="AN1049">
        <v>40</v>
      </c>
      <c r="AS1049" s="2"/>
    </row>
    <row r="1050" spans="1:45" x14ac:dyDescent="0.25">
      <c r="A1050" s="2"/>
      <c r="C1050" s="2"/>
      <c r="E1050" s="2"/>
      <c r="G1050" s="2"/>
      <c r="I1050" s="2"/>
      <c r="K1050" s="2"/>
      <c r="M1050" s="2"/>
      <c r="Q1050" s="2"/>
      <c r="S1050" s="2"/>
      <c r="U1050" s="2"/>
      <c r="W1050" s="2"/>
      <c r="Y1050" s="2"/>
      <c r="AA1050" s="2"/>
      <c r="AC1050" s="2"/>
      <c r="AE1050" s="2">
        <v>38070</v>
      </c>
      <c r="AF1050">
        <v>20984.71</v>
      </c>
      <c r="AG1050" s="4">
        <v>38064</v>
      </c>
      <c r="AH1050">
        <v>37.93</v>
      </c>
      <c r="AI1050" s="4">
        <v>38664</v>
      </c>
      <c r="AJ1050">
        <v>16.497800000000002</v>
      </c>
      <c r="AK1050" s="2">
        <v>38043</v>
      </c>
      <c r="AL1050">
        <v>15.828099999999999</v>
      </c>
      <c r="AM1050" s="2">
        <v>41212</v>
      </c>
      <c r="AN1050">
        <v>-285</v>
      </c>
      <c r="AS1050" s="2"/>
    </row>
    <row r="1051" spans="1:45" x14ac:dyDescent="0.25">
      <c r="A1051" s="2"/>
      <c r="C1051" s="2"/>
      <c r="E1051" s="2"/>
      <c r="G1051" s="2"/>
      <c r="I1051" s="2"/>
      <c r="K1051" s="2"/>
      <c r="M1051" s="2"/>
      <c r="Q1051" s="2"/>
      <c r="S1051" s="2"/>
      <c r="U1051" s="2"/>
      <c r="W1051" s="2"/>
      <c r="Y1051" s="2"/>
      <c r="AA1051" s="2"/>
      <c r="AC1051" s="2"/>
      <c r="AE1051" s="2">
        <v>38071</v>
      </c>
      <c r="AF1051">
        <v>21000.38</v>
      </c>
      <c r="AG1051" s="4">
        <v>38065</v>
      </c>
      <c r="AH1051">
        <v>38.08</v>
      </c>
      <c r="AI1051" s="4">
        <v>38665</v>
      </c>
      <c r="AJ1051">
        <v>16.433900000000001</v>
      </c>
      <c r="AK1051" s="2">
        <v>38044</v>
      </c>
      <c r="AL1051">
        <v>15.714499999999999</v>
      </c>
      <c r="AM1051" s="2">
        <v>41213</v>
      </c>
      <c r="AN1051">
        <v>-2829</v>
      </c>
      <c r="AS1051" s="2"/>
    </row>
    <row r="1052" spans="1:45" x14ac:dyDescent="0.25">
      <c r="A1052" s="2"/>
      <c r="C1052" s="2"/>
      <c r="E1052" s="2"/>
      <c r="G1052" s="2"/>
      <c r="I1052" s="2"/>
      <c r="K1052" s="2"/>
      <c r="M1052" s="2"/>
      <c r="Q1052" s="2"/>
      <c r="S1052" s="2"/>
      <c r="U1052" s="2"/>
      <c r="W1052" s="2"/>
      <c r="Y1052" s="2"/>
      <c r="AA1052" s="2"/>
      <c r="AC1052" s="2"/>
      <c r="AE1052" s="2">
        <v>38072</v>
      </c>
      <c r="AF1052">
        <v>21541.01</v>
      </c>
      <c r="AG1052" s="4">
        <v>38068</v>
      </c>
      <c r="AH1052">
        <v>37.11</v>
      </c>
      <c r="AI1052" s="4">
        <v>38666</v>
      </c>
      <c r="AJ1052">
        <v>16.4251</v>
      </c>
      <c r="AK1052" s="2">
        <v>38047</v>
      </c>
      <c r="AL1052">
        <v>15.4909</v>
      </c>
      <c r="AM1052" s="2">
        <v>41214</v>
      </c>
      <c r="AN1052">
        <v>-356</v>
      </c>
      <c r="AS1052" s="2"/>
    </row>
    <row r="1053" spans="1:45" x14ac:dyDescent="0.25">
      <c r="A1053" s="2"/>
      <c r="C1053" s="2"/>
      <c r="E1053" s="2"/>
      <c r="G1053" s="2"/>
      <c r="I1053" s="2"/>
      <c r="K1053" s="2"/>
      <c r="M1053" s="2"/>
      <c r="Q1053" s="2"/>
      <c r="S1053" s="2"/>
      <c r="U1053" s="2"/>
      <c r="W1053" s="2"/>
      <c r="Y1053" s="2"/>
      <c r="AA1053" s="2"/>
      <c r="AC1053" s="2"/>
      <c r="AE1053" s="2">
        <v>38075</v>
      </c>
      <c r="AF1053">
        <v>21530.7</v>
      </c>
      <c r="AG1053" s="4">
        <v>38069</v>
      </c>
      <c r="AH1053">
        <v>37.450000000000003</v>
      </c>
      <c r="AI1053" s="4">
        <v>38667</v>
      </c>
      <c r="AJ1053">
        <v>16.5349</v>
      </c>
      <c r="AK1053" s="2">
        <v>38048</v>
      </c>
      <c r="AL1053">
        <v>15.473599999999999</v>
      </c>
      <c r="AM1053" s="2">
        <v>41218</v>
      </c>
      <c r="AN1053">
        <v>423</v>
      </c>
      <c r="AS1053" s="2"/>
    </row>
    <row r="1054" spans="1:45" x14ac:dyDescent="0.25">
      <c r="A1054" s="2"/>
      <c r="C1054" s="2"/>
      <c r="E1054" s="2"/>
      <c r="G1054" s="2"/>
      <c r="I1054" s="2"/>
      <c r="K1054" s="2"/>
      <c r="M1054" s="2"/>
      <c r="Q1054" s="2"/>
      <c r="S1054" s="2"/>
      <c r="U1054" s="2"/>
      <c r="W1054" s="2"/>
      <c r="Y1054" s="2"/>
      <c r="AA1054" s="2"/>
      <c r="AC1054" s="2"/>
      <c r="AE1054" s="2">
        <v>38076</v>
      </c>
      <c r="AF1054">
        <v>22042.68</v>
      </c>
      <c r="AG1054" s="4">
        <v>38070</v>
      </c>
      <c r="AH1054">
        <v>37.01</v>
      </c>
      <c r="AI1054" s="4">
        <v>38670</v>
      </c>
      <c r="AJ1054">
        <v>16.6538</v>
      </c>
      <c r="AK1054" s="2">
        <v>38049</v>
      </c>
      <c r="AL1054">
        <v>15.5411</v>
      </c>
      <c r="AM1054" s="2">
        <v>41219</v>
      </c>
      <c r="AN1054">
        <v>212</v>
      </c>
      <c r="AS1054" s="2"/>
    </row>
    <row r="1055" spans="1:45" x14ac:dyDescent="0.25">
      <c r="A1055" s="2"/>
      <c r="C1055" s="2"/>
      <c r="E1055" s="2"/>
      <c r="G1055" s="2"/>
      <c r="I1055" s="2"/>
      <c r="K1055" s="2"/>
      <c r="M1055" s="2"/>
      <c r="Q1055" s="2"/>
      <c r="S1055" s="2"/>
      <c r="U1055" s="2"/>
      <c r="W1055" s="2"/>
      <c r="Y1055" s="2"/>
      <c r="AA1055" s="2"/>
      <c r="AC1055" s="2"/>
      <c r="AE1055" s="2">
        <v>38077</v>
      </c>
      <c r="AF1055">
        <v>22142.26</v>
      </c>
      <c r="AG1055" s="4">
        <v>38071</v>
      </c>
      <c r="AH1055">
        <v>35.51</v>
      </c>
      <c r="AI1055" s="4">
        <v>38671</v>
      </c>
      <c r="AJ1055">
        <v>17.36</v>
      </c>
      <c r="AK1055" s="2">
        <v>38050</v>
      </c>
      <c r="AL1055">
        <v>15.576599999999999</v>
      </c>
      <c r="AM1055" s="2">
        <v>41220</v>
      </c>
      <c r="AN1055">
        <v>131</v>
      </c>
      <c r="AS1055" s="2"/>
    </row>
    <row r="1056" spans="1:45" x14ac:dyDescent="0.25">
      <c r="A1056" s="2"/>
      <c r="C1056" s="2"/>
      <c r="E1056" s="2"/>
      <c r="G1056" s="2"/>
      <c r="I1056" s="2"/>
      <c r="K1056" s="2"/>
      <c r="M1056" s="2"/>
      <c r="Q1056" s="2"/>
      <c r="S1056" s="2"/>
      <c r="U1056" s="2"/>
      <c r="W1056" s="2"/>
      <c r="Y1056" s="2"/>
      <c r="AA1056" s="2"/>
      <c r="AC1056" s="2"/>
      <c r="AE1056" s="2">
        <v>38078</v>
      </c>
      <c r="AF1056">
        <v>22647.07</v>
      </c>
      <c r="AG1056" s="4">
        <v>38072</v>
      </c>
      <c r="AH1056">
        <v>35.729999999999997</v>
      </c>
      <c r="AI1056" s="4">
        <v>38672</v>
      </c>
      <c r="AJ1056">
        <v>16.885300000000001</v>
      </c>
      <c r="AK1056" s="2">
        <v>38051</v>
      </c>
      <c r="AL1056">
        <v>15.478</v>
      </c>
      <c r="AM1056" s="2">
        <v>41221</v>
      </c>
      <c r="AN1056">
        <v>929</v>
      </c>
      <c r="AS1056" s="2"/>
    </row>
    <row r="1057" spans="1:45" x14ac:dyDescent="0.25">
      <c r="A1057" s="2"/>
      <c r="C1057" s="2"/>
      <c r="E1057" s="2"/>
      <c r="G1057" s="2"/>
      <c r="I1057" s="2"/>
      <c r="K1057" s="2"/>
      <c r="M1057" s="2"/>
      <c r="Q1057" s="2"/>
      <c r="S1057" s="2"/>
      <c r="U1057" s="2"/>
      <c r="W1057" s="2"/>
      <c r="Y1057" s="2"/>
      <c r="AA1057" s="2"/>
      <c r="AC1057" s="2"/>
      <c r="AE1057" s="2">
        <v>38079</v>
      </c>
      <c r="AF1057">
        <v>22948.95</v>
      </c>
      <c r="AG1057" s="4">
        <v>38075</v>
      </c>
      <c r="AH1057">
        <v>35.450000000000003</v>
      </c>
      <c r="AI1057" s="4">
        <v>38673</v>
      </c>
      <c r="AJ1057">
        <v>16.684699999999999</v>
      </c>
      <c r="AK1057" s="2">
        <v>38054</v>
      </c>
      <c r="AL1057">
        <v>15.256600000000001</v>
      </c>
      <c r="AM1057" s="2">
        <v>41222</v>
      </c>
      <c r="AN1057">
        <v>966</v>
      </c>
      <c r="AS1057" s="2"/>
    </row>
    <row r="1058" spans="1:45" x14ac:dyDescent="0.25">
      <c r="A1058" s="2"/>
      <c r="C1058" s="2"/>
      <c r="E1058" s="2"/>
      <c r="G1058" s="2"/>
      <c r="I1058" s="2"/>
      <c r="K1058" s="2"/>
      <c r="M1058" s="2"/>
      <c r="Q1058" s="2"/>
      <c r="S1058" s="2"/>
      <c r="U1058" s="2"/>
      <c r="W1058" s="2"/>
      <c r="Y1058" s="2"/>
      <c r="AA1058" s="2"/>
      <c r="AC1058" s="2"/>
      <c r="AE1058" s="2">
        <v>38082</v>
      </c>
      <c r="AF1058">
        <v>23146.07</v>
      </c>
      <c r="AG1058" s="4">
        <v>38076</v>
      </c>
      <c r="AH1058">
        <v>36.25</v>
      </c>
      <c r="AI1058" s="4">
        <v>38674</v>
      </c>
      <c r="AJ1058">
        <v>17.11</v>
      </c>
      <c r="AK1058" s="2">
        <v>38055</v>
      </c>
      <c r="AL1058">
        <v>15.414899999999999</v>
      </c>
      <c r="AM1058" s="2">
        <v>41225</v>
      </c>
      <c r="AN1058">
        <v>43</v>
      </c>
      <c r="AS1058" s="2"/>
    </row>
    <row r="1059" spans="1:45" x14ac:dyDescent="0.25">
      <c r="A1059" s="2"/>
      <c r="C1059" s="2"/>
      <c r="E1059" s="2"/>
      <c r="G1059" s="2"/>
      <c r="I1059" s="2"/>
      <c r="K1059" s="2"/>
      <c r="M1059" s="2"/>
      <c r="Q1059" s="2"/>
      <c r="S1059" s="2"/>
      <c r="U1059" s="2"/>
      <c r="W1059" s="2"/>
      <c r="Y1059" s="2"/>
      <c r="AA1059" s="2"/>
      <c r="AC1059" s="2"/>
      <c r="AE1059" s="2">
        <v>38083</v>
      </c>
      <c r="AF1059">
        <v>23071.599999999999</v>
      </c>
      <c r="AG1059" s="4">
        <v>38077</v>
      </c>
      <c r="AH1059">
        <v>35.76</v>
      </c>
      <c r="AI1059" s="4">
        <v>38677</v>
      </c>
      <c r="AJ1059">
        <v>16.310500000000001</v>
      </c>
      <c r="AK1059" s="2">
        <v>38056</v>
      </c>
      <c r="AL1059">
        <v>15.6372</v>
      </c>
      <c r="AM1059" s="2">
        <v>41226</v>
      </c>
      <c r="AN1059">
        <v>500</v>
      </c>
      <c r="AS1059" s="2"/>
    </row>
    <row r="1060" spans="1:45" x14ac:dyDescent="0.25">
      <c r="A1060" s="2"/>
      <c r="C1060" s="2"/>
      <c r="E1060" s="2"/>
      <c r="G1060" s="2"/>
      <c r="I1060" s="2"/>
      <c r="K1060" s="2"/>
      <c r="M1060" s="2"/>
      <c r="Q1060" s="2"/>
      <c r="S1060" s="2"/>
      <c r="U1060" s="2"/>
      <c r="W1060" s="2"/>
      <c r="Y1060" s="2"/>
      <c r="AA1060" s="2"/>
      <c r="AC1060" s="2"/>
      <c r="AE1060" s="2">
        <v>38084</v>
      </c>
      <c r="AF1060">
        <v>22443.38</v>
      </c>
      <c r="AG1060" s="4">
        <v>38078</v>
      </c>
      <c r="AH1060">
        <v>34.270000000000003</v>
      </c>
      <c r="AI1060" s="4">
        <v>38678</v>
      </c>
      <c r="AJ1060">
        <v>16.413900000000002</v>
      </c>
      <c r="AK1060" s="2">
        <v>38057</v>
      </c>
      <c r="AL1060">
        <v>15.549099999999999</v>
      </c>
      <c r="AM1060" s="2">
        <v>41227</v>
      </c>
      <c r="AN1060">
        <v>356</v>
      </c>
      <c r="AS1060" s="2"/>
    </row>
    <row r="1061" spans="1:45" x14ac:dyDescent="0.25">
      <c r="A1061" s="2"/>
      <c r="C1061" s="2"/>
      <c r="E1061" s="2"/>
      <c r="G1061" s="2"/>
      <c r="I1061" s="2"/>
      <c r="K1061" s="2"/>
      <c r="M1061" s="2"/>
      <c r="Q1061" s="2"/>
      <c r="S1061" s="2"/>
      <c r="U1061" s="2"/>
      <c r="W1061" s="2"/>
      <c r="Y1061" s="2"/>
      <c r="AA1061" s="2"/>
      <c r="AC1061" s="2"/>
      <c r="AE1061" s="2">
        <v>38085</v>
      </c>
      <c r="AF1061">
        <v>22724.7</v>
      </c>
      <c r="AG1061" s="4">
        <v>38079</v>
      </c>
      <c r="AH1061">
        <v>34.39</v>
      </c>
      <c r="AI1061" s="4">
        <v>38679</v>
      </c>
      <c r="AJ1061">
        <v>16.450600000000001</v>
      </c>
      <c r="AK1061" s="2">
        <v>38058</v>
      </c>
      <c r="AL1061">
        <v>15.5144</v>
      </c>
      <c r="AM1061" s="2">
        <v>41229</v>
      </c>
      <c r="AN1061">
        <v>309</v>
      </c>
      <c r="AS1061" s="2"/>
    </row>
    <row r="1062" spans="1:45" x14ac:dyDescent="0.25">
      <c r="A1062" s="2"/>
      <c r="C1062" s="2"/>
      <c r="E1062" s="2"/>
      <c r="G1062" s="2"/>
      <c r="I1062" s="2"/>
      <c r="K1062" s="2"/>
      <c r="M1062" s="2"/>
      <c r="Q1062" s="2"/>
      <c r="S1062" s="2"/>
      <c r="U1062" s="2"/>
      <c r="W1062" s="2"/>
      <c r="Y1062" s="2"/>
      <c r="AA1062" s="2"/>
      <c r="AC1062" s="2"/>
      <c r="AE1062" s="2">
        <v>38089</v>
      </c>
      <c r="AF1062">
        <v>22779.62</v>
      </c>
      <c r="AG1062" s="4">
        <v>38082</v>
      </c>
      <c r="AH1062">
        <v>34.380000000000003</v>
      </c>
      <c r="AI1062" s="4">
        <v>38680</v>
      </c>
      <c r="AJ1062">
        <v>16.4039</v>
      </c>
      <c r="AK1062" s="2">
        <v>38061</v>
      </c>
      <c r="AL1062">
        <v>15.354900000000001</v>
      </c>
      <c r="AM1062" s="2">
        <v>41232</v>
      </c>
      <c r="AN1062">
        <v>-410</v>
      </c>
      <c r="AS1062" s="2"/>
    </row>
    <row r="1063" spans="1:45" x14ac:dyDescent="0.25">
      <c r="A1063" s="2"/>
      <c r="C1063" s="2"/>
      <c r="E1063" s="2"/>
      <c r="G1063" s="2"/>
      <c r="I1063" s="2"/>
      <c r="K1063" s="2"/>
      <c r="M1063" s="2"/>
      <c r="Q1063" s="2"/>
      <c r="S1063" s="2"/>
      <c r="U1063" s="2"/>
      <c r="W1063" s="2"/>
      <c r="Y1063" s="2"/>
      <c r="AA1063" s="2"/>
      <c r="AC1063" s="2"/>
      <c r="AE1063" s="2">
        <v>38090</v>
      </c>
      <c r="AF1063">
        <v>22619.62</v>
      </c>
      <c r="AG1063" s="4">
        <v>38083</v>
      </c>
      <c r="AH1063">
        <v>34.97</v>
      </c>
      <c r="AI1063" s="4">
        <v>38681</v>
      </c>
      <c r="AJ1063">
        <v>16.345500000000001</v>
      </c>
      <c r="AK1063" s="2">
        <v>38062</v>
      </c>
      <c r="AL1063">
        <v>15.278499999999999</v>
      </c>
      <c r="AM1063" s="2">
        <v>41233</v>
      </c>
      <c r="AN1063">
        <v>-26</v>
      </c>
      <c r="AS1063" s="2"/>
    </row>
    <row r="1064" spans="1:45" x14ac:dyDescent="0.25">
      <c r="A1064" s="2"/>
      <c r="C1064" s="2"/>
      <c r="E1064" s="2"/>
      <c r="G1064" s="2"/>
      <c r="I1064" s="2"/>
      <c r="K1064" s="2"/>
      <c r="M1064" s="2"/>
      <c r="Q1064" s="2"/>
      <c r="S1064" s="2"/>
      <c r="U1064" s="2"/>
      <c r="W1064" s="2"/>
      <c r="Y1064" s="2"/>
      <c r="AA1064" s="2"/>
      <c r="AC1064" s="2"/>
      <c r="AE1064" s="2">
        <v>38091</v>
      </c>
      <c r="AF1064">
        <v>22311.96</v>
      </c>
      <c r="AG1064" s="4">
        <v>38084</v>
      </c>
      <c r="AH1064">
        <v>36.15</v>
      </c>
      <c r="AI1064" s="4">
        <v>38684</v>
      </c>
      <c r="AJ1064">
        <v>16.365400000000001</v>
      </c>
      <c r="AK1064" s="2">
        <v>38063</v>
      </c>
      <c r="AL1064">
        <v>15.2349</v>
      </c>
      <c r="AM1064" s="2">
        <v>41234</v>
      </c>
      <c r="AN1064">
        <v>608</v>
      </c>
      <c r="AS1064" s="2"/>
    </row>
    <row r="1065" spans="1:45" x14ac:dyDescent="0.25">
      <c r="A1065" s="2"/>
      <c r="C1065" s="2"/>
      <c r="E1065" s="2"/>
      <c r="G1065" s="2"/>
      <c r="I1065" s="2"/>
      <c r="K1065" s="2"/>
      <c r="M1065" s="2"/>
      <c r="Q1065" s="2"/>
      <c r="S1065" s="2"/>
      <c r="U1065" s="2"/>
      <c r="W1065" s="2"/>
      <c r="Y1065" s="2"/>
      <c r="AA1065" s="2"/>
      <c r="AC1065" s="2"/>
      <c r="AE1065" s="2">
        <v>38092</v>
      </c>
      <c r="AF1065">
        <v>21739.46</v>
      </c>
      <c r="AG1065" s="4">
        <v>38085</v>
      </c>
      <c r="AH1065">
        <v>37.14</v>
      </c>
      <c r="AI1065" s="4">
        <v>38685</v>
      </c>
      <c r="AJ1065">
        <v>16.52</v>
      </c>
      <c r="AK1065" s="2">
        <v>38064</v>
      </c>
      <c r="AL1065">
        <v>15.0985</v>
      </c>
      <c r="AM1065" s="2">
        <v>41235</v>
      </c>
      <c r="AN1065">
        <v>201</v>
      </c>
      <c r="AS1065" s="2"/>
    </row>
    <row r="1066" spans="1:45" x14ac:dyDescent="0.25">
      <c r="A1066" s="2"/>
      <c r="C1066" s="2"/>
      <c r="E1066" s="2"/>
      <c r="G1066" s="2"/>
      <c r="I1066" s="2"/>
      <c r="K1066" s="2"/>
      <c r="M1066" s="2"/>
      <c r="Q1066" s="2"/>
      <c r="S1066" s="2"/>
      <c r="U1066" s="2"/>
      <c r="W1066" s="2"/>
      <c r="Y1066" s="2"/>
      <c r="AA1066" s="2"/>
      <c r="AC1066" s="2"/>
      <c r="AE1066" s="2">
        <v>38093</v>
      </c>
      <c r="AF1066">
        <v>21768.93</v>
      </c>
      <c r="AG1066" s="4">
        <v>38089</v>
      </c>
      <c r="AH1066">
        <v>37.840000000000003</v>
      </c>
      <c r="AI1066" s="4">
        <v>38686</v>
      </c>
      <c r="AJ1066">
        <v>17.11</v>
      </c>
      <c r="AK1066" s="2">
        <v>38065</v>
      </c>
      <c r="AL1066">
        <v>15.087899999999999</v>
      </c>
      <c r="AM1066" s="2">
        <v>41236</v>
      </c>
      <c r="AN1066">
        <v>-349</v>
      </c>
      <c r="AS1066" s="2"/>
    </row>
    <row r="1067" spans="1:45" x14ac:dyDescent="0.25">
      <c r="A1067" s="2"/>
      <c r="C1067" s="2"/>
      <c r="E1067" s="2"/>
      <c r="G1067" s="2"/>
      <c r="I1067" s="2"/>
      <c r="K1067" s="2"/>
      <c r="M1067" s="2"/>
      <c r="Q1067" s="2"/>
      <c r="S1067" s="2"/>
      <c r="U1067" s="2"/>
      <c r="W1067" s="2"/>
      <c r="Y1067" s="2"/>
      <c r="AA1067" s="2"/>
      <c r="AC1067" s="2"/>
      <c r="AE1067" s="2">
        <v>38096</v>
      </c>
      <c r="AF1067">
        <v>21626.720000000001</v>
      </c>
      <c r="AG1067" s="4">
        <v>38090</v>
      </c>
      <c r="AH1067">
        <v>37.21</v>
      </c>
      <c r="AI1067" s="4">
        <v>38687</v>
      </c>
      <c r="AJ1067">
        <v>16.2165</v>
      </c>
      <c r="AK1067" s="2">
        <v>38068</v>
      </c>
      <c r="AL1067">
        <v>15.2</v>
      </c>
      <c r="AM1067" s="2">
        <v>41239</v>
      </c>
      <c r="AN1067">
        <v>655</v>
      </c>
      <c r="AS1067" s="2"/>
    </row>
    <row r="1068" spans="1:45" x14ac:dyDescent="0.25">
      <c r="A1068" s="2"/>
      <c r="C1068" s="2"/>
      <c r="E1068" s="2"/>
      <c r="G1068" s="2"/>
      <c r="I1068" s="2"/>
      <c r="K1068" s="2"/>
      <c r="M1068" s="2"/>
      <c r="Q1068" s="2"/>
      <c r="S1068" s="2"/>
      <c r="U1068" s="2"/>
      <c r="W1068" s="2"/>
      <c r="Y1068" s="2"/>
      <c r="AA1068" s="2"/>
      <c r="AC1068" s="2"/>
      <c r="AE1068" s="2">
        <v>38097</v>
      </c>
      <c r="AF1068">
        <v>21077.59</v>
      </c>
      <c r="AG1068" s="4">
        <v>38091</v>
      </c>
      <c r="AH1068">
        <v>36.72</v>
      </c>
      <c r="AI1068" s="4">
        <v>38688</v>
      </c>
      <c r="AJ1068">
        <v>16.329999999999998</v>
      </c>
      <c r="AK1068" s="2">
        <v>38069</v>
      </c>
      <c r="AL1068">
        <v>15.15</v>
      </c>
      <c r="AM1068" s="2">
        <v>41240</v>
      </c>
      <c r="AN1068">
        <v>-892</v>
      </c>
      <c r="AS1068" s="2"/>
    </row>
    <row r="1069" spans="1:45" x14ac:dyDescent="0.25">
      <c r="A1069" s="2"/>
      <c r="C1069" s="2"/>
      <c r="E1069" s="2"/>
      <c r="G1069" s="2"/>
      <c r="I1069" s="2"/>
      <c r="K1069" s="2"/>
      <c r="M1069" s="2"/>
      <c r="Q1069" s="2"/>
      <c r="S1069" s="2"/>
      <c r="U1069" s="2"/>
      <c r="W1069" s="2"/>
      <c r="Y1069" s="2"/>
      <c r="AA1069" s="2"/>
      <c r="AC1069" s="2"/>
      <c r="AE1069" s="2">
        <v>38099</v>
      </c>
      <c r="AF1069">
        <v>21141.61</v>
      </c>
      <c r="AG1069" s="4">
        <v>38092</v>
      </c>
      <c r="AH1069">
        <v>37.57</v>
      </c>
      <c r="AI1069" s="4">
        <v>38691</v>
      </c>
      <c r="AJ1069">
        <v>15.979200000000001</v>
      </c>
      <c r="AK1069" s="2">
        <v>38070</v>
      </c>
      <c r="AL1069">
        <v>15.35</v>
      </c>
      <c r="AM1069" s="2">
        <v>41241</v>
      </c>
      <c r="AN1069">
        <v>-155</v>
      </c>
      <c r="AS1069" s="2"/>
    </row>
    <row r="1070" spans="1:45" x14ac:dyDescent="0.25">
      <c r="A1070" s="2"/>
      <c r="C1070" s="2"/>
      <c r="E1070" s="2"/>
      <c r="G1070" s="2"/>
      <c r="I1070" s="2"/>
      <c r="K1070" s="2"/>
      <c r="M1070" s="2"/>
      <c r="Q1070" s="2"/>
      <c r="S1070" s="2"/>
      <c r="U1070" s="2"/>
      <c r="W1070" s="2"/>
      <c r="Y1070" s="2"/>
      <c r="AA1070" s="2"/>
      <c r="AC1070" s="2"/>
      <c r="AE1070" s="2">
        <v>38100</v>
      </c>
      <c r="AF1070">
        <v>21590.47</v>
      </c>
      <c r="AG1070" s="4">
        <v>38093</v>
      </c>
      <c r="AH1070">
        <v>37.74</v>
      </c>
      <c r="AI1070" s="4">
        <v>38692</v>
      </c>
      <c r="AJ1070">
        <v>16.015599999999999</v>
      </c>
      <c r="AK1070" s="2">
        <v>38071</v>
      </c>
      <c r="AL1070">
        <v>15.4</v>
      </c>
      <c r="AM1070" s="2">
        <v>41242</v>
      </c>
      <c r="AN1070">
        <v>-146</v>
      </c>
      <c r="AS1070" s="2"/>
    </row>
    <row r="1071" spans="1:45" x14ac:dyDescent="0.25">
      <c r="A1071" s="2"/>
      <c r="C1071" s="2"/>
      <c r="E1071" s="2"/>
      <c r="G1071" s="2"/>
      <c r="I1071" s="2"/>
      <c r="K1071" s="2"/>
      <c r="M1071" s="2"/>
      <c r="Q1071" s="2"/>
      <c r="S1071" s="2"/>
      <c r="U1071" s="2"/>
      <c r="W1071" s="2"/>
      <c r="Y1071" s="2"/>
      <c r="AA1071" s="2"/>
      <c r="AC1071" s="2"/>
      <c r="AE1071" s="2">
        <v>38103</v>
      </c>
      <c r="AF1071">
        <v>21323.63</v>
      </c>
      <c r="AG1071" s="4">
        <v>38096</v>
      </c>
      <c r="AH1071">
        <v>37.42</v>
      </c>
      <c r="AI1071" s="4">
        <v>38693</v>
      </c>
      <c r="AJ1071">
        <v>15.9559</v>
      </c>
      <c r="AK1071" s="2">
        <v>38072</v>
      </c>
      <c r="AL1071">
        <v>15.396599999999999</v>
      </c>
      <c r="AM1071" s="2">
        <v>41243</v>
      </c>
      <c r="AN1071">
        <v>1877</v>
      </c>
      <c r="AS1071" s="2"/>
    </row>
    <row r="1072" spans="1:45" x14ac:dyDescent="0.25">
      <c r="A1072" s="2"/>
      <c r="C1072" s="2"/>
      <c r="E1072" s="2"/>
      <c r="G1072" s="2"/>
      <c r="I1072" s="2"/>
      <c r="K1072" s="2"/>
      <c r="M1072" s="2"/>
      <c r="Q1072" s="2"/>
      <c r="S1072" s="2"/>
      <c r="U1072" s="2"/>
      <c r="W1072" s="2"/>
      <c r="Y1072" s="2"/>
      <c r="AA1072" s="2"/>
      <c r="AC1072" s="2"/>
      <c r="AE1072" s="2">
        <v>38104</v>
      </c>
      <c r="AF1072">
        <v>21316.639999999999</v>
      </c>
      <c r="AG1072" s="4">
        <v>38097</v>
      </c>
      <c r="AH1072">
        <v>37.6</v>
      </c>
      <c r="AI1072" s="4">
        <v>38694</v>
      </c>
      <c r="AJ1072">
        <v>15.9975</v>
      </c>
      <c r="AK1072" s="2">
        <v>38075</v>
      </c>
      <c r="AL1072">
        <v>15.3576</v>
      </c>
      <c r="AM1072" s="2">
        <v>41246</v>
      </c>
      <c r="AN1072">
        <v>262</v>
      </c>
      <c r="AS1072" s="2"/>
    </row>
    <row r="1073" spans="1:45" x14ac:dyDescent="0.25">
      <c r="A1073" s="2"/>
      <c r="C1073" s="2"/>
      <c r="E1073" s="2"/>
      <c r="G1073" s="2"/>
      <c r="I1073" s="2"/>
      <c r="K1073" s="2"/>
      <c r="M1073" s="2"/>
      <c r="Q1073" s="2"/>
      <c r="S1073" s="2"/>
      <c r="U1073" s="2"/>
      <c r="W1073" s="2"/>
      <c r="Y1073" s="2"/>
      <c r="AA1073" s="2"/>
      <c r="AC1073" s="2"/>
      <c r="AE1073" s="2">
        <v>38105</v>
      </c>
      <c r="AF1073">
        <v>20473.62</v>
      </c>
      <c r="AG1073" s="4">
        <v>38098</v>
      </c>
      <c r="AH1073">
        <v>35.729999999999997</v>
      </c>
      <c r="AI1073" s="4">
        <v>38695</v>
      </c>
      <c r="AJ1073">
        <v>15.964499999999999</v>
      </c>
      <c r="AK1073" s="2">
        <v>38076</v>
      </c>
      <c r="AL1073">
        <v>15.2408</v>
      </c>
      <c r="AM1073" s="2">
        <v>41247</v>
      </c>
      <c r="AN1073">
        <v>106</v>
      </c>
      <c r="AS1073" s="2"/>
    </row>
    <row r="1074" spans="1:45" x14ac:dyDescent="0.25">
      <c r="A1074" s="2"/>
      <c r="C1074" s="2"/>
      <c r="E1074" s="2"/>
      <c r="G1074" s="2"/>
      <c r="I1074" s="2"/>
      <c r="K1074" s="2"/>
      <c r="M1074" s="2"/>
      <c r="Q1074" s="2"/>
      <c r="S1074" s="2"/>
      <c r="U1074" s="2"/>
      <c r="W1074" s="2"/>
      <c r="Y1074" s="2"/>
      <c r="AA1074" s="2"/>
      <c r="AC1074" s="2"/>
      <c r="AE1074" s="2">
        <v>38106</v>
      </c>
      <c r="AF1074">
        <v>19865.21</v>
      </c>
      <c r="AG1074" s="4">
        <v>38099</v>
      </c>
      <c r="AH1074">
        <v>36.71</v>
      </c>
      <c r="AI1074" s="4">
        <v>38698</v>
      </c>
      <c r="AJ1074">
        <v>15.9132</v>
      </c>
      <c r="AK1074" s="2">
        <v>38077</v>
      </c>
      <c r="AL1074">
        <v>15.236599999999999</v>
      </c>
      <c r="AM1074" s="2">
        <v>41248</v>
      </c>
      <c r="AN1074">
        <v>-744</v>
      </c>
      <c r="AS1074" s="2"/>
    </row>
    <row r="1075" spans="1:45" x14ac:dyDescent="0.25">
      <c r="A1075" s="2"/>
      <c r="C1075" s="2"/>
      <c r="E1075" s="2"/>
      <c r="G1075" s="2"/>
      <c r="I1075" s="2"/>
      <c r="K1075" s="2"/>
      <c r="M1075" s="2"/>
      <c r="Q1075" s="2"/>
      <c r="S1075" s="2"/>
      <c r="U1075" s="2"/>
      <c r="W1075" s="2"/>
      <c r="Y1075" s="2"/>
      <c r="AA1075" s="2"/>
      <c r="AC1075" s="2"/>
      <c r="AE1075" s="2">
        <v>38107</v>
      </c>
      <c r="AF1075">
        <v>19607.23</v>
      </c>
      <c r="AG1075" s="4">
        <v>38100</v>
      </c>
      <c r="AH1075">
        <v>36.46</v>
      </c>
      <c r="AI1075" s="4">
        <v>38699</v>
      </c>
      <c r="AJ1075">
        <v>15.909000000000001</v>
      </c>
      <c r="AK1075" s="2">
        <v>38078</v>
      </c>
      <c r="AL1075">
        <v>15.1783</v>
      </c>
      <c r="AM1075" s="2">
        <v>41249</v>
      </c>
      <c r="AN1075">
        <v>-1159</v>
      </c>
      <c r="AS1075" s="2"/>
    </row>
    <row r="1076" spans="1:45" x14ac:dyDescent="0.25">
      <c r="A1076" s="2"/>
      <c r="C1076" s="2"/>
      <c r="E1076" s="2"/>
      <c r="G1076" s="2"/>
      <c r="I1076" s="2"/>
      <c r="K1076" s="2"/>
      <c r="M1076" s="2"/>
      <c r="Q1076" s="2"/>
      <c r="S1076" s="2"/>
      <c r="U1076" s="2"/>
      <c r="W1076" s="2"/>
      <c r="Y1076" s="2"/>
      <c r="AA1076" s="2"/>
      <c r="AC1076" s="2"/>
      <c r="AE1076" s="2">
        <v>38110</v>
      </c>
      <c r="AF1076">
        <v>19708.580000000002</v>
      </c>
      <c r="AG1076" s="4">
        <v>38103</v>
      </c>
      <c r="AH1076">
        <v>36.97</v>
      </c>
      <c r="AI1076" s="4">
        <v>38700</v>
      </c>
      <c r="AJ1076">
        <v>15.8012</v>
      </c>
      <c r="AK1076" s="2">
        <v>38079</v>
      </c>
      <c r="AL1076">
        <v>15.2272</v>
      </c>
      <c r="AM1076" s="2">
        <v>41250</v>
      </c>
      <c r="AN1076">
        <v>184</v>
      </c>
      <c r="AS1076" s="2"/>
    </row>
    <row r="1077" spans="1:45" x14ac:dyDescent="0.25">
      <c r="A1077" s="2"/>
      <c r="C1077" s="2"/>
      <c r="E1077" s="2"/>
      <c r="G1077" s="2"/>
      <c r="I1077" s="2"/>
      <c r="K1077" s="2"/>
      <c r="M1077" s="2"/>
      <c r="Q1077" s="2"/>
      <c r="S1077" s="2"/>
      <c r="U1077" s="2"/>
      <c r="W1077" s="2"/>
      <c r="Y1077" s="2"/>
      <c r="AA1077" s="2"/>
      <c r="AC1077" s="2"/>
      <c r="AE1077" s="2">
        <v>38111</v>
      </c>
      <c r="AF1077">
        <v>19987.560000000001</v>
      </c>
      <c r="AG1077" s="4">
        <v>38104</v>
      </c>
      <c r="AH1077">
        <v>37.53</v>
      </c>
      <c r="AI1077" s="4">
        <v>38701</v>
      </c>
      <c r="AJ1077">
        <v>15.7004</v>
      </c>
      <c r="AK1077" s="2">
        <v>38082</v>
      </c>
      <c r="AL1077">
        <v>15.29</v>
      </c>
      <c r="AM1077" s="2">
        <v>41253</v>
      </c>
      <c r="AN1077">
        <v>-673</v>
      </c>
      <c r="AS1077" s="2"/>
    </row>
    <row r="1078" spans="1:45" x14ac:dyDescent="0.25">
      <c r="A1078" s="2"/>
      <c r="C1078" s="2"/>
      <c r="E1078" s="2"/>
      <c r="G1078" s="2"/>
      <c r="I1078" s="2"/>
      <c r="K1078" s="2"/>
      <c r="M1078" s="2"/>
      <c r="Q1078" s="2"/>
      <c r="S1078" s="2"/>
      <c r="U1078" s="2"/>
      <c r="W1078" s="2"/>
      <c r="Y1078" s="2"/>
      <c r="AA1078" s="2"/>
      <c r="AC1078" s="2"/>
      <c r="AE1078" s="2">
        <v>38112</v>
      </c>
      <c r="AF1078">
        <v>20026.240000000002</v>
      </c>
      <c r="AG1078" s="4">
        <v>38105</v>
      </c>
      <c r="AH1078">
        <v>37.46</v>
      </c>
      <c r="AI1078" s="4">
        <v>38702</v>
      </c>
      <c r="AJ1078">
        <v>15.8047</v>
      </c>
      <c r="AK1078" s="2">
        <v>38083</v>
      </c>
      <c r="AL1078">
        <v>15.17</v>
      </c>
      <c r="AM1078" s="2">
        <v>41254</v>
      </c>
      <c r="AN1078">
        <v>-713</v>
      </c>
      <c r="AS1078" s="2"/>
    </row>
    <row r="1079" spans="1:45" x14ac:dyDescent="0.25">
      <c r="A1079" s="2"/>
      <c r="C1079" s="2"/>
      <c r="E1079" s="2"/>
      <c r="G1079" s="2"/>
      <c r="I1079" s="2"/>
      <c r="K1079" s="2"/>
      <c r="M1079" s="2"/>
      <c r="Q1079" s="2"/>
      <c r="S1079" s="2"/>
      <c r="U1079" s="2"/>
      <c r="W1079" s="2"/>
      <c r="Y1079" s="2"/>
      <c r="AA1079" s="2"/>
      <c r="AC1079" s="2"/>
      <c r="AE1079" s="2">
        <v>38113</v>
      </c>
      <c r="AF1079">
        <v>19190.48</v>
      </c>
      <c r="AG1079" s="4">
        <v>38106</v>
      </c>
      <c r="AH1079">
        <v>37.31</v>
      </c>
      <c r="AI1079" s="4">
        <v>38705</v>
      </c>
      <c r="AJ1079">
        <v>15.8864</v>
      </c>
      <c r="AK1079" s="2">
        <v>38084</v>
      </c>
      <c r="AL1079">
        <v>15.265499999999999</v>
      </c>
      <c r="AM1079" s="2">
        <v>41255</v>
      </c>
      <c r="AN1079">
        <v>-1337</v>
      </c>
      <c r="AS1079" s="2"/>
    </row>
    <row r="1080" spans="1:45" x14ac:dyDescent="0.25">
      <c r="A1080" s="2"/>
      <c r="C1080" s="2"/>
      <c r="E1080" s="2"/>
      <c r="G1080" s="2"/>
      <c r="I1080" s="2"/>
      <c r="K1080" s="2"/>
      <c r="M1080" s="2"/>
      <c r="Q1080" s="2"/>
      <c r="S1080" s="2"/>
      <c r="U1080" s="2"/>
      <c r="W1080" s="2"/>
      <c r="Y1080" s="2"/>
      <c r="AA1080" s="2"/>
      <c r="AC1080" s="2"/>
      <c r="AE1080" s="2">
        <v>38114</v>
      </c>
      <c r="AF1080">
        <v>18620.009999999998</v>
      </c>
      <c r="AG1080" s="4">
        <v>38107</v>
      </c>
      <c r="AH1080">
        <v>37.380000000000003</v>
      </c>
      <c r="AI1080" s="4">
        <v>38706</v>
      </c>
      <c r="AJ1080">
        <v>15.727600000000001</v>
      </c>
      <c r="AK1080" s="2">
        <v>38085</v>
      </c>
      <c r="AL1080">
        <v>15.375500000000001</v>
      </c>
      <c r="AM1080" s="2">
        <v>41256</v>
      </c>
      <c r="AN1080">
        <v>100</v>
      </c>
      <c r="AS1080" s="2"/>
    </row>
    <row r="1081" spans="1:45" x14ac:dyDescent="0.25">
      <c r="A1081" s="2"/>
      <c r="C1081" s="2"/>
      <c r="E1081" s="2"/>
      <c r="G1081" s="2"/>
      <c r="I1081" s="2"/>
      <c r="K1081" s="2"/>
      <c r="M1081" s="2"/>
      <c r="Q1081" s="2"/>
      <c r="S1081" s="2"/>
      <c r="U1081" s="2"/>
      <c r="W1081" s="2"/>
      <c r="Y1081" s="2"/>
      <c r="AA1081" s="2"/>
      <c r="AC1081" s="2"/>
      <c r="AE1081" s="2">
        <v>38117</v>
      </c>
      <c r="AF1081">
        <v>17604.12</v>
      </c>
      <c r="AG1081" s="4">
        <v>38110</v>
      </c>
      <c r="AH1081">
        <v>38.21</v>
      </c>
      <c r="AI1081" s="4">
        <v>38707</v>
      </c>
      <c r="AJ1081">
        <v>15.601599999999999</v>
      </c>
      <c r="AK1081" s="2">
        <v>38089</v>
      </c>
      <c r="AL1081">
        <v>15.4032</v>
      </c>
      <c r="AM1081" s="2">
        <v>41257</v>
      </c>
      <c r="AN1081">
        <v>-242</v>
      </c>
      <c r="AS1081" s="2"/>
    </row>
    <row r="1082" spans="1:45" x14ac:dyDescent="0.25">
      <c r="A1082" s="2"/>
      <c r="C1082" s="2"/>
      <c r="E1082" s="2"/>
      <c r="G1082" s="2"/>
      <c r="I1082" s="2"/>
      <c r="K1082" s="2"/>
      <c r="M1082" s="2"/>
      <c r="Q1082" s="2"/>
      <c r="S1082" s="2"/>
      <c r="U1082" s="2"/>
      <c r="W1082" s="2"/>
      <c r="Y1082" s="2"/>
      <c r="AA1082" s="2"/>
      <c r="AC1082" s="2"/>
      <c r="AE1082" s="2">
        <v>38118</v>
      </c>
      <c r="AF1082">
        <v>18536.62</v>
      </c>
      <c r="AG1082" s="4">
        <v>38111</v>
      </c>
      <c r="AH1082">
        <v>38.979999999999997</v>
      </c>
      <c r="AI1082" s="4">
        <v>38708</v>
      </c>
      <c r="AJ1082">
        <v>15.403</v>
      </c>
      <c r="AK1082" s="2">
        <v>38090</v>
      </c>
      <c r="AL1082">
        <v>15.3453</v>
      </c>
      <c r="AM1082" s="2">
        <v>41260</v>
      </c>
      <c r="AN1082">
        <v>-414</v>
      </c>
      <c r="AS1082" s="2"/>
    </row>
    <row r="1083" spans="1:45" x14ac:dyDescent="0.25">
      <c r="A1083" s="2"/>
      <c r="C1083" s="2"/>
      <c r="E1083" s="2"/>
      <c r="G1083" s="2"/>
      <c r="I1083" s="2"/>
      <c r="K1083" s="2"/>
      <c r="M1083" s="2"/>
      <c r="Q1083" s="2"/>
      <c r="S1083" s="2"/>
      <c r="U1083" s="2"/>
      <c r="W1083" s="2"/>
      <c r="Y1083" s="2"/>
      <c r="AA1083" s="2"/>
      <c r="AC1083" s="2"/>
      <c r="AE1083" s="2">
        <v>38119</v>
      </c>
      <c r="AF1083">
        <v>18325.66</v>
      </c>
      <c r="AG1083" s="4">
        <v>38112</v>
      </c>
      <c r="AH1083">
        <v>39.57</v>
      </c>
      <c r="AI1083" s="4">
        <v>38709</v>
      </c>
      <c r="AJ1083">
        <v>15.379899999999999</v>
      </c>
      <c r="AK1083" s="2">
        <v>38091</v>
      </c>
      <c r="AL1083">
        <v>15.3863</v>
      </c>
      <c r="AM1083" s="2">
        <v>41261</v>
      </c>
      <c r="AN1083">
        <v>-952</v>
      </c>
      <c r="AS1083" s="2"/>
    </row>
    <row r="1084" spans="1:45" x14ac:dyDescent="0.25">
      <c r="A1084" s="2"/>
      <c r="C1084" s="2"/>
      <c r="E1084" s="2"/>
      <c r="G1084" s="2"/>
      <c r="I1084" s="2"/>
      <c r="K1084" s="2"/>
      <c r="M1084" s="2"/>
      <c r="Q1084" s="2"/>
      <c r="S1084" s="2"/>
      <c r="U1084" s="2"/>
      <c r="W1084" s="2"/>
      <c r="Y1084" s="2"/>
      <c r="AA1084" s="2"/>
      <c r="AC1084" s="2"/>
      <c r="AE1084" s="2">
        <v>38120</v>
      </c>
      <c r="AF1084">
        <v>18401.759999999998</v>
      </c>
      <c r="AG1084" s="4">
        <v>38113</v>
      </c>
      <c r="AH1084">
        <v>39.369999999999997</v>
      </c>
      <c r="AI1084" s="4">
        <v>38712</v>
      </c>
      <c r="AJ1084">
        <v>15.3843</v>
      </c>
      <c r="AK1084" s="2">
        <v>38092</v>
      </c>
      <c r="AL1084">
        <v>15.507899999999999</v>
      </c>
      <c r="AM1084" s="2">
        <v>41262</v>
      </c>
      <c r="AN1084">
        <v>-420</v>
      </c>
      <c r="AS1084" s="2"/>
    </row>
    <row r="1085" spans="1:45" x14ac:dyDescent="0.25">
      <c r="A1085" s="2"/>
      <c r="C1085" s="2"/>
      <c r="E1085" s="2"/>
      <c r="G1085" s="2"/>
      <c r="I1085" s="2"/>
      <c r="K1085" s="2"/>
      <c r="M1085" s="2"/>
      <c r="Q1085" s="2"/>
      <c r="S1085" s="2"/>
      <c r="U1085" s="2"/>
      <c r="W1085" s="2"/>
      <c r="Y1085" s="2"/>
      <c r="AA1085" s="2"/>
      <c r="AC1085" s="2"/>
      <c r="AE1085" s="2">
        <v>38121</v>
      </c>
      <c r="AF1085">
        <v>18611.21</v>
      </c>
      <c r="AG1085" s="4">
        <v>38114</v>
      </c>
      <c r="AH1085">
        <v>39.93</v>
      </c>
      <c r="AI1085" s="4">
        <v>38713</v>
      </c>
      <c r="AJ1085">
        <v>15.4337</v>
      </c>
      <c r="AK1085" s="2">
        <v>38093</v>
      </c>
      <c r="AL1085">
        <v>15.4711</v>
      </c>
      <c r="AM1085" s="2">
        <v>41263</v>
      </c>
      <c r="AN1085">
        <v>-1133</v>
      </c>
      <c r="AS1085" s="2"/>
    </row>
    <row r="1086" spans="1:45" x14ac:dyDescent="0.25">
      <c r="A1086" s="2"/>
      <c r="C1086" s="2"/>
      <c r="E1086" s="2"/>
      <c r="G1086" s="2"/>
      <c r="I1086" s="2"/>
      <c r="K1086" s="2"/>
      <c r="M1086" s="2"/>
      <c r="Q1086" s="2"/>
      <c r="S1086" s="2"/>
      <c r="U1086" s="2"/>
      <c r="W1086" s="2"/>
      <c r="Y1086" s="2"/>
      <c r="AA1086" s="2"/>
      <c r="AC1086" s="2"/>
      <c r="AE1086" s="2">
        <v>38124</v>
      </c>
      <c r="AF1086">
        <v>18122.37</v>
      </c>
      <c r="AG1086" s="4">
        <v>38117</v>
      </c>
      <c r="AH1086">
        <v>38.93</v>
      </c>
      <c r="AI1086" s="4">
        <v>38714</v>
      </c>
      <c r="AJ1086">
        <v>15.4482</v>
      </c>
      <c r="AK1086" s="2">
        <v>38096</v>
      </c>
      <c r="AL1086">
        <v>15.5</v>
      </c>
      <c r="AM1086" s="2">
        <v>41264</v>
      </c>
      <c r="AN1086">
        <v>-12</v>
      </c>
      <c r="AS1086" s="2"/>
    </row>
    <row r="1087" spans="1:45" x14ac:dyDescent="0.25">
      <c r="A1087" s="2"/>
      <c r="C1087" s="2"/>
      <c r="E1087" s="2"/>
      <c r="G1087" s="2"/>
      <c r="I1087" s="2"/>
      <c r="K1087" s="2"/>
      <c r="M1087" s="2"/>
      <c r="Q1087" s="2"/>
      <c r="S1087" s="2"/>
      <c r="U1087" s="2"/>
      <c r="W1087" s="2"/>
      <c r="Y1087" s="2"/>
      <c r="AA1087" s="2"/>
      <c r="AC1087" s="2"/>
      <c r="AE1087" s="2">
        <v>38125</v>
      </c>
      <c r="AF1087">
        <v>18556.29</v>
      </c>
      <c r="AG1087" s="4">
        <v>38118</v>
      </c>
      <c r="AH1087">
        <v>40.06</v>
      </c>
      <c r="AI1087" s="4">
        <v>38715</v>
      </c>
      <c r="AJ1087">
        <v>15.4795</v>
      </c>
      <c r="AK1087" s="2">
        <v>38097</v>
      </c>
      <c r="AL1087">
        <v>15.6988</v>
      </c>
      <c r="AM1087" s="2">
        <v>41267</v>
      </c>
      <c r="AN1087">
        <v>99</v>
      </c>
      <c r="AS1087" s="2"/>
    </row>
    <row r="1088" spans="1:45" x14ac:dyDescent="0.25">
      <c r="A1088" s="2"/>
      <c r="C1088" s="2"/>
      <c r="E1088" s="2"/>
      <c r="G1088" s="2"/>
      <c r="I1088" s="2"/>
      <c r="K1088" s="2"/>
      <c r="M1088" s="2"/>
      <c r="Q1088" s="2"/>
      <c r="S1088" s="2"/>
      <c r="U1088" s="2"/>
      <c r="W1088" s="2"/>
      <c r="Y1088" s="2"/>
      <c r="AA1088" s="2"/>
      <c r="AC1088" s="2"/>
      <c r="AE1088" s="2">
        <v>38126</v>
      </c>
      <c r="AF1088">
        <v>18688.22</v>
      </c>
      <c r="AG1088" s="4">
        <v>38119</v>
      </c>
      <c r="AH1088">
        <v>40.770000000000003</v>
      </c>
      <c r="AI1088" s="4">
        <v>38719</v>
      </c>
      <c r="AJ1088">
        <v>15.418100000000001</v>
      </c>
      <c r="AK1088" s="2">
        <v>38098</v>
      </c>
      <c r="AL1088">
        <v>15.685</v>
      </c>
      <c r="AM1088" s="2">
        <v>41269</v>
      </c>
      <c r="AN1088">
        <v>-805</v>
      </c>
      <c r="AS1088" s="2"/>
    </row>
    <row r="1089" spans="1:45" x14ac:dyDescent="0.25">
      <c r="A1089" s="2"/>
      <c r="C1089" s="2"/>
      <c r="E1089" s="2"/>
      <c r="G1089" s="2"/>
      <c r="I1089" s="2"/>
      <c r="K1089" s="2"/>
      <c r="M1089" s="2"/>
      <c r="Q1089" s="2"/>
      <c r="S1089" s="2"/>
      <c r="U1089" s="2"/>
      <c r="W1089" s="2"/>
      <c r="Y1089" s="2"/>
      <c r="AA1089" s="2"/>
      <c r="AC1089" s="2"/>
      <c r="AE1089" s="2">
        <v>38127</v>
      </c>
      <c r="AF1089">
        <v>18240.060000000001</v>
      </c>
      <c r="AG1089" s="4">
        <v>38120</v>
      </c>
      <c r="AH1089">
        <v>41.08</v>
      </c>
      <c r="AI1089" s="4">
        <v>38720</v>
      </c>
      <c r="AJ1089">
        <v>15.4002</v>
      </c>
      <c r="AK1089" s="2">
        <v>38099</v>
      </c>
      <c r="AL1089">
        <v>15.7835</v>
      </c>
      <c r="AM1089" s="2">
        <v>41270</v>
      </c>
      <c r="AN1089">
        <v>458</v>
      </c>
      <c r="AS1089" s="2"/>
    </row>
    <row r="1090" spans="1:45" x14ac:dyDescent="0.25">
      <c r="A1090" s="2"/>
      <c r="C1090" s="2"/>
      <c r="E1090" s="2"/>
      <c r="G1090" s="2"/>
      <c r="I1090" s="2"/>
      <c r="K1090" s="2"/>
      <c r="M1090" s="2"/>
      <c r="Q1090" s="2"/>
      <c r="S1090" s="2"/>
      <c r="U1090" s="2"/>
      <c r="W1090" s="2"/>
      <c r="Y1090" s="2"/>
      <c r="AA1090" s="2"/>
      <c r="AC1090" s="2"/>
      <c r="AE1090" s="2">
        <v>38128</v>
      </c>
      <c r="AF1090">
        <v>18285.490000000002</v>
      </c>
      <c r="AG1090" s="4">
        <v>38121</v>
      </c>
      <c r="AH1090">
        <v>41.38</v>
      </c>
      <c r="AI1090" s="4">
        <v>38721</v>
      </c>
      <c r="AJ1090">
        <v>15.2004</v>
      </c>
      <c r="AK1090" s="2">
        <v>38100</v>
      </c>
      <c r="AL1090">
        <v>15.65</v>
      </c>
      <c r="AM1090" s="2">
        <v>41271</v>
      </c>
      <c r="AN1090">
        <v>561</v>
      </c>
      <c r="AS1090" s="2"/>
    </row>
    <row r="1091" spans="1:45" x14ac:dyDescent="0.25">
      <c r="A1091" s="2"/>
      <c r="C1091" s="2"/>
      <c r="E1091" s="2"/>
      <c r="G1091" s="2"/>
      <c r="I1091" s="2"/>
      <c r="K1091" s="2"/>
      <c r="M1091" s="2"/>
      <c r="Q1091" s="2"/>
      <c r="S1091" s="2"/>
      <c r="U1091" s="2"/>
      <c r="W1091" s="2"/>
      <c r="Y1091" s="2"/>
      <c r="AA1091" s="2"/>
      <c r="AC1091" s="2"/>
      <c r="AE1091" s="2">
        <v>38131</v>
      </c>
      <c r="AF1091">
        <v>18669.3</v>
      </c>
      <c r="AG1091" s="4">
        <v>38124</v>
      </c>
      <c r="AH1091">
        <v>41.55</v>
      </c>
      <c r="AI1091" s="4">
        <v>38722</v>
      </c>
      <c r="AJ1091">
        <v>15.1929</v>
      </c>
      <c r="AK1091" s="2">
        <v>38103</v>
      </c>
      <c r="AL1091">
        <v>15.6587</v>
      </c>
      <c r="AM1091" s="2">
        <v>41274</v>
      </c>
      <c r="AN1091">
        <v>0</v>
      </c>
      <c r="AS1091" s="2"/>
    </row>
    <row r="1092" spans="1:45" x14ac:dyDescent="0.25">
      <c r="A1092" s="2"/>
      <c r="C1092" s="2"/>
      <c r="E1092" s="2"/>
      <c r="G1092" s="2"/>
      <c r="I1092" s="2"/>
      <c r="K1092" s="2"/>
      <c r="M1092" s="2"/>
      <c r="Q1092" s="2"/>
      <c r="S1092" s="2"/>
      <c r="U1092" s="2"/>
      <c r="W1092" s="2"/>
      <c r="Y1092" s="2"/>
      <c r="AA1092" s="2"/>
      <c r="AC1092" s="2"/>
      <c r="AE1092" s="2">
        <v>38132</v>
      </c>
      <c r="AF1092">
        <v>18859.52</v>
      </c>
      <c r="AG1092" s="4">
        <v>38125</v>
      </c>
      <c r="AH1092">
        <v>40.54</v>
      </c>
      <c r="AI1092" s="4">
        <v>38723</v>
      </c>
      <c r="AJ1092">
        <v>15.191700000000001</v>
      </c>
      <c r="AK1092" s="2">
        <v>38104</v>
      </c>
      <c r="AL1092">
        <v>15.5844</v>
      </c>
      <c r="AM1092" s="2">
        <v>41276</v>
      </c>
      <c r="AN1092">
        <v>-249</v>
      </c>
      <c r="AS1092" s="2"/>
    </row>
    <row r="1093" spans="1:45" x14ac:dyDescent="0.25">
      <c r="A1093" s="2"/>
      <c r="C1093" s="2"/>
      <c r="E1093" s="2"/>
      <c r="G1093" s="2"/>
      <c r="I1093" s="2"/>
      <c r="K1093" s="2"/>
      <c r="M1093" s="2"/>
      <c r="Q1093" s="2"/>
      <c r="S1093" s="2"/>
      <c r="U1093" s="2"/>
      <c r="W1093" s="2"/>
      <c r="Y1093" s="2"/>
      <c r="AA1093" s="2"/>
      <c r="AC1093" s="2"/>
      <c r="AE1093" s="2">
        <v>38133</v>
      </c>
      <c r="AF1093">
        <v>19069.439999999999</v>
      </c>
      <c r="AG1093" s="4">
        <v>38126</v>
      </c>
      <c r="AH1093">
        <v>41.5</v>
      </c>
      <c r="AI1093" s="4">
        <v>38726</v>
      </c>
      <c r="AJ1093">
        <v>15.167199999999999</v>
      </c>
      <c r="AK1093" s="2">
        <v>38105</v>
      </c>
      <c r="AL1093">
        <v>15.7736</v>
      </c>
      <c r="AM1093" s="2">
        <v>41277</v>
      </c>
      <c r="AN1093">
        <v>31</v>
      </c>
      <c r="AS1093" s="2"/>
    </row>
    <row r="1094" spans="1:45" x14ac:dyDescent="0.25">
      <c r="A1094" s="2"/>
      <c r="C1094" s="2"/>
      <c r="E1094" s="2"/>
      <c r="G1094" s="2"/>
      <c r="I1094" s="2"/>
      <c r="K1094" s="2"/>
      <c r="M1094" s="2"/>
      <c r="Q1094" s="2"/>
      <c r="S1094" s="2"/>
      <c r="U1094" s="2"/>
      <c r="W1094" s="2"/>
      <c r="Y1094" s="2"/>
      <c r="AA1094" s="2"/>
      <c r="AC1094" s="2"/>
      <c r="AE1094" s="2">
        <v>38134</v>
      </c>
      <c r="AF1094">
        <v>19734.349999999999</v>
      </c>
      <c r="AG1094" s="4">
        <v>38127</v>
      </c>
      <c r="AH1094">
        <v>40.799999999999997</v>
      </c>
      <c r="AI1094" s="4">
        <v>38727</v>
      </c>
      <c r="AJ1094">
        <v>15.1227</v>
      </c>
      <c r="AK1094" s="2">
        <v>38106</v>
      </c>
      <c r="AL1094">
        <v>16.072399999999998</v>
      </c>
      <c r="AM1094" s="2">
        <v>41278</v>
      </c>
      <c r="AN1094">
        <v>134</v>
      </c>
      <c r="AS1094" s="2"/>
    </row>
    <row r="1095" spans="1:45" x14ac:dyDescent="0.25">
      <c r="A1095" s="2"/>
      <c r="C1095" s="2"/>
      <c r="E1095" s="2"/>
      <c r="G1095" s="2"/>
      <c r="I1095" s="2"/>
      <c r="K1095" s="2"/>
      <c r="M1095" s="2"/>
      <c r="Q1095" s="2"/>
      <c r="S1095" s="2"/>
      <c r="U1095" s="2"/>
      <c r="W1095" s="2"/>
      <c r="Y1095" s="2"/>
      <c r="AA1095" s="2"/>
      <c r="AC1095" s="2"/>
      <c r="AE1095" s="2">
        <v>38135</v>
      </c>
      <c r="AF1095">
        <v>19667.38</v>
      </c>
      <c r="AG1095" s="4">
        <v>38128</v>
      </c>
      <c r="AH1095">
        <v>39.93</v>
      </c>
      <c r="AI1095" s="4">
        <v>38728</v>
      </c>
      <c r="AJ1095">
        <v>15.077999999999999</v>
      </c>
      <c r="AK1095" s="2">
        <v>38107</v>
      </c>
      <c r="AL1095">
        <v>15.826599999999999</v>
      </c>
      <c r="AM1095" s="2">
        <v>41281</v>
      </c>
      <c r="AN1095">
        <v>-421</v>
      </c>
      <c r="AS1095" s="2"/>
    </row>
    <row r="1096" spans="1:45" x14ac:dyDescent="0.25">
      <c r="A1096" s="2"/>
      <c r="C1096" s="2"/>
      <c r="E1096" s="2"/>
      <c r="G1096" s="2"/>
      <c r="I1096" s="2"/>
      <c r="K1096" s="2"/>
      <c r="M1096" s="2"/>
      <c r="Q1096" s="2"/>
      <c r="S1096" s="2"/>
      <c r="U1096" s="2"/>
      <c r="W1096" s="2"/>
      <c r="Y1096" s="2"/>
      <c r="AA1096" s="2"/>
      <c r="AC1096" s="2"/>
      <c r="AE1096" s="2">
        <v>38138</v>
      </c>
      <c r="AF1096">
        <v>19544.669999999998</v>
      </c>
      <c r="AG1096" s="4">
        <v>38131</v>
      </c>
      <c r="AH1096">
        <v>41.72</v>
      </c>
      <c r="AI1096" s="4">
        <v>38729</v>
      </c>
      <c r="AJ1096">
        <v>15.0465</v>
      </c>
      <c r="AK1096" s="2">
        <v>38110</v>
      </c>
      <c r="AL1096">
        <v>16.067499999999999</v>
      </c>
      <c r="AM1096" s="2">
        <v>41282</v>
      </c>
      <c r="AN1096">
        <v>476</v>
      </c>
      <c r="AS1096" s="2"/>
    </row>
    <row r="1097" spans="1:45" x14ac:dyDescent="0.25">
      <c r="A1097" s="2"/>
      <c r="C1097" s="2"/>
      <c r="E1097" s="2"/>
      <c r="G1097" s="2"/>
      <c r="I1097" s="2"/>
      <c r="K1097" s="2"/>
      <c r="M1097" s="2"/>
      <c r="Q1097" s="2"/>
      <c r="S1097" s="2"/>
      <c r="U1097" s="2"/>
      <c r="W1097" s="2"/>
      <c r="Y1097" s="2"/>
      <c r="AA1097" s="2"/>
      <c r="AC1097" s="2"/>
      <c r="AE1097" s="2">
        <v>38139</v>
      </c>
      <c r="AF1097">
        <v>19545.82</v>
      </c>
      <c r="AG1097" s="4">
        <v>38132</v>
      </c>
      <c r="AH1097">
        <v>41.14</v>
      </c>
      <c r="AI1097" s="4">
        <v>38730</v>
      </c>
      <c r="AJ1097">
        <v>14.9369</v>
      </c>
      <c r="AK1097" s="2">
        <v>38111</v>
      </c>
      <c r="AL1097">
        <v>16.055900000000001</v>
      </c>
      <c r="AM1097" s="2">
        <v>41283</v>
      </c>
      <c r="AN1097">
        <v>-131</v>
      </c>
      <c r="AS1097" s="2"/>
    </row>
    <row r="1098" spans="1:45" x14ac:dyDescent="0.25">
      <c r="A1098" s="2"/>
      <c r="C1098" s="2"/>
      <c r="E1098" s="2"/>
      <c r="G1098" s="2"/>
      <c r="I1098" s="2"/>
      <c r="K1098" s="2"/>
      <c r="M1098" s="2"/>
      <c r="Q1098" s="2"/>
      <c r="S1098" s="2"/>
      <c r="U1098" s="2"/>
      <c r="W1098" s="2"/>
      <c r="Y1098" s="2"/>
      <c r="AA1098" s="2"/>
      <c r="AC1098" s="2"/>
      <c r="AE1098" s="2">
        <v>38140</v>
      </c>
      <c r="AF1098">
        <v>19716.63</v>
      </c>
      <c r="AG1098" s="4">
        <v>38133</v>
      </c>
      <c r="AH1098">
        <v>40.700000000000003</v>
      </c>
      <c r="AI1098" s="4">
        <v>38733</v>
      </c>
      <c r="AJ1098">
        <v>14.7117</v>
      </c>
      <c r="AK1098" s="2">
        <v>38112</v>
      </c>
      <c r="AL1098">
        <v>15.9269</v>
      </c>
      <c r="AM1098" s="2">
        <v>41284</v>
      </c>
      <c r="AN1098">
        <v>209</v>
      </c>
      <c r="AS1098" s="2"/>
    </row>
    <row r="1099" spans="1:45" x14ac:dyDescent="0.25">
      <c r="A1099" s="2"/>
      <c r="C1099" s="2"/>
      <c r="E1099" s="2"/>
      <c r="G1099" s="2"/>
      <c r="I1099" s="2"/>
      <c r="K1099" s="2"/>
      <c r="M1099" s="2"/>
      <c r="Q1099" s="2"/>
      <c r="S1099" s="2"/>
      <c r="U1099" s="2"/>
      <c r="W1099" s="2"/>
      <c r="Y1099" s="2"/>
      <c r="AA1099" s="2"/>
      <c r="AC1099" s="2"/>
      <c r="AE1099" s="2">
        <v>38141</v>
      </c>
      <c r="AF1099">
        <v>19399.96</v>
      </c>
      <c r="AG1099" s="4">
        <v>38134</v>
      </c>
      <c r="AH1099">
        <v>39.44</v>
      </c>
      <c r="AI1099" s="4">
        <v>38734</v>
      </c>
      <c r="AJ1099">
        <v>14.851699999999999</v>
      </c>
      <c r="AK1099" s="2">
        <v>38113</v>
      </c>
      <c r="AL1099">
        <v>16.097000000000001</v>
      </c>
      <c r="AM1099" s="2">
        <v>41285</v>
      </c>
      <c r="AN1099">
        <v>205</v>
      </c>
      <c r="AS1099" s="2"/>
    </row>
    <row r="1100" spans="1:45" x14ac:dyDescent="0.25">
      <c r="A1100" s="2"/>
      <c r="C1100" s="2"/>
      <c r="E1100" s="2"/>
      <c r="G1100" s="2"/>
      <c r="I1100" s="2"/>
      <c r="K1100" s="2"/>
      <c r="M1100" s="2"/>
      <c r="Q1100" s="2"/>
      <c r="S1100" s="2"/>
      <c r="U1100" s="2"/>
      <c r="W1100" s="2"/>
      <c r="Y1100" s="2"/>
      <c r="AA1100" s="2"/>
      <c r="AC1100" s="2"/>
      <c r="AE1100" s="2">
        <v>38142</v>
      </c>
      <c r="AF1100">
        <v>19818.73</v>
      </c>
      <c r="AG1100" s="4">
        <v>38135</v>
      </c>
      <c r="AH1100">
        <v>39.880000000000003</v>
      </c>
      <c r="AI1100" s="4">
        <v>38735</v>
      </c>
      <c r="AJ1100">
        <v>14.93</v>
      </c>
      <c r="AK1100" s="2">
        <v>38114</v>
      </c>
      <c r="AL1100">
        <v>16.2836</v>
      </c>
      <c r="AM1100" s="2">
        <v>41288</v>
      </c>
      <c r="AN1100">
        <v>504</v>
      </c>
      <c r="AS1100" s="2"/>
    </row>
    <row r="1101" spans="1:45" x14ac:dyDescent="0.25">
      <c r="A1101" s="2"/>
      <c r="C1101" s="2"/>
      <c r="E1101" s="2"/>
      <c r="G1101" s="2"/>
      <c r="I1101" s="2"/>
      <c r="K1101" s="2"/>
      <c r="M1101" s="2"/>
      <c r="Q1101" s="2"/>
      <c r="S1101" s="2"/>
      <c r="U1101" s="2"/>
      <c r="W1101" s="2"/>
      <c r="Y1101" s="2"/>
      <c r="AA1101" s="2"/>
      <c r="AC1101" s="2"/>
      <c r="AE1101" s="2">
        <v>38145</v>
      </c>
      <c r="AF1101">
        <v>20446.77</v>
      </c>
      <c r="AG1101" s="4">
        <v>38139</v>
      </c>
      <c r="AH1101">
        <v>42.33</v>
      </c>
      <c r="AI1101" s="4">
        <v>38736</v>
      </c>
      <c r="AJ1101">
        <v>17.11</v>
      </c>
      <c r="AK1101" s="2">
        <v>38117</v>
      </c>
      <c r="AL1101">
        <v>17.6953</v>
      </c>
      <c r="AM1101" s="2">
        <v>41289</v>
      </c>
      <c r="AN1101">
        <v>-216</v>
      </c>
      <c r="AS1101" s="2"/>
    </row>
    <row r="1102" spans="1:45" x14ac:dyDescent="0.25">
      <c r="A1102" s="2"/>
      <c r="C1102" s="2"/>
      <c r="E1102" s="2"/>
      <c r="G1102" s="2"/>
      <c r="I1102" s="2"/>
      <c r="K1102" s="2"/>
      <c r="M1102" s="2"/>
      <c r="Q1102" s="2"/>
      <c r="S1102" s="2"/>
      <c r="U1102" s="2"/>
      <c r="W1102" s="2"/>
      <c r="Y1102" s="2"/>
      <c r="AA1102" s="2"/>
      <c r="AC1102" s="2"/>
      <c r="AE1102" s="2">
        <v>38146</v>
      </c>
      <c r="AF1102">
        <v>20283.7</v>
      </c>
      <c r="AG1102" s="4">
        <v>38140</v>
      </c>
      <c r="AH1102">
        <v>39.96</v>
      </c>
      <c r="AI1102" s="4">
        <v>38737</v>
      </c>
      <c r="AJ1102">
        <v>14.9338</v>
      </c>
      <c r="AK1102" s="2">
        <v>38118</v>
      </c>
      <c r="AL1102">
        <v>17.1524</v>
      </c>
      <c r="AM1102" s="2">
        <v>41290</v>
      </c>
      <c r="AN1102">
        <v>-106</v>
      </c>
      <c r="AS1102" s="2"/>
    </row>
    <row r="1103" spans="1:45" x14ac:dyDescent="0.25">
      <c r="A1103" s="2"/>
      <c r="C1103" s="2"/>
      <c r="E1103" s="2"/>
      <c r="G1103" s="2"/>
      <c r="I1103" s="2"/>
      <c r="K1103" s="2"/>
      <c r="M1103" s="2"/>
      <c r="Q1103" s="2"/>
      <c r="S1103" s="2"/>
      <c r="U1103" s="2"/>
      <c r="W1103" s="2"/>
      <c r="Y1103" s="2"/>
      <c r="AA1103" s="2"/>
      <c r="AC1103" s="2"/>
      <c r="AE1103" s="2">
        <v>38147</v>
      </c>
      <c r="AF1103">
        <v>19864.7</v>
      </c>
      <c r="AG1103" s="4">
        <v>38141</v>
      </c>
      <c r="AH1103">
        <v>39.28</v>
      </c>
      <c r="AI1103" s="4">
        <v>38740</v>
      </c>
      <c r="AJ1103">
        <v>15.0566</v>
      </c>
      <c r="AK1103" s="2">
        <v>38119</v>
      </c>
      <c r="AL1103">
        <v>17.600000000000001</v>
      </c>
      <c r="AM1103" s="2">
        <v>41291</v>
      </c>
      <c r="AN1103">
        <v>-1611</v>
      </c>
      <c r="AS1103" s="2"/>
    </row>
    <row r="1104" spans="1:45" x14ac:dyDescent="0.25">
      <c r="A1104" s="2"/>
      <c r="C1104" s="2"/>
      <c r="E1104" s="2"/>
      <c r="G1104" s="2"/>
      <c r="I1104" s="2"/>
      <c r="K1104" s="2"/>
      <c r="M1104" s="2"/>
      <c r="Q1104" s="2"/>
      <c r="S1104" s="2"/>
      <c r="U1104" s="2"/>
      <c r="W1104" s="2"/>
      <c r="Y1104" s="2"/>
      <c r="AA1104" s="2"/>
      <c r="AC1104" s="2"/>
      <c r="AE1104" s="2">
        <v>38149</v>
      </c>
      <c r="AF1104">
        <v>19834.46</v>
      </c>
      <c r="AG1104" s="4">
        <v>38142</v>
      </c>
      <c r="AH1104">
        <v>38.49</v>
      </c>
      <c r="AI1104" s="4">
        <v>38741</v>
      </c>
      <c r="AJ1104">
        <v>15.135400000000001</v>
      </c>
      <c r="AK1104" s="2">
        <v>38120</v>
      </c>
      <c r="AL1104">
        <v>18.595099999999999</v>
      </c>
      <c r="AM1104" s="2">
        <v>41292</v>
      </c>
      <c r="AN1104">
        <v>-138</v>
      </c>
      <c r="AS1104" s="2"/>
    </row>
    <row r="1105" spans="1:45" x14ac:dyDescent="0.25">
      <c r="A1105" s="2"/>
      <c r="C1105" s="2"/>
      <c r="E1105" s="2"/>
      <c r="G1105" s="2"/>
      <c r="I1105" s="2"/>
      <c r="K1105" s="2"/>
      <c r="M1105" s="2"/>
      <c r="Q1105" s="2"/>
      <c r="S1105" s="2"/>
      <c r="U1105" s="2"/>
      <c r="W1105" s="2"/>
      <c r="Y1105" s="2"/>
      <c r="AA1105" s="2"/>
      <c r="AC1105" s="2"/>
      <c r="AE1105" s="2">
        <v>38152</v>
      </c>
      <c r="AF1105">
        <v>19487.689999999999</v>
      </c>
      <c r="AG1105" s="4">
        <v>38145</v>
      </c>
      <c r="AH1105">
        <v>38.659999999999997</v>
      </c>
      <c r="AI1105" s="4">
        <v>38742</v>
      </c>
      <c r="AJ1105">
        <v>17.36</v>
      </c>
      <c r="AK1105" s="2">
        <v>38121</v>
      </c>
      <c r="AL1105">
        <v>17.6127</v>
      </c>
      <c r="AM1105" s="2">
        <v>41295</v>
      </c>
      <c r="AN1105">
        <v>-415</v>
      </c>
      <c r="AS1105" s="2"/>
    </row>
    <row r="1106" spans="1:45" x14ac:dyDescent="0.25">
      <c r="A1106" s="2"/>
      <c r="C1106" s="2"/>
      <c r="E1106" s="2"/>
      <c r="G1106" s="2"/>
      <c r="I1106" s="2"/>
      <c r="K1106" s="2"/>
      <c r="M1106" s="2"/>
      <c r="Q1106" s="2"/>
      <c r="S1106" s="2"/>
      <c r="U1106" s="2"/>
      <c r="W1106" s="2"/>
      <c r="Y1106" s="2"/>
      <c r="AA1106" s="2"/>
      <c r="AC1106" s="2"/>
      <c r="AE1106" s="2">
        <v>38153</v>
      </c>
      <c r="AF1106">
        <v>20047.46</v>
      </c>
      <c r="AG1106" s="4">
        <v>38146</v>
      </c>
      <c r="AH1106">
        <v>37.28</v>
      </c>
      <c r="AI1106" s="4">
        <v>38743</v>
      </c>
      <c r="AJ1106">
        <v>14.9831</v>
      </c>
      <c r="AK1106" s="2">
        <v>38124</v>
      </c>
      <c r="AL1106">
        <v>18.051400000000001</v>
      </c>
      <c r="AM1106" s="2">
        <v>41296</v>
      </c>
      <c r="AN1106">
        <v>-486</v>
      </c>
      <c r="AS1106" s="2"/>
    </row>
    <row r="1107" spans="1:45" x14ac:dyDescent="0.25">
      <c r="A1107" s="2"/>
      <c r="C1107" s="2"/>
      <c r="E1107" s="2"/>
      <c r="G1107" s="2"/>
      <c r="I1107" s="2"/>
      <c r="K1107" s="2"/>
      <c r="M1107" s="2"/>
      <c r="Q1107" s="2"/>
      <c r="S1107" s="2"/>
      <c r="U1107" s="2"/>
      <c r="W1107" s="2"/>
      <c r="Y1107" s="2"/>
      <c r="AA1107" s="2"/>
      <c r="AC1107" s="2"/>
      <c r="AE1107" s="2">
        <v>38154</v>
      </c>
      <c r="AF1107">
        <v>20459.75</v>
      </c>
      <c r="AG1107" s="4">
        <v>38147</v>
      </c>
      <c r="AH1107">
        <v>37.54</v>
      </c>
      <c r="AI1107" s="4">
        <v>38744</v>
      </c>
      <c r="AJ1107">
        <v>14.933299999999999</v>
      </c>
      <c r="AK1107" s="2">
        <v>38125</v>
      </c>
      <c r="AL1107">
        <v>17.6967</v>
      </c>
      <c r="AM1107" s="2">
        <v>41297</v>
      </c>
      <c r="AN1107">
        <v>-127</v>
      </c>
      <c r="AS1107" s="2"/>
    </row>
    <row r="1108" spans="1:45" x14ac:dyDescent="0.25">
      <c r="A1108" s="2"/>
      <c r="C1108" s="2"/>
      <c r="E1108" s="2"/>
      <c r="G1108" s="2"/>
      <c r="I1108" s="2"/>
      <c r="K1108" s="2"/>
      <c r="M1108" s="2"/>
      <c r="Q1108" s="2"/>
      <c r="S1108" s="2"/>
      <c r="U1108" s="2"/>
      <c r="W1108" s="2"/>
      <c r="Y1108" s="2"/>
      <c r="AA1108" s="2"/>
      <c r="AC1108" s="2"/>
      <c r="AE1108" s="2">
        <v>38155</v>
      </c>
      <c r="AF1108">
        <v>20334.599999999999</v>
      </c>
      <c r="AG1108" s="4">
        <v>38148</v>
      </c>
      <c r="AH1108">
        <v>38.65</v>
      </c>
      <c r="AI1108" s="4">
        <v>38747</v>
      </c>
      <c r="AJ1108">
        <v>14.8774</v>
      </c>
      <c r="AK1108" s="2">
        <v>38126</v>
      </c>
      <c r="AL1108">
        <v>17.940200000000001</v>
      </c>
      <c r="AM1108" s="2">
        <v>41298</v>
      </c>
      <c r="AN1108">
        <v>-172</v>
      </c>
      <c r="AS1108" s="2"/>
    </row>
    <row r="1109" spans="1:45" x14ac:dyDescent="0.25">
      <c r="A1109" s="2"/>
      <c r="C1109" s="2"/>
      <c r="E1109" s="2"/>
      <c r="G1109" s="2"/>
      <c r="I1109" s="2"/>
      <c r="K1109" s="2"/>
      <c r="M1109" s="2"/>
      <c r="Q1109" s="2"/>
      <c r="S1109" s="2"/>
      <c r="U1109" s="2"/>
      <c r="W1109" s="2"/>
      <c r="Y1109" s="2"/>
      <c r="AA1109" s="2"/>
      <c r="AC1109" s="2"/>
      <c r="AE1109" s="2">
        <v>38156</v>
      </c>
      <c r="AF1109">
        <v>20333.330000000002</v>
      </c>
      <c r="AG1109" s="4">
        <v>38152</v>
      </c>
      <c r="AH1109">
        <v>37.880000000000003</v>
      </c>
      <c r="AI1109" s="4">
        <v>38748</v>
      </c>
      <c r="AJ1109">
        <v>14.905799999999999</v>
      </c>
      <c r="AK1109" s="2">
        <v>38127</v>
      </c>
      <c r="AL1109">
        <v>18.799499999999998</v>
      </c>
      <c r="AM1109" s="2">
        <v>41299</v>
      </c>
      <c r="AN1109">
        <v>-179</v>
      </c>
      <c r="AS1109" s="2"/>
    </row>
    <row r="1110" spans="1:45" x14ac:dyDescent="0.25">
      <c r="A1110" s="2"/>
      <c r="C1110" s="2"/>
      <c r="E1110" s="2"/>
      <c r="G1110" s="2"/>
      <c r="I1110" s="2"/>
      <c r="K1110" s="2"/>
      <c r="M1110" s="2"/>
      <c r="Q1110" s="2"/>
      <c r="S1110" s="2"/>
      <c r="U1110" s="2"/>
      <c r="W1110" s="2"/>
      <c r="Y1110" s="2"/>
      <c r="AA1110" s="2"/>
      <c r="AC1110" s="2"/>
      <c r="AE1110" s="2">
        <v>38159</v>
      </c>
      <c r="AF1110">
        <v>20293.04</v>
      </c>
      <c r="AG1110" s="4">
        <v>38153</v>
      </c>
      <c r="AH1110">
        <v>37.42</v>
      </c>
      <c r="AI1110" s="4">
        <v>38749</v>
      </c>
      <c r="AJ1110">
        <v>14.9544</v>
      </c>
      <c r="AK1110" s="2">
        <v>38128</v>
      </c>
      <c r="AL1110">
        <v>18.972300000000001</v>
      </c>
      <c r="AM1110" s="2">
        <v>41302</v>
      </c>
      <c r="AN1110">
        <v>-1101</v>
      </c>
      <c r="AS1110" s="2"/>
    </row>
    <row r="1111" spans="1:45" x14ac:dyDescent="0.25">
      <c r="A1111" s="2"/>
      <c r="C1111" s="2"/>
      <c r="E1111" s="2"/>
      <c r="G1111" s="2"/>
      <c r="I1111" s="2"/>
      <c r="K1111" s="2"/>
      <c r="M1111" s="2"/>
      <c r="Q1111" s="2"/>
      <c r="S1111" s="2"/>
      <c r="U1111" s="2"/>
      <c r="W1111" s="2"/>
      <c r="Y1111" s="2"/>
      <c r="AA1111" s="2"/>
      <c r="AC1111" s="2"/>
      <c r="AE1111" s="2">
        <v>38160</v>
      </c>
      <c r="AF1111">
        <v>20199.2</v>
      </c>
      <c r="AG1111" s="4">
        <v>38154</v>
      </c>
      <c r="AH1111">
        <v>37.65</v>
      </c>
      <c r="AI1111" s="4">
        <v>38750</v>
      </c>
      <c r="AJ1111">
        <v>14.9597</v>
      </c>
      <c r="AK1111" s="2">
        <v>38131</v>
      </c>
      <c r="AL1111">
        <v>18.8</v>
      </c>
      <c r="AM1111" s="2">
        <v>41303</v>
      </c>
      <c r="AN1111">
        <v>-205</v>
      </c>
      <c r="AS1111" s="2"/>
    </row>
    <row r="1112" spans="1:45" x14ac:dyDescent="0.25">
      <c r="A1112" s="2"/>
      <c r="C1112" s="2"/>
      <c r="E1112" s="2"/>
      <c r="G1112" s="2"/>
      <c r="I1112" s="2"/>
      <c r="K1112" s="2"/>
      <c r="M1112" s="2"/>
      <c r="Q1112" s="2"/>
      <c r="S1112" s="2"/>
      <c r="U1112" s="2"/>
      <c r="W1112" s="2"/>
      <c r="Y1112" s="2"/>
      <c r="AA1112" s="2"/>
      <c r="AC1112" s="2"/>
      <c r="AE1112" s="2">
        <v>38161</v>
      </c>
      <c r="AF1112">
        <v>20836.11</v>
      </c>
      <c r="AG1112" s="4">
        <v>38155</v>
      </c>
      <c r="AH1112">
        <v>38.81</v>
      </c>
      <c r="AI1112" s="4">
        <v>38751</v>
      </c>
      <c r="AJ1112">
        <v>14.879200000000001</v>
      </c>
      <c r="AK1112" s="2">
        <v>38132</v>
      </c>
      <c r="AL1112">
        <v>18.55</v>
      </c>
      <c r="AM1112" s="2">
        <v>41304</v>
      </c>
      <c r="AN1112">
        <v>93</v>
      </c>
      <c r="AS1112" s="2"/>
    </row>
    <row r="1113" spans="1:45" x14ac:dyDescent="0.25">
      <c r="A1113" s="2"/>
      <c r="C1113" s="2"/>
      <c r="E1113" s="2"/>
      <c r="G1113" s="2"/>
      <c r="I1113" s="2"/>
      <c r="K1113" s="2"/>
      <c r="M1113" s="2"/>
      <c r="Q1113" s="2"/>
      <c r="S1113" s="2"/>
      <c r="U1113" s="2"/>
      <c r="W1113" s="2"/>
      <c r="Y1113" s="2"/>
      <c r="AA1113" s="2"/>
      <c r="AC1113" s="2"/>
      <c r="AE1113" s="2">
        <v>38162</v>
      </c>
      <c r="AF1113">
        <v>20708.330000000002</v>
      </c>
      <c r="AG1113" s="4">
        <v>38156</v>
      </c>
      <c r="AH1113">
        <v>39</v>
      </c>
      <c r="AI1113" s="4">
        <v>38754</v>
      </c>
      <c r="AJ1113">
        <v>14.689</v>
      </c>
      <c r="AK1113" s="2">
        <v>38133</v>
      </c>
      <c r="AL1113">
        <v>18.622</v>
      </c>
      <c r="AM1113" s="2">
        <v>41305</v>
      </c>
      <c r="AN1113">
        <v>1520</v>
      </c>
      <c r="AS1113" s="2"/>
    </row>
    <row r="1114" spans="1:45" x14ac:dyDescent="0.25">
      <c r="A1114" s="2"/>
      <c r="C1114" s="2"/>
      <c r="E1114" s="2"/>
      <c r="G1114" s="2"/>
      <c r="I1114" s="2"/>
      <c r="K1114" s="2"/>
      <c r="M1114" s="2"/>
      <c r="Q1114" s="2"/>
      <c r="S1114" s="2"/>
      <c r="U1114" s="2"/>
      <c r="W1114" s="2"/>
      <c r="Y1114" s="2"/>
      <c r="AA1114" s="2"/>
      <c r="AC1114" s="2"/>
      <c r="AE1114" s="2">
        <v>38163</v>
      </c>
      <c r="AF1114">
        <v>20750.23</v>
      </c>
      <c r="AG1114" s="4">
        <v>38159</v>
      </c>
      <c r="AH1114">
        <v>37.770000000000003</v>
      </c>
      <c r="AI1114" s="4">
        <v>38755</v>
      </c>
      <c r="AJ1114">
        <v>14.743600000000001</v>
      </c>
      <c r="AK1114" s="2">
        <v>38134</v>
      </c>
      <c r="AL1114">
        <v>18.379200000000001</v>
      </c>
      <c r="AM1114" s="2">
        <v>41306</v>
      </c>
      <c r="AN1114">
        <v>416</v>
      </c>
      <c r="AS1114" s="2"/>
    </row>
    <row r="1115" spans="1:45" x14ac:dyDescent="0.25">
      <c r="A1115" s="2"/>
      <c r="C1115" s="2"/>
      <c r="E1115" s="2"/>
      <c r="G1115" s="2"/>
      <c r="I1115" s="2"/>
      <c r="K1115" s="2"/>
      <c r="M1115" s="2"/>
      <c r="Q1115" s="2"/>
      <c r="S1115" s="2"/>
      <c r="U1115" s="2"/>
      <c r="W1115" s="2"/>
      <c r="Y1115" s="2"/>
      <c r="AA1115" s="2"/>
      <c r="AC1115" s="2"/>
      <c r="AE1115" s="2">
        <v>38166</v>
      </c>
      <c r="AF1115">
        <v>20350.91</v>
      </c>
      <c r="AG1115" s="4">
        <v>38160</v>
      </c>
      <c r="AH1115">
        <v>38.25</v>
      </c>
      <c r="AI1115" s="4">
        <v>38756</v>
      </c>
      <c r="AJ1115">
        <v>14.690300000000001</v>
      </c>
      <c r="AK1115" s="2">
        <v>38135</v>
      </c>
      <c r="AL1115">
        <v>18.382000000000001</v>
      </c>
      <c r="AM1115" s="2">
        <v>41309</v>
      </c>
      <c r="AN1115">
        <v>141</v>
      </c>
      <c r="AS1115" s="2"/>
    </row>
    <row r="1116" spans="1:45" x14ac:dyDescent="0.25">
      <c r="A1116" s="2"/>
      <c r="C1116" s="2"/>
      <c r="E1116" s="2"/>
      <c r="G1116" s="2"/>
      <c r="I1116" s="2"/>
      <c r="K1116" s="2"/>
      <c r="M1116" s="2"/>
      <c r="Q1116" s="2"/>
      <c r="S1116" s="2"/>
      <c r="U1116" s="2"/>
      <c r="W1116" s="2"/>
      <c r="Y1116" s="2"/>
      <c r="AA1116" s="2"/>
      <c r="AC1116" s="2"/>
      <c r="AE1116" s="2">
        <v>38167</v>
      </c>
      <c r="AF1116">
        <v>20800.84</v>
      </c>
      <c r="AG1116" s="4">
        <v>38161</v>
      </c>
      <c r="AH1116">
        <v>37.57</v>
      </c>
      <c r="AI1116" s="4">
        <v>38757</v>
      </c>
      <c r="AJ1116">
        <v>14.631399999999999</v>
      </c>
      <c r="AK1116" s="2">
        <v>38138</v>
      </c>
      <c r="AL1116">
        <v>18.785</v>
      </c>
      <c r="AM1116" s="2">
        <v>41310</v>
      </c>
      <c r="AN1116">
        <v>-650</v>
      </c>
      <c r="AS1116" s="2"/>
    </row>
    <row r="1117" spans="1:45" x14ac:dyDescent="0.25">
      <c r="A1117" s="2"/>
      <c r="C1117" s="2"/>
      <c r="E1117" s="2"/>
      <c r="G1117" s="2"/>
      <c r="I1117" s="2"/>
      <c r="K1117" s="2"/>
      <c r="M1117" s="2"/>
      <c r="Q1117" s="2"/>
      <c r="S1117" s="2"/>
      <c r="U1117" s="2"/>
      <c r="W1117" s="2"/>
      <c r="Y1117" s="2"/>
      <c r="AA1117" s="2"/>
      <c r="AC1117" s="2"/>
      <c r="AE1117" s="2">
        <v>38168</v>
      </c>
      <c r="AF1117">
        <v>21148.91</v>
      </c>
      <c r="AG1117" s="4">
        <v>38162</v>
      </c>
      <c r="AH1117">
        <v>37.93</v>
      </c>
      <c r="AI1117" s="4">
        <v>38758</v>
      </c>
      <c r="AJ1117">
        <v>14.4825</v>
      </c>
      <c r="AK1117" s="2">
        <v>38139</v>
      </c>
      <c r="AL1117">
        <v>18.6922</v>
      </c>
      <c r="AM1117" s="2">
        <v>41311</v>
      </c>
      <c r="AN1117">
        <v>-222</v>
      </c>
      <c r="AS1117" s="2"/>
    </row>
    <row r="1118" spans="1:45" x14ac:dyDescent="0.25">
      <c r="A1118" s="2"/>
      <c r="C1118" s="2"/>
      <c r="E1118" s="2"/>
      <c r="G1118" s="2"/>
      <c r="I1118" s="2"/>
      <c r="K1118" s="2"/>
      <c r="M1118" s="2"/>
      <c r="Q1118" s="2"/>
      <c r="S1118" s="2"/>
      <c r="U1118" s="2"/>
      <c r="W1118" s="2"/>
      <c r="Y1118" s="2"/>
      <c r="AA1118" s="2"/>
      <c r="AC1118" s="2"/>
      <c r="AE1118" s="2">
        <v>38169</v>
      </c>
      <c r="AF1118">
        <v>21348.67</v>
      </c>
      <c r="AG1118" s="4">
        <v>38163</v>
      </c>
      <c r="AH1118">
        <v>37.549999999999997</v>
      </c>
      <c r="AI1118" s="4">
        <v>38761</v>
      </c>
      <c r="AJ1118">
        <v>14.3886</v>
      </c>
      <c r="AK1118" s="2">
        <v>38140</v>
      </c>
      <c r="AL1118">
        <v>18.3218</v>
      </c>
      <c r="AM1118" s="2">
        <v>41312</v>
      </c>
      <c r="AN1118">
        <v>-293</v>
      </c>
      <c r="AS1118" s="2"/>
    </row>
    <row r="1119" spans="1:45" x14ac:dyDescent="0.25">
      <c r="A1119" s="2"/>
      <c r="C1119" s="2"/>
      <c r="E1119" s="2"/>
      <c r="G1119" s="2"/>
      <c r="I1119" s="2"/>
      <c r="K1119" s="2"/>
      <c r="M1119" s="2"/>
      <c r="Q1119" s="2"/>
      <c r="S1119" s="2"/>
      <c r="U1119" s="2"/>
      <c r="W1119" s="2"/>
      <c r="Y1119" s="2"/>
      <c r="AA1119" s="2"/>
      <c r="AC1119" s="2"/>
      <c r="AE1119" s="2">
        <v>38170</v>
      </c>
      <c r="AF1119">
        <v>21568.36</v>
      </c>
      <c r="AG1119" s="4">
        <v>38166</v>
      </c>
      <c r="AH1119">
        <v>36.24</v>
      </c>
      <c r="AI1119" s="4">
        <v>38762</v>
      </c>
      <c r="AJ1119">
        <v>14.3056</v>
      </c>
      <c r="AK1119" s="2">
        <v>38141</v>
      </c>
      <c r="AL1119">
        <v>18.5946</v>
      </c>
      <c r="AM1119" s="2">
        <v>41313</v>
      </c>
      <c r="AN1119">
        <v>541</v>
      </c>
      <c r="AS1119" s="2"/>
    </row>
    <row r="1120" spans="1:45" x14ac:dyDescent="0.25">
      <c r="A1120" s="2"/>
      <c r="C1120" s="2"/>
      <c r="E1120" s="2"/>
      <c r="G1120" s="2"/>
      <c r="I1120" s="2"/>
      <c r="K1120" s="2"/>
      <c r="M1120" s="2"/>
      <c r="Q1120" s="2"/>
      <c r="S1120" s="2"/>
      <c r="U1120" s="2"/>
      <c r="W1120" s="2"/>
      <c r="Y1120" s="2"/>
      <c r="AA1120" s="2"/>
      <c r="AC1120" s="2"/>
      <c r="AE1120" s="2">
        <v>38173</v>
      </c>
      <c r="AF1120">
        <v>21670.29</v>
      </c>
      <c r="AG1120" s="4">
        <v>38167</v>
      </c>
      <c r="AH1120">
        <v>35.659999999999997</v>
      </c>
      <c r="AI1120" s="4">
        <v>38763</v>
      </c>
      <c r="AJ1120">
        <v>14.386200000000001</v>
      </c>
      <c r="AK1120" s="2">
        <v>38142</v>
      </c>
      <c r="AL1120">
        <v>18.214099999999998</v>
      </c>
      <c r="AM1120" s="2">
        <v>41318</v>
      </c>
      <c r="AN1120">
        <v>-376</v>
      </c>
      <c r="AS1120" s="2"/>
    </row>
    <row r="1121" spans="1:45" x14ac:dyDescent="0.25">
      <c r="A1121" s="2"/>
      <c r="C1121" s="2"/>
      <c r="E1121" s="2"/>
      <c r="G1121" s="2"/>
      <c r="I1121" s="2"/>
      <c r="K1121" s="2"/>
      <c r="M1121" s="2"/>
      <c r="Q1121" s="2"/>
      <c r="S1121" s="2"/>
      <c r="U1121" s="2"/>
      <c r="W1121" s="2"/>
      <c r="Y1121" s="2"/>
      <c r="AA1121" s="2"/>
      <c r="AC1121" s="2"/>
      <c r="AE1121" s="2">
        <v>38174</v>
      </c>
      <c r="AF1121">
        <v>21188.05</v>
      </c>
      <c r="AG1121" s="4">
        <v>38168</v>
      </c>
      <c r="AH1121">
        <v>37.049999999999997</v>
      </c>
      <c r="AI1121" s="4">
        <v>38764</v>
      </c>
      <c r="AJ1121">
        <v>12.635899999999999</v>
      </c>
      <c r="AK1121" s="2">
        <v>38145</v>
      </c>
      <c r="AL1121">
        <v>17.899999999999999</v>
      </c>
      <c r="AM1121" s="2">
        <v>41319</v>
      </c>
      <c r="AN1121">
        <v>-399</v>
      </c>
      <c r="AS1121" s="2"/>
    </row>
    <row r="1122" spans="1:45" x14ac:dyDescent="0.25">
      <c r="A1122" s="2"/>
      <c r="C1122" s="2"/>
      <c r="E1122" s="2"/>
      <c r="G1122" s="2"/>
      <c r="I1122" s="2"/>
      <c r="K1122" s="2"/>
      <c r="M1122" s="2"/>
      <c r="Q1122" s="2"/>
      <c r="S1122" s="2"/>
      <c r="U1122" s="2"/>
      <c r="W1122" s="2"/>
      <c r="Y1122" s="2"/>
      <c r="AA1122" s="2"/>
      <c r="AC1122" s="2"/>
      <c r="AE1122" s="2">
        <v>38175</v>
      </c>
      <c r="AF1122">
        <v>21171.23</v>
      </c>
      <c r="AG1122" s="4">
        <v>38169</v>
      </c>
      <c r="AH1122">
        <v>38.74</v>
      </c>
      <c r="AI1122" s="4">
        <v>38765</v>
      </c>
      <c r="AJ1122">
        <v>14.0754</v>
      </c>
      <c r="AK1122" s="2">
        <v>38146</v>
      </c>
      <c r="AL1122">
        <v>17.5487</v>
      </c>
      <c r="AM1122" s="2">
        <v>41320</v>
      </c>
      <c r="AN1122">
        <v>25</v>
      </c>
      <c r="AS1122" s="2"/>
    </row>
    <row r="1123" spans="1:45" x14ac:dyDescent="0.25">
      <c r="A1123" s="2"/>
      <c r="C1123" s="2"/>
      <c r="E1123" s="2"/>
      <c r="G1123" s="2"/>
      <c r="I1123" s="2"/>
      <c r="K1123" s="2"/>
      <c r="M1123" s="2"/>
      <c r="Q1123" s="2"/>
      <c r="S1123" s="2"/>
      <c r="U1123" s="2"/>
      <c r="W1123" s="2"/>
      <c r="Y1123" s="2"/>
      <c r="AA1123" s="2"/>
      <c r="AC1123" s="2"/>
      <c r="AE1123" s="2">
        <v>38176</v>
      </c>
      <c r="AF1123">
        <v>20887.39</v>
      </c>
      <c r="AG1123" s="4">
        <v>38170</v>
      </c>
      <c r="AH1123">
        <v>38.39</v>
      </c>
      <c r="AI1123" s="4">
        <v>38768</v>
      </c>
      <c r="AJ1123">
        <v>14.0419</v>
      </c>
      <c r="AK1123" s="2">
        <v>38147</v>
      </c>
      <c r="AL1123">
        <v>17.899999999999999</v>
      </c>
      <c r="AM1123" s="2">
        <v>41323</v>
      </c>
      <c r="AN1123">
        <v>-763</v>
      </c>
      <c r="AS1123" s="2"/>
    </row>
    <row r="1124" spans="1:45" x14ac:dyDescent="0.25">
      <c r="A1124" s="2"/>
      <c r="C1124" s="2"/>
      <c r="E1124" s="2"/>
      <c r="G1124" s="2"/>
      <c r="I1124" s="2"/>
      <c r="K1124" s="2"/>
      <c r="M1124" s="2"/>
      <c r="Q1124" s="2"/>
      <c r="S1124" s="2"/>
      <c r="U1124" s="2"/>
      <c r="W1124" s="2"/>
      <c r="Y1124" s="2"/>
      <c r="AA1124" s="2"/>
      <c r="AC1124" s="2"/>
      <c r="AE1124" s="2">
        <v>38180</v>
      </c>
      <c r="AF1124">
        <v>21532.23</v>
      </c>
      <c r="AG1124" s="4">
        <v>38174</v>
      </c>
      <c r="AH1124">
        <v>39.65</v>
      </c>
      <c r="AI1124" s="4">
        <v>38769</v>
      </c>
      <c r="AJ1124">
        <v>14.253</v>
      </c>
      <c r="AK1124" s="2">
        <v>38149</v>
      </c>
      <c r="AL1124">
        <v>18</v>
      </c>
      <c r="AM1124" s="2">
        <v>41324</v>
      </c>
      <c r="AN1124">
        <v>-33</v>
      </c>
      <c r="AS1124" s="2"/>
    </row>
    <row r="1125" spans="1:45" x14ac:dyDescent="0.25">
      <c r="A1125" s="2"/>
      <c r="C1125" s="2"/>
      <c r="E1125" s="2"/>
      <c r="G1125" s="2"/>
      <c r="I1125" s="2"/>
      <c r="K1125" s="2"/>
      <c r="M1125" s="2"/>
      <c r="Q1125" s="2"/>
      <c r="S1125" s="2"/>
      <c r="U1125" s="2"/>
      <c r="W1125" s="2"/>
      <c r="Y1125" s="2"/>
      <c r="AA1125" s="2"/>
      <c r="AC1125" s="2"/>
      <c r="AE1125" s="2">
        <v>38181</v>
      </c>
      <c r="AF1125">
        <v>21676.63</v>
      </c>
      <c r="AG1125" s="4">
        <v>38175</v>
      </c>
      <c r="AH1125">
        <v>39.08</v>
      </c>
      <c r="AI1125" s="4">
        <v>38770</v>
      </c>
      <c r="AJ1125">
        <v>14.1653</v>
      </c>
      <c r="AK1125" s="2">
        <v>38152</v>
      </c>
      <c r="AL1125">
        <v>18.424099999999999</v>
      </c>
      <c r="AM1125" s="2">
        <v>41325</v>
      </c>
      <c r="AN1125">
        <v>-277</v>
      </c>
      <c r="AS1125" s="2"/>
    </row>
    <row r="1126" spans="1:45" x14ac:dyDescent="0.25">
      <c r="A1126" s="2"/>
      <c r="C1126" s="2"/>
      <c r="E1126" s="2"/>
      <c r="G1126" s="2"/>
      <c r="I1126" s="2"/>
      <c r="K1126" s="2"/>
      <c r="M1126" s="2"/>
      <c r="Q1126" s="2"/>
      <c r="S1126" s="2"/>
      <c r="U1126" s="2"/>
      <c r="W1126" s="2"/>
      <c r="Y1126" s="2"/>
      <c r="AA1126" s="2"/>
      <c r="AC1126" s="2"/>
      <c r="AE1126" s="2">
        <v>38182</v>
      </c>
      <c r="AF1126">
        <v>21672.67</v>
      </c>
      <c r="AG1126" s="4">
        <v>38176</v>
      </c>
      <c r="AH1126">
        <v>40.33</v>
      </c>
      <c r="AI1126" s="4">
        <v>38771</v>
      </c>
      <c r="AJ1126">
        <v>14.176299999999999</v>
      </c>
      <c r="AK1126" s="2">
        <v>38153</v>
      </c>
      <c r="AL1126">
        <v>17.8</v>
      </c>
      <c r="AM1126" s="2">
        <v>41326</v>
      </c>
      <c r="AN1126">
        <v>588</v>
      </c>
      <c r="AS1126" s="2"/>
    </row>
    <row r="1127" spans="1:45" x14ac:dyDescent="0.25">
      <c r="A1127" s="2"/>
      <c r="C1127" s="2"/>
      <c r="E1127" s="2"/>
      <c r="G1127" s="2"/>
      <c r="I1127" s="2"/>
      <c r="K1127" s="2"/>
      <c r="M1127" s="2"/>
      <c r="Q1127" s="2"/>
      <c r="S1127" s="2"/>
      <c r="U1127" s="2"/>
      <c r="W1127" s="2"/>
      <c r="Y1127" s="2"/>
      <c r="AA1127" s="2"/>
      <c r="AC1127" s="2"/>
      <c r="AE1127" s="2">
        <v>38183</v>
      </c>
      <c r="AF1127">
        <v>22064.66</v>
      </c>
      <c r="AG1127" s="4">
        <v>38177</v>
      </c>
      <c r="AH1127">
        <v>39.96</v>
      </c>
      <c r="AI1127" s="4">
        <v>38772</v>
      </c>
      <c r="AJ1127">
        <v>14.2126</v>
      </c>
      <c r="AK1127" s="2">
        <v>38154</v>
      </c>
      <c r="AL1127">
        <v>17.7972</v>
      </c>
      <c r="AM1127" s="2">
        <v>41327</v>
      </c>
      <c r="AN1127">
        <v>-1538</v>
      </c>
      <c r="AS1127" s="2"/>
    </row>
    <row r="1128" spans="1:45" x14ac:dyDescent="0.25">
      <c r="A1128" s="2"/>
      <c r="C1128" s="2"/>
      <c r="E1128" s="2"/>
      <c r="G1128" s="2"/>
      <c r="I1128" s="2"/>
      <c r="K1128" s="2"/>
      <c r="M1128" s="2"/>
      <c r="Q1128" s="2"/>
      <c r="S1128" s="2"/>
      <c r="U1128" s="2"/>
      <c r="W1128" s="2"/>
      <c r="Y1128" s="2"/>
      <c r="AA1128" s="2"/>
      <c r="AC1128" s="2"/>
      <c r="AE1128" s="2">
        <v>38184</v>
      </c>
      <c r="AF1128">
        <v>22447.13</v>
      </c>
      <c r="AG1128" s="4">
        <v>38180</v>
      </c>
      <c r="AH1128">
        <v>39.64</v>
      </c>
      <c r="AI1128" s="4">
        <v>38777</v>
      </c>
      <c r="AJ1128">
        <v>14.0548</v>
      </c>
      <c r="AK1128" s="2">
        <v>38155</v>
      </c>
      <c r="AL1128">
        <v>17.835799999999999</v>
      </c>
      <c r="AM1128" s="2">
        <v>41330</v>
      </c>
      <c r="AN1128">
        <v>252</v>
      </c>
      <c r="AS1128" s="2"/>
    </row>
    <row r="1129" spans="1:45" x14ac:dyDescent="0.25">
      <c r="A1129" s="2"/>
      <c r="C1129" s="2"/>
      <c r="E1129" s="2"/>
      <c r="G1129" s="2"/>
      <c r="I1129" s="2"/>
      <c r="K1129" s="2"/>
      <c r="M1129" s="2"/>
      <c r="Q1129" s="2"/>
      <c r="S1129" s="2"/>
      <c r="U1129" s="2"/>
      <c r="W1129" s="2"/>
      <c r="Y1129" s="2"/>
      <c r="AA1129" s="2"/>
      <c r="AC1129" s="2"/>
      <c r="AE1129" s="2">
        <v>38187</v>
      </c>
      <c r="AF1129">
        <v>22102.43</v>
      </c>
      <c r="AG1129" s="4">
        <v>38181</v>
      </c>
      <c r="AH1129">
        <v>39.54</v>
      </c>
      <c r="AI1129" s="4">
        <v>38778</v>
      </c>
      <c r="AJ1129">
        <v>14.0007</v>
      </c>
      <c r="AK1129" s="2">
        <v>38156</v>
      </c>
      <c r="AL1129">
        <v>17.854900000000001</v>
      </c>
      <c r="AM1129" s="2">
        <v>41331</v>
      </c>
      <c r="AN1129">
        <v>1572</v>
      </c>
      <c r="AS1129" s="2"/>
    </row>
    <row r="1130" spans="1:45" x14ac:dyDescent="0.25">
      <c r="A1130" s="2"/>
      <c r="C1130" s="2"/>
      <c r="E1130" s="2"/>
      <c r="G1130" s="2"/>
      <c r="I1130" s="2"/>
      <c r="K1130" s="2"/>
      <c r="M1130" s="2"/>
      <c r="Q1130" s="2"/>
      <c r="S1130" s="2"/>
      <c r="U1130" s="2"/>
      <c r="W1130" s="2"/>
      <c r="Y1130" s="2"/>
      <c r="AA1130" s="2"/>
      <c r="AC1130" s="2"/>
      <c r="AE1130" s="2">
        <v>38188</v>
      </c>
      <c r="AF1130">
        <v>22361.24</v>
      </c>
      <c r="AG1130" s="4">
        <v>38182</v>
      </c>
      <c r="AH1130">
        <v>41.15</v>
      </c>
      <c r="AI1130" s="4">
        <v>38779</v>
      </c>
      <c r="AJ1130">
        <v>13.974299999999999</v>
      </c>
      <c r="AK1130" s="2">
        <v>38159</v>
      </c>
      <c r="AL1130">
        <v>17.6098</v>
      </c>
      <c r="AM1130" s="2">
        <v>41332</v>
      </c>
      <c r="AN1130">
        <v>317</v>
      </c>
      <c r="AS1130" s="2"/>
    </row>
    <row r="1131" spans="1:45" x14ac:dyDescent="0.25">
      <c r="A1131" s="2"/>
      <c r="C1131" s="2"/>
      <c r="E1131" s="2"/>
      <c r="G1131" s="2"/>
      <c r="I1131" s="2"/>
      <c r="K1131" s="2"/>
      <c r="M1131" s="2"/>
      <c r="Q1131" s="2"/>
      <c r="S1131" s="2"/>
      <c r="U1131" s="2"/>
      <c r="W1131" s="2"/>
      <c r="Y1131" s="2"/>
      <c r="AA1131" s="2"/>
      <c r="AC1131" s="2"/>
      <c r="AE1131" s="2">
        <v>38189</v>
      </c>
      <c r="AF1131">
        <v>21810.32</v>
      </c>
      <c r="AG1131" s="4">
        <v>38183</v>
      </c>
      <c r="AH1131">
        <v>40.93</v>
      </c>
      <c r="AI1131" s="4">
        <v>38782</v>
      </c>
      <c r="AJ1131">
        <v>14.107699999999999</v>
      </c>
      <c r="AK1131" s="2">
        <v>38160</v>
      </c>
      <c r="AL1131">
        <v>17.616700000000002</v>
      </c>
      <c r="AM1131" s="2">
        <v>41333</v>
      </c>
      <c r="AN1131">
        <v>594</v>
      </c>
      <c r="AS1131" s="2"/>
    </row>
    <row r="1132" spans="1:45" x14ac:dyDescent="0.25">
      <c r="A1132" s="2"/>
      <c r="C1132" s="2"/>
      <c r="E1132" s="2"/>
      <c r="G1132" s="2"/>
      <c r="I1132" s="2"/>
      <c r="K1132" s="2"/>
      <c r="M1132" s="2"/>
      <c r="Q1132" s="2"/>
      <c r="S1132" s="2"/>
      <c r="U1132" s="2"/>
      <c r="W1132" s="2"/>
      <c r="Y1132" s="2"/>
      <c r="AA1132" s="2"/>
      <c r="AC1132" s="2"/>
      <c r="AE1132" s="2">
        <v>38190</v>
      </c>
      <c r="AF1132">
        <v>21730.32</v>
      </c>
      <c r="AG1132" s="4">
        <v>38184</v>
      </c>
      <c r="AH1132">
        <v>41.3</v>
      </c>
      <c r="AI1132" s="4">
        <v>38783</v>
      </c>
      <c r="AJ1132">
        <v>14.3482</v>
      </c>
      <c r="AK1132" s="2">
        <v>38161</v>
      </c>
      <c r="AL1132">
        <v>17.581700000000001</v>
      </c>
      <c r="AM1132" s="2">
        <v>41334</v>
      </c>
      <c r="AN1132">
        <v>417</v>
      </c>
      <c r="AS1132" s="2"/>
    </row>
    <row r="1133" spans="1:45" x14ac:dyDescent="0.25">
      <c r="A1133" s="2"/>
      <c r="C1133" s="2"/>
      <c r="E1133" s="2"/>
      <c r="G1133" s="2"/>
      <c r="I1133" s="2"/>
      <c r="K1133" s="2"/>
      <c r="M1133" s="2"/>
      <c r="Q1133" s="2"/>
      <c r="S1133" s="2"/>
      <c r="U1133" s="2"/>
      <c r="W1133" s="2"/>
      <c r="Y1133" s="2"/>
      <c r="AA1133" s="2"/>
      <c r="AC1133" s="2"/>
      <c r="AE1133" s="2">
        <v>38191</v>
      </c>
      <c r="AF1133">
        <v>21591.09</v>
      </c>
      <c r="AG1133" s="4">
        <v>38187</v>
      </c>
      <c r="AH1133">
        <v>41.44</v>
      </c>
      <c r="AI1133" s="4">
        <v>38784</v>
      </c>
      <c r="AJ1133">
        <v>14.49</v>
      </c>
      <c r="AK1133" s="2">
        <v>38162</v>
      </c>
      <c r="AL1133">
        <v>17.260400000000001</v>
      </c>
      <c r="AM1133" s="2">
        <v>41337</v>
      </c>
      <c r="AN1133">
        <v>604</v>
      </c>
      <c r="AS1133" s="2"/>
    </row>
    <row r="1134" spans="1:45" x14ac:dyDescent="0.25">
      <c r="A1134" s="2"/>
      <c r="C1134" s="2"/>
      <c r="E1134" s="2"/>
      <c r="G1134" s="2"/>
      <c r="I1134" s="2"/>
      <c r="K1134" s="2"/>
      <c r="M1134" s="2"/>
      <c r="Q1134" s="2"/>
      <c r="S1134" s="2"/>
      <c r="U1134" s="2"/>
      <c r="W1134" s="2"/>
      <c r="Y1134" s="2"/>
      <c r="AA1134" s="2"/>
      <c r="AC1134" s="2"/>
      <c r="AE1134" s="2">
        <v>38194</v>
      </c>
      <c r="AF1134">
        <v>21317.7</v>
      </c>
      <c r="AG1134" s="4">
        <v>38188</v>
      </c>
      <c r="AH1134">
        <v>40.44</v>
      </c>
      <c r="AI1134" s="4">
        <v>38785</v>
      </c>
      <c r="AJ1134">
        <v>14.4594</v>
      </c>
      <c r="AK1134" s="2">
        <v>38163</v>
      </c>
      <c r="AL1134">
        <v>17.399999999999999</v>
      </c>
      <c r="AM1134" s="2">
        <v>41338</v>
      </c>
      <c r="AN1134">
        <v>18</v>
      </c>
      <c r="AS1134" s="2"/>
    </row>
    <row r="1135" spans="1:45" x14ac:dyDescent="0.25">
      <c r="A1135" s="2"/>
      <c r="C1135" s="2"/>
      <c r="E1135" s="2"/>
      <c r="G1135" s="2"/>
      <c r="I1135" s="2"/>
      <c r="K1135" s="2"/>
      <c r="M1135" s="2"/>
      <c r="Q1135" s="2"/>
      <c r="S1135" s="2"/>
      <c r="U1135" s="2"/>
      <c r="W1135" s="2"/>
      <c r="Y1135" s="2"/>
      <c r="AA1135" s="2"/>
      <c r="AC1135" s="2"/>
      <c r="AE1135" s="2">
        <v>38195</v>
      </c>
      <c r="AF1135">
        <v>21737</v>
      </c>
      <c r="AG1135" s="4">
        <v>38189</v>
      </c>
      <c r="AH1135">
        <v>40.58</v>
      </c>
      <c r="AI1135" s="4">
        <v>38786</v>
      </c>
      <c r="AJ1135">
        <v>14.35</v>
      </c>
      <c r="AK1135" s="2">
        <v>38166</v>
      </c>
      <c r="AL1135">
        <v>17.520299999999999</v>
      </c>
      <c r="AM1135" s="2">
        <v>41339</v>
      </c>
      <c r="AN1135">
        <v>-520</v>
      </c>
      <c r="AS1135" s="2"/>
    </row>
    <row r="1136" spans="1:45" x14ac:dyDescent="0.25">
      <c r="A1136" s="2"/>
      <c r="C1136" s="2"/>
      <c r="E1136" s="2"/>
      <c r="G1136" s="2"/>
      <c r="I1136" s="2"/>
      <c r="K1136" s="2"/>
      <c r="M1136" s="2"/>
      <c r="Q1136" s="2"/>
      <c r="S1136" s="2"/>
      <c r="U1136" s="2"/>
      <c r="W1136" s="2"/>
      <c r="Y1136" s="2"/>
      <c r="AA1136" s="2"/>
      <c r="AC1136" s="2"/>
      <c r="AE1136" s="2">
        <v>38196</v>
      </c>
      <c r="AF1136">
        <v>22168.28</v>
      </c>
      <c r="AG1136" s="4">
        <v>38190</v>
      </c>
      <c r="AH1136">
        <v>41.36</v>
      </c>
      <c r="AI1136" s="4">
        <v>38789</v>
      </c>
      <c r="AJ1136">
        <v>14.3078</v>
      </c>
      <c r="AK1136" s="2">
        <v>38167</v>
      </c>
      <c r="AL1136">
        <v>17.350000000000001</v>
      </c>
      <c r="AM1136" s="2">
        <v>41340</v>
      </c>
      <c r="AN1136">
        <v>-453</v>
      </c>
      <c r="AS1136" s="2"/>
    </row>
    <row r="1137" spans="1:45" x14ac:dyDescent="0.25">
      <c r="A1137" s="2"/>
      <c r="C1137" s="2"/>
      <c r="E1137" s="2"/>
      <c r="G1137" s="2"/>
      <c r="I1137" s="2"/>
      <c r="K1137" s="2"/>
      <c r="M1137" s="2"/>
      <c r="Q1137" s="2"/>
      <c r="S1137" s="2"/>
      <c r="U1137" s="2"/>
      <c r="W1137" s="2"/>
      <c r="Y1137" s="2"/>
      <c r="AA1137" s="2"/>
      <c r="AC1137" s="2"/>
      <c r="AE1137" s="2">
        <v>38197</v>
      </c>
      <c r="AF1137">
        <v>22227.78</v>
      </c>
      <c r="AG1137" s="4">
        <v>38191</v>
      </c>
      <c r="AH1137">
        <v>41.71</v>
      </c>
      <c r="AI1137" s="4">
        <v>38790</v>
      </c>
      <c r="AJ1137">
        <v>14.22</v>
      </c>
      <c r="AK1137" s="2">
        <v>38168</v>
      </c>
      <c r="AL1137">
        <v>17.0214</v>
      </c>
      <c r="AM1137" s="2">
        <v>41341</v>
      </c>
      <c r="AN1137">
        <v>-434</v>
      </c>
      <c r="AS1137" s="2"/>
    </row>
    <row r="1138" spans="1:45" x14ac:dyDescent="0.25">
      <c r="A1138" s="2"/>
      <c r="C1138" s="2"/>
      <c r="E1138" s="2"/>
      <c r="G1138" s="2"/>
      <c r="I1138" s="2"/>
      <c r="K1138" s="2"/>
      <c r="M1138" s="2"/>
      <c r="Q1138" s="2"/>
      <c r="S1138" s="2"/>
      <c r="U1138" s="2"/>
      <c r="W1138" s="2"/>
      <c r="Y1138" s="2"/>
      <c r="AA1138" s="2"/>
      <c r="AC1138" s="2"/>
      <c r="AE1138" s="2">
        <v>38198</v>
      </c>
      <c r="AF1138">
        <v>22336.87</v>
      </c>
      <c r="AG1138" s="4">
        <v>38194</v>
      </c>
      <c r="AH1138">
        <v>41.44</v>
      </c>
      <c r="AI1138" s="4">
        <v>38791</v>
      </c>
      <c r="AJ1138">
        <v>14.047700000000001</v>
      </c>
      <c r="AK1138" s="2">
        <v>38169</v>
      </c>
      <c r="AL1138">
        <v>17.021599999999999</v>
      </c>
      <c r="AM1138" s="2">
        <v>41344</v>
      </c>
      <c r="AN1138">
        <v>-58</v>
      </c>
      <c r="AS1138" s="2"/>
    </row>
    <row r="1139" spans="1:45" x14ac:dyDescent="0.25">
      <c r="A1139" s="2"/>
      <c r="C1139" s="2"/>
      <c r="E1139" s="2"/>
      <c r="G1139" s="2"/>
      <c r="I1139" s="2"/>
      <c r="K1139" s="2"/>
      <c r="M1139" s="2"/>
      <c r="Q1139" s="2"/>
      <c r="S1139" s="2"/>
      <c r="U1139" s="2"/>
      <c r="W1139" s="2"/>
      <c r="Y1139" s="2"/>
      <c r="AA1139" s="2"/>
      <c r="AC1139" s="2"/>
      <c r="AE1139" s="2">
        <v>38201</v>
      </c>
      <c r="AF1139">
        <v>22448.01</v>
      </c>
      <c r="AG1139" s="4">
        <v>38195</v>
      </c>
      <c r="AH1139">
        <v>41.84</v>
      </c>
      <c r="AI1139" s="4">
        <v>38792</v>
      </c>
      <c r="AJ1139">
        <v>14.08</v>
      </c>
      <c r="AK1139" s="2">
        <v>38170</v>
      </c>
      <c r="AL1139">
        <v>16.7149</v>
      </c>
      <c r="AM1139" s="2">
        <v>41345</v>
      </c>
      <c r="AN1139">
        <v>211</v>
      </c>
      <c r="AS1139" s="2"/>
    </row>
    <row r="1140" spans="1:45" x14ac:dyDescent="0.25">
      <c r="A1140" s="2"/>
      <c r="C1140" s="2"/>
      <c r="E1140" s="2"/>
      <c r="G1140" s="2"/>
      <c r="I1140" s="2"/>
      <c r="K1140" s="2"/>
      <c r="M1140" s="2"/>
      <c r="Q1140" s="2"/>
      <c r="S1140" s="2"/>
      <c r="U1140" s="2"/>
      <c r="W1140" s="2"/>
      <c r="Y1140" s="2"/>
      <c r="AA1140" s="2"/>
      <c r="AC1140" s="2"/>
      <c r="AE1140" s="2">
        <v>38202</v>
      </c>
      <c r="AF1140">
        <v>22372.9</v>
      </c>
      <c r="AG1140" s="4">
        <v>38196</v>
      </c>
      <c r="AH1140">
        <v>42.9</v>
      </c>
      <c r="AI1140" s="4">
        <v>38793</v>
      </c>
      <c r="AJ1140">
        <v>14.121600000000001</v>
      </c>
      <c r="AK1140" s="2">
        <v>38173</v>
      </c>
      <c r="AL1140">
        <v>16.576599999999999</v>
      </c>
      <c r="AM1140" s="2">
        <v>41346</v>
      </c>
      <c r="AN1140">
        <v>-309</v>
      </c>
      <c r="AS1140" s="2"/>
    </row>
    <row r="1141" spans="1:45" x14ac:dyDescent="0.25">
      <c r="A1141" s="2"/>
      <c r="C1141" s="2"/>
      <c r="E1141" s="2"/>
      <c r="G1141" s="2"/>
      <c r="I1141" s="2"/>
      <c r="K1141" s="2"/>
      <c r="M1141" s="2"/>
      <c r="Q1141" s="2"/>
      <c r="S1141" s="2"/>
      <c r="U1141" s="2"/>
      <c r="W1141" s="2"/>
      <c r="Y1141" s="2"/>
      <c r="AA1141" s="2"/>
      <c r="AC1141" s="2"/>
      <c r="AE1141" s="2">
        <v>38203</v>
      </c>
      <c r="AF1141">
        <v>22177.919999999998</v>
      </c>
      <c r="AG1141" s="4">
        <v>38197</v>
      </c>
      <c r="AH1141">
        <v>42.75</v>
      </c>
      <c r="AI1141" s="4">
        <v>38796</v>
      </c>
      <c r="AJ1141">
        <v>14.2578</v>
      </c>
      <c r="AK1141" s="2">
        <v>38174</v>
      </c>
      <c r="AL1141">
        <v>16.78</v>
      </c>
      <c r="AM1141" s="2">
        <v>41347</v>
      </c>
      <c r="AN1141">
        <v>-316</v>
      </c>
      <c r="AS1141" s="2"/>
    </row>
    <row r="1142" spans="1:45" x14ac:dyDescent="0.25">
      <c r="A1142" s="2"/>
      <c r="C1142" s="2"/>
      <c r="E1142" s="2"/>
      <c r="G1142" s="2"/>
      <c r="I1142" s="2"/>
      <c r="K1142" s="2"/>
      <c r="M1142" s="2"/>
      <c r="Q1142" s="2"/>
      <c r="S1142" s="2"/>
      <c r="U1142" s="2"/>
      <c r="W1142" s="2"/>
      <c r="Y1142" s="2"/>
      <c r="AA1142" s="2"/>
      <c r="AC1142" s="2"/>
      <c r="AE1142" s="2">
        <v>38204</v>
      </c>
      <c r="AF1142">
        <v>21330.25</v>
      </c>
      <c r="AG1142" s="4">
        <v>38198</v>
      </c>
      <c r="AH1142">
        <v>43.8</v>
      </c>
      <c r="AI1142" s="4">
        <v>38797</v>
      </c>
      <c r="AJ1142">
        <v>14.5</v>
      </c>
      <c r="AK1142" s="2">
        <v>38175</v>
      </c>
      <c r="AL1142">
        <v>16.850000000000001</v>
      </c>
      <c r="AM1142" s="2">
        <v>41348</v>
      </c>
      <c r="AN1142">
        <v>-149</v>
      </c>
      <c r="AS1142" s="2"/>
    </row>
    <row r="1143" spans="1:45" x14ac:dyDescent="0.25">
      <c r="A1143" s="2"/>
      <c r="C1143" s="2"/>
      <c r="E1143" s="2"/>
      <c r="G1143" s="2"/>
      <c r="I1143" s="2"/>
      <c r="K1143" s="2"/>
      <c r="M1143" s="2"/>
      <c r="Q1143" s="2"/>
      <c r="S1143" s="2"/>
      <c r="U1143" s="2"/>
      <c r="W1143" s="2"/>
      <c r="Y1143" s="2"/>
      <c r="AA1143" s="2"/>
      <c r="AC1143" s="2"/>
      <c r="AE1143" s="2">
        <v>38205</v>
      </c>
      <c r="AF1143">
        <v>21652.71</v>
      </c>
      <c r="AG1143" s="4">
        <v>38201</v>
      </c>
      <c r="AH1143">
        <v>43.82</v>
      </c>
      <c r="AI1143" s="4">
        <v>38798</v>
      </c>
      <c r="AJ1143">
        <v>14.35</v>
      </c>
      <c r="AK1143" s="2">
        <v>38176</v>
      </c>
      <c r="AL1143">
        <v>17.142600000000002</v>
      </c>
      <c r="AM1143" s="2">
        <v>41351</v>
      </c>
      <c r="AN1143">
        <v>48</v>
      </c>
      <c r="AS1143" s="2"/>
    </row>
    <row r="1144" spans="1:45" x14ac:dyDescent="0.25">
      <c r="A1144" s="2"/>
      <c r="C1144" s="2"/>
      <c r="E1144" s="2"/>
      <c r="G1144" s="2"/>
      <c r="I1144" s="2"/>
      <c r="K1144" s="2"/>
      <c r="M1144" s="2"/>
      <c r="Q1144" s="2"/>
      <c r="S1144" s="2"/>
      <c r="U1144" s="2"/>
      <c r="W1144" s="2"/>
      <c r="Y1144" s="2"/>
      <c r="AA1144" s="2"/>
      <c r="AC1144" s="2"/>
      <c r="AE1144" s="2">
        <v>38208</v>
      </c>
      <c r="AF1144">
        <v>21260.91</v>
      </c>
      <c r="AG1144" s="4">
        <v>38202</v>
      </c>
      <c r="AH1144">
        <v>44.15</v>
      </c>
      <c r="AI1144" s="4">
        <v>38799</v>
      </c>
      <c r="AJ1144">
        <v>14.467700000000001</v>
      </c>
      <c r="AK1144" s="2">
        <v>38177</v>
      </c>
      <c r="AL1144">
        <v>17.149999999999999</v>
      </c>
      <c r="AM1144" s="2">
        <v>41352</v>
      </c>
      <c r="AN1144">
        <v>-283</v>
      </c>
      <c r="AS1144" s="2"/>
    </row>
    <row r="1145" spans="1:45" x14ac:dyDescent="0.25">
      <c r="A1145" s="2"/>
      <c r="C1145" s="2"/>
      <c r="E1145" s="2"/>
      <c r="G1145" s="2"/>
      <c r="I1145" s="2"/>
      <c r="K1145" s="2"/>
      <c r="M1145" s="2"/>
      <c r="Q1145" s="2"/>
      <c r="S1145" s="2"/>
      <c r="U1145" s="2"/>
      <c r="W1145" s="2"/>
      <c r="Y1145" s="2"/>
      <c r="AA1145" s="2"/>
      <c r="AC1145" s="2"/>
      <c r="AE1145" s="2">
        <v>38209</v>
      </c>
      <c r="AF1145">
        <v>21736.720000000001</v>
      </c>
      <c r="AG1145" s="4">
        <v>38203</v>
      </c>
      <c r="AH1145">
        <v>42.83</v>
      </c>
      <c r="AI1145" s="4">
        <v>38800</v>
      </c>
      <c r="AJ1145">
        <v>14.5747</v>
      </c>
      <c r="AK1145" s="2">
        <v>38180</v>
      </c>
      <c r="AL1145">
        <v>16.941600000000001</v>
      </c>
      <c r="AM1145" s="2">
        <v>41353</v>
      </c>
      <c r="AN1145">
        <v>499</v>
      </c>
      <c r="AS1145" s="2"/>
    </row>
    <row r="1146" spans="1:45" x14ac:dyDescent="0.25">
      <c r="A1146" s="2"/>
      <c r="C1146" s="2"/>
      <c r="E1146" s="2"/>
      <c r="G1146" s="2"/>
      <c r="I1146" s="2"/>
      <c r="K1146" s="2"/>
      <c r="M1146" s="2"/>
      <c r="Q1146" s="2"/>
      <c r="S1146" s="2"/>
      <c r="U1146" s="2"/>
      <c r="W1146" s="2"/>
      <c r="Y1146" s="2"/>
      <c r="AA1146" s="2"/>
      <c r="AC1146" s="2"/>
      <c r="AE1146" s="2">
        <v>38210</v>
      </c>
      <c r="AF1146">
        <v>21569.71</v>
      </c>
      <c r="AG1146" s="4">
        <v>38204</v>
      </c>
      <c r="AH1146">
        <v>44.41</v>
      </c>
      <c r="AI1146" s="4">
        <v>38803</v>
      </c>
      <c r="AJ1146">
        <v>14.7758</v>
      </c>
      <c r="AK1146" s="2">
        <v>38181</v>
      </c>
      <c r="AL1146">
        <v>16.927700000000002</v>
      </c>
      <c r="AM1146" s="2">
        <v>41354</v>
      </c>
      <c r="AN1146">
        <v>991</v>
      </c>
      <c r="AS1146" s="2"/>
    </row>
    <row r="1147" spans="1:45" x14ac:dyDescent="0.25">
      <c r="A1147" s="2"/>
      <c r="C1147" s="2"/>
      <c r="E1147" s="2"/>
      <c r="G1147" s="2"/>
      <c r="I1147" s="2"/>
      <c r="K1147" s="2"/>
      <c r="M1147" s="2"/>
      <c r="Q1147" s="2"/>
      <c r="S1147" s="2"/>
      <c r="U1147" s="2"/>
      <c r="W1147" s="2"/>
      <c r="Y1147" s="2"/>
      <c r="AA1147" s="2"/>
      <c r="AC1147" s="2"/>
      <c r="AE1147" s="2">
        <v>38211</v>
      </c>
      <c r="AF1147">
        <v>21570.240000000002</v>
      </c>
      <c r="AG1147" s="4">
        <v>38205</v>
      </c>
      <c r="AH1147">
        <v>43.95</v>
      </c>
      <c r="AI1147" s="4">
        <v>38804</v>
      </c>
      <c r="AJ1147">
        <v>14.8759</v>
      </c>
      <c r="AK1147" s="2">
        <v>38182</v>
      </c>
      <c r="AL1147">
        <v>16.975000000000001</v>
      </c>
      <c r="AM1147" s="2">
        <v>41355</v>
      </c>
      <c r="AN1147">
        <v>-1</v>
      </c>
      <c r="AS1147" s="2"/>
    </row>
    <row r="1148" spans="1:45" x14ac:dyDescent="0.25">
      <c r="A1148" s="2"/>
      <c r="C1148" s="2"/>
      <c r="E1148" s="2"/>
      <c r="G1148" s="2"/>
      <c r="I1148" s="2"/>
      <c r="K1148" s="2"/>
      <c r="M1148" s="2"/>
      <c r="Q1148" s="2"/>
      <c r="S1148" s="2"/>
      <c r="U1148" s="2"/>
      <c r="W1148" s="2"/>
      <c r="Y1148" s="2"/>
      <c r="AA1148" s="2"/>
      <c r="AC1148" s="2"/>
      <c r="AE1148" s="2">
        <v>38212</v>
      </c>
      <c r="AF1148">
        <v>21401.26</v>
      </c>
      <c r="AG1148" s="4">
        <v>38208</v>
      </c>
      <c r="AH1148">
        <v>44.84</v>
      </c>
      <c r="AI1148" s="4">
        <v>38805</v>
      </c>
      <c r="AJ1148">
        <v>14.722799999999999</v>
      </c>
      <c r="AK1148" s="2">
        <v>38183</v>
      </c>
      <c r="AL1148">
        <v>16.868600000000001</v>
      </c>
      <c r="AM1148" s="2">
        <v>41358</v>
      </c>
      <c r="AN1148">
        <v>-243</v>
      </c>
      <c r="AS1148" s="2"/>
    </row>
    <row r="1149" spans="1:45" x14ac:dyDescent="0.25">
      <c r="A1149" s="2"/>
      <c r="C1149" s="2"/>
      <c r="E1149" s="2"/>
      <c r="G1149" s="2"/>
      <c r="I1149" s="2"/>
      <c r="K1149" s="2"/>
      <c r="M1149" s="2"/>
      <c r="Q1149" s="2"/>
      <c r="S1149" s="2"/>
      <c r="U1149" s="2"/>
      <c r="W1149" s="2"/>
      <c r="Y1149" s="2"/>
      <c r="AA1149" s="2"/>
      <c r="AC1149" s="2"/>
      <c r="AE1149" s="2">
        <v>38215</v>
      </c>
      <c r="AF1149">
        <v>21763.759999999998</v>
      </c>
      <c r="AG1149" s="4">
        <v>38209</v>
      </c>
      <c r="AH1149">
        <v>44.52</v>
      </c>
      <c r="AI1149" s="4">
        <v>38806</v>
      </c>
      <c r="AJ1149">
        <v>14.663499999999999</v>
      </c>
      <c r="AK1149" s="2">
        <v>38184</v>
      </c>
      <c r="AL1149">
        <v>16.763200000000001</v>
      </c>
      <c r="AM1149" s="2">
        <v>41359</v>
      </c>
      <c r="AN1149">
        <v>87</v>
      </c>
      <c r="AS1149" s="2"/>
    </row>
    <row r="1150" spans="1:45" x14ac:dyDescent="0.25">
      <c r="A1150" s="2"/>
      <c r="C1150" s="2"/>
      <c r="E1150" s="2"/>
      <c r="G1150" s="2"/>
      <c r="I1150" s="2"/>
      <c r="K1150" s="2"/>
      <c r="M1150" s="2"/>
      <c r="Q1150" s="2"/>
      <c r="S1150" s="2"/>
      <c r="U1150" s="2"/>
      <c r="W1150" s="2"/>
      <c r="Y1150" s="2"/>
      <c r="AA1150" s="2"/>
      <c r="AC1150" s="2"/>
      <c r="AE1150" s="2">
        <v>38216</v>
      </c>
      <c r="AF1150">
        <v>22060.5</v>
      </c>
      <c r="AG1150" s="4">
        <v>38210</v>
      </c>
      <c r="AH1150">
        <v>44.8</v>
      </c>
      <c r="AI1150" s="4">
        <v>38807</v>
      </c>
      <c r="AJ1150">
        <v>14.6088</v>
      </c>
      <c r="AK1150" s="2">
        <v>38187</v>
      </c>
      <c r="AL1150">
        <v>16.8125</v>
      </c>
      <c r="AM1150" s="2">
        <v>41360</v>
      </c>
      <c r="AN1150">
        <v>216</v>
      </c>
      <c r="AS1150" s="2"/>
    </row>
    <row r="1151" spans="1:45" x14ac:dyDescent="0.25">
      <c r="A1151" s="2"/>
      <c r="C1151" s="2"/>
      <c r="E1151" s="2"/>
      <c r="G1151" s="2"/>
      <c r="I1151" s="2"/>
      <c r="K1151" s="2"/>
      <c r="M1151" s="2"/>
      <c r="Q1151" s="2"/>
      <c r="S1151" s="2"/>
      <c r="U1151" s="2"/>
      <c r="W1151" s="2"/>
      <c r="Y1151" s="2"/>
      <c r="AA1151" s="2"/>
      <c r="AC1151" s="2"/>
      <c r="AE1151" s="2">
        <v>38217</v>
      </c>
      <c r="AF1151">
        <v>22778.77</v>
      </c>
      <c r="AG1151" s="4">
        <v>38211</v>
      </c>
      <c r="AH1151">
        <v>45.5</v>
      </c>
      <c r="AI1151" s="4">
        <v>38810</v>
      </c>
      <c r="AJ1151">
        <v>14.584099999999999</v>
      </c>
      <c r="AK1151" s="2">
        <v>38188</v>
      </c>
      <c r="AL1151">
        <v>16.899999999999999</v>
      </c>
      <c r="AM1151" s="2">
        <v>41361</v>
      </c>
      <c r="AN1151">
        <v>67</v>
      </c>
      <c r="AS1151" s="2"/>
    </row>
    <row r="1152" spans="1:45" x14ac:dyDescent="0.25">
      <c r="A1152" s="2"/>
      <c r="C1152" s="2"/>
      <c r="E1152" s="2"/>
      <c r="G1152" s="2"/>
      <c r="I1152" s="2"/>
      <c r="K1152" s="2"/>
      <c r="M1152" s="2"/>
      <c r="Q1152" s="2"/>
      <c r="S1152" s="2"/>
      <c r="U1152" s="2"/>
      <c r="W1152" s="2"/>
      <c r="Y1152" s="2"/>
      <c r="AA1152" s="2"/>
      <c r="AC1152" s="2"/>
      <c r="AE1152" s="2">
        <v>38218</v>
      </c>
      <c r="AF1152">
        <v>22934.83</v>
      </c>
      <c r="AG1152" s="4">
        <v>38212</v>
      </c>
      <c r="AH1152">
        <v>46.03</v>
      </c>
      <c r="AI1152" s="4">
        <v>38811</v>
      </c>
      <c r="AJ1152">
        <v>14.654999999999999</v>
      </c>
      <c r="AK1152" s="2">
        <v>38189</v>
      </c>
      <c r="AL1152">
        <v>17.007200000000001</v>
      </c>
      <c r="AM1152" s="2">
        <v>41365</v>
      </c>
      <c r="AN1152">
        <v>585</v>
      </c>
      <c r="AS1152" s="2"/>
    </row>
    <row r="1153" spans="1:45" x14ac:dyDescent="0.25">
      <c r="A1153" s="2"/>
      <c r="C1153" s="2"/>
      <c r="E1153" s="2"/>
      <c r="G1153" s="2"/>
      <c r="I1153" s="2"/>
      <c r="K1153" s="2"/>
      <c r="M1153" s="2"/>
      <c r="Q1153" s="2"/>
      <c r="S1153" s="2"/>
      <c r="U1153" s="2"/>
      <c r="W1153" s="2"/>
      <c r="Y1153" s="2"/>
      <c r="AA1153" s="2"/>
      <c r="AC1153" s="2"/>
      <c r="AE1153" s="2">
        <v>38219</v>
      </c>
      <c r="AF1153">
        <v>23195.63</v>
      </c>
      <c r="AG1153" s="4">
        <v>38215</v>
      </c>
      <c r="AH1153">
        <v>45.69</v>
      </c>
      <c r="AI1153" s="4">
        <v>38812</v>
      </c>
      <c r="AJ1153">
        <v>14.4701</v>
      </c>
      <c r="AK1153" s="2">
        <v>38190</v>
      </c>
      <c r="AL1153">
        <v>17.110099999999999</v>
      </c>
      <c r="AM1153" s="2">
        <v>41366</v>
      </c>
      <c r="AN1153">
        <v>-146</v>
      </c>
      <c r="AS1153" s="2"/>
    </row>
    <row r="1154" spans="1:45" x14ac:dyDescent="0.25">
      <c r="A1154" s="2"/>
      <c r="C1154" s="2"/>
      <c r="E1154" s="2"/>
      <c r="G1154" s="2"/>
      <c r="I1154" s="2"/>
      <c r="K1154" s="2"/>
      <c r="M1154" s="2"/>
      <c r="Q1154" s="2"/>
      <c r="S1154" s="2"/>
      <c r="U1154" s="2"/>
      <c r="W1154" s="2"/>
      <c r="Y1154" s="2"/>
      <c r="AA1154" s="2"/>
      <c r="AC1154" s="2"/>
      <c r="AE1154" s="2">
        <v>38222</v>
      </c>
      <c r="AF1154">
        <v>22852.13</v>
      </c>
      <c r="AG1154" s="4">
        <v>38216</v>
      </c>
      <c r="AH1154">
        <v>46.26</v>
      </c>
      <c r="AI1154" s="4">
        <v>38813</v>
      </c>
      <c r="AJ1154">
        <v>14.456099999999999</v>
      </c>
      <c r="AK1154" s="2">
        <v>38191</v>
      </c>
      <c r="AL1154">
        <v>17.348600000000001</v>
      </c>
      <c r="AM1154" s="2">
        <v>41367</v>
      </c>
      <c r="AN1154">
        <v>288</v>
      </c>
      <c r="AS1154" s="2"/>
    </row>
    <row r="1155" spans="1:45" x14ac:dyDescent="0.25">
      <c r="A1155" s="2"/>
      <c r="C1155" s="2"/>
      <c r="E1155" s="2"/>
      <c r="G1155" s="2"/>
      <c r="I1155" s="2"/>
      <c r="K1155" s="2"/>
      <c r="M1155" s="2"/>
      <c r="Q1155" s="2"/>
      <c r="S1155" s="2"/>
      <c r="U1155" s="2"/>
      <c r="W1155" s="2"/>
      <c r="Y1155" s="2"/>
      <c r="AA1155" s="2"/>
      <c r="AC1155" s="2"/>
      <c r="AE1155" s="2">
        <v>38223</v>
      </c>
      <c r="AF1155">
        <v>22870.14</v>
      </c>
      <c r="AG1155" s="4">
        <v>38217</v>
      </c>
      <c r="AH1155">
        <v>46.35</v>
      </c>
      <c r="AI1155" s="4">
        <v>38814</v>
      </c>
      <c r="AJ1155">
        <v>14.602399999999999</v>
      </c>
      <c r="AK1155" s="2">
        <v>38194</v>
      </c>
      <c r="AL1155">
        <v>17.4498</v>
      </c>
      <c r="AM1155" s="2">
        <v>41368</v>
      </c>
      <c r="AN1155">
        <v>430</v>
      </c>
      <c r="AS1155" s="2"/>
    </row>
    <row r="1156" spans="1:45" x14ac:dyDescent="0.25">
      <c r="A1156" s="2"/>
      <c r="C1156" s="2"/>
      <c r="E1156" s="2"/>
      <c r="G1156" s="2"/>
      <c r="I1156" s="2"/>
      <c r="K1156" s="2"/>
      <c r="M1156" s="2"/>
      <c r="Q1156" s="2"/>
      <c r="S1156" s="2"/>
      <c r="U1156" s="2"/>
      <c r="W1156" s="2"/>
      <c r="Y1156" s="2"/>
      <c r="AA1156" s="2"/>
      <c r="AC1156" s="2"/>
      <c r="AE1156" s="2">
        <v>38224</v>
      </c>
      <c r="AF1156">
        <v>23058.41</v>
      </c>
      <c r="AG1156" s="4">
        <v>38218</v>
      </c>
      <c r="AH1156">
        <v>47.64</v>
      </c>
      <c r="AI1156" s="4">
        <v>38817</v>
      </c>
      <c r="AJ1156">
        <v>14.801399999999999</v>
      </c>
      <c r="AK1156" s="2">
        <v>38195</v>
      </c>
      <c r="AL1156">
        <v>17.300999999999998</v>
      </c>
      <c r="AM1156" s="2">
        <v>41369</v>
      </c>
      <c r="AN1156">
        <v>-1217</v>
      </c>
      <c r="AS1156" s="2"/>
    </row>
    <row r="1157" spans="1:45" x14ac:dyDescent="0.25">
      <c r="A1157" s="2"/>
      <c r="C1157" s="2"/>
      <c r="E1157" s="2"/>
      <c r="G1157" s="2"/>
      <c r="I1157" s="2"/>
      <c r="K1157" s="2"/>
      <c r="M1157" s="2"/>
      <c r="Q1157" s="2"/>
      <c r="S1157" s="2"/>
      <c r="U1157" s="2"/>
      <c r="W1157" s="2"/>
      <c r="Y1157" s="2"/>
      <c r="AA1157" s="2"/>
      <c r="AC1157" s="2"/>
      <c r="AE1157" s="2">
        <v>38225</v>
      </c>
      <c r="AF1157">
        <v>22582.04</v>
      </c>
      <c r="AG1157" s="4">
        <v>38219</v>
      </c>
      <c r="AH1157">
        <v>46.72</v>
      </c>
      <c r="AI1157" s="4">
        <v>38818</v>
      </c>
      <c r="AJ1157">
        <v>14.8</v>
      </c>
      <c r="AK1157" s="2">
        <v>38196</v>
      </c>
      <c r="AL1157">
        <v>17.140499999999999</v>
      </c>
      <c r="AM1157" s="2">
        <v>41372</v>
      </c>
      <c r="AN1157">
        <v>-716</v>
      </c>
      <c r="AS1157" s="2"/>
    </row>
    <row r="1158" spans="1:45" x14ac:dyDescent="0.25">
      <c r="A1158" s="2"/>
      <c r="C1158" s="2"/>
      <c r="E1158" s="2"/>
      <c r="G1158" s="2"/>
      <c r="I1158" s="2"/>
      <c r="K1158" s="2"/>
      <c r="M1158" s="2"/>
      <c r="Q1158" s="2"/>
      <c r="S1158" s="2"/>
      <c r="U1158" s="2"/>
      <c r="W1158" s="2"/>
      <c r="Y1158" s="2"/>
      <c r="AA1158" s="2"/>
      <c r="AC1158" s="2"/>
      <c r="AE1158" s="2">
        <v>38226</v>
      </c>
      <c r="AF1158">
        <v>22596.84</v>
      </c>
      <c r="AG1158" s="4">
        <v>38222</v>
      </c>
      <c r="AH1158">
        <v>46.05</v>
      </c>
      <c r="AI1158" s="4">
        <v>38819</v>
      </c>
      <c r="AJ1158">
        <v>14.795</v>
      </c>
      <c r="AK1158" s="2">
        <v>38197</v>
      </c>
      <c r="AL1158">
        <v>17.441099999999999</v>
      </c>
      <c r="AM1158" s="2">
        <v>41373</v>
      </c>
      <c r="AN1158">
        <v>-455</v>
      </c>
      <c r="AS1158" s="2"/>
    </row>
    <row r="1159" spans="1:45" x14ac:dyDescent="0.25">
      <c r="A1159" s="2"/>
      <c r="C1159" s="2"/>
      <c r="E1159" s="2"/>
      <c r="G1159" s="2"/>
      <c r="I1159" s="2"/>
      <c r="K1159" s="2"/>
      <c r="M1159" s="2"/>
      <c r="Q1159" s="2"/>
      <c r="S1159" s="2"/>
      <c r="U1159" s="2"/>
      <c r="W1159" s="2"/>
      <c r="Y1159" s="2"/>
      <c r="AA1159" s="2"/>
      <c r="AC1159" s="2"/>
      <c r="AE1159" s="2">
        <v>38229</v>
      </c>
      <c r="AF1159">
        <v>22869.15</v>
      </c>
      <c r="AG1159" s="4">
        <v>38223</v>
      </c>
      <c r="AH1159">
        <v>45.21</v>
      </c>
      <c r="AI1159" s="4">
        <v>38820</v>
      </c>
      <c r="AJ1159">
        <v>14.724</v>
      </c>
      <c r="AK1159" s="2">
        <v>38198</v>
      </c>
      <c r="AL1159">
        <v>17.649999999999999</v>
      </c>
      <c r="AM1159" s="2">
        <v>41374</v>
      </c>
      <c r="AN1159">
        <v>-365</v>
      </c>
      <c r="AS1159" s="2"/>
    </row>
    <row r="1160" spans="1:45" x14ac:dyDescent="0.25">
      <c r="A1160" s="2"/>
      <c r="C1160" s="2"/>
      <c r="E1160" s="2"/>
      <c r="G1160" s="2"/>
      <c r="I1160" s="2"/>
      <c r="K1160" s="2"/>
      <c r="M1160" s="2"/>
      <c r="Q1160" s="2"/>
      <c r="S1160" s="2"/>
      <c r="U1160" s="2"/>
      <c r="W1160" s="2"/>
      <c r="Y1160" s="2"/>
      <c r="AA1160" s="2"/>
      <c r="AC1160" s="2"/>
      <c r="AE1160" s="2">
        <v>38230</v>
      </c>
      <c r="AF1160">
        <v>22803.19</v>
      </c>
      <c r="AG1160" s="4">
        <v>38224</v>
      </c>
      <c r="AH1160">
        <v>43.47</v>
      </c>
      <c r="AI1160" s="4">
        <v>38824</v>
      </c>
      <c r="AJ1160">
        <v>14.725</v>
      </c>
      <c r="AK1160" s="2">
        <v>38201</v>
      </c>
      <c r="AL1160">
        <v>17.632000000000001</v>
      </c>
      <c r="AM1160" s="2">
        <v>41375</v>
      </c>
      <c r="AN1160">
        <v>-1029</v>
      </c>
      <c r="AS1160" s="2"/>
    </row>
    <row r="1161" spans="1:45" x14ac:dyDescent="0.25">
      <c r="A1161" s="2"/>
      <c r="C1161" s="2"/>
      <c r="E1161" s="2"/>
      <c r="G1161" s="2"/>
      <c r="I1161" s="2"/>
      <c r="K1161" s="2"/>
      <c r="M1161" s="2"/>
      <c r="Q1161" s="2"/>
      <c r="S1161" s="2"/>
      <c r="U1161" s="2"/>
      <c r="W1161" s="2"/>
      <c r="Y1161" s="2"/>
      <c r="AA1161" s="2"/>
      <c r="AC1161" s="2"/>
      <c r="AE1161" s="2">
        <v>38231</v>
      </c>
      <c r="AF1161">
        <v>22512.87</v>
      </c>
      <c r="AG1161" s="4">
        <v>38225</v>
      </c>
      <c r="AH1161">
        <v>43.1</v>
      </c>
      <c r="AI1161" s="4">
        <v>38825</v>
      </c>
      <c r="AJ1161">
        <v>14.4701</v>
      </c>
      <c r="AK1161" s="2">
        <v>38202</v>
      </c>
      <c r="AL1161">
        <v>17.7</v>
      </c>
      <c r="AM1161" s="2">
        <v>41376</v>
      </c>
      <c r="AN1161">
        <v>-376</v>
      </c>
      <c r="AS1161" s="2"/>
    </row>
    <row r="1162" spans="1:45" x14ac:dyDescent="0.25">
      <c r="A1162" s="2"/>
      <c r="C1162" s="2"/>
      <c r="E1162" s="2"/>
      <c r="G1162" s="2"/>
      <c r="I1162" s="2"/>
      <c r="K1162" s="2"/>
      <c r="M1162" s="2"/>
      <c r="Q1162" s="2"/>
      <c r="S1162" s="2"/>
      <c r="U1162" s="2"/>
      <c r="W1162" s="2"/>
      <c r="Y1162" s="2"/>
      <c r="AA1162" s="2"/>
      <c r="AC1162" s="2"/>
      <c r="AE1162" s="2">
        <v>38232</v>
      </c>
      <c r="AF1162">
        <v>22688.07</v>
      </c>
      <c r="AG1162" s="4">
        <v>38226</v>
      </c>
      <c r="AH1162">
        <v>43.18</v>
      </c>
      <c r="AI1162" s="4">
        <v>38826</v>
      </c>
      <c r="AJ1162">
        <v>14.48</v>
      </c>
      <c r="AK1162" s="2">
        <v>38203</v>
      </c>
      <c r="AL1162">
        <v>17.93</v>
      </c>
      <c r="AM1162" s="2">
        <v>41379</v>
      </c>
      <c r="AN1162">
        <v>3278</v>
      </c>
      <c r="AS1162" s="2"/>
    </row>
    <row r="1163" spans="1:45" x14ac:dyDescent="0.25">
      <c r="A1163" s="2"/>
      <c r="C1163" s="2"/>
      <c r="E1163" s="2"/>
      <c r="G1163" s="2"/>
      <c r="I1163" s="2"/>
      <c r="K1163" s="2"/>
      <c r="M1163" s="2"/>
      <c r="Q1163" s="2"/>
      <c r="S1163" s="2"/>
      <c r="U1163" s="2"/>
      <c r="W1163" s="2"/>
      <c r="Y1163" s="2"/>
      <c r="AA1163" s="2"/>
      <c r="AC1163" s="2"/>
      <c r="AE1163" s="2">
        <v>38233</v>
      </c>
      <c r="AF1163">
        <v>22415.05</v>
      </c>
      <c r="AG1163" s="4">
        <v>38229</v>
      </c>
      <c r="AH1163">
        <v>42.28</v>
      </c>
      <c r="AI1163" s="4">
        <v>38827</v>
      </c>
      <c r="AJ1163">
        <v>14.6204</v>
      </c>
      <c r="AK1163" s="2">
        <v>38204</v>
      </c>
      <c r="AL1163">
        <v>18.25</v>
      </c>
      <c r="AM1163" s="2">
        <v>41380</v>
      </c>
      <c r="AN1163">
        <v>922</v>
      </c>
      <c r="AS1163" s="2"/>
    </row>
    <row r="1164" spans="1:45" x14ac:dyDescent="0.25">
      <c r="A1164" s="2"/>
      <c r="C1164" s="2"/>
      <c r="E1164" s="2"/>
      <c r="G1164" s="2"/>
      <c r="I1164" s="2"/>
      <c r="K1164" s="2"/>
      <c r="M1164" s="2"/>
      <c r="Q1164" s="2"/>
      <c r="S1164" s="2"/>
      <c r="U1164" s="2"/>
      <c r="W1164" s="2"/>
      <c r="Y1164" s="2"/>
      <c r="AA1164" s="2"/>
      <c r="AC1164" s="2"/>
      <c r="AE1164" s="2">
        <v>38236</v>
      </c>
      <c r="AF1164">
        <v>22501.53</v>
      </c>
      <c r="AG1164" s="4">
        <v>38230</v>
      </c>
      <c r="AH1164">
        <v>42.12</v>
      </c>
      <c r="AI1164" s="4">
        <v>38828</v>
      </c>
      <c r="AJ1164">
        <v>14.63</v>
      </c>
      <c r="AK1164" s="2">
        <v>38205</v>
      </c>
      <c r="AL1164">
        <v>17.7972</v>
      </c>
      <c r="AM1164" s="2">
        <v>41381</v>
      </c>
      <c r="AN1164">
        <v>272</v>
      </c>
      <c r="AS1164" s="2"/>
    </row>
    <row r="1165" spans="1:45" x14ac:dyDescent="0.25">
      <c r="A1165" s="2"/>
      <c r="C1165" s="2"/>
      <c r="E1165" s="2"/>
      <c r="G1165" s="2"/>
      <c r="I1165" s="2"/>
      <c r="K1165" s="2"/>
      <c r="M1165" s="2"/>
      <c r="Q1165" s="2"/>
      <c r="S1165" s="2"/>
      <c r="U1165" s="2"/>
      <c r="W1165" s="2"/>
      <c r="Y1165" s="2"/>
      <c r="AA1165" s="2"/>
      <c r="AC1165" s="2"/>
      <c r="AE1165" s="2">
        <v>38238</v>
      </c>
      <c r="AF1165">
        <v>22534.32</v>
      </c>
      <c r="AG1165" s="4">
        <v>38231</v>
      </c>
      <c r="AH1165">
        <v>44</v>
      </c>
      <c r="AI1165" s="4">
        <v>38831</v>
      </c>
      <c r="AJ1165">
        <v>14.801</v>
      </c>
      <c r="AK1165" s="2">
        <v>38208</v>
      </c>
      <c r="AL1165">
        <v>17.899999999999999</v>
      </c>
      <c r="AM1165" s="2">
        <v>41382</v>
      </c>
      <c r="AN1165">
        <v>199</v>
      </c>
      <c r="AS1165" s="2"/>
    </row>
    <row r="1166" spans="1:45" x14ac:dyDescent="0.25">
      <c r="A1166" s="2"/>
      <c r="C1166" s="2"/>
      <c r="E1166" s="2"/>
      <c r="G1166" s="2"/>
      <c r="I1166" s="2"/>
      <c r="K1166" s="2"/>
      <c r="M1166" s="2"/>
      <c r="Q1166" s="2"/>
      <c r="S1166" s="2"/>
      <c r="U1166" s="2"/>
      <c r="W1166" s="2"/>
      <c r="Y1166" s="2"/>
      <c r="AA1166" s="2"/>
      <c r="AC1166" s="2"/>
      <c r="AE1166" s="2">
        <v>38239</v>
      </c>
      <c r="AF1166">
        <v>22286.49</v>
      </c>
      <c r="AG1166" s="4">
        <v>38232</v>
      </c>
      <c r="AH1166">
        <v>44.06</v>
      </c>
      <c r="AI1166" s="4">
        <v>38832</v>
      </c>
      <c r="AJ1166">
        <v>14.8224</v>
      </c>
      <c r="AK1166" s="2">
        <v>38209</v>
      </c>
      <c r="AL1166">
        <v>17.948699999999999</v>
      </c>
      <c r="AM1166" s="2">
        <v>41383</v>
      </c>
      <c r="AN1166">
        <v>-553</v>
      </c>
      <c r="AS1166" s="2"/>
    </row>
    <row r="1167" spans="1:45" x14ac:dyDescent="0.25">
      <c r="A1167" s="2"/>
      <c r="C1167" s="2"/>
      <c r="E1167" s="2"/>
      <c r="G1167" s="2"/>
      <c r="I1167" s="2"/>
      <c r="K1167" s="2"/>
      <c r="M1167" s="2"/>
      <c r="Q1167" s="2"/>
      <c r="S1167" s="2"/>
      <c r="U1167" s="2"/>
      <c r="W1167" s="2"/>
      <c r="Y1167" s="2"/>
      <c r="AA1167" s="2"/>
      <c r="AC1167" s="2"/>
      <c r="AE1167" s="2">
        <v>38240</v>
      </c>
      <c r="AF1167">
        <v>21968.080000000002</v>
      </c>
      <c r="AG1167" s="4">
        <v>38233</v>
      </c>
      <c r="AH1167">
        <v>43.99</v>
      </c>
      <c r="AI1167" s="4">
        <v>38833</v>
      </c>
      <c r="AJ1167">
        <v>14.7217</v>
      </c>
      <c r="AK1167" s="2">
        <v>38210</v>
      </c>
      <c r="AL1167">
        <v>17.744800000000001</v>
      </c>
      <c r="AM1167" s="2">
        <v>41386</v>
      </c>
      <c r="AN1167">
        <v>-7</v>
      </c>
      <c r="AS1167" s="2"/>
    </row>
    <row r="1168" spans="1:45" x14ac:dyDescent="0.25">
      <c r="A1168" s="2"/>
      <c r="C1168" s="2"/>
      <c r="E1168" s="2"/>
      <c r="G1168" s="2"/>
      <c r="I1168" s="2"/>
      <c r="K1168" s="2"/>
      <c r="M1168" s="2"/>
      <c r="Q1168" s="2"/>
      <c r="S1168" s="2"/>
      <c r="U1168" s="2"/>
      <c r="W1168" s="2"/>
      <c r="Y1168" s="2"/>
      <c r="AA1168" s="2"/>
      <c r="AC1168" s="2"/>
      <c r="AE1168" s="2">
        <v>38243</v>
      </c>
      <c r="AF1168">
        <v>21809.22</v>
      </c>
      <c r="AG1168" s="4">
        <v>38237</v>
      </c>
      <c r="AH1168">
        <v>43.31</v>
      </c>
      <c r="AI1168" s="4">
        <v>38834</v>
      </c>
      <c r="AJ1168">
        <v>14.7967</v>
      </c>
      <c r="AK1168" s="2">
        <v>38211</v>
      </c>
      <c r="AL1168">
        <v>17.921299999999999</v>
      </c>
      <c r="AM1168" s="2">
        <v>41387</v>
      </c>
      <c r="AN1168">
        <v>-113</v>
      </c>
      <c r="AS1168" s="2"/>
    </row>
    <row r="1169" spans="1:45" x14ac:dyDescent="0.25">
      <c r="A1169" s="2"/>
      <c r="C1169" s="2"/>
      <c r="E1169" s="2"/>
      <c r="G1169" s="2"/>
      <c r="I1169" s="2"/>
      <c r="K1169" s="2"/>
      <c r="M1169" s="2"/>
      <c r="Q1169" s="2"/>
      <c r="S1169" s="2"/>
      <c r="U1169" s="2"/>
      <c r="W1169" s="2"/>
      <c r="Y1169" s="2"/>
      <c r="AA1169" s="2"/>
      <c r="AC1169" s="2"/>
      <c r="AE1169" s="2">
        <v>38244</v>
      </c>
      <c r="AF1169">
        <v>22309.43</v>
      </c>
      <c r="AG1169" s="4">
        <v>38238</v>
      </c>
      <c r="AH1169">
        <v>42.77</v>
      </c>
      <c r="AI1169" s="4">
        <v>38835</v>
      </c>
      <c r="AJ1169">
        <v>14.65</v>
      </c>
      <c r="AK1169" s="2">
        <v>38212</v>
      </c>
      <c r="AL1169">
        <v>17.864799999999999</v>
      </c>
      <c r="AM1169" s="2">
        <v>41388</v>
      </c>
      <c r="AN1169">
        <v>-80</v>
      </c>
      <c r="AS1169" s="2"/>
    </row>
    <row r="1170" spans="1:45" x14ac:dyDescent="0.25">
      <c r="A1170" s="2"/>
      <c r="C1170" s="2"/>
      <c r="E1170" s="2"/>
      <c r="G1170" s="2"/>
      <c r="I1170" s="2"/>
      <c r="K1170" s="2"/>
      <c r="M1170" s="2"/>
      <c r="Q1170" s="2"/>
      <c r="S1170" s="2"/>
      <c r="U1170" s="2"/>
      <c r="W1170" s="2"/>
      <c r="Y1170" s="2"/>
      <c r="AA1170" s="2"/>
      <c r="AC1170" s="2"/>
      <c r="AE1170" s="2">
        <v>38245</v>
      </c>
      <c r="AF1170">
        <v>22343.52</v>
      </c>
      <c r="AG1170" s="4">
        <v>38239</v>
      </c>
      <c r="AH1170">
        <v>44.61</v>
      </c>
      <c r="AI1170" s="4">
        <v>38839</v>
      </c>
      <c r="AJ1170">
        <v>14.5695</v>
      </c>
      <c r="AK1170" s="2">
        <v>38215</v>
      </c>
      <c r="AL1170">
        <v>17.7166</v>
      </c>
      <c r="AM1170" s="2">
        <v>41389</v>
      </c>
      <c r="AN1170">
        <v>-602</v>
      </c>
      <c r="AS1170" s="2"/>
    </row>
    <row r="1171" spans="1:45" x14ac:dyDescent="0.25">
      <c r="A1171" s="2"/>
      <c r="C1171" s="2"/>
      <c r="E1171" s="2"/>
      <c r="G1171" s="2"/>
      <c r="I1171" s="2"/>
      <c r="K1171" s="2"/>
      <c r="M1171" s="2"/>
      <c r="Q1171" s="2"/>
      <c r="S1171" s="2"/>
      <c r="U1171" s="2"/>
      <c r="W1171" s="2"/>
      <c r="Y1171" s="2"/>
      <c r="AA1171" s="2"/>
      <c r="AC1171" s="2"/>
      <c r="AE1171" s="2">
        <v>38246</v>
      </c>
      <c r="AF1171">
        <v>22875.77</v>
      </c>
      <c r="AG1171" s="4">
        <v>38240</v>
      </c>
      <c r="AH1171">
        <v>42.81</v>
      </c>
      <c r="AI1171" s="4">
        <v>38840</v>
      </c>
      <c r="AJ1171">
        <v>14.69</v>
      </c>
      <c r="AK1171" s="2">
        <v>38216</v>
      </c>
      <c r="AL1171">
        <v>17.721</v>
      </c>
      <c r="AM1171" s="2">
        <v>41390</v>
      </c>
      <c r="AN1171">
        <v>1387</v>
      </c>
      <c r="AS1171" s="2"/>
    </row>
    <row r="1172" spans="1:45" x14ac:dyDescent="0.25">
      <c r="A1172" s="2"/>
      <c r="C1172" s="2"/>
      <c r="E1172" s="2"/>
      <c r="G1172" s="2"/>
      <c r="I1172" s="2"/>
      <c r="K1172" s="2"/>
      <c r="M1172" s="2"/>
      <c r="Q1172" s="2"/>
      <c r="S1172" s="2"/>
      <c r="U1172" s="2"/>
      <c r="W1172" s="2"/>
      <c r="Y1172" s="2"/>
      <c r="AA1172" s="2"/>
      <c r="AC1172" s="2"/>
      <c r="AE1172" s="2">
        <v>38247</v>
      </c>
      <c r="AF1172">
        <v>23073.59</v>
      </c>
      <c r="AG1172" s="4">
        <v>38243</v>
      </c>
      <c r="AH1172">
        <v>43.87</v>
      </c>
      <c r="AI1172" s="4">
        <v>38841</v>
      </c>
      <c r="AJ1172">
        <v>14.7394</v>
      </c>
      <c r="AK1172" s="2">
        <v>38217</v>
      </c>
      <c r="AL1172">
        <v>17.547000000000001</v>
      </c>
      <c r="AM1172" s="2">
        <v>41393</v>
      </c>
      <c r="AN1172">
        <v>943</v>
      </c>
      <c r="AS1172" s="2"/>
    </row>
    <row r="1173" spans="1:45" x14ac:dyDescent="0.25">
      <c r="A1173" s="2"/>
      <c r="C1173" s="2"/>
      <c r="E1173" s="2"/>
      <c r="G1173" s="2"/>
      <c r="I1173" s="2"/>
      <c r="K1173" s="2"/>
      <c r="M1173" s="2"/>
      <c r="Q1173" s="2"/>
      <c r="S1173" s="2"/>
      <c r="U1173" s="2"/>
      <c r="W1173" s="2"/>
      <c r="Y1173" s="2"/>
      <c r="AA1173" s="2"/>
      <c r="AC1173" s="2"/>
      <c r="AE1173" s="2">
        <v>38250</v>
      </c>
      <c r="AF1173">
        <v>23078.240000000002</v>
      </c>
      <c r="AG1173" s="4">
        <v>38244</v>
      </c>
      <c r="AH1173">
        <v>44.39</v>
      </c>
      <c r="AI1173" s="4">
        <v>38842</v>
      </c>
      <c r="AJ1173">
        <v>14.795</v>
      </c>
      <c r="AK1173" s="2">
        <v>38218</v>
      </c>
      <c r="AL1173">
        <v>17.600999999999999</v>
      </c>
      <c r="AM1173" s="2">
        <v>41394</v>
      </c>
      <c r="AN1173">
        <v>871</v>
      </c>
      <c r="AS1173" s="2"/>
    </row>
    <row r="1174" spans="1:45" x14ac:dyDescent="0.25">
      <c r="A1174" s="2"/>
      <c r="C1174" s="2"/>
      <c r="E1174" s="2"/>
      <c r="G1174" s="2"/>
      <c r="I1174" s="2"/>
      <c r="K1174" s="2"/>
      <c r="M1174" s="2"/>
      <c r="Q1174" s="2"/>
      <c r="S1174" s="2"/>
      <c r="U1174" s="2"/>
      <c r="W1174" s="2"/>
      <c r="Y1174" s="2"/>
      <c r="AA1174" s="2"/>
      <c r="AC1174" s="2"/>
      <c r="AE1174" s="2">
        <v>38251</v>
      </c>
      <c r="AF1174">
        <v>23105.759999999998</v>
      </c>
      <c r="AG1174" s="4">
        <v>38245</v>
      </c>
      <c r="AH1174">
        <v>43.58</v>
      </c>
      <c r="AI1174" s="4">
        <v>38845</v>
      </c>
      <c r="AJ1174">
        <v>14.8736</v>
      </c>
      <c r="AK1174" s="2">
        <v>38219</v>
      </c>
      <c r="AL1174">
        <v>17.460100000000001</v>
      </c>
      <c r="AM1174" s="2">
        <v>41396</v>
      </c>
      <c r="AN1174">
        <v>962</v>
      </c>
      <c r="AS1174" s="2"/>
    </row>
    <row r="1175" spans="1:45" x14ac:dyDescent="0.25">
      <c r="A1175" s="2"/>
      <c r="C1175" s="2"/>
      <c r="E1175" s="2"/>
      <c r="G1175" s="2"/>
      <c r="I1175" s="2"/>
      <c r="K1175" s="2"/>
      <c r="M1175" s="2"/>
      <c r="Q1175" s="2"/>
      <c r="S1175" s="2"/>
      <c r="U1175" s="2"/>
      <c r="W1175" s="2"/>
      <c r="Y1175" s="2"/>
      <c r="AA1175" s="2"/>
      <c r="AC1175" s="2"/>
      <c r="AE1175" s="2">
        <v>38252</v>
      </c>
      <c r="AF1175">
        <v>22748.97</v>
      </c>
      <c r="AG1175" s="4">
        <v>38246</v>
      </c>
      <c r="AH1175">
        <v>43.88</v>
      </c>
      <c r="AI1175" s="4">
        <v>38846</v>
      </c>
      <c r="AJ1175">
        <v>14.8</v>
      </c>
      <c r="AK1175" s="2">
        <v>38222</v>
      </c>
      <c r="AL1175">
        <v>17.545000000000002</v>
      </c>
      <c r="AM1175" s="2">
        <v>41397</v>
      </c>
      <c r="AN1175">
        <v>-226</v>
      </c>
      <c r="AS1175" s="2"/>
    </row>
    <row r="1176" spans="1:45" x14ac:dyDescent="0.25">
      <c r="A1176" s="2"/>
      <c r="C1176" s="2"/>
      <c r="E1176" s="2"/>
      <c r="G1176" s="2"/>
      <c r="I1176" s="2"/>
      <c r="K1176" s="2"/>
      <c r="M1176" s="2"/>
      <c r="Q1176" s="2"/>
      <c r="S1176" s="2"/>
      <c r="U1176" s="2"/>
      <c r="W1176" s="2"/>
      <c r="Y1176" s="2"/>
      <c r="AA1176" s="2"/>
      <c r="AC1176" s="2"/>
      <c r="AE1176" s="2">
        <v>38253</v>
      </c>
      <c r="AF1176">
        <v>22943.55</v>
      </c>
      <c r="AG1176" s="4">
        <v>38247</v>
      </c>
      <c r="AH1176">
        <v>45.59</v>
      </c>
      <c r="AI1176" s="4">
        <v>38847</v>
      </c>
      <c r="AJ1176">
        <v>14.7906</v>
      </c>
      <c r="AK1176" s="2">
        <v>38223</v>
      </c>
      <c r="AL1176">
        <v>17.649999999999999</v>
      </c>
      <c r="AM1176" s="2">
        <v>41400</v>
      </c>
      <c r="AN1176">
        <v>-623</v>
      </c>
      <c r="AS1176" s="2"/>
    </row>
    <row r="1177" spans="1:45" x14ac:dyDescent="0.25">
      <c r="A1177" s="2"/>
      <c r="C1177" s="2"/>
      <c r="E1177" s="2"/>
      <c r="G1177" s="2"/>
      <c r="I1177" s="2"/>
      <c r="K1177" s="2"/>
      <c r="M1177" s="2"/>
      <c r="Q1177" s="2"/>
      <c r="S1177" s="2"/>
      <c r="U1177" s="2"/>
      <c r="W1177" s="2"/>
      <c r="Y1177" s="2"/>
      <c r="AA1177" s="2"/>
      <c r="AC1177" s="2"/>
      <c r="AE1177" s="2">
        <v>38254</v>
      </c>
      <c r="AF1177">
        <v>22972.07</v>
      </c>
      <c r="AG1177" s="4">
        <v>38250</v>
      </c>
      <c r="AH1177">
        <v>46.35</v>
      </c>
      <c r="AI1177" s="4">
        <v>38848</v>
      </c>
      <c r="AJ1177">
        <v>14.9817</v>
      </c>
      <c r="AK1177" s="2">
        <v>38224</v>
      </c>
      <c r="AL1177">
        <v>17.627199999999998</v>
      </c>
      <c r="AM1177" s="2">
        <v>41401</v>
      </c>
      <c r="AN1177">
        <v>-748</v>
      </c>
      <c r="AS1177" s="2"/>
    </row>
    <row r="1178" spans="1:45" x14ac:dyDescent="0.25">
      <c r="A1178" s="2"/>
      <c r="C1178" s="2"/>
      <c r="E1178" s="2"/>
      <c r="G1178" s="2"/>
      <c r="I1178" s="2"/>
      <c r="K1178" s="2"/>
      <c r="M1178" s="2"/>
      <c r="Q1178" s="2"/>
      <c r="S1178" s="2"/>
      <c r="U1178" s="2"/>
      <c r="W1178" s="2"/>
      <c r="Y1178" s="2"/>
      <c r="AA1178" s="2"/>
      <c r="AC1178" s="2"/>
      <c r="AE1178" s="2">
        <v>38257</v>
      </c>
      <c r="AF1178">
        <v>22834.06</v>
      </c>
      <c r="AG1178" s="4">
        <v>38251</v>
      </c>
      <c r="AH1178">
        <v>47.1</v>
      </c>
      <c r="AI1178" s="4">
        <v>38849</v>
      </c>
      <c r="AJ1178">
        <v>15.192</v>
      </c>
      <c r="AK1178" s="2">
        <v>38225</v>
      </c>
      <c r="AL1178">
        <v>17.777200000000001</v>
      </c>
      <c r="AM1178" s="2">
        <v>41402</v>
      </c>
      <c r="AN1178">
        <v>35</v>
      </c>
      <c r="AS1178" s="2"/>
    </row>
    <row r="1179" spans="1:45" x14ac:dyDescent="0.25">
      <c r="A1179" s="2"/>
      <c r="C1179" s="2"/>
      <c r="E1179" s="2"/>
      <c r="G1179" s="2"/>
      <c r="I1179" s="2"/>
      <c r="K1179" s="2"/>
      <c r="M1179" s="2"/>
      <c r="Q1179" s="2"/>
      <c r="S1179" s="2"/>
      <c r="U1179" s="2"/>
      <c r="W1179" s="2"/>
      <c r="Y1179" s="2"/>
      <c r="AA1179" s="2"/>
      <c r="AC1179" s="2"/>
      <c r="AE1179" s="2">
        <v>38258</v>
      </c>
      <c r="AF1179">
        <v>23230.639999999999</v>
      </c>
      <c r="AG1179" s="4">
        <v>38252</v>
      </c>
      <c r="AH1179">
        <v>48.35</v>
      </c>
      <c r="AI1179" s="4">
        <v>38852</v>
      </c>
      <c r="AJ1179">
        <v>15.2339</v>
      </c>
      <c r="AK1179" s="2">
        <v>38226</v>
      </c>
      <c r="AL1179">
        <v>18.0322</v>
      </c>
      <c r="AM1179" s="2">
        <v>41403</v>
      </c>
      <c r="AN1179">
        <v>-96</v>
      </c>
      <c r="AS1179" s="2"/>
    </row>
    <row r="1180" spans="1:45" x14ac:dyDescent="0.25">
      <c r="A1180" s="2"/>
      <c r="C1180" s="2"/>
      <c r="E1180" s="2"/>
      <c r="G1180" s="2"/>
      <c r="I1180" s="2"/>
      <c r="K1180" s="2"/>
      <c r="M1180" s="2"/>
      <c r="Q1180" s="2"/>
      <c r="S1180" s="2"/>
      <c r="U1180" s="2"/>
      <c r="W1180" s="2"/>
      <c r="Y1180" s="2"/>
      <c r="AA1180" s="2"/>
      <c r="AC1180" s="2"/>
      <c r="AE1180" s="2">
        <v>38259</v>
      </c>
      <c r="AF1180">
        <v>23208.35</v>
      </c>
      <c r="AG1180" s="4">
        <v>38253</v>
      </c>
      <c r="AH1180">
        <v>48.46</v>
      </c>
      <c r="AI1180" s="4">
        <v>38853</v>
      </c>
      <c r="AJ1180">
        <v>15.023199999999999</v>
      </c>
      <c r="AK1180" s="2">
        <v>38229</v>
      </c>
      <c r="AL1180">
        <v>18.05</v>
      </c>
      <c r="AM1180" s="2">
        <v>41404</v>
      </c>
      <c r="AN1180">
        <v>1555</v>
      </c>
      <c r="AS1180" s="2"/>
    </row>
    <row r="1181" spans="1:45" x14ac:dyDescent="0.25">
      <c r="A1181" s="2"/>
      <c r="C1181" s="2"/>
      <c r="E1181" s="2"/>
      <c r="G1181" s="2"/>
      <c r="I1181" s="2"/>
      <c r="K1181" s="2"/>
      <c r="M1181" s="2"/>
      <c r="Q1181" s="2"/>
      <c r="S1181" s="2"/>
      <c r="U1181" s="2"/>
      <c r="W1181" s="2"/>
      <c r="Y1181" s="2"/>
      <c r="AA1181" s="2"/>
      <c r="AC1181" s="2"/>
      <c r="AE1181" s="2">
        <v>38260</v>
      </c>
      <c r="AF1181">
        <v>23245.24</v>
      </c>
      <c r="AG1181" s="4">
        <v>38254</v>
      </c>
      <c r="AH1181">
        <v>48.88</v>
      </c>
      <c r="AI1181" s="4">
        <v>38854</v>
      </c>
      <c r="AJ1181">
        <v>15.4732</v>
      </c>
      <c r="AK1181" s="2">
        <v>38230</v>
      </c>
      <c r="AL1181">
        <v>17.956299999999999</v>
      </c>
      <c r="AM1181" s="2">
        <v>41407</v>
      </c>
      <c r="AN1181">
        <v>1127</v>
      </c>
      <c r="AS1181" s="2"/>
    </row>
    <row r="1182" spans="1:45" x14ac:dyDescent="0.25">
      <c r="A1182" s="2"/>
      <c r="C1182" s="2"/>
      <c r="E1182" s="2"/>
      <c r="G1182" s="2"/>
      <c r="I1182" s="2"/>
      <c r="K1182" s="2"/>
      <c r="M1182" s="2"/>
      <c r="Q1182" s="2"/>
      <c r="S1182" s="2"/>
      <c r="U1182" s="2"/>
      <c r="W1182" s="2"/>
      <c r="Y1182" s="2"/>
      <c r="AA1182" s="2"/>
      <c r="AC1182" s="2"/>
      <c r="AE1182" s="2">
        <v>38261</v>
      </c>
      <c r="AF1182">
        <v>23777.02</v>
      </c>
      <c r="AG1182" s="4">
        <v>38257</v>
      </c>
      <c r="AH1182">
        <v>49.64</v>
      </c>
      <c r="AI1182" s="4">
        <v>38855</v>
      </c>
      <c r="AJ1182">
        <v>15.2972</v>
      </c>
      <c r="AK1182" s="2">
        <v>38231</v>
      </c>
      <c r="AL1182">
        <v>17.999199999999998</v>
      </c>
      <c r="AM1182" s="2">
        <v>41408</v>
      </c>
      <c r="AN1182">
        <v>1994</v>
      </c>
      <c r="AS1182" s="2"/>
    </row>
    <row r="1183" spans="1:45" x14ac:dyDescent="0.25">
      <c r="A1183" s="2"/>
      <c r="C1183" s="2"/>
      <c r="E1183" s="2"/>
      <c r="G1183" s="2"/>
      <c r="I1183" s="2"/>
      <c r="K1183" s="2"/>
      <c r="M1183" s="2"/>
      <c r="Q1183" s="2"/>
      <c r="S1183" s="2"/>
      <c r="U1183" s="2"/>
      <c r="W1183" s="2"/>
      <c r="Y1183" s="2"/>
      <c r="AA1183" s="2"/>
      <c r="AC1183" s="2"/>
      <c r="AE1183" s="2">
        <v>38264</v>
      </c>
      <c r="AF1183">
        <v>24150.39</v>
      </c>
      <c r="AG1183" s="4">
        <v>38258</v>
      </c>
      <c r="AH1183">
        <v>49.9</v>
      </c>
      <c r="AI1183" s="4">
        <v>38856</v>
      </c>
      <c r="AJ1183">
        <v>15.49</v>
      </c>
      <c r="AK1183" s="2">
        <v>38232</v>
      </c>
      <c r="AL1183">
        <v>17.971800000000002</v>
      </c>
      <c r="AM1183" s="2">
        <v>41409</v>
      </c>
      <c r="AN1183">
        <v>1236</v>
      </c>
      <c r="AS1183" s="2"/>
    </row>
    <row r="1184" spans="1:45" x14ac:dyDescent="0.25">
      <c r="A1184" s="2"/>
      <c r="C1184" s="2"/>
      <c r="E1184" s="2"/>
      <c r="G1184" s="2"/>
      <c r="I1184" s="2"/>
      <c r="K1184" s="2"/>
      <c r="M1184" s="2"/>
      <c r="Q1184" s="2"/>
      <c r="S1184" s="2"/>
      <c r="U1184" s="2"/>
      <c r="W1184" s="2"/>
      <c r="Y1184" s="2"/>
      <c r="AA1184" s="2"/>
      <c r="AC1184" s="2"/>
      <c r="AE1184" s="2">
        <v>38265</v>
      </c>
      <c r="AF1184">
        <v>24205.25</v>
      </c>
      <c r="AG1184" s="4">
        <v>38259</v>
      </c>
      <c r="AH1184">
        <v>49.51</v>
      </c>
      <c r="AI1184" s="4">
        <v>38859</v>
      </c>
      <c r="AJ1184">
        <v>15.838100000000001</v>
      </c>
      <c r="AK1184" s="2">
        <v>38233</v>
      </c>
      <c r="AL1184">
        <v>17.899999999999999</v>
      </c>
      <c r="AM1184" s="2">
        <v>41410</v>
      </c>
      <c r="AN1184">
        <v>1144</v>
      </c>
      <c r="AS1184" s="2"/>
    </row>
    <row r="1185" spans="1:45" x14ac:dyDescent="0.25">
      <c r="A1185" s="2"/>
      <c r="C1185" s="2"/>
      <c r="E1185" s="2"/>
      <c r="G1185" s="2"/>
      <c r="I1185" s="2"/>
      <c r="K1185" s="2"/>
      <c r="M1185" s="2"/>
      <c r="Q1185" s="2"/>
      <c r="S1185" s="2"/>
      <c r="U1185" s="2"/>
      <c r="W1185" s="2"/>
      <c r="Y1185" s="2"/>
      <c r="AA1185" s="2"/>
      <c r="AC1185" s="2"/>
      <c r="AE1185" s="2">
        <v>38266</v>
      </c>
      <c r="AF1185">
        <v>24027.14</v>
      </c>
      <c r="AG1185" s="4">
        <v>38260</v>
      </c>
      <c r="AH1185">
        <v>49.64</v>
      </c>
      <c r="AI1185" s="4">
        <v>38860</v>
      </c>
      <c r="AJ1185">
        <v>15.919599999999999</v>
      </c>
      <c r="AK1185" s="2">
        <v>38236</v>
      </c>
      <c r="AL1185">
        <v>18</v>
      </c>
      <c r="AM1185" s="2">
        <v>41411</v>
      </c>
      <c r="AN1185">
        <v>1001</v>
      </c>
      <c r="AS1185" s="2"/>
    </row>
    <row r="1186" spans="1:45" x14ac:dyDescent="0.25">
      <c r="A1186" s="2"/>
      <c r="C1186" s="2"/>
      <c r="E1186" s="2"/>
      <c r="G1186" s="2"/>
      <c r="I1186" s="2"/>
      <c r="K1186" s="2"/>
      <c r="M1186" s="2"/>
      <c r="Q1186" s="2"/>
      <c r="S1186" s="2"/>
      <c r="U1186" s="2"/>
      <c r="W1186" s="2"/>
      <c r="Y1186" s="2"/>
      <c r="AA1186" s="2"/>
      <c r="AC1186" s="2"/>
      <c r="AE1186" s="2">
        <v>38267</v>
      </c>
      <c r="AF1186">
        <v>24104.18</v>
      </c>
      <c r="AG1186" s="4">
        <v>38261</v>
      </c>
      <c r="AH1186">
        <v>50.12</v>
      </c>
      <c r="AI1186" s="4">
        <v>38861</v>
      </c>
      <c r="AJ1186">
        <v>16.239999999999998</v>
      </c>
      <c r="AK1186" s="2">
        <v>38238</v>
      </c>
      <c r="AL1186">
        <v>17.992699999999999</v>
      </c>
      <c r="AM1186" s="2">
        <v>41414</v>
      </c>
      <c r="AN1186">
        <v>1409</v>
      </c>
      <c r="AS1186" s="2"/>
    </row>
    <row r="1187" spans="1:45" x14ac:dyDescent="0.25">
      <c r="A1187" s="2"/>
      <c r="C1187" s="2"/>
      <c r="E1187" s="2"/>
      <c r="G1187" s="2"/>
      <c r="I1187" s="2"/>
      <c r="K1187" s="2"/>
      <c r="M1187" s="2"/>
      <c r="Q1187" s="2"/>
      <c r="S1187" s="2"/>
      <c r="U1187" s="2"/>
      <c r="W1187" s="2"/>
      <c r="Y1187" s="2"/>
      <c r="AA1187" s="2"/>
      <c r="AC1187" s="2"/>
      <c r="AE1187" s="2">
        <v>38268</v>
      </c>
      <c r="AF1187">
        <v>23926.85</v>
      </c>
      <c r="AG1187" s="4">
        <v>38264</v>
      </c>
      <c r="AH1187">
        <v>49.91</v>
      </c>
      <c r="AI1187" s="4">
        <v>38862</v>
      </c>
      <c r="AJ1187">
        <v>16.0182</v>
      </c>
      <c r="AK1187" s="2">
        <v>38239</v>
      </c>
      <c r="AL1187">
        <v>18.0015</v>
      </c>
      <c r="AM1187" s="2">
        <v>41415</v>
      </c>
      <c r="AN1187">
        <v>557</v>
      </c>
      <c r="AS1187" s="2"/>
    </row>
    <row r="1188" spans="1:45" x14ac:dyDescent="0.25">
      <c r="A1188" s="2"/>
      <c r="C1188" s="2"/>
      <c r="E1188" s="2"/>
      <c r="G1188" s="2"/>
      <c r="I1188" s="2"/>
      <c r="K1188" s="2"/>
      <c r="M1188" s="2"/>
      <c r="Q1188" s="2"/>
      <c r="S1188" s="2"/>
      <c r="U1188" s="2"/>
      <c r="W1188" s="2"/>
      <c r="Y1188" s="2"/>
      <c r="AA1188" s="2"/>
      <c r="AC1188" s="2"/>
      <c r="AE1188" s="2">
        <v>38271</v>
      </c>
      <c r="AF1188">
        <v>23953.95</v>
      </c>
      <c r="AG1188" s="4">
        <v>38265</v>
      </c>
      <c r="AH1188">
        <v>51.09</v>
      </c>
      <c r="AI1188" s="4">
        <v>38863</v>
      </c>
      <c r="AJ1188">
        <v>15.6099</v>
      </c>
      <c r="AK1188" s="2">
        <v>38240</v>
      </c>
      <c r="AL1188">
        <v>18.100000000000001</v>
      </c>
      <c r="AM1188" s="2">
        <v>41416</v>
      </c>
      <c r="AN1188">
        <v>572</v>
      </c>
      <c r="AS1188" s="2"/>
    </row>
    <row r="1189" spans="1:45" x14ac:dyDescent="0.25">
      <c r="A1189" s="2"/>
      <c r="C1189" s="2"/>
      <c r="E1189" s="2"/>
      <c r="G1189" s="2"/>
      <c r="I1189" s="2"/>
      <c r="K1189" s="2"/>
      <c r="M1189" s="2"/>
      <c r="Q1189" s="2"/>
      <c r="S1189" s="2"/>
      <c r="U1189" s="2"/>
      <c r="W1189" s="2"/>
      <c r="Y1189" s="2"/>
      <c r="AA1189" s="2"/>
      <c r="AC1189" s="2"/>
      <c r="AE1189" s="2">
        <v>38273</v>
      </c>
      <c r="AF1189">
        <v>23289.29</v>
      </c>
      <c r="AG1189" s="4">
        <v>38266</v>
      </c>
      <c r="AH1189">
        <v>52.02</v>
      </c>
      <c r="AI1189" s="4">
        <v>38866</v>
      </c>
      <c r="AJ1189">
        <v>15.845800000000001</v>
      </c>
      <c r="AK1189" s="2">
        <v>38243</v>
      </c>
      <c r="AL1189">
        <v>17.924700000000001</v>
      </c>
      <c r="AM1189" s="2">
        <v>41417</v>
      </c>
      <c r="AN1189">
        <v>765</v>
      </c>
      <c r="AS1189" s="2"/>
    </row>
    <row r="1190" spans="1:45" x14ac:dyDescent="0.25">
      <c r="A1190" s="2"/>
      <c r="C1190" s="2"/>
      <c r="E1190" s="2"/>
      <c r="G1190" s="2"/>
      <c r="I1190" s="2"/>
      <c r="K1190" s="2"/>
      <c r="M1190" s="2"/>
      <c r="Q1190" s="2"/>
      <c r="S1190" s="2"/>
      <c r="U1190" s="2"/>
      <c r="W1190" s="2"/>
      <c r="Y1190" s="2"/>
      <c r="AA1190" s="2"/>
      <c r="AC1190" s="2"/>
      <c r="AE1190" s="2">
        <v>38274</v>
      </c>
      <c r="AF1190">
        <v>22959.48</v>
      </c>
      <c r="AG1190" s="4">
        <v>38267</v>
      </c>
      <c r="AH1190">
        <v>52.67</v>
      </c>
      <c r="AI1190" s="4">
        <v>38867</v>
      </c>
      <c r="AJ1190">
        <v>16.559999999999999</v>
      </c>
      <c r="AK1190" s="2">
        <v>38244</v>
      </c>
      <c r="AL1190">
        <v>17.8064</v>
      </c>
      <c r="AM1190" s="2">
        <v>41418</v>
      </c>
      <c r="AN1190">
        <v>168</v>
      </c>
      <c r="AS1190" s="2"/>
    </row>
    <row r="1191" spans="1:45" x14ac:dyDescent="0.25">
      <c r="A1191" s="2"/>
      <c r="C1191" s="2"/>
      <c r="E1191" s="2"/>
      <c r="G1191" s="2"/>
      <c r="I1191" s="2"/>
      <c r="K1191" s="2"/>
      <c r="M1191" s="2"/>
      <c r="Q1191" s="2"/>
      <c r="S1191" s="2"/>
      <c r="U1191" s="2"/>
      <c r="W1191" s="2"/>
      <c r="Y1191" s="2"/>
      <c r="AA1191" s="2"/>
      <c r="AC1191" s="2"/>
      <c r="AE1191" s="2">
        <v>38275</v>
      </c>
      <c r="AF1191">
        <v>23367.84</v>
      </c>
      <c r="AG1191" s="4">
        <v>38268</v>
      </c>
      <c r="AH1191">
        <v>53.31</v>
      </c>
      <c r="AI1191" s="4">
        <v>38868</v>
      </c>
      <c r="AJ1191">
        <v>16.2315</v>
      </c>
      <c r="AK1191" s="2">
        <v>38245</v>
      </c>
      <c r="AL1191">
        <v>17.729700000000001</v>
      </c>
      <c r="AM1191" s="2">
        <v>41421</v>
      </c>
      <c r="AN1191">
        <v>-492</v>
      </c>
      <c r="AS1191" s="2"/>
    </row>
    <row r="1192" spans="1:45" x14ac:dyDescent="0.25">
      <c r="A1192" s="2"/>
      <c r="C1192" s="2"/>
      <c r="E1192" s="2"/>
      <c r="G1192" s="2"/>
      <c r="I1192" s="2"/>
      <c r="K1192" s="2"/>
      <c r="M1192" s="2"/>
      <c r="Q1192" s="2"/>
      <c r="S1192" s="2"/>
      <c r="U1192" s="2"/>
      <c r="W1192" s="2"/>
      <c r="Y1192" s="2"/>
      <c r="AA1192" s="2"/>
      <c r="AC1192" s="2"/>
      <c r="AE1192" s="2">
        <v>38278</v>
      </c>
      <c r="AF1192">
        <v>23411.07</v>
      </c>
      <c r="AG1192" s="4">
        <v>38271</v>
      </c>
      <c r="AH1192">
        <v>53.64</v>
      </c>
      <c r="AI1192" s="4">
        <v>38869</v>
      </c>
      <c r="AJ1192">
        <v>16.0214</v>
      </c>
      <c r="AK1192" s="2">
        <v>38246</v>
      </c>
      <c r="AL1192">
        <v>17.7181</v>
      </c>
      <c r="AM1192" s="2">
        <v>41422</v>
      </c>
      <c r="AN1192">
        <v>750</v>
      </c>
      <c r="AS1192" s="2"/>
    </row>
    <row r="1193" spans="1:45" x14ac:dyDescent="0.25">
      <c r="A1193" s="2"/>
      <c r="C1193" s="2"/>
      <c r="E1193" s="2"/>
      <c r="G1193" s="2"/>
      <c r="I1193" s="2"/>
      <c r="K1193" s="2"/>
      <c r="M1193" s="2"/>
      <c r="Q1193" s="2"/>
      <c r="S1193" s="2"/>
      <c r="U1193" s="2"/>
      <c r="W1193" s="2"/>
      <c r="Y1193" s="2"/>
      <c r="AA1193" s="2"/>
      <c r="AC1193" s="2"/>
      <c r="AE1193" s="2">
        <v>38279</v>
      </c>
      <c r="AF1193">
        <v>22892.99</v>
      </c>
      <c r="AG1193" s="4">
        <v>38272</v>
      </c>
      <c r="AH1193">
        <v>52.51</v>
      </c>
      <c r="AI1193" s="4">
        <v>38870</v>
      </c>
      <c r="AJ1193">
        <v>15.9</v>
      </c>
      <c r="AK1193" s="2">
        <v>38247</v>
      </c>
      <c r="AL1193">
        <v>17.603200000000001</v>
      </c>
      <c r="AM1193" s="2">
        <v>41423</v>
      </c>
      <c r="AN1193">
        <v>-149</v>
      </c>
      <c r="AS1193" s="2"/>
    </row>
    <row r="1194" spans="1:45" x14ac:dyDescent="0.25">
      <c r="A1194" s="2"/>
      <c r="C1194" s="2"/>
      <c r="E1194" s="2"/>
      <c r="G1194" s="2"/>
      <c r="I1194" s="2"/>
      <c r="K1194" s="2"/>
      <c r="M1194" s="2"/>
      <c r="Q1194" s="2"/>
      <c r="S1194" s="2"/>
      <c r="U1194" s="2"/>
      <c r="W1194" s="2"/>
      <c r="Y1194" s="2"/>
      <c r="AA1194" s="2"/>
      <c r="AC1194" s="2"/>
      <c r="AE1194" s="2">
        <v>38280</v>
      </c>
      <c r="AF1194">
        <v>22873.49</v>
      </c>
      <c r="AG1194" s="4">
        <v>38273</v>
      </c>
      <c r="AH1194">
        <v>53.64</v>
      </c>
      <c r="AI1194" s="4">
        <v>38873</v>
      </c>
      <c r="AJ1194">
        <v>16.022400000000001</v>
      </c>
      <c r="AK1194" s="2">
        <v>38250</v>
      </c>
      <c r="AL1194">
        <v>17.663900000000002</v>
      </c>
      <c r="AM1194" s="2">
        <v>41425</v>
      </c>
      <c r="AN1194">
        <v>-186</v>
      </c>
      <c r="AS1194" s="2"/>
    </row>
    <row r="1195" spans="1:45" x14ac:dyDescent="0.25">
      <c r="A1195" s="2"/>
      <c r="C1195" s="2"/>
      <c r="E1195" s="2"/>
      <c r="G1195" s="2"/>
      <c r="I1195" s="2"/>
      <c r="K1195" s="2"/>
      <c r="M1195" s="2"/>
      <c r="Q1195" s="2"/>
      <c r="S1195" s="2"/>
      <c r="U1195" s="2"/>
      <c r="W1195" s="2"/>
      <c r="Y1195" s="2"/>
      <c r="AA1195" s="2"/>
      <c r="AC1195" s="2"/>
      <c r="AE1195" s="2">
        <v>38281</v>
      </c>
      <c r="AF1195">
        <v>23058.95</v>
      </c>
      <c r="AG1195" s="4">
        <v>38274</v>
      </c>
      <c r="AH1195">
        <v>54.76</v>
      </c>
      <c r="AI1195" s="4">
        <v>38874</v>
      </c>
      <c r="AJ1195">
        <v>16.055700000000002</v>
      </c>
      <c r="AK1195" s="2">
        <v>38251</v>
      </c>
      <c r="AL1195">
        <v>17.6373</v>
      </c>
      <c r="AM1195" s="2">
        <v>41428</v>
      </c>
      <c r="AN1195">
        <v>526</v>
      </c>
      <c r="AS1195" s="2"/>
    </row>
    <row r="1196" spans="1:45" x14ac:dyDescent="0.25">
      <c r="A1196" s="2"/>
      <c r="C1196" s="2"/>
      <c r="E1196" s="2"/>
      <c r="G1196" s="2"/>
      <c r="I1196" s="2"/>
      <c r="K1196" s="2"/>
      <c r="M1196" s="2"/>
      <c r="Q1196" s="2"/>
      <c r="S1196" s="2"/>
      <c r="U1196" s="2"/>
      <c r="W1196" s="2"/>
      <c r="Y1196" s="2"/>
      <c r="AA1196" s="2"/>
      <c r="AC1196" s="2"/>
      <c r="AE1196" s="2">
        <v>38282</v>
      </c>
      <c r="AF1196">
        <v>22735.47</v>
      </c>
      <c r="AG1196" s="4">
        <v>38275</v>
      </c>
      <c r="AH1196">
        <v>54.93</v>
      </c>
      <c r="AI1196" s="4">
        <v>38875</v>
      </c>
      <c r="AJ1196">
        <v>15.508900000000001</v>
      </c>
      <c r="AK1196" s="2">
        <v>38252</v>
      </c>
      <c r="AL1196">
        <v>17.682700000000001</v>
      </c>
      <c r="AM1196" s="2">
        <v>41429</v>
      </c>
      <c r="AN1196">
        <v>256</v>
      </c>
      <c r="AS1196" s="2"/>
    </row>
    <row r="1197" spans="1:45" x14ac:dyDescent="0.25">
      <c r="A1197" s="2"/>
      <c r="C1197" s="2"/>
      <c r="E1197" s="2"/>
      <c r="G1197" s="2"/>
      <c r="I1197" s="2"/>
      <c r="K1197" s="2"/>
      <c r="M1197" s="2"/>
      <c r="Q1197" s="2"/>
      <c r="S1197" s="2"/>
      <c r="U1197" s="2"/>
      <c r="W1197" s="2"/>
      <c r="Y1197" s="2"/>
      <c r="AA1197" s="2"/>
      <c r="AC1197" s="2"/>
      <c r="AE1197" s="2">
        <v>38285</v>
      </c>
      <c r="AF1197">
        <v>22602.6</v>
      </c>
      <c r="AG1197" s="4">
        <v>38278</v>
      </c>
      <c r="AH1197">
        <v>53.67</v>
      </c>
      <c r="AI1197" s="4">
        <v>38876</v>
      </c>
      <c r="AJ1197">
        <v>16.0366</v>
      </c>
      <c r="AK1197" s="2">
        <v>38253</v>
      </c>
      <c r="AL1197">
        <v>17.5807</v>
      </c>
      <c r="AM1197" s="2">
        <v>41430</v>
      </c>
      <c r="AN1197">
        <v>-742</v>
      </c>
      <c r="AS1197" s="2"/>
    </row>
    <row r="1198" spans="1:45" x14ac:dyDescent="0.25">
      <c r="A1198" s="2"/>
      <c r="C1198" s="2"/>
      <c r="E1198" s="2"/>
      <c r="G1198" s="2"/>
      <c r="I1198" s="2"/>
      <c r="K1198" s="2"/>
      <c r="M1198" s="2"/>
      <c r="Q1198" s="2"/>
      <c r="S1198" s="2"/>
      <c r="U1198" s="2"/>
      <c r="W1198" s="2"/>
      <c r="Y1198" s="2"/>
      <c r="AA1198" s="2"/>
      <c r="AC1198" s="2"/>
      <c r="AE1198" s="2">
        <v>38286</v>
      </c>
      <c r="AF1198">
        <v>22848.91</v>
      </c>
      <c r="AG1198" s="4">
        <v>38279</v>
      </c>
      <c r="AH1198">
        <v>53.29</v>
      </c>
      <c r="AI1198" s="4">
        <v>38877</v>
      </c>
      <c r="AJ1198">
        <v>15.996</v>
      </c>
      <c r="AK1198" s="2">
        <v>38254</v>
      </c>
      <c r="AL1198">
        <v>17.562200000000001</v>
      </c>
      <c r="AM1198" s="2">
        <v>41431</v>
      </c>
      <c r="AN1198">
        <v>-365</v>
      </c>
      <c r="AS1198" s="2"/>
    </row>
    <row r="1199" spans="1:45" x14ac:dyDescent="0.25">
      <c r="A1199" s="2"/>
      <c r="C1199" s="2"/>
      <c r="E1199" s="2"/>
      <c r="G1199" s="2"/>
      <c r="I1199" s="2"/>
      <c r="K1199" s="2"/>
      <c r="M1199" s="2"/>
      <c r="Q1199" s="2"/>
      <c r="S1199" s="2"/>
      <c r="U1199" s="2"/>
      <c r="W1199" s="2"/>
      <c r="Y1199" s="2"/>
      <c r="AA1199" s="2"/>
      <c r="AC1199" s="2"/>
      <c r="AE1199" s="2">
        <v>38287</v>
      </c>
      <c r="AF1199">
        <v>23170.78</v>
      </c>
      <c r="AG1199" s="4">
        <v>38280</v>
      </c>
      <c r="AH1199">
        <v>54.92</v>
      </c>
      <c r="AI1199" s="4">
        <v>38880</v>
      </c>
      <c r="AJ1199">
        <v>16.21</v>
      </c>
      <c r="AK1199" s="2">
        <v>38257</v>
      </c>
      <c r="AL1199">
        <v>17.540800000000001</v>
      </c>
      <c r="AM1199" s="2">
        <v>41432</v>
      </c>
      <c r="AN1199">
        <v>1893</v>
      </c>
      <c r="AS1199" s="2"/>
    </row>
    <row r="1200" spans="1:45" x14ac:dyDescent="0.25">
      <c r="A1200" s="2"/>
      <c r="C1200" s="2"/>
      <c r="E1200" s="2"/>
      <c r="G1200" s="2"/>
      <c r="I1200" s="2"/>
      <c r="K1200" s="2"/>
      <c r="M1200" s="2"/>
      <c r="Q1200" s="2"/>
      <c r="S1200" s="2"/>
      <c r="U1200" s="2"/>
      <c r="W1200" s="2"/>
      <c r="Y1200" s="2"/>
      <c r="AA1200" s="2"/>
      <c r="AC1200" s="2"/>
      <c r="AE1200" s="2">
        <v>38288</v>
      </c>
      <c r="AF1200">
        <v>22928.5</v>
      </c>
      <c r="AG1200" s="4">
        <v>38281</v>
      </c>
      <c r="AH1200">
        <v>54.47</v>
      </c>
      <c r="AI1200" s="4">
        <v>38881</v>
      </c>
      <c r="AJ1200">
        <v>16.348400000000002</v>
      </c>
      <c r="AK1200" s="2">
        <v>38258</v>
      </c>
      <c r="AL1200">
        <v>17.5307</v>
      </c>
      <c r="AM1200" s="2">
        <v>41435</v>
      </c>
      <c r="AN1200">
        <v>526</v>
      </c>
      <c r="AS1200" s="2"/>
    </row>
    <row r="1201" spans="1:45" x14ac:dyDescent="0.25">
      <c r="A1201" s="2"/>
      <c r="C1201" s="2"/>
      <c r="E1201" s="2"/>
      <c r="G1201" s="2"/>
      <c r="I1201" s="2"/>
      <c r="K1201" s="2"/>
      <c r="M1201" s="2"/>
      <c r="Q1201" s="2"/>
      <c r="S1201" s="2"/>
      <c r="U1201" s="2"/>
      <c r="W1201" s="2"/>
      <c r="Y1201" s="2"/>
      <c r="AA1201" s="2"/>
      <c r="AC1201" s="2"/>
      <c r="AE1201" s="2">
        <v>38289</v>
      </c>
      <c r="AF1201">
        <v>23052.18</v>
      </c>
      <c r="AG1201" s="4">
        <v>38282</v>
      </c>
      <c r="AH1201">
        <v>55.17</v>
      </c>
      <c r="AI1201" s="4">
        <v>38882</v>
      </c>
      <c r="AJ1201">
        <v>16.317799999999998</v>
      </c>
      <c r="AK1201" s="2">
        <v>38259</v>
      </c>
      <c r="AL1201">
        <v>17.372199999999999</v>
      </c>
      <c r="AM1201" s="2">
        <v>41436</v>
      </c>
      <c r="AN1201">
        <v>-679</v>
      </c>
      <c r="AS1201" s="2"/>
    </row>
    <row r="1202" spans="1:45" x14ac:dyDescent="0.25">
      <c r="A1202" s="2"/>
      <c r="C1202" s="2"/>
      <c r="E1202" s="2"/>
      <c r="G1202" s="2"/>
      <c r="I1202" s="2"/>
      <c r="K1202" s="2"/>
      <c r="M1202" s="2"/>
      <c r="Q1202" s="2"/>
      <c r="S1202" s="2"/>
      <c r="U1202" s="2"/>
      <c r="W1202" s="2"/>
      <c r="Y1202" s="2"/>
      <c r="AA1202" s="2"/>
      <c r="AC1202" s="2"/>
      <c r="AE1202" s="2">
        <v>38292</v>
      </c>
      <c r="AF1202">
        <v>23272.98</v>
      </c>
      <c r="AG1202" s="4">
        <v>38285</v>
      </c>
      <c r="AH1202">
        <v>54.54</v>
      </c>
      <c r="AI1202" s="4">
        <v>38884</v>
      </c>
      <c r="AJ1202">
        <v>16.14</v>
      </c>
      <c r="AK1202" s="2">
        <v>38260</v>
      </c>
      <c r="AL1202">
        <v>17.399999999999999</v>
      </c>
      <c r="AM1202" s="2">
        <v>41437</v>
      </c>
      <c r="AN1202">
        <v>-85</v>
      </c>
      <c r="AS1202" s="2"/>
    </row>
    <row r="1203" spans="1:45" x14ac:dyDescent="0.25">
      <c r="A1203" s="2"/>
      <c r="C1203" s="2"/>
      <c r="E1203" s="2"/>
      <c r="G1203" s="2"/>
      <c r="I1203" s="2"/>
      <c r="K1203" s="2"/>
      <c r="M1203" s="2"/>
      <c r="Q1203" s="2"/>
      <c r="S1203" s="2"/>
      <c r="U1203" s="2"/>
      <c r="W1203" s="2"/>
      <c r="Y1203" s="2"/>
      <c r="AA1203" s="2"/>
      <c r="AC1203" s="2"/>
      <c r="AE1203" s="2">
        <v>38294</v>
      </c>
      <c r="AF1203">
        <v>23660.11</v>
      </c>
      <c r="AG1203" s="4">
        <v>38286</v>
      </c>
      <c r="AH1203">
        <v>55.17</v>
      </c>
      <c r="AI1203" s="4">
        <v>38887</v>
      </c>
      <c r="AJ1203">
        <v>16.090599999999998</v>
      </c>
      <c r="AK1203" s="2">
        <v>38261</v>
      </c>
      <c r="AL1203">
        <v>17.45</v>
      </c>
      <c r="AM1203" s="2">
        <v>41438</v>
      </c>
      <c r="AN1203">
        <v>-728</v>
      </c>
      <c r="AS1203" s="2"/>
    </row>
    <row r="1204" spans="1:45" x14ac:dyDescent="0.25">
      <c r="A1204" s="2"/>
      <c r="C1204" s="2"/>
      <c r="E1204" s="2"/>
      <c r="G1204" s="2"/>
      <c r="I1204" s="2"/>
      <c r="K1204" s="2"/>
      <c r="M1204" s="2"/>
      <c r="Q1204" s="2"/>
      <c r="S1204" s="2"/>
      <c r="U1204" s="2"/>
      <c r="W1204" s="2"/>
      <c r="Y1204" s="2"/>
      <c r="AA1204" s="2"/>
      <c r="AC1204" s="2"/>
      <c r="AE1204" s="2">
        <v>38295</v>
      </c>
      <c r="AF1204">
        <v>23879.62</v>
      </c>
      <c r="AG1204" s="4">
        <v>38287</v>
      </c>
      <c r="AH1204">
        <v>52.46</v>
      </c>
      <c r="AI1204" s="4">
        <v>38888</v>
      </c>
      <c r="AJ1204">
        <v>16.0931</v>
      </c>
      <c r="AK1204" s="2">
        <v>38264</v>
      </c>
      <c r="AL1204">
        <v>17.350000000000001</v>
      </c>
      <c r="AM1204" s="2">
        <v>41439</v>
      </c>
      <c r="AN1204">
        <v>-580</v>
      </c>
      <c r="AS1204" s="2"/>
    </row>
    <row r="1205" spans="1:45" x14ac:dyDescent="0.25">
      <c r="A1205" s="2"/>
      <c r="C1205" s="2"/>
      <c r="E1205" s="2"/>
      <c r="G1205" s="2"/>
      <c r="I1205" s="2"/>
      <c r="K1205" s="2"/>
      <c r="M1205" s="2"/>
      <c r="Q1205" s="2"/>
      <c r="S1205" s="2"/>
      <c r="U1205" s="2"/>
      <c r="W1205" s="2"/>
      <c r="Y1205" s="2"/>
      <c r="AA1205" s="2"/>
      <c r="AC1205" s="2"/>
      <c r="AE1205" s="2">
        <v>38296</v>
      </c>
      <c r="AF1205">
        <v>23541.63</v>
      </c>
      <c r="AG1205" s="4">
        <v>38288</v>
      </c>
      <c r="AH1205">
        <v>50.92</v>
      </c>
      <c r="AI1205" s="4">
        <v>38889</v>
      </c>
      <c r="AJ1205">
        <v>15.891500000000001</v>
      </c>
      <c r="AK1205" s="2">
        <v>38265</v>
      </c>
      <c r="AL1205">
        <v>17.290099999999999</v>
      </c>
      <c r="AM1205" s="2">
        <v>41442</v>
      </c>
      <c r="AN1205">
        <v>386</v>
      </c>
      <c r="AS1205" s="2"/>
    </row>
    <row r="1206" spans="1:45" x14ac:dyDescent="0.25">
      <c r="A1206" s="2"/>
      <c r="C1206" s="2"/>
      <c r="E1206" s="2"/>
      <c r="G1206" s="2"/>
      <c r="I1206" s="2"/>
      <c r="K1206" s="2"/>
      <c r="M1206" s="2"/>
      <c r="Q1206" s="2"/>
      <c r="S1206" s="2"/>
      <c r="U1206" s="2"/>
      <c r="W1206" s="2"/>
      <c r="Y1206" s="2"/>
      <c r="AA1206" s="2"/>
      <c r="AC1206" s="2"/>
      <c r="AE1206" s="2">
        <v>38299</v>
      </c>
      <c r="AF1206">
        <v>23211.89</v>
      </c>
      <c r="AG1206" s="4">
        <v>38289</v>
      </c>
      <c r="AH1206">
        <v>51.76</v>
      </c>
      <c r="AI1206" s="4">
        <v>38890</v>
      </c>
      <c r="AJ1206">
        <v>15.92</v>
      </c>
      <c r="AK1206" s="2">
        <v>38266</v>
      </c>
      <c r="AL1206">
        <v>17.388999999999999</v>
      </c>
      <c r="AM1206" s="2">
        <v>41443</v>
      </c>
      <c r="AN1206">
        <v>-426</v>
      </c>
      <c r="AS1206" s="2"/>
    </row>
    <row r="1207" spans="1:45" x14ac:dyDescent="0.25">
      <c r="A1207" s="2"/>
      <c r="C1207" s="2"/>
      <c r="E1207" s="2"/>
      <c r="G1207" s="2"/>
      <c r="I1207" s="2"/>
      <c r="K1207" s="2"/>
      <c r="M1207" s="2"/>
      <c r="Q1207" s="2"/>
      <c r="S1207" s="2"/>
      <c r="U1207" s="2"/>
      <c r="W1207" s="2"/>
      <c r="Y1207" s="2"/>
      <c r="AA1207" s="2"/>
      <c r="AC1207" s="2"/>
      <c r="AE1207" s="2">
        <v>38300</v>
      </c>
      <c r="AF1207">
        <v>23215.87</v>
      </c>
      <c r="AG1207" s="4">
        <v>38292</v>
      </c>
      <c r="AH1207">
        <v>50.13</v>
      </c>
      <c r="AI1207" s="4">
        <v>38891</v>
      </c>
      <c r="AJ1207">
        <v>15.9323</v>
      </c>
      <c r="AK1207" s="2">
        <v>38267</v>
      </c>
      <c r="AL1207">
        <v>17.4057</v>
      </c>
      <c r="AM1207" s="2">
        <v>41444</v>
      </c>
      <c r="AN1207">
        <v>-742</v>
      </c>
      <c r="AS1207" s="2"/>
    </row>
    <row r="1208" spans="1:45" x14ac:dyDescent="0.25">
      <c r="A1208" s="2"/>
      <c r="C1208" s="2"/>
      <c r="E1208" s="2"/>
      <c r="G1208" s="2"/>
      <c r="I1208" s="2"/>
      <c r="K1208" s="2"/>
      <c r="M1208" s="2"/>
      <c r="Q1208" s="2"/>
      <c r="S1208" s="2"/>
      <c r="U1208" s="2"/>
      <c r="W1208" s="2"/>
      <c r="Y1208" s="2"/>
      <c r="AA1208" s="2"/>
      <c r="AC1208" s="2"/>
      <c r="AE1208" s="2">
        <v>38301</v>
      </c>
      <c r="AF1208">
        <v>23454.55</v>
      </c>
      <c r="AG1208" s="4">
        <v>38293</v>
      </c>
      <c r="AH1208">
        <v>49.62</v>
      </c>
      <c r="AI1208" s="4">
        <v>38894</v>
      </c>
      <c r="AJ1208">
        <v>15.97</v>
      </c>
      <c r="AK1208" s="2">
        <v>38268</v>
      </c>
      <c r="AL1208">
        <v>17.399999999999999</v>
      </c>
      <c r="AM1208" s="2">
        <v>41445</v>
      </c>
      <c r="AN1208">
        <v>138</v>
      </c>
      <c r="AS1208" s="2"/>
    </row>
    <row r="1209" spans="1:45" x14ac:dyDescent="0.25">
      <c r="A1209" s="2"/>
      <c r="C1209" s="2"/>
      <c r="E1209" s="2"/>
      <c r="G1209" s="2"/>
      <c r="I1209" s="2"/>
      <c r="K1209" s="2"/>
      <c r="M1209" s="2"/>
      <c r="Q1209" s="2"/>
      <c r="S1209" s="2"/>
      <c r="U1209" s="2"/>
      <c r="W1209" s="2"/>
      <c r="Y1209" s="2"/>
      <c r="AA1209" s="2"/>
      <c r="AC1209" s="2"/>
      <c r="AE1209" s="2">
        <v>38302</v>
      </c>
      <c r="AF1209">
        <v>23520.7</v>
      </c>
      <c r="AG1209" s="4">
        <v>38294</v>
      </c>
      <c r="AH1209">
        <v>50.88</v>
      </c>
      <c r="AI1209" s="4">
        <v>38895</v>
      </c>
      <c r="AJ1209">
        <v>16.042400000000001</v>
      </c>
      <c r="AK1209" s="2">
        <v>38271</v>
      </c>
      <c r="AL1209">
        <v>17.399999999999999</v>
      </c>
      <c r="AM1209" s="2">
        <v>41446</v>
      </c>
      <c r="AN1209">
        <v>193</v>
      </c>
      <c r="AS1209" s="2"/>
    </row>
    <row r="1210" spans="1:45" x14ac:dyDescent="0.25">
      <c r="A1210" s="2"/>
      <c r="C1210" s="2"/>
      <c r="E1210" s="2"/>
      <c r="G1210" s="2"/>
      <c r="I1210" s="2"/>
      <c r="K1210" s="2"/>
      <c r="M1210" s="2"/>
      <c r="Q1210" s="2"/>
      <c r="S1210" s="2"/>
      <c r="U1210" s="2"/>
      <c r="W1210" s="2"/>
      <c r="Y1210" s="2"/>
      <c r="AA1210" s="2"/>
      <c r="AC1210" s="2"/>
      <c r="AE1210" s="2">
        <v>38303</v>
      </c>
      <c r="AF1210">
        <v>24035.42</v>
      </c>
      <c r="AG1210" s="4">
        <v>38295</v>
      </c>
      <c r="AH1210">
        <v>48.82</v>
      </c>
      <c r="AI1210" s="4">
        <v>38896</v>
      </c>
      <c r="AJ1210">
        <v>15.97</v>
      </c>
      <c r="AK1210" s="2">
        <v>38273</v>
      </c>
      <c r="AL1210">
        <v>17.498899999999999</v>
      </c>
      <c r="AM1210" s="2">
        <v>41449</v>
      </c>
      <c r="AN1210">
        <v>-658</v>
      </c>
      <c r="AS1210" s="2"/>
    </row>
    <row r="1211" spans="1:45" x14ac:dyDescent="0.25">
      <c r="A1211" s="2"/>
      <c r="C1211" s="2"/>
      <c r="E1211" s="2"/>
      <c r="G1211" s="2"/>
      <c r="I1211" s="2"/>
      <c r="K1211" s="2"/>
      <c r="M1211" s="2"/>
      <c r="Q1211" s="2"/>
      <c r="S1211" s="2"/>
      <c r="U1211" s="2"/>
      <c r="W1211" s="2"/>
      <c r="Y1211" s="2"/>
      <c r="AA1211" s="2"/>
      <c r="AC1211" s="2"/>
      <c r="AE1211" s="2">
        <v>38307</v>
      </c>
      <c r="AF1211">
        <v>23772.06</v>
      </c>
      <c r="AG1211" s="4">
        <v>38296</v>
      </c>
      <c r="AH1211">
        <v>49.61</v>
      </c>
      <c r="AI1211" s="4">
        <v>38897</v>
      </c>
      <c r="AJ1211">
        <v>15.69</v>
      </c>
      <c r="AK1211" s="2">
        <v>38274</v>
      </c>
      <c r="AL1211">
        <v>17.632400000000001</v>
      </c>
      <c r="AM1211" s="2">
        <v>41450</v>
      </c>
      <c r="AN1211">
        <v>-1863</v>
      </c>
      <c r="AS1211" s="2"/>
    </row>
    <row r="1212" spans="1:45" x14ac:dyDescent="0.25">
      <c r="A1212" s="2"/>
      <c r="C1212" s="2"/>
      <c r="E1212" s="2"/>
      <c r="G1212" s="2"/>
      <c r="I1212" s="2"/>
      <c r="K1212" s="2"/>
      <c r="M1212" s="2"/>
      <c r="Q1212" s="2"/>
      <c r="S1212" s="2"/>
      <c r="U1212" s="2"/>
      <c r="W1212" s="2"/>
      <c r="Y1212" s="2"/>
      <c r="AA1212" s="2"/>
      <c r="AC1212" s="2"/>
      <c r="AE1212" s="2">
        <v>38308</v>
      </c>
      <c r="AF1212">
        <v>24169.83</v>
      </c>
      <c r="AG1212" s="4">
        <v>38299</v>
      </c>
      <c r="AH1212">
        <v>49.09</v>
      </c>
      <c r="AI1212" s="4">
        <v>38898</v>
      </c>
      <c r="AJ1212">
        <v>15.41</v>
      </c>
      <c r="AK1212" s="2">
        <v>38275</v>
      </c>
      <c r="AL1212">
        <v>17.5242</v>
      </c>
      <c r="AM1212" s="2">
        <v>41451</v>
      </c>
      <c r="AN1212">
        <v>149</v>
      </c>
      <c r="AS1212" s="2"/>
    </row>
    <row r="1213" spans="1:45" x14ac:dyDescent="0.25">
      <c r="A1213" s="2"/>
      <c r="C1213" s="2"/>
      <c r="E1213" s="2"/>
      <c r="G1213" s="2"/>
      <c r="I1213" s="2"/>
      <c r="K1213" s="2"/>
      <c r="M1213" s="2"/>
      <c r="Q1213" s="2"/>
      <c r="S1213" s="2"/>
      <c r="U1213" s="2"/>
      <c r="W1213" s="2"/>
      <c r="Y1213" s="2"/>
      <c r="AA1213" s="2"/>
      <c r="AC1213" s="2"/>
      <c r="AE1213" s="2">
        <v>38309</v>
      </c>
      <c r="AF1213">
        <v>24143.05</v>
      </c>
      <c r="AG1213" s="4">
        <v>38300</v>
      </c>
      <c r="AH1213">
        <v>47.37</v>
      </c>
      <c r="AI1213" s="4">
        <v>38901</v>
      </c>
      <c r="AJ1213">
        <v>15.33</v>
      </c>
      <c r="AK1213" s="2">
        <v>38278</v>
      </c>
      <c r="AL1213">
        <v>17.596299999999999</v>
      </c>
      <c r="AM1213" s="2">
        <v>41452</v>
      </c>
      <c r="AN1213">
        <v>-331</v>
      </c>
      <c r="AS1213" s="2"/>
    </row>
    <row r="1214" spans="1:45" x14ac:dyDescent="0.25">
      <c r="A1214" s="2"/>
      <c r="C1214" s="2"/>
      <c r="E1214" s="2"/>
      <c r="G1214" s="2"/>
      <c r="I1214" s="2"/>
      <c r="K1214" s="2"/>
      <c r="M1214" s="2"/>
      <c r="Q1214" s="2"/>
      <c r="S1214" s="2"/>
      <c r="U1214" s="2"/>
      <c r="W1214" s="2"/>
      <c r="Y1214" s="2"/>
      <c r="AA1214" s="2"/>
      <c r="AC1214" s="2"/>
      <c r="AE1214" s="2">
        <v>38310</v>
      </c>
      <c r="AF1214">
        <v>24034.19</v>
      </c>
      <c r="AG1214" s="4">
        <v>38301</v>
      </c>
      <c r="AH1214">
        <v>48.86</v>
      </c>
      <c r="AI1214" s="4">
        <v>38902</v>
      </c>
      <c r="AJ1214">
        <v>15.18</v>
      </c>
      <c r="AK1214" s="2">
        <v>38279</v>
      </c>
      <c r="AL1214">
        <v>17.587</v>
      </c>
      <c r="AM1214" s="2">
        <v>41453</v>
      </c>
      <c r="AN1214">
        <v>621</v>
      </c>
      <c r="AS1214" s="2"/>
    </row>
    <row r="1215" spans="1:45" x14ac:dyDescent="0.25">
      <c r="A1215" s="2"/>
      <c r="C1215" s="2"/>
      <c r="E1215" s="2"/>
      <c r="G1215" s="2"/>
      <c r="I1215" s="2"/>
      <c r="K1215" s="2"/>
      <c r="M1215" s="2"/>
      <c r="Q1215" s="2"/>
      <c r="S1215" s="2"/>
      <c r="U1215" s="2"/>
      <c r="W1215" s="2"/>
      <c r="Y1215" s="2"/>
      <c r="AA1215" s="2"/>
      <c r="AC1215" s="2"/>
      <c r="AE1215" s="2">
        <v>38313</v>
      </c>
      <c r="AF1215">
        <v>24444.9</v>
      </c>
      <c r="AG1215" s="4">
        <v>38302</v>
      </c>
      <c r="AH1215">
        <v>47.42</v>
      </c>
      <c r="AI1215" s="4">
        <v>38903</v>
      </c>
      <c r="AJ1215">
        <v>15.39</v>
      </c>
      <c r="AK1215" s="2">
        <v>38280</v>
      </c>
      <c r="AL1215">
        <v>17.495799999999999</v>
      </c>
      <c r="AM1215" s="2">
        <v>41456</v>
      </c>
      <c r="AN1215">
        <v>-727</v>
      </c>
      <c r="AS1215" s="2"/>
    </row>
    <row r="1216" spans="1:45" x14ac:dyDescent="0.25">
      <c r="A1216" s="2"/>
      <c r="C1216" s="2"/>
      <c r="E1216" s="2"/>
      <c r="G1216" s="2"/>
      <c r="I1216" s="2"/>
      <c r="K1216" s="2"/>
      <c r="M1216" s="2"/>
      <c r="Q1216" s="2"/>
      <c r="S1216" s="2"/>
      <c r="U1216" s="2"/>
      <c r="W1216" s="2"/>
      <c r="Y1216" s="2"/>
      <c r="AA1216" s="2"/>
      <c r="AC1216" s="2"/>
      <c r="AE1216" s="2">
        <v>38314</v>
      </c>
      <c r="AF1216">
        <v>24340.46</v>
      </c>
      <c r="AG1216" s="4">
        <v>38303</v>
      </c>
      <c r="AH1216">
        <v>47.32</v>
      </c>
      <c r="AI1216" s="4">
        <v>38904</v>
      </c>
      <c r="AJ1216">
        <v>15.22</v>
      </c>
      <c r="AK1216" s="2">
        <v>38281</v>
      </c>
      <c r="AL1216">
        <v>17.692699999999999</v>
      </c>
      <c r="AM1216" s="2">
        <v>41457</v>
      </c>
      <c r="AN1216">
        <v>51</v>
      </c>
      <c r="AS1216" s="2"/>
    </row>
    <row r="1217" spans="1:45" x14ac:dyDescent="0.25">
      <c r="A1217" s="2"/>
      <c r="C1217" s="2"/>
      <c r="E1217" s="2"/>
      <c r="G1217" s="2"/>
      <c r="I1217" s="2"/>
      <c r="K1217" s="2"/>
      <c r="M1217" s="2"/>
      <c r="Q1217" s="2"/>
      <c r="S1217" s="2"/>
      <c r="U1217" s="2"/>
      <c r="W1217" s="2"/>
      <c r="Y1217" s="2"/>
      <c r="AA1217" s="2"/>
      <c r="AC1217" s="2"/>
      <c r="AE1217" s="2">
        <v>38315</v>
      </c>
      <c r="AF1217">
        <v>24368.33</v>
      </c>
      <c r="AG1217" s="4">
        <v>38306</v>
      </c>
      <c r="AH1217">
        <v>46.87</v>
      </c>
      <c r="AI1217" s="4">
        <v>38905</v>
      </c>
      <c r="AJ1217">
        <v>15.16</v>
      </c>
      <c r="AK1217" s="2">
        <v>38282</v>
      </c>
      <c r="AL1217">
        <v>17.8</v>
      </c>
      <c r="AM1217" s="2">
        <v>41458</v>
      </c>
      <c r="AN1217">
        <v>449</v>
      </c>
      <c r="AS1217" s="2"/>
    </row>
    <row r="1218" spans="1:45" x14ac:dyDescent="0.25">
      <c r="A1218" s="2"/>
      <c r="C1218" s="2"/>
      <c r="E1218" s="2"/>
      <c r="G1218" s="2"/>
      <c r="I1218" s="2"/>
      <c r="K1218" s="2"/>
      <c r="M1218" s="2"/>
      <c r="Q1218" s="2"/>
      <c r="S1218" s="2"/>
      <c r="U1218" s="2"/>
      <c r="W1218" s="2"/>
      <c r="Y1218" s="2"/>
      <c r="AA1218" s="2"/>
      <c r="AC1218" s="2"/>
      <c r="AE1218" s="2">
        <v>38316</v>
      </c>
      <c r="AF1218">
        <v>24866.63</v>
      </c>
      <c r="AG1218" s="4">
        <v>38307</v>
      </c>
      <c r="AH1218">
        <v>46.11</v>
      </c>
      <c r="AI1218" s="4">
        <v>38908</v>
      </c>
      <c r="AJ1218">
        <v>15.089</v>
      </c>
      <c r="AK1218" s="2">
        <v>38285</v>
      </c>
      <c r="AL1218">
        <v>17.946100000000001</v>
      </c>
      <c r="AM1218" s="2">
        <v>41459</v>
      </c>
      <c r="AN1218">
        <v>-848</v>
      </c>
      <c r="AS1218" s="2"/>
    </row>
    <row r="1219" spans="1:45" x14ac:dyDescent="0.25">
      <c r="A1219" s="2"/>
      <c r="C1219" s="2"/>
      <c r="E1219" s="2"/>
      <c r="G1219" s="2"/>
      <c r="I1219" s="2"/>
      <c r="K1219" s="2"/>
      <c r="M1219" s="2"/>
      <c r="Q1219" s="2"/>
      <c r="S1219" s="2"/>
      <c r="U1219" s="2"/>
      <c r="W1219" s="2"/>
      <c r="Y1219" s="2"/>
      <c r="AA1219" s="2"/>
      <c r="AC1219" s="2"/>
      <c r="AE1219" s="2">
        <v>38317</v>
      </c>
      <c r="AF1219">
        <v>24997.82</v>
      </c>
      <c r="AG1219" s="4">
        <v>38308</v>
      </c>
      <c r="AH1219">
        <v>46.84</v>
      </c>
      <c r="AI1219" s="4">
        <v>38909</v>
      </c>
      <c r="AJ1219">
        <v>14.58</v>
      </c>
      <c r="AK1219" s="2">
        <v>38286</v>
      </c>
      <c r="AL1219">
        <v>17.9711</v>
      </c>
      <c r="AM1219" s="2">
        <v>41460</v>
      </c>
      <c r="AN1219">
        <v>294</v>
      </c>
      <c r="AS1219" s="2"/>
    </row>
    <row r="1220" spans="1:45" x14ac:dyDescent="0.25">
      <c r="A1220" s="2"/>
      <c r="C1220" s="2"/>
      <c r="E1220" s="2"/>
      <c r="G1220" s="2"/>
      <c r="I1220" s="2"/>
      <c r="K1220" s="2"/>
      <c r="M1220" s="2"/>
      <c r="Q1220" s="2"/>
      <c r="S1220" s="2"/>
      <c r="U1220" s="2"/>
      <c r="W1220" s="2"/>
      <c r="Y1220" s="2"/>
      <c r="AA1220" s="2"/>
      <c r="AC1220" s="2"/>
      <c r="AE1220" s="2">
        <v>38320</v>
      </c>
      <c r="AF1220">
        <v>24854.76</v>
      </c>
      <c r="AG1220" s="4">
        <v>38309</v>
      </c>
      <c r="AH1220">
        <v>46.22</v>
      </c>
      <c r="AI1220" s="4">
        <v>38910</v>
      </c>
      <c r="AJ1220">
        <v>15.209</v>
      </c>
      <c r="AK1220" s="2">
        <v>38287</v>
      </c>
      <c r="AL1220">
        <v>17.8965</v>
      </c>
      <c r="AM1220" s="2">
        <v>41463</v>
      </c>
      <c r="AN1220">
        <v>-997</v>
      </c>
      <c r="AS1220" s="2"/>
    </row>
    <row r="1221" spans="1:45" x14ac:dyDescent="0.25">
      <c r="A1221" s="2"/>
      <c r="C1221" s="2"/>
      <c r="E1221" s="2"/>
      <c r="G1221" s="2"/>
      <c r="I1221" s="2"/>
      <c r="K1221" s="2"/>
      <c r="M1221" s="2"/>
      <c r="Q1221" s="2"/>
      <c r="S1221" s="2"/>
      <c r="U1221" s="2"/>
      <c r="W1221" s="2"/>
      <c r="Y1221" s="2"/>
      <c r="AA1221" s="2"/>
      <c r="AC1221" s="2"/>
      <c r="AE1221" s="2">
        <v>38321</v>
      </c>
      <c r="AF1221">
        <v>25128.33</v>
      </c>
      <c r="AG1221" s="4">
        <v>38310</v>
      </c>
      <c r="AH1221">
        <v>48.44</v>
      </c>
      <c r="AI1221" s="4">
        <v>38911</v>
      </c>
      <c r="AJ1221">
        <v>15.3264</v>
      </c>
      <c r="AK1221" s="2">
        <v>38288</v>
      </c>
      <c r="AL1221">
        <v>17.924499999999998</v>
      </c>
      <c r="AM1221" s="2">
        <v>41464</v>
      </c>
      <c r="AN1221">
        <v>70</v>
      </c>
      <c r="AS1221" s="2"/>
    </row>
    <row r="1222" spans="1:45" x14ac:dyDescent="0.25">
      <c r="A1222" s="2"/>
      <c r="C1222" s="2"/>
      <c r="E1222" s="2"/>
      <c r="G1222" s="2"/>
      <c r="I1222" s="2"/>
      <c r="K1222" s="2"/>
      <c r="M1222" s="2"/>
      <c r="Q1222" s="2"/>
      <c r="S1222" s="2"/>
      <c r="U1222" s="2"/>
      <c r="W1222" s="2"/>
      <c r="Y1222" s="2"/>
      <c r="AA1222" s="2"/>
      <c r="AC1222" s="2"/>
      <c r="AE1222" s="2">
        <v>38322</v>
      </c>
      <c r="AF1222">
        <v>25234.7</v>
      </c>
      <c r="AG1222" s="4">
        <v>38313</v>
      </c>
      <c r="AH1222">
        <v>48.64</v>
      </c>
      <c r="AI1222" s="4">
        <v>38912</v>
      </c>
      <c r="AJ1222">
        <v>15.3192</v>
      </c>
      <c r="AK1222" s="2">
        <v>38289</v>
      </c>
      <c r="AL1222">
        <v>17.95</v>
      </c>
      <c r="AM1222" s="2">
        <v>41465</v>
      </c>
      <c r="AN1222">
        <v>-166</v>
      </c>
      <c r="AS1222" s="2"/>
    </row>
    <row r="1223" spans="1:45" x14ac:dyDescent="0.25">
      <c r="A1223" s="2"/>
      <c r="C1223" s="2"/>
      <c r="E1223" s="2"/>
      <c r="G1223" s="2"/>
      <c r="I1223" s="2"/>
      <c r="K1223" s="2"/>
      <c r="M1223" s="2"/>
      <c r="Q1223" s="2"/>
      <c r="S1223" s="2"/>
      <c r="U1223" s="2"/>
      <c r="W1223" s="2"/>
      <c r="Y1223" s="2"/>
      <c r="AA1223" s="2"/>
      <c r="AC1223" s="2"/>
      <c r="AE1223" s="2">
        <v>38323</v>
      </c>
      <c r="AF1223">
        <v>25200.400000000001</v>
      </c>
      <c r="AG1223" s="4">
        <v>38314</v>
      </c>
      <c r="AH1223">
        <v>48.94</v>
      </c>
      <c r="AI1223" s="4">
        <v>38915</v>
      </c>
      <c r="AJ1223">
        <v>15.252000000000001</v>
      </c>
      <c r="AK1223" s="2">
        <v>38292</v>
      </c>
      <c r="AL1223">
        <v>18</v>
      </c>
      <c r="AM1223" s="2">
        <v>41466</v>
      </c>
      <c r="AN1223">
        <v>297</v>
      </c>
      <c r="AS1223" s="2"/>
    </row>
    <row r="1224" spans="1:45" x14ac:dyDescent="0.25">
      <c r="A1224" s="2"/>
      <c r="C1224" s="2"/>
      <c r="E1224" s="2"/>
      <c r="G1224" s="2"/>
      <c r="I1224" s="2"/>
      <c r="K1224" s="2"/>
      <c r="M1224" s="2"/>
      <c r="Q1224" s="2"/>
      <c r="S1224" s="2"/>
      <c r="U1224" s="2"/>
      <c r="W1224" s="2"/>
      <c r="Y1224" s="2"/>
      <c r="AA1224" s="2"/>
      <c r="AC1224" s="2"/>
      <c r="AE1224" s="2">
        <v>38324</v>
      </c>
      <c r="AF1224">
        <v>25467.97</v>
      </c>
      <c r="AG1224" s="4">
        <v>38315</v>
      </c>
      <c r="AH1224">
        <v>49.44</v>
      </c>
      <c r="AI1224" s="4">
        <v>38916</v>
      </c>
      <c r="AJ1224">
        <v>15.290800000000001</v>
      </c>
      <c r="AK1224" s="2">
        <v>38294</v>
      </c>
      <c r="AL1224">
        <v>17.924700000000001</v>
      </c>
      <c r="AM1224" s="2">
        <v>41467</v>
      </c>
      <c r="AN1224">
        <v>472</v>
      </c>
      <c r="AS1224" s="2"/>
    </row>
    <row r="1225" spans="1:45" x14ac:dyDescent="0.25">
      <c r="A1225" s="2"/>
      <c r="C1225" s="2"/>
      <c r="E1225" s="2"/>
      <c r="G1225" s="2"/>
      <c r="I1225" s="2"/>
      <c r="K1225" s="2"/>
      <c r="M1225" s="2"/>
      <c r="Q1225" s="2"/>
      <c r="S1225" s="2"/>
      <c r="U1225" s="2"/>
      <c r="W1225" s="2"/>
      <c r="Y1225" s="2"/>
      <c r="AA1225" s="2"/>
      <c r="AC1225" s="2"/>
      <c r="AE1225" s="2">
        <v>38327</v>
      </c>
      <c r="AF1225">
        <v>25632.5</v>
      </c>
      <c r="AG1225" s="4">
        <v>38320</v>
      </c>
      <c r="AH1225">
        <v>49.76</v>
      </c>
      <c r="AI1225" s="4">
        <v>38917</v>
      </c>
      <c r="AJ1225">
        <v>15.0311</v>
      </c>
      <c r="AK1225" s="2">
        <v>38295</v>
      </c>
      <c r="AL1225">
        <v>17.946100000000001</v>
      </c>
      <c r="AM1225" s="2">
        <v>41470</v>
      </c>
      <c r="AN1225">
        <v>173</v>
      </c>
      <c r="AS1225" s="2"/>
    </row>
    <row r="1226" spans="1:45" x14ac:dyDescent="0.25">
      <c r="A1226" s="2"/>
      <c r="C1226" s="2"/>
      <c r="E1226" s="2"/>
      <c r="G1226" s="2"/>
      <c r="I1226" s="2"/>
      <c r="K1226" s="2"/>
      <c r="M1226" s="2"/>
      <c r="Q1226" s="2"/>
      <c r="S1226" s="2"/>
      <c r="U1226" s="2"/>
      <c r="W1226" s="2"/>
      <c r="Y1226" s="2"/>
      <c r="AA1226" s="2"/>
      <c r="AC1226" s="2"/>
      <c r="AE1226" s="2">
        <v>38328</v>
      </c>
      <c r="AF1226">
        <v>24988.62</v>
      </c>
      <c r="AG1226" s="4">
        <v>38321</v>
      </c>
      <c r="AH1226">
        <v>49.13</v>
      </c>
      <c r="AI1226" s="4">
        <v>38918</v>
      </c>
      <c r="AJ1226">
        <v>15.039099999999999</v>
      </c>
      <c r="AK1226" s="2">
        <v>38296</v>
      </c>
      <c r="AL1226">
        <v>18.105899999999998</v>
      </c>
      <c r="AM1226" s="2">
        <v>41471</v>
      </c>
      <c r="AN1226">
        <v>-276</v>
      </c>
      <c r="AS1226" s="2"/>
    </row>
    <row r="1227" spans="1:45" x14ac:dyDescent="0.25">
      <c r="A1227" s="2"/>
      <c r="C1227" s="2"/>
      <c r="E1227" s="2"/>
      <c r="G1227" s="2"/>
      <c r="I1227" s="2"/>
      <c r="K1227" s="2"/>
      <c r="M1227" s="2"/>
      <c r="Q1227" s="2"/>
      <c r="S1227" s="2"/>
      <c r="U1227" s="2"/>
      <c r="W1227" s="2"/>
      <c r="Y1227" s="2"/>
      <c r="AA1227" s="2"/>
      <c r="AC1227" s="2"/>
      <c r="AE1227" s="2">
        <v>38329</v>
      </c>
      <c r="AF1227">
        <v>24968.39</v>
      </c>
      <c r="AG1227" s="4">
        <v>38322</v>
      </c>
      <c r="AH1227">
        <v>45.49</v>
      </c>
      <c r="AI1227" s="4">
        <v>38919</v>
      </c>
      <c r="AJ1227">
        <v>15.1111</v>
      </c>
      <c r="AK1227" s="2">
        <v>38299</v>
      </c>
      <c r="AL1227">
        <v>18.3</v>
      </c>
      <c r="AM1227" s="2">
        <v>41472</v>
      </c>
      <c r="AN1227">
        <v>-762</v>
      </c>
      <c r="AS1227" s="2"/>
    </row>
    <row r="1228" spans="1:45" x14ac:dyDescent="0.25">
      <c r="A1228" s="2"/>
      <c r="C1228" s="2"/>
      <c r="E1228" s="2"/>
      <c r="G1228" s="2"/>
      <c r="I1228" s="2"/>
      <c r="K1228" s="2"/>
      <c r="M1228" s="2"/>
      <c r="Q1228" s="2"/>
      <c r="S1228" s="2"/>
      <c r="U1228" s="2"/>
      <c r="W1228" s="2"/>
      <c r="Y1228" s="2"/>
      <c r="AA1228" s="2"/>
      <c r="AC1228" s="2"/>
      <c r="AE1228" s="2">
        <v>38330</v>
      </c>
      <c r="AF1228">
        <v>24526.04</v>
      </c>
      <c r="AG1228" s="4">
        <v>38323</v>
      </c>
      <c r="AH1228">
        <v>43.25</v>
      </c>
      <c r="AI1228" s="4">
        <v>38922</v>
      </c>
      <c r="AJ1228">
        <v>15.04</v>
      </c>
      <c r="AK1228" s="2">
        <v>38300</v>
      </c>
      <c r="AL1228">
        <v>18.079799999999999</v>
      </c>
      <c r="AM1228" s="2">
        <v>41473</v>
      </c>
      <c r="AN1228">
        <v>-868</v>
      </c>
      <c r="AS1228" s="2"/>
    </row>
    <row r="1229" spans="1:45" x14ac:dyDescent="0.25">
      <c r="A1229" s="2"/>
      <c r="C1229" s="2"/>
      <c r="E1229" s="2"/>
      <c r="G1229" s="2"/>
      <c r="I1229" s="2"/>
      <c r="K1229" s="2"/>
      <c r="M1229" s="2"/>
      <c r="Q1229" s="2"/>
      <c r="S1229" s="2"/>
      <c r="U1229" s="2"/>
      <c r="W1229" s="2"/>
      <c r="Y1229" s="2"/>
      <c r="AA1229" s="2"/>
      <c r="AC1229" s="2"/>
      <c r="AE1229" s="2">
        <v>38331</v>
      </c>
      <c r="AF1229">
        <v>24933.32</v>
      </c>
      <c r="AG1229" s="4">
        <v>38324</v>
      </c>
      <c r="AH1229">
        <v>42.54</v>
      </c>
      <c r="AI1229" s="4">
        <v>38923</v>
      </c>
      <c r="AJ1229">
        <v>14.88</v>
      </c>
      <c r="AK1229" s="2">
        <v>38301</v>
      </c>
      <c r="AL1229">
        <v>18.1265</v>
      </c>
      <c r="AM1229" s="2">
        <v>41474</v>
      </c>
      <c r="AN1229">
        <v>355</v>
      </c>
      <c r="AS1229" s="2"/>
    </row>
    <row r="1230" spans="1:45" x14ac:dyDescent="0.25">
      <c r="A1230" s="2"/>
      <c r="C1230" s="2"/>
      <c r="E1230" s="2"/>
      <c r="G1230" s="2"/>
      <c r="I1230" s="2"/>
      <c r="K1230" s="2"/>
      <c r="M1230" s="2"/>
      <c r="Q1230" s="2"/>
      <c r="S1230" s="2"/>
      <c r="U1230" s="2"/>
      <c r="W1230" s="2"/>
      <c r="Y1230" s="2"/>
      <c r="AA1230" s="2"/>
      <c r="AC1230" s="2"/>
      <c r="AE1230" s="2">
        <v>38334</v>
      </c>
      <c r="AF1230">
        <v>25225.16</v>
      </c>
      <c r="AG1230" s="4">
        <v>38327</v>
      </c>
      <c r="AH1230">
        <v>42.98</v>
      </c>
      <c r="AI1230" s="4">
        <v>38924</v>
      </c>
      <c r="AJ1230">
        <v>14.84</v>
      </c>
      <c r="AK1230" s="2">
        <v>38302</v>
      </c>
      <c r="AL1230">
        <v>18.0825</v>
      </c>
      <c r="AM1230" s="2">
        <v>41477</v>
      </c>
      <c r="AN1230">
        <v>-681</v>
      </c>
      <c r="AS1230" s="2"/>
    </row>
    <row r="1231" spans="1:45" x14ac:dyDescent="0.25">
      <c r="A1231" s="2"/>
      <c r="C1231" s="2"/>
      <c r="E1231" s="2"/>
      <c r="G1231" s="2"/>
      <c r="I1231" s="2"/>
      <c r="K1231" s="2"/>
      <c r="M1231" s="2"/>
      <c r="Q1231" s="2"/>
      <c r="S1231" s="2"/>
      <c r="U1231" s="2"/>
      <c r="W1231" s="2"/>
      <c r="Y1231" s="2"/>
      <c r="AA1231" s="2"/>
      <c r="AC1231" s="2"/>
      <c r="AE1231" s="2">
        <v>38335</v>
      </c>
      <c r="AF1231">
        <v>25563.13</v>
      </c>
      <c r="AG1231" s="4">
        <v>38328</v>
      </c>
      <c r="AH1231">
        <v>41.46</v>
      </c>
      <c r="AI1231" s="4">
        <v>38925</v>
      </c>
      <c r="AJ1231">
        <v>14.93</v>
      </c>
      <c r="AK1231" s="2">
        <v>38303</v>
      </c>
      <c r="AL1231">
        <v>17.985800000000001</v>
      </c>
      <c r="AM1231" s="2">
        <v>41478</v>
      </c>
      <c r="AN1231">
        <v>-168</v>
      </c>
      <c r="AS1231" s="2"/>
    </row>
    <row r="1232" spans="1:45" x14ac:dyDescent="0.25">
      <c r="A1232" s="2"/>
      <c r="C1232" s="2"/>
      <c r="E1232" s="2"/>
      <c r="G1232" s="2"/>
      <c r="I1232" s="2"/>
      <c r="K1232" s="2"/>
      <c r="M1232" s="2"/>
      <c r="Q1232" s="2"/>
      <c r="S1232" s="2"/>
      <c r="U1232" s="2"/>
      <c r="W1232" s="2"/>
      <c r="Y1232" s="2"/>
      <c r="AA1232" s="2"/>
      <c r="AC1232" s="2"/>
      <c r="AE1232" s="2">
        <v>38336</v>
      </c>
      <c r="AF1232">
        <v>25575.83</v>
      </c>
      <c r="AG1232" s="4">
        <v>38329</v>
      </c>
      <c r="AH1232">
        <v>41.94</v>
      </c>
      <c r="AI1232" s="4">
        <v>38926</v>
      </c>
      <c r="AJ1232">
        <v>14.81</v>
      </c>
      <c r="AK1232" s="2">
        <v>38307</v>
      </c>
      <c r="AL1232">
        <v>17.889299999999999</v>
      </c>
      <c r="AM1232" s="2">
        <v>41479</v>
      </c>
      <c r="AN1232">
        <v>845</v>
      </c>
      <c r="AS1232" s="2"/>
    </row>
    <row r="1233" spans="1:45" x14ac:dyDescent="0.25">
      <c r="A1233" s="2"/>
      <c r="C1233" s="2"/>
      <c r="E1233" s="2"/>
      <c r="G1233" s="2"/>
      <c r="I1233" s="2"/>
      <c r="K1233" s="2"/>
      <c r="M1233" s="2"/>
      <c r="Q1233" s="2"/>
      <c r="S1233" s="2"/>
      <c r="U1233" s="2"/>
      <c r="W1233" s="2"/>
      <c r="Y1233" s="2"/>
      <c r="AA1233" s="2"/>
      <c r="AC1233" s="2"/>
      <c r="AE1233" s="2">
        <v>38337</v>
      </c>
      <c r="AF1233">
        <v>25831.13</v>
      </c>
      <c r="AG1233" s="4">
        <v>38330</v>
      </c>
      <c r="AH1233">
        <v>42.53</v>
      </c>
      <c r="AI1233" s="4">
        <v>38929</v>
      </c>
      <c r="AJ1233">
        <v>14.812200000000001</v>
      </c>
      <c r="AK1233" s="2">
        <v>38308</v>
      </c>
      <c r="AL1233">
        <v>17.7286</v>
      </c>
      <c r="AM1233" s="2">
        <v>41480</v>
      </c>
      <c r="AN1233">
        <v>873</v>
      </c>
      <c r="AS1233" s="2"/>
    </row>
    <row r="1234" spans="1:45" x14ac:dyDescent="0.25">
      <c r="A1234" s="2"/>
      <c r="C1234" s="2"/>
      <c r="E1234" s="2"/>
      <c r="G1234" s="2"/>
      <c r="I1234" s="2"/>
      <c r="K1234" s="2"/>
      <c r="M1234" s="2"/>
      <c r="Q1234" s="2"/>
      <c r="S1234" s="2"/>
      <c r="U1234" s="2"/>
      <c r="W1234" s="2"/>
      <c r="Y1234" s="2"/>
      <c r="AA1234" s="2"/>
      <c r="AC1234" s="2"/>
      <c r="AE1234" s="2">
        <v>38338</v>
      </c>
      <c r="AF1234">
        <v>25659.14</v>
      </c>
      <c r="AG1234" s="4">
        <v>38331</v>
      </c>
      <c r="AH1234">
        <v>40.71</v>
      </c>
      <c r="AI1234" s="4">
        <v>38930</v>
      </c>
      <c r="AJ1234">
        <v>14.9115</v>
      </c>
      <c r="AK1234" s="2">
        <v>38309</v>
      </c>
      <c r="AL1234">
        <v>17.976700000000001</v>
      </c>
      <c r="AM1234" s="2">
        <v>41481</v>
      </c>
      <c r="AN1234">
        <v>-429</v>
      </c>
      <c r="AS1234" s="2"/>
    </row>
    <row r="1235" spans="1:45" x14ac:dyDescent="0.25">
      <c r="A1235" s="2"/>
      <c r="C1235" s="2"/>
      <c r="E1235" s="2"/>
      <c r="G1235" s="2"/>
      <c r="I1235" s="2"/>
      <c r="K1235" s="2"/>
      <c r="M1235" s="2"/>
      <c r="Q1235" s="2"/>
      <c r="S1235" s="2"/>
      <c r="U1235" s="2"/>
      <c r="W1235" s="2"/>
      <c r="Y1235" s="2"/>
      <c r="AA1235" s="2"/>
      <c r="AC1235" s="2"/>
      <c r="AE1235" s="2">
        <v>38341</v>
      </c>
      <c r="AF1235">
        <v>25536.63</v>
      </c>
      <c r="AG1235" s="4">
        <v>38334</v>
      </c>
      <c r="AH1235">
        <v>41.01</v>
      </c>
      <c r="AI1235" s="4">
        <v>38931</v>
      </c>
      <c r="AJ1235">
        <v>14.914099999999999</v>
      </c>
      <c r="AK1235" s="2">
        <v>38310</v>
      </c>
      <c r="AL1235">
        <v>18.080400000000001</v>
      </c>
      <c r="AM1235" s="2">
        <v>41484</v>
      </c>
      <c r="AN1235">
        <v>355</v>
      </c>
      <c r="AS1235" s="2"/>
    </row>
    <row r="1236" spans="1:45" x14ac:dyDescent="0.25">
      <c r="A1236" s="2"/>
      <c r="C1236" s="2"/>
      <c r="E1236" s="2"/>
      <c r="G1236" s="2"/>
      <c r="I1236" s="2"/>
      <c r="K1236" s="2"/>
      <c r="M1236" s="2"/>
      <c r="Q1236" s="2"/>
      <c r="S1236" s="2"/>
      <c r="U1236" s="2"/>
      <c r="W1236" s="2"/>
      <c r="Y1236" s="2"/>
      <c r="AA1236" s="2"/>
      <c r="AC1236" s="2"/>
      <c r="AE1236" s="2">
        <v>38342</v>
      </c>
      <c r="AF1236">
        <v>25889.72</v>
      </c>
      <c r="AG1236" s="4">
        <v>38335</v>
      </c>
      <c r="AH1236">
        <v>41.82</v>
      </c>
      <c r="AI1236" s="4">
        <v>38932</v>
      </c>
      <c r="AJ1236">
        <v>14.88</v>
      </c>
      <c r="AK1236" s="2">
        <v>38313</v>
      </c>
      <c r="AL1236">
        <v>18.1081</v>
      </c>
      <c r="AM1236" s="2">
        <v>41485</v>
      </c>
      <c r="AN1236">
        <v>-26</v>
      </c>
      <c r="AS1236" s="2"/>
    </row>
    <row r="1237" spans="1:45" x14ac:dyDescent="0.25">
      <c r="A1237" s="2"/>
      <c r="C1237" s="2"/>
      <c r="E1237" s="2"/>
      <c r="G1237" s="2"/>
      <c r="I1237" s="2"/>
      <c r="K1237" s="2"/>
      <c r="M1237" s="2"/>
      <c r="Q1237" s="2"/>
      <c r="S1237" s="2"/>
      <c r="U1237" s="2"/>
      <c r="W1237" s="2"/>
      <c r="Y1237" s="2"/>
      <c r="AA1237" s="2"/>
      <c r="AC1237" s="2"/>
      <c r="AE1237" s="2">
        <v>38343</v>
      </c>
      <c r="AF1237">
        <v>25723.19</v>
      </c>
      <c r="AG1237" s="4">
        <v>38336</v>
      </c>
      <c r="AH1237">
        <v>44.19</v>
      </c>
      <c r="AI1237" s="4">
        <v>38933</v>
      </c>
      <c r="AJ1237">
        <v>14.7744</v>
      </c>
      <c r="AK1237" s="2">
        <v>38314</v>
      </c>
      <c r="AL1237">
        <v>18.2209</v>
      </c>
      <c r="AM1237" s="2">
        <v>41486</v>
      </c>
      <c r="AN1237">
        <v>268</v>
      </c>
      <c r="AS1237" s="2"/>
    </row>
    <row r="1238" spans="1:45" x14ac:dyDescent="0.25">
      <c r="A1238" s="2"/>
      <c r="C1238" s="2"/>
      <c r="E1238" s="2"/>
      <c r="G1238" s="2"/>
      <c r="I1238" s="2"/>
      <c r="K1238" s="2"/>
      <c r="M1238" s="2"/>
      <c r="Q1238" s="2"/>
      <c r="S1238" s="2"/>
      <c r="U1238" s="2"/>
      <c r="W1238" s="2"/>
      <c r="Y1238" s="2"/>
      <c r="AA1238" s="2"/>
      <c r="AC1238" s="2"/>
      <c r="AE1238" s="2">
        <v>38344</v>
      </c>
      <c r="AF1238">
        <v>25878.19</v>
      </c>
      <c r="AG1238" s="4">
        <v>38337</v>
      </c>
      <c r="AH1238">
        <v>44.18</v>
      </c>
      <c r="AI1238" s="4">
        <v>38936</v>
      </c>
      <c r="AJ1238">
        <v>14.640499999999999</v>
      </c>
      <c r="AK1238" s="2">
        <v>38315</v>
      </c>
      <c r="AL1238">
        <v>18.063600000000001</v>
      </c>
      <c r="AM1238" s="2">
        <v>41487</v>
      </c>
      <c r="AN1238">
        <v>732</v>
      </c>
      <c r="AS1238" s="2"/>
    </row>
    <row r="1239" spans="1:45" x14ac:dyDescent="0.25">
      <c r="A1239" s="2"/>
      <c r="C1239" s="2"/>
      <c r="E1239" s="2"/>
      <c r="G1239" s="2"/>
      <c r="I1239" s="2"/>
      <c r="K1239" s="2"/>
      <c r="M1239" s="2"/>
      <c r="Q1239" s="2"/>
      <c r="S1239" s="2"/>
      <c r="U1239" s="2"/>
      <c r="W1239" s="2"/>
      <c r="Y1239" s="2"/>
      <c r="AA1239" s="2"/>
      <c r="AC1239" s="2"/>
      <c r="AE1239" s="2">
        <v>38348</v>
      </c>
      <c r="AF1239">
        <v>25936.93</v>
      </c>
      <c r="AG1239" s="4">
        <v>38338</v>
      </c>
      <c r="AH1239">
        <v>46.28</v>
      </c>
      <c r="AI1239" s="4">
        <v>38937</v>
      </c>
      <c r="AJ1239">
        <v>14.478899999999999</v>
      </c>
      <c r="AK1239" s="2">
        <v>38316</v>
      </c>
      <c r="AL1239">
        <v>17.902999999999999</v>
      </c>
      <c r="AM1239" s="2">
        <v>41488</v>
      </c>
      <c r="AN1239">
        <v>-223</v>
      </c>
      <c r="AS1239" s="2"/>
    </row>
    <row r="1240" spans="1:45" x14ac:dyDescent="0.25">
      <c r="A1240" s="2"/>
      <c r="C1240" s="2"/>
      <c r="E1240" s="2"/>
      <c r="G1240" s="2"/>
      <c r="I1240" s="2"/>
      <c r="K1240" s="2"/>
      <c r="M1240" s="2"/>
      <c r="Q1240" s="2"/>
      <c r="S1240" s="2"/>
      <c r="U1240" s="2"/>
      <c r="W1240" s="2"/>
      <c r="Y1240" s="2"/>
      <c r="AA1240" s="2"/>
      <c r="AC1240" s="2"/>
      <c r="AE1240" s="2">
        <v>38349</v>
      </c>
      <c r="AF1240">
        <v>26116.61</v>
      </c>
      <c r="AG1240" s="4">
        <v>38341</v>
      </c>
      <c r="AH1240">
        <v>45.64</v>
      </c>
      <c r="AI1240" s="4">
        <v>38938</v>
      </c>
      <c r="AJ1240">
        <v>14.5388</v>
      </c>
      <c r="AK1240" s="2">
        <v>38317</v>
      </c>
      <c r="AL1240">
        <v>17.9376</v>
      </c>
      <c r="AM1240" s="2">
        <v>41491</v>
      </c>
      <c r="AN1240">
        <v>258</v>
      </c>
      <c r="AS1240" s="2"/>
    </row>
    <row r="1241" spans="1:45" x14ac:dyDescent="0.25">
      <c r="A1241" s="2"/>
      <c r="C1241" s="2"/>
      <c r="E1241" s="2"/>
      <c r="G1241" s="2"/>
      <c r="I1241" s="2"/>
      <c r="K1241" s="2"/>
      <c r="M1241" s="2"/>
      <c r="Q1241" s="2"/>
      <c r="S1241" s="2"/>
      <c r="U1241" s="2"/>
      <c r="W1241" s="2"/>
      <c r="Y1241" s="2"/>
      <c r="AA1241" s="2"/>
      <c r="AC1241" s="2"/>
      <c r="AE1241" s="2">
        <v>38350</v>
      </c>
      <c r="AF1241">
        <v>26161.31</v>
      </c>
      <c r="AG1241" s="4">
        <v>38342</v>
      </c>
      <c r="AH1241">
        <v>45.76</v>
      </c>
      <c r="AI1241" s="4">
        <v>38939</v>
      </c>
      <c r="AJ1241">
        <v>14.466900000000001</v>
      </c>
      <c r="AK1241" s="2">
        <v>38320</v>
      </c>
      <c r="AL1241">
        <v>17.950800000000001</v>
      </c>
      <c r="AM1241" s="2">
        <v>41492</v>
      </c>
      <c r="AN1241">
        <v>-528</v>
      </c>
      <c r="AS1241" s="2"/>
    </row>
    <row r="1242" spans="1:45" x14ac:dyDescent="0.25">
      <c r="A1242" s="2"/>
      <c r="C1242" s="2"/>
      <c r="E1242" s="2"/>
      <c r="G1242" s="2"/>
      <c r="I1242" s="2"/>
      <c r="K1242" s="2"/>
      <c r="M1242" s="2"/>
      <c r="Q1242" s="2"/>
      <c r="S1242" s="2"/>
      <c r="U1242" s="2"/>
      <c r="W1242" s="2"/>
      <c r="Y1242" s="2"/>
      <c r="AA1242" s="2"/>
      <c r="AC1242" s="2"/>
      <c r="AE1242" s="2">
        <v>38351</v>
      </c>
      <c r="AF1242">
        <v>26196.25</v>
      </c>
      <c r="AG1242" s="4">
        <v>38343</v>
      </c>
      <c r="AH1242">
        <v>44.24</v>
      </c>
      <c r="AI1242" s="4">
        <v>38940</v>
      </c>
      <c r="AJ1242">
        <v>14.455</v>
      </c>
      <c r="AK1242" s="2">
        <v>38321</v>
      </c>
      <c r="AL1242">
        <v>17.866900000000001</v>
      </c>
      <c r="AM1242" s="2">
        <v>41493</v>
      </c>
      <c r="AN1242">
        <v>-417</v>
      </c>
      <c r="AS1242" s="2"/>
    </row>
    <row r="1243" spans="1:45" x14ac:dyDescent="0.25">
      <c r="A1243" s="2"/>
      <c r="C1243" s="2"/>
      <c r="E1243" s="2"/>
      <c r="G1243" s="2"/>
      <c r="I1243" s="2"/>
      <c r="K1243" s="2"/>
      <c r="M1243" s="2"/>
      <c r="Q1243" s="2"/>
      <c r="S1243" s="2"/>
      <c r="U1243" s="2"/>
      <c r="W1243" s="2"/>
      <c r="Y1243" s="2"/>
      <c r="AA1243" s="2"/>
      <c r="AC1243" s="2"/>
      <c r="AE1243" s="2">
        <v>38355</v>
      </c>
      <c r="AF1243">
        <v>25722.01</v>
      </c>
      <c r="AG1243" s="4">
        <v>38344</v>
      </c>
      <c r="AH1243">
        <v>44.18</v>
      </c>
      <c r="AI1243" s="4">
        <v>38943</v>
      </c>
      <c r="AJ1243">
        <v>14.570499999999999</v>
      </c>
      <c r="AK1243" s="2">
        <v>38322</v>
      </c>
      <c r="AL1243">
        <v>17.788699999999999</v>
      </c>
      <c r="AM1243" s="2">
        <v>41494</v>
      </c>
      <c r="AN1243">
        <v>-428</v>
      </c>
      <c r="AS1243" s="2"/>
    </row>
    <row r="1244" spans="1:45" x14ac:dyDescent="0.25">
      <c r="A1244" s="2"/>
      <c r="C1244" s="2"/>
      <c r="E1244" s="2"/>
      <c r="G1244" s="2"/>
      <c r="I1244" s="2"/>
      <c r="K1244" s="2"/>
      <c r="M1244" s="2"/>
      <c r="Q1244" s="2"/>
      <c r="S1244" s="2"/>
      <c r="U1244" s="2"/>
      <c r="W1244" s="2"/>
      <c r="Y1244" s="2"/>
      <c r="AA1244" s="2"/>
      <c r="AC1244" s="2"/>
      <c r="AE1244" s="2">
        <v>38356</v>
      </c>
      <c r="AF1244">
        <v>24848.04</v>
      </c>
      <c r="AG1244" s="4">
        <v>38348</v>
      </c>
      <c r="AH1244">
        <v>41.32</v>
      </c>
      <c r="AI1244" s="4">
        <v>38944</v>
      </c>
      <c r="AJ1244">
        <v>14.48</v>
      </c>
      <c r="AK1244" s="2">
        <v>38323</v>
      </c>
      <c r="AL1244">
        <v>17.7834</v>
      </c>
      <c r="AM1244" s="2">
        <v>41495</v>
      </c>
      <c r="AN1244">
        <v>-485</v>
      </c>
      <c r="AS1244" s="2"/>
    </row>
    <row r="1245" spans="1:45" x14ac:dyDescent="0.25">
      <c r="A1245" s="2"/>
      <c r="C1245" s="2"/>
      <c r="E1245" s="2"/>
      <c r="G1245" s="2"/>
      <c r="I1245" s="2"/>
      <c r="K1245" s="2"/>
      <c r="M1245" s="2"/>
      <c r="Q1245" s="2"/>
      <c r="S1245" s="2"/>
      <c r="U1245" s="2"/>
      <c r="W1245" s="2"/>
      <c r="Y1245" s="2"/>
      <c r="AA1245" s="2"/>
      <c r="AC1245" s="2"/>
      <c r="AE1245" s="2">
        <v>38357</v>
      </c>
      <c r="AF1245">
        <v>24691.8</v>
      </c>
      <c r="AG1245" s="4">
        <v>38349</v>
      </c>
      <c r="AH1245">
        <v>41.77</v>
      </c>
      <c r="AI1245" s="4">
        <v>38945</v>
      </c>
      <c r="AJ1245">
        <v>14.4519</v>
      </c>
      <c r="AK1245" s="2">
        <v>38324</v>
      </c>
      <c r="AL1245">
        <v>17.703199999999999</v>
      </c>
      <c r="AM1245" s="2">
        <v>41498</v>
      </c>
      <c r="AN1245">
        <v>-1177</v>
      </c>
      <c r="AS1245" s="2"/>
    </row>
    <row r="1246" spans="1:45" x14ac:dyDescent="0.25">
      <c r="A1246" s="2"/>
      <c r="C1246" s="2"/>
      <c r="E1246" s="2"/>
      <c r="G1246" s="2"/>
      <c r="I1246" s="2"/>
      <c r="K1246" s="2"/>
      <c r="M1246" s="2"/>
      <c r="Q1246" s="2"/>
      <c r="S1246" s="2"/>
      <c r="U1246" s="2"/>
      <c r="W1246" s="2"/>
      <c r="Y1246" s="2"/>
      <c r="AA1246" s="2"/>
      <c r="AC1246" s="2"/>
      <c r="AE1246" s="2">
        <v>38358</v>
      </c>
      <c r="AF1246">
        <v>24366.93</v>
      </c>
      <c r="AG1246" s="4">
        <v>38350</v>
      </c>
      <c r="AH1246">
        <v>43.64</v>
      </c>
      <c r="AI1246" s="4">
        <v>38946</v>
      </c>
      <c r="AJ1246">
        <v>14.3619</v>
      </c>
      <c r="AK1246" s="2">
        <v>38327</v>
      </c>
      <c r="AL1246">
        <v>17.7239</v>
      </c>
      <c r="AM1246" s="2">
        <v>41499</v>
      </c>
      <c r="AN1246">
        <v>1426</v>
      </c>
      <c r="AS1246" s="2"/>
    </row>
    <row r="1247" spans="1:45" x14ac:dyDescent="0.25">
      <c r="A1247" s="2"/>
      <c r="C1247" s="2"/>
      <c r="E1247" s="2"/>
      <c r="G1247" s="2"/>
      <c r="I1247" s="2"/>
      <c r="K1247" s="2"/>
      <c r="M1247" s="2"/>
      <c r="Q1247" s="2"/>
      <c r="S1247" s="2"/>
      <c r="U1247" s="2"/>
      <c r="W1247" s="2"/>
      <c r="Y1247" s="2"/>
      <c r="AA1247" s="2"/>
      <c r="AC1247" s="2"/>
      <c r="AE1247" s="2">
        <v>38359</v>
      </c>
      <c r="AF1247">
        <v>24747.22</v>
      </c>
      <c r="AG1247" s="4">
        <v>38351</v>
      </c>
      <c r="AH1247">
        <v>43.45</v>
      </c>
      <c r="AI1247" s="4">
        <v>38947</v>
      </c>
      <c r="AJ1247">
        <v>14.37</v>
      </c>
      <c r="AK1247" s="2">
        <v>38328</v>
      </c>
      <c r="AL1247">
        <v>17.843599999999999</v>
      </c>
      <c r="AM1247" s="2">
        <v>41500</v>
      </c>
      <c r="AN1247">
        <v>205</v>
      </c>
      <c r="AS1247" s="2"/>
    </row>
    <row r="1248" spans="1:45" x14ac:dyDescent="0.25">
      <c r="A1248" s="2"/>
      <c r="C1248" s="2"/>
      <c r="E1248" s="2"/>
      <c r="G1248" s="2"/>
      <c r="I1248" s="2"/>
      <c r="K1248" s="2"/>
      <c r="M1248" s="2"/>
      <c r="Q1248" s="2"/>
      <c r="S1248" s="2"/>
      <c r="U1248" s="2"/>
      <c r="W1248" s="2"/>
      <c r="Y1248" s="2"/>
      <c r="AA1248" s="2"/>
      <c r="AC1248" s="2"/>
      <c r="AE1248" s="2">
        <v>38362</v>
      </c>
      <c r="AF1248">
        <v>24291.89</v>
      </c>
      <c r="AG1248" s="4">
        <v>38355</v>
      </c>
      <c r="AH1248">
        <v>42.12</v>
      </c>
      <c r="AI1248" s="4">
        <v>38950</v>
      </c>
      <c r="AJ1248">
        <v>14.342499999999999</v>
      </c>
      <c r="AK1248" s="2">
        <v>38329</v>
      </c>
      <c r="AL1248">
        <v>17.743600000000001</v>
      </c>
      <c r="AM1248" s="2">
        <v>41501</v>
      </c>
      <c r="AN1248">
        <v>389</v>
      </c>
      <c r="AS1248" s="2"/>
    </row>
    <row r="1249" spans="1:45" x14ac:dyDescent="0.25">
      <c r="A1249" s="2"/>
      <c r="C1249" s="2"/>
      <c r="E1249" s="2"/>
      <c r="G1249" s="2"/>
      <c r="I1249" s="2"/>
      <c r="K1249" s="2"/>
      <c r="M1249" s="2"/>
      <c r="Q1249" s="2"/>
      <c r="S1249" s="2"/>
      <c r="U1249" s="2"/>
      <c r="W1249" s="2"/>
      <c r="Y1249" s="2"/>
      <c r="AA1249" s="2"/>
      <c r="AC1249" s="2"/>
      <c r="AE1249" s="2">
        <v>38363</v>
      </c>
      <c r="AF1249">
        <v>24369.87</v>
      </c>
      <c r="AG1249" s="4">
        <v>38356</v>
      </c>
      <c r="AH1249">
        <v>43.91</v>
      </c>
      <c r="AI1249" s="4">
        <v>38951</v>
      </c>
      <c r="AJ1249">
        <v>14.277799999999999</v>
      </c>
      <c r="AK1249" s="2">
        <v>38330</v>
      </c>
      <c r="AL1249">
        <v>17.709600000000002</v>
      </c>
      <c r="AM1249" s="2">
        <v>41502</v>
      </c>
      <c r="AN1249">
        <v>-31</v>
      </c>
      <c r="AS1249" s="2"/>
    </row>
    <row r="1250" spans="1:45" x14ac:dyDescent="0.25">
      <c r="A1250" s="2"/>
      <c r="C1250" s="2"/>
      <c r="E1250" s="2"/>
      <c r="G1250" s="2"/>
      <c r="I1250" s="2"/>
      <c r="K1250" s="2"/>
      <c r="M1250" s="2"/>
      <c r="Q1250" s="2"/>
      <c r="S1250" s="2"/>
      <c r="U1250" s="2"/>
      <c r="W1250" s="2"/>
      <c r="Y1250" s="2"/>
      <c r="AA1250" s="2"/>
      <c r="AC1250" s="2"/>
      <c r="AE1250" s="2">
        <v>38364</v>
      </c>
      <c r="AF1250">
        <v>24509.599999999999</v>
      </c>
      <c r="AG1250" s="4">
        <v>38357</v>
      </c>
      <c r="AH1250">
        <v>43.39</v>
      </c>
      <c r="AI1250" s="4">
        <v>38952</v>
      </c>
      <c r="AJ1250">
        <v>14.42</v>
      </c>
      <c r="AK1250" s="2">
        <v>38331</v>
      </c>
      <c r="AL1250">
        <v>17.616</v>
      </c>
      <c r="AM1250" s="2">
        <v>41505</v>
      </c>
      <c r="AN1250">
        <v>-297</v>
      </c>
      <c r="AS1250" s="2"/>
    </row>
    <row r="1251" spans="1:45" x14ac:dyDescent="0.25">
      <c r="A1251" s="2"/>
      <c r="C1251" s="2"/>
      <c r="E1251" s="2"/>
      <c r="G1251" s="2"/>
      <c r="I1251" s="2"/>
      <c r="K1251" s="2"/>
      <c r="M1251" s="2"/>
      <c r="Q1251" s="2"/>
      <c r="S1251" s="2"/>
      <c r="U1251" s="2"/>
      <c r="W1251" s="2"/>
      <c r="Y1251" s="2"/>
      <c r="AA1251" s="2"/>
      <c r="AC1251" s="2"/>
      <c r="AE1251" s="2">
        <v>38365</v>
      </c>
      <c r="AF1251">
        <v>24805.74</v>
      </c>
      <c r="AG1251" s="4">
        <v>38358</v>
      </c>
      <c r="AH1251">
        <v>45.56</v>
      </c>
      <c r="AI1251" s="4">
        <v>38953</v>
      </c>
      <c r="AJ1251">
        <v>14.48</v>
      </c>
      <c r="AK1251" s="2">
        <v>38334</v>
      </c>
      <c r="AL1251">
        <v>17.528400000000001</v>
      </c>
      <c r="AM1251" s="2">
        <v>41506</v>
      </c>
      <c r="AN1251">
        <v>-183</v>
      </c>
      <c r="AS1251" s="2"/>
    </row>
    <row r="1252" spans="1:45" x14ac:dyDescent="0.25">
      <c r="A1252" s="2"/>
      <c r="C1252" s="2"/>
      <c r="E1252" s="2"/>
      <c r="G1252" s="2"/>
      <c r="I1252" s="2"/>
      <c r="K1252" s="2"/>
      <c r="M1252" s="2"/>
      <c r="Q1252" s="2"/>
      <c r="S1252" s="2"/>
      <c r="U1252" s="2"/>
      <c r="W1252" s="2"/>
      <c r="Y1252" s="2"/>
      <c r="AA1252" s="2"/>
      <c r="AC1252" s="2"/>
      <c r="AE1252" s="2">
        <v>38366</v>
      </c>
      <c r="AF1252">
        <v>24924.13</v>
      </c>
      <c r="AG1252" s="4">
        <v>38359</v>
      </c>
      <c r="AH1252">
        <v>45.43</v>
      </c>
      <c r="AI1252" s="4">
        <v>38954</v>
      </c>
      <c r="AJ1252">
        <v>14.52</v>
      </c>
      <c r="AK1252" s="2">
        <v>38335</v>
      </c>
      <c r="AL1252">
        <v>17.4954</v>
      </c>
      <c r="AM1252" s="2">
        <v>41507</v>
      </c>
      <c r="AN1252">
        <v>-326</v>
      </c>
      <c r="AS1252" s="2"/>
    </row>
    <row r="1253" spans="1:45" x14ac:dyDescent="0.25">
      <c r="A1253" s="2"/>
      <c r="C1253" s="2"/>
      <c r="E1253" s="2"/>
      <c r="G1253" s="2"/>
      <c r="I1253" s="2"/>
      <c r="K1253" s="2"/>
      <c r="M1253" s="2"/>
      <c r="Q1253" s="2"/>
      <c r="S1253" s="2"/>
      <c r="U1253" s="2"/>
      <c r="W1253" s="2"/>
      <c r="Y1253" s="2"/>
      <c r="AA1253" s="2"/>
      <c r="AC1253" s="2"/>
      <c r="AE1253" s="2">
        <v>38369</v>
      </c>
      <c r="AF1253">
        <v>24515.22</v>
      </c>
      <c r="AG1253" s="4">
        <v>38362</v>
      </c>
      <c r="AH1253">
        <v>45.33</v>
      </c>
      <c r="AI1253" s="4">
        <v>38957</v>
      </c>
      <c r="AJ1253">
        <v>14.47</v>
      </c>
      <c r="AK1253" s="2">
        <v>38336</v>
      </c>
      <c r="AL1253">
        <v>17.490200000000002</v>
      </c>
      <c r="AM1253" s="2">
        <v>41508</v>
      </c>
      <c r="AN1253">
        <v>-565</v>
      </c>
      <c r="AS1253" s="2"/>
    </row>
    <row r="1254" spans="1:45" x14ac:dyDescent="0.25">
      <c r="A1254" s="2"/>
      <c r="C1254" s="2"/>
      <c r="E1254" s="2"/>
      <c r="G1254" s="2"/>
      <c r="I1254" s="2"/>
      <c r="K1254" s="2"/>
      <c r="M1254" s="2"/>
      <c r="Q1254" s="2"/>
      <c r="S1254" s="2"/>
      <c r="U1254" s="2"/>
      <c r="W1254" s="2"/>
      <c r="Y1254" s="2"/>
      <c r="AA1254" s="2"/>
      <c r="AC1254" s="2"/>
      <c r="AE1254" s="2">
        <v>38370</v>
      </c>
      <c r="AF1254">
        <v>24089.19</v>
      </c>
      <c r="AG1254" s="4">
        <v>38363</v>
      </c>
      <c r="AH1254">
        <v>45.68</v>
      </c>
      <c r="AI1254" s="4">
        <v>38958</v>
      </c>
      <c r="AJ1254">
        <v>14.46</v>
      </c>
      <c r="AK1254" s="2">
        <v>38337</v>
      </c>
      <c r="AL1254">
        <v>17.616499999999998</v>
      </c>
      <c r="AM1254" s="2">
        <v>41509</v>
      </c>
      <c r="AN1254">
        <v>-1099</v>
      </c>
      <c r="AS1254" s="2"/>
    </row>
    <row r="1255" spans="1:45" x14ac:dyDescent="0.25">
      <c r="A1255" s="2"/>
      <c r="C1255" s="2"/>
      <c r="E1255" s="2"/>
      <c r="G1255" s="2"/>
      <c r="I1255" s="2"/>
      <c r="K1255" s="2"/>
      <c r="M1255" s="2"/>
      <c r="Q1255" s="2"/>
      <c r="S1255" s="2"/>
      <c r="U1255" s="2"/>
      <c r="W1255" s="2"/>
      <c r="Y1255" s="2"/>
      <c r="AA1255" s="2"/>
      <c r="AC1255" s="2"/>
      <c r="AE1255" s="2">
        <v>38371</v>
      </c>
      <c r="AF1255">
        <v>24271.23</v>
      </c>
      <c r="AG1255" s="4">
        <v>38364</v>
      </c>
      <c r="AH1255">
        <v>46.37</v>
      </c>
      <c r="AI1255" s="4">
        <v>38959</v>
      </c>
      <c r="AJ1255">
        <v>14.434699999999999</v>
      </c>
      <c r="AK1255" s="2">
        <v>38338</v>
      </c>
      <c r="AL1255">
        <v>17.499600000000001</v>
      </c>
      <c r="AM1255" s="2">
        <v>41512</v>
      </c>
      <c r="AN1255">
        <v>-1983</v>
      </c>
      <c r="AS1255" s="2"/>
    </row>
    <row r="1256" spans="1:45" x14ac:dyDescent="0.25">
      <c r="A1256" s="2"/>
      <c r="C1256" s="2"/>
      <c r="E1256" s="2"/>
      <c r="G1256" s="2"/>
      <c r="I1256" s="2"/>
      <c r="K1256" s="2"/>
      <c r="M1256" s="2"/>
      <c r="Q1256" s="2"/>
      <c r="S1256" s="2"/>
      <c r="U1256" s="2"/>
      <c r="W1256" s="2"/>
      <c r="Y1256" s="2"/>
      <c r="AA1256" s="2"/>
      <c r="AC1256" s="2"/>
      <c r="AE1256" s="2">
        <v>38372</v>
      </c>
      <c r="AF1256">
        <v>23609.97</v>
      </c>
      <c r="AG1256" s="4">
        <v>38365</v>
      </c>
      <c r="AH1256">
        <v>48.04</v>
      </c>
      <c r="AI1256" s="4">
        <v>38960</v>
      </c>
      <c r="AJ1256">
        <v>14.25</v>
      </c>
      <c r="AK1256" s="2">
        <v>38341</v>
      </c>
      <c r="AL1256">
        <v>17.366399999999999</v>
      </c>
      <c r="AM1256" s="2">
        <v>41513</v>
      </c>
      <c r="AN1256">
        <v>-1398</v>
      </c>
      <c r="AS1256" s="2"/>
    </row>
    <row r="1257" spans="1:45" x14ac:dyDescent="0.25">
      <c r="A1257" s="2"/>
      <c r="C1257" s="2"/>
      <c r="E1257" s="2"/>
      <c r="G1257" s="2"/>
      <c r="I1257" s="2"/>
      <c r="K1257" s="2"/>
      <c r="M1257" s="2"/>
      <c r="Q1257" s="2"/>
      <c r="S1257" s="2"/>
      <c r="U1257" s="2"/>
      <c r="W1257" s="2"/>
      <c r="Y1257" s="2"/>
      <c r="AA1257" s="2"/>
      <c r="AC1257" s="2"/>
      <c r="AE1257" s="2">
        <v>38373</v>
      </c>
      <c r="AF1257">
        <v>23818.37</v>
      </c>
      <c r="AG1257" s="4">
        <v>38366</v>
      </c>
      <c r="AH1257">
        <v>48.38</v>
      </c>
      <c r="AI1257" s="4">
        <v>38961</v>
      </c>
      <c r="AJ1257">
        <v>14.1351</v>
      </c>
      <c r="AK1257" s="2">
        <v>38342</v>
      </c>
      <c r="AL1257">
        <v>17.521100000000001</v>
      </c>
      <c r="AM1257" s="2">
        <v>41514</v>
      </c>
      <c r="AN1257">
        <v>-1277</v>
      </c>
      <c r="AS1257" s="2"/>
    </row>
    <row r="1258" spans="1:45" x14ac:dyDescent="0.25">
      <c r="A1258" s="2"/>
      <c r="C1258" s="2"/>
      <c r="E1258" s="2"/>
      <c r="G1258" s="2"/>
      <c r="I1258" s="2"/>
      <c r="K1258" s="2"/>
      <c r="M1258" s="2"/>
      <c r="Q1258" s="2"/>
      <c r="S1258" s="2"/>
      <c r="U1258" s="2"/>
      <c r="W1258" s="2"/>
      <c r="Y1258" s="2"/>
      <c r="AA1258" s="2"/>
      <c r="AC1258" s="2"/>
      <c r="AE1258" s="2">
        <v>38376</v>
      </c>
      <c r="AF1258">
        <v>24197.72</v>
      </c>
      <c r="AG1258" s="4">
        <v>38370</v>
      </c>
      <c r="AH1258">
        <v>48.38</v>
      </c>
      <c r="AI1258" s="4">
        <v>38964</v>
      </c>
      <c r="AJ1258">
        <v>14.037100000000001</v>
      </c>
      <c r="AK1258" s="2">
        <v>38343</v>
      </c>
      <c r="AL1258">
        <v>17.633400000000002</v>
      </c>
      <c r="AM1258" s="2">
        <v>41515</v>
      </c>
      <c r="AN1258">
        <v>746</v>
      </c>
      <c r="AS1258" s="2"/>
    </row>
    <row r="1259" spans="1:45" x14ac:dyDescent="0.25">
      <c r="A1259" s="2"/>
      <c r="C1259" s="2"/>
      <c r="E1259" s="2"/>
      <c r="G1259" s="2"/>
      <c r="I1259" s="2"/>
      <c r="K1259" s="2"/>
      <c r="M1259" s="2"/>
      <c r="Q1259" s="2"/>
      <c r="S1259" s="2"/>
      <c r="U1259" s="2"/>
      <c r="W1259" s="2"/>
      <c r="Y1259" s="2"/>
      <c r="AA1259" s="2"/>
      <c r="AC1259" s="2"/>
      <c r="AE1259" s="2">
        <v>38378</v>
      </c>
      <c r="AF1259">
        <v>24530.16</v>
      </c>
      <c r="AG1259" s="4">
        <v>38371</v>
      </c>
      <c r="AH1259">
        <v>47.55</v>
      </c>
      <c r="AI1259" s="4">
        <v>38965</v>
      </c>
      <c r="AJ1259">
        <v>14.1074</v>
      </c>
      <c r="AK1259" s="2">
        <v>38344</v>
      </c>
      <c r="AL1259">
        <v>17.906600000000001</v>
      </c>
      <c r="AM1259" s="2">
        <v>41516</v>
      </c>
      <c r="AN1259">
        <v>811</v>
      </c>
      <c r="AS1259" s="2"/>
    </row>
    <row r="1260" spans="1:45" x14ac:dyDescent="0.25">
      <c r="A1260" s="2"/>
      <c r="C1260" s="2"/>
      <c r="E1260" s="2"/>
      <c r="G1260" s="2"/>
      <c r="I1260" s="2"/>
      <c r="K1260" s="2"/>
      <c r="M1260" s="2"/>
      <c r="Q1260" s="2"/>
      <c r="S1260" s="2"/>
      <c r="U1260" s="2"/>
      <c r="W1260" s="2"/>
      <c r="Y1260" s="2"/>
      <c r="AA1260" s="2"/>
      <c r="AC1260" s="2"/>
      <c r="AE1260" s="2">
        <v>38379</v>
      </c>
      <c r="AF1260">
        <v>24029.7</v>
      </c>
      <c r="AG1260" s="4">
        <v>38372</v>
      </c>
      <c r="AH1260">
        <v>46.91</v>
      </c>
      <c r="AI1260" s="4">
        <v>38966</v>
      </c>
      <c r="AJ1260">
        <v>14.14</v>
      </c>
      <c r="AK1260" s="2">
        <v>38345</v>
      </c>
      <c r="AL1260">
        <v>17.850000000000001</v>
      </c>
      <c r="AM1260" s="2">
        <v>41519</v>
      </c>
      <c r="AN1260">
        <v>-955</v>
      </c>
      <c r="AS1260" s="2"/>
    </row>
    <row r="1261" spans="1:45" x14ac:dyDescent="0.25">
      <c r="A1261" s="2"/>
      <c r="C1261" s="2"/>
      <c r="E1261" s="2"/>
      <c r="G1261" s="2"/>
      <c r="I1261" s="2"/>
      <c r="K1261" s="2"/>
      <c r="M1261" s="2"/>
      <c r="Q1261" s="2"/>
      <c r="S1261" s="2"/>
      <c r="U1261" s="2"/>
      <c r="W1261" s="2"/>
      <c r="Y1261" s="2"/>
      <c r="AA1261" s="2"/>
      <c r="AC1261" s="2"/>
      <c r="AE1261" s="2">
        <v>38380</v>
      </c>
      <c r="AF1261">
        <v>23968.09</v>
      </c>
      <c r="AG1261" s="4">
        <v>38373</v>
      </c>
      <c r="AH1261">
        <v>48.53</v>
      </c>
      <c r="AI1261" s="4">
        <v>38967</v>
      </c>
      <c r="AJ1261">
        <v>14.14</v>
      </c>
      <c r="AK1261" s="2">
        <v>38348</v>
      </c>
      <c r="AL1261">
        <v>17.935600000000001</v>
      </c>
      <c r="AM1261" s="2">
        <v>41520</v>
      </c>
      <c r="AN1261">
        <v>-326</v>
      </c>
      <c r="AS1261" s="2"/>
    </row>
    <row r="1262" spans="1:45" x14ac:dyDescent="0.25">
      <c r="A1262" s="2"/>
      <c r="C1262" s="2"/>
      <c r="E1262" s="2"/>
      <c r="G1262" s="2"/>
      <c r="I1262" s="2"/>
      <c r="K1262" s="2"/>
      <c r="M1262" s="2"/>
      <c r="Q1262" s="2"/>
      <c r="S1262" s="2"/>
      <c r="U1262" s="2"/>
      <c r="W1262" s="2"/>
      <c r="Y1262" s="2"/>
      <c r="AA1262" s="2"/>
      <c r="AC1262" s="2"/>
      <c r="AE1262" s="2">
        <v>38383</v>
      </c>
      <c r="AF1262">
        <v>24350.62</v>
      </c>
      <c r="AG1262" s="4">
        <v>38376</v>
      </c>
      <c r="AH1262">
        <v>48.81</v>
      </c>
      <c r="AI1262" s="4">
        <v>38968</v>
      </c>
      <c r="AJ1262">
        <v>14.04</v>
      </c>
      <c r="AK1262" s="2">
        <v>38349</v>
      </c>
      <c r="AL1262">
        <v>17.9864</v>
      </c>
      <c r="AM1262" s="2">
        <v>41521</v>
      </c>
      <c r="AN1262">
        <v>-784</v>
      </c>
      <c r="AS1262" s="2"/>
    </row>
    <row r="1263" spans="1:45" x14ac:dyDescent="0.25">
      <c r="A1263" s="2"/>
      <c r="C1263" s="2"/>
      <c r="E1263" s="2"/>
      <c r="G1263" s="2"/>
      <c r="I1263" s="2"/>
      <c r="K1263" s="2"/>
      <c r="M1263" s="2"/>
      <c r="Q1263" s="2"/>
      <c r="S1263" s="2"/>
      <c r="U1263" s="2"/>
      <c r="W1263" s="2"/>
      <c r="Y1263" s="2"/>
      <c r="AA1263" s="2"/>
      <c r="AC1263" s="2"/>
      <c r="AE1263" s="2">
        <v>38384</v>
      </c>
      <c r="AF1263">
        <v>24149.46</v>
      </c>
      <c r="AG1263" s="4">
        <v>38377</v>
      </c>
      <c r="AH1263">
        <v>49.64</v>
      </c>
      <c r="AI1263" s="4">
        <v>38971</v>
      </c>
      <c r="AJ1263">
        <v>14.105600000000001</v>
      </c>
      <c r="AK1263" s="2">
        <v>38350</v>
      </c>
      <c r="AL1263">
        <v>17.938800000000001</v>
      </c>
      <c r="AM1263" s="2">
        <v>41522</v>
      </c>
      <c r="AN1263">
        <v>554</v>
      </c>
      <c r="AS1263" s="2"/>
    </row>
    <row r="1264" spans="1:45" x14ac:dyDescent="0.25">
      <c r="A1264" s="2"/>
      <c r="C1264" s="2"/>
      <c r="E1264" s="2"/>
      <c r="G1264" s="2"/>
      <c r="I1264" s="2"/>
      <c r="K1264" s="2"/>
      <c r="M1264" s="2"/>
      <c r="Q1264" s="2"/>
      <c r="S1264" s="2"/>
      <c r="U1264" s="2"/>
      <c r="W1264" s="2"/>
      <c r="Y1264" s="2"/>
      <c r="AA1264" s="2"/>
      <c r="AC1264" s="2"/>
      <c r="AE1264" s="2">
        <v>38385</v>
      </c>
      <c r="AF1264">
        <v>24605.360000000001</v>
      </c>
      <c r="AG1264" s="4">
        <v>38378</v>
      </c>
      <c r="AH1264">
        <v>48.78</v>
      </c>
      <c r="AI1264" s="4">
        <v>38972</v>
      </c>
      <c r="AJ1264">
        <v>14.097300000000001</v>
      </c>
      <c r="AK1264" s="2">
        <v>38351</v>
      </c>
      <c r="AL1264">
        <v>17.8461</v>
      </c>
      <c r="AM1264" s="2">
        <v>41523</v>
      </c>
      <c r="AN1264">
        <v>-630</v>
      </c>
      <c r="AS1264" s="2"/>
    </row>
    <row r="1265" spans="1:45" x14ac:dyDescent="0.25">
      <c r="A1265" s="2"/>
      <c r="C1265" s="2"/>
      <c r="E1265" s="2"/>
      <c r="G1265" s="2"/>
      <c r="I1265" s="2"/>
      <c r="K1265" s="2"/>
      <c r="M1265" s="2"/>
      <c r="Q1265" s="2"/>
      <c r="S1265" s="2"/>
      <c r="U1265" s="2"/>
      <c r="W1265" s="2"/>
      <c r="Y1265" s="2"/>
      <c r="AA1265" s="2"/>
      <c r="AC1265" s="2"/>
      <c r="AE1265" s="2">
        <v>38386</v>
      </c>
      <c r="AF1265">
        <v>24873.63</v>
      </c>
      <c r="AG1265" s="4">
        <v>38379</v>
      </c>
      <c r="AH1265">
        <v>48.84</v>
      </c>
      <c r="AI1265" s="4">
        <v>38973</v>
      </c>
      <c r="AJ1265">
        <v>13.994999999999999</v>
      </c>
      <c r="AK1265" s="2">
        <v>38352</v>
      </c>
      <c r="AL1265">
        <v>17.852399999999999</v>
      </c>
      <c r="AM1265" s="2">
        <v>41526</v>
      </c>
      <c r="AN1265">
        <v>-536</v>
      </c>
      <c r="AS1265" s="2"/>
    </row>
    <row r="1266" spans="1:45" x14ac:dyDescent="0.25">
      <c r="A1266" s="2"/>
      <c r="C1266" s="2"/>
      <c r="E1266" s="2"/>
      <c r="G1266" s="2"/>
      <c r="I1266" s="2"/>
      <c r="K1266" s="2"/>
      <c r="M1266" s="2"/>
      <c r="Q1266" s="2"/>
      <c r="S1266" s="2"/>
      <c r="U1266" s="2"/>
      <c r="W1266" s="2"/>
      <c r="Y1266" s="2"/>
      <c r="AA1266" s="2"/>
      <c r="AC1266" s="2"/>
      <c r="AE1266" s="2">
        <v>38387</v>
      </c>
      <c r="AF1266">
        <v>25731.94</v>
      </c>
      <c r="AG1266" s="4">
        <v>38380</v>
      </c>
      <c r="AH1266">
        <v>47.18</v>
      </c>
      <c r="AI1266" s="4">
        <v>38974</v>
      </c>
      <c r="AJ1266">
        <v>13.9772</v>
      </c>
      <c r="AK1266" s="2">
        <v>38355</v>
      </c>
      <c r="AL1266">
        <v>17.892399999999999</v>
      </c>
      <c r="AM1266" s="2">
        <v>41527</v>
      </c>
      <c r="AN1266">
        <v>3</v>
      </c>
      <c r="AS1266" s="2"/>
    </row>
    <row r="1267" spans="1:45" x14ac:dyDescent="0.25">
      <c r="A1267" s="2"/>
      <c r="C1267" s="2"/>
      <c r="E1267" s="2"/>
      <c r="G1267" s="2"/>
      <c r="I1267" s="2"/>
      <c r="K1267" s="2"/>
      <c r="M1267" s="2"/>
      <c r="Q1267" s="2"/>
      <c r="S1267" s="2"/>
      <c r="U1267" s="2"/>
      <c r="W1267" s="2"/>
      <c r="Y1267" s="2"/>
      <c r="AA1267" s="2"/>
      <c r="AC1267" s="2"/>
      <c r="AE1267" s="2">
        <v>38392</v>
      </c>
      <c r="AF1267">
        <v>26313.5</v>
      </c>
      <c r="AG1267" s="4">
        <v>38383</v>
      </c>
      <c r="AH1267">
        <v>48.2</v>
      </c>
      <c r="AI1267" s="4">
        <v>38975</v>
      </c>
      <c r="AJ1267">
        <v>13.8566</v>
      </c>
      <c r="AK1267" s="2">
        <v>38356</v>
      </c>
      <c r="AL1267">
        <v>17.9224</v>
      </c>
      <c r="AM1267" s="2">
        <v>41528</v>
      </c>
      <c r="AN1267">
        <v>-682</v>
      </c>
      <c r="AS1267" s="2"/>
    </row>
    <row r="1268" spans="1:45" x14ac:dyDescent="0.25">
      <c r="A1268" s="2"/>
      <c r="C1268" s="2"/>
      <c r="E1268" s="2"/>
      <c r="G1268" s="2"/>
      <c r="I1268" s="2"/>
      <c r="K1268" s="2"/>
      <c r="M1268" s="2"/>
      <c r="Q1268" s="2"/>
      <c r="S1268" s="2"/>
      <c r="U1268" s="2"/>
      <c r="W1268" s="2"/>
      <c r="Y1268" s="2"/>
      <c r="AA1268" s="2"/>
      <c r="AC1268" s="2"/>
      <c r="AE1268" s="2">
        <v>38393</v>
      </c>
      <c r="AF1268">
        <v>26415.79</v>
      </c>
      <c r="AG1268" s="4">
        <v>38384</v>
      </c>
      <c r="AH1268">
        <v>47.12</v>
      </c>
      <c r="AI1268" s="4">
        <v>38978</v>
      </c>
      <c r="AJ1268">
        <v>13.8154</v>
      </c>
      <c r="AK1268" s="2">
        <v>38357</v>
      </c>
      <c r="AL1268">
        <v>18.064399999999999</v>
      </c>
      <c r="AM1268" s="2">
        <v>41529</v>
      </c>
      <c r="AN1268">
        <v>67</v>
      </c>
      <c r="AS1268" s="2"/>
    </row>
    <row r="1269" spans="1:45" x14ac:dyDescent="0.25">
      <c r="A1269" s="2"/>
      <c r="C1269" s="2"/>
      <c r="E1269" s="2"/>
      <c r="G1269" s="2"/>
      <c r="I1269" s="2"/>
      <c r="K1269" s="2"/>
      <c r="M1269" s="2"/>
      <c r="Q1269" s="2"/>
      <c r="S1269" s="2"/>
      <c r="U1269" s="2"/>
      <c r="W1269" s="2"/>
      <c r="Y1269" s="2"/>
      <c r="AA1269" s="2"/>
      <c r="AC1269" s="2"/>
      <c r="AE1269" s="2">
        <v>38394</v>
      </c>
      <c r="AF1269">
        <v>26670.52</v>
      </c>
      <c r="AG1269" s="4">
        <v>38385</v>
      </c>
      <c r="AH1269">
        <v>46.69</v>
      </c>
      <c r="AI1269" s="4">
        <v>38979</v>
      </c>
      <c r="AJ1269">
        <v>13.8941</v>
      </c>
      <c r="AK1269" s="2">
        <v>38358</v>
      </c>
      <c r="AL1269">
        <v>18.193300000000001</v>
      </c>
      <c r="AM1269" s="2">
        <v>41530</v>
      </c>
      <c r="AN1269">
        <v>350</v>
      </c>
      <c r="AS1269" s="2"/>
    </row>
    <row r="1270" spans="1:45" x14ac:dyDescent="0.25">
      <c r="A1270" s="2"/>
      <c r="C1270" s="2"/>
      <c r="E1270" s="2"/>
      <c r="G1270" s="2"/>
      <c r="I1270" s="2"/>
      <c r="K1270" s="2"/>
      <c r="M1270" s="2"/>
      <c r="Q1270" s="2"/>
      <c r="S1270" s="2"/>
      <c r="U1270" s="2"/>
      <c r="W1270" s="2"/>
      <c r="Y1270" s="2"/>
      <c r="AA1270" s="2"/>
      <c r="AC1270" s="2"/>
      <c r="AE1270" s="2">
        <v>38397</v>
      </c>
      <c r="AF1270">
        <v>26531.89</v>
      </c>
      <c r="AG1270" s="4">
        <v>38386</v>
      </c>
      <c r="AH1270">
        <v>46.45</v>
      </c>
      <c r="AI1270" s="4">
        <v>38980</v>
      </c>
      <c r="AJ1270">
        <v>14.005599999999999</v>
      </c>
      <c r="AK1270" s="2">
        <v>38359</v>
      </c>
      <c r="AL1270">
        <v>18.09</v>
      </c>
      <c r="AM1270" s="2">
        <v>41533</v>
      </c>
      <c r="AN1270">
        <v>241</v>
      </c>
      <c r="AS1270" s="2"/>
    </row>
    <row r="1271" spans="1:45" x14ac:dyDescent="0.25">
      <c r="A1271" s="2"/>
      <c r="C1271" s="2"/>
      <c r="E1271" s="2"/>
      <c r="G1271" s="2"/>
      <c r="I1271" s="2"/>
      <c r="K1271" s="2"/>
      <c r="M1271" s="2"/>
      <c r="Q1271" s="2"/>
      <c r="S1271" s="2"/>
      <c r="U1271" s="2"/>
      <c r="W1271" s="2"/>
      <c r="Y1271" s="2"/>
      <c r="AA1271" s="2"/>
      <c r="AC1271" s="2"/>
      <c r="AE1271" s="2">
        <v>38398</v>
      </c>
      <c r="AF1271">
        <v>26610.12</v>
      </c>
      <c r="AG1271" s="4">
        <v>38387</v>
      </c>
      <c r="AH1271">
        <v>46.48</v>
      </c>
      <c r="AI1271" s="4">
        <v>38981</v>
      </c>
      <c r="AJ1271">
        <v>14.29</v>
      </c>
      <c r="AK1271" s="2">
        <v>38362</v>
      </c>
      <c r="AL1271">
        <v>18.156300000000002</v>
      </c>
      <c r="AM1271" s="2">
        <v>41534</v>
      </c>
      <c r="AN1271">
        <v>50</v>
      </c>
      <c r="AS1271" s="2"/>
    </row>
    <row r="1272" spans="1:45" x14ac:dyDescent="0.25">
      <c r="A1272" s="2"/>
      <c r="C1272" s="2"/>
      <c r="E1272" s="2"/>
      <c r="G1272" s="2"/>
      <c r="I1272" s="2"/>
      <c r="K1272" s="2"/>
      <c r="M1272" s="2"/>
      <c r="Q1272" s="2"/>
      <c r="S1272" s="2"/>
      <c r="U1272" s="2"/>
      <c r="W1272" s="2"/>
      <c r="Y1272" s="2"/>
      <c r="AA1272" s="2"/>
      <c r="AC1272" s="2"/>
      <c r="AE1272" s="2">
        <v>38399</v>
      </c>
      <c r="AF1272">
        <v>26384.080000000002</v>
      </c>
      <c r="AG1272" s="4">
        <v>38390</v>
      </c>
      <c r="AH1272">
        <v>45.28</v>
      </c>
      <c r="AI1272" s="4">
        <v>38982</v>
      </c>
      <c r="AJ1272">
        <v>14.03</v>
      </c>
      <c r="AK1272" s="2">
        <v>38363</v>
      </c>
      <c r="AL1272">
        <v>18.191500000000001</v>
      </c>
      <c r="AM1272" s="2">
        <v>41535</v>
      </c>
      <c r="AN1272">
        <v>-892</v>
      </c>
      <c r="AS1272" s="2"/>
    </row>
    <row r="1273" spans="1:45" x14ac:dyDescent="0.25">
      <c r="A1273" s="2"/>
      <c r="C1273" s="2"/>
      <c r="E1273" s="2"/>
      <c r="G1273" s="2"/>
      <c r="I1273" s="2"/>
      <c r="K1273" s="2"/>
      <c r="M1273" s="2"/>
      <c r="Q1273" s="2"/>
      <c r="S1273" s="2"/>
      <c r="U1273" s="2"/>
      <c r="W1273" s="2"/>
      <c r="Y1273" s="2"/>
      <c r="AA1273" s="2"/>
      <c r="AC1273" s="2"/>
      <c r="AE1273" s="2">
        <v>38400</v>
      </c>
      <c r="AF1273">
        <v>27090.91</v>
      </c>
      <c r="AG1273" s="4">
        <v>38391</v>
      </c>
      <c r="AH1273">
        <v>45.4</v>
      </c>
      <c r="AI1273" s="4">
        <v>38985</v>
      </c>
      <c r="AJ1273">
        <v>14.05</v>
      </c>
      <c r="AK1273" s="2">
        <v>38364</v>
      </c>
      <c r="AL1273">
        <v>18.112100000000002</v>
      </c>
      <c r="AM1273" s="2">
        <v>41536</v>
      </c>
      <c r="AN1273">
        <v>-137</v>
      </c>
      <c r="AS1273" s="2"/>
    </row>
    <row r="1274" spans="1:45" x14ac:dyDescent="0.25">
      <c r="A1274" s="2"/>
      <c r="C1274" s="2"/>
      <c r="E1274" s="2"/>
      <c r="G1274" s="2"/>
      <c r="I1274" s="2"/>
      <c r="K1274" s="2"/>
      <c r="M1274" s="2"/>
      <c r="Q1274" s="2"/>
      <c r="S1274" s="2"/>
      <c r="U1274" s="2"/>
      <c r="W1274" s="2"/>
      <c r="Y1274" s="2"/>
      <c r="AA1274" s="2"/>
      <c r="AC1274" s="2"/>
      <c r="AE1274" s="2">
        <v>38401</v>
      </c>
      <c r="AF1274">
        <v>26756.25</v>
      </c>
      <c r="AG1274" s="4">
        <v>38392</v>
      </c>
      <c r="AH1274">
        <v>45.46</v>
      </c>
      <c r="AI1274" s="4">
        <v>38986</v>
      </c>
      <c r="AJ1274">
        <v>13.955</v>
      </c>
      <c r="AK1274" s="2">
        <v>38365</v>
      </c>
      <c r="AL1274">
        <v>18.143000000000001</v>
      </c>
      <c r="AM1274" s="2">
        <v>41537</v>
      </c>
      <c r="AN1274">
        <v>416</v>
      </c>
      <c r="AS1274" s="2"/>
    </row>
    <row r="1275" spans="1:45" x14ac:dyDescent="0.25">
      <c r="A1275" s="2"/>
      <c r="C1275" s="2"/>
      <c r="E1275" s="2"/>
      <c r="G1275" s="2"/>
      <c r="I1275" s="2"/>
      <c r="K1275" s="2"/>
      <c r="M1275" s="2"/>
      <c r="Q1275" s="2"/>
      <c r="S1275" s="2"/>
      <c r="U1275" s="2"/>
      <c r="W1275" s="2"/>
      <c r="Y1275" s="2"/>
      <c r="AA1275" s="2"/>
      <c r="AC1275" s="2"/>
      <c r="AE1275" s="2">
        <v>38404</v>
      </c>
      <c r="AF1275">
        <v>26853.05</v>
      </c>
      <c r="AG1275" s="4">
        <v>38393</v>
      </c>
      <c r="AH1275">
        <v>47.1</v>
      </c>
      <c r="AI1275" s="4">
        <v>38987</v>
      </c>
      <c r="AJ1275">
        <v>13.98</v>
      </c>
      <c r="AK1275" s="2">
        <v>38366</v>
      </c>
      <c r="AL1275">
        <v>18.188199999999998</v>
      </c>
      <c r="AM1275" s="2">
        <v>41540</v>
      </c>
      <c r="AN1275">
        <v>258</v>
      </c>
      <c r="AS1275" s="2"/>
    </row>
    <row r="1276" spans="1:45" x14ac:dyDescent="0.25">
      <c r="A1276" s="2"/>
      <c r="C1276" s="2"/>
      <c r="E1276" s="2"/>
      <c r="G1276" s="2"/>
      <c r="I1276" s="2"/>
      <c r="K1276" s="2"/>
      <c r="M1276" s="2"/>
      <c r="Q1276" s="2"/>
      <c r="S1276" s="2"/>
      <c r="U1276" s="2"/>
      <c r="W1276" s="2"/>
      <c r="Y1276" s="2"/>
      <c r="AA1276" s="2"/>
      <c r="AC1276" s="2"/>
      <c r="AE1276" s="2">
        <v>38405</v>
      </c>
      <c r="AF1276">
        <v>26740.06</v>
      </c>
      <c r="AG1276" s="4">
        <v>38394</v>
      </c>
      <c r="AH1276">
        <v>47.16</v>
      </c>
      <c r="AI1276" s="4">
        <v>38988</v>
      </c>
      <c r="AJ1276">
        <v>14.0307</v>
      </c>
      <c r="AK1276" s="2">
        <v>38369</v>
      </c>
      <c r="AL1276">
        <v>18.3264</v>
      </c>
      <c r="AM1276" s="2">
        <v>41541</v>
      </c>
      <c r="AN1276">
        <v>-267</v>
      </c>
      <c r="AS1276" s="2"/>
    </row>
    <row r="1277" spans="1:45" x14ac:dyDescent="0.25">
      <c r="A1277" s="2"/>
      <c r="C1277" s="2"/>
      <c r="E1277" s="2"/>
      <c r="G1277" s="2"/>
      <c r="I1277" s="2"/>
      <c r="K1277" s="2"/>
      <c r="M1277" s="2"/>
      <c r="Q1277" s="2"/>
      <c r="S1277" s="2"/>
      <c r="U1277" s="2"/>
      <c r="W1277" s="2"/>
      <c r="Y1277" s="2"/>
      <c r="AA1277" s="2"/>
      <c r="AC1277" s="2"/>
      <c r="AE1277" s="2">
        <v>38406</v>
      </c>
      <c r="AF1277">
        <v>27198.46</v>
      </c>
      <c r="AG1277" s="4">
        <v>38397</v>
      </c>
      <c r="AH1277">
        <v>47.44</v>
      </c>
      <c r="AI1277" s="4">
        <v>38989</v>
      </c>
      <c r="AJ1277">
        <v>14</v>
      </c>
      <c r="AK1277" s="2">
        <v>38370</v>
      </c>
      <c r="AL1277">
        <v>18.350000000000001</v>
      </c>
      <c r="AM1277" s="2">
        <v>41542</v>
      </c>
      <c r="AN1277">
        <v>-1388</v>
      </c>
      <c r="AS1277" s="2"/>
    </row>
    <row r="1278" spans="1:45" x14ac:dyDescent="0.25">
      <c r="A1278" s="2"/>
      <c r="C1278" s="2"/>
      <c r="E1278" s="2"/>
      <c r="G1278" s="2"/>
      <c r="I1278" s="2"/>
      <c r="K1278" s="2"/>
      <c r="M1278" s="2"/>
      <c r="Q1278" s="2"/>
      <c r="S1278" s="2"/>
      <c r="U1278" s="2"/>
      <c r="W1278" s="2"/>
      <c r="Y1278" s="2"/>
      <c r="AA1278" s="2"/>
      <c r="AC1278" s="2"/>
      <c r="AE1278" s="2">
        <v>38407</v>
      </c>
      <c r="AF1278">
        <v>28436.17</v>
      </c>
      <c r="AG1278" s="4">
        <v>38398</v>
      </c>
      <c r="AH1278">
        <v>47.26</v>
      </c>
      <c r="AI1278" s="4">
        <v>38992</v>
      </c>
      <c r="AJ1278">
        <v>13.783099999999999</v>
      </c>
      <c r="AK1278" s="2">
        <v>38371</v>
      </c>
      <c r="AL1278">
        <v>18.341999999999999</v>
      </c>
      <c r="AM1278" s="2">
        <v>41543</v>
      </c>
      <c r="AN1278">
        <v>2824</v>
      </c>
      <c r="AS1278" s="2"/>
    </row>
    <row r="1279" spans="1:45" x14ac:dyDescent="0.25">
      <c r="A1279" s="2"/>
      <c r="C1279" s="2"/>
      <c r="E1279" s="2"/>
      <c r="G1279" s="2"/>
      <c r="I1279" s="2"/>
      <c r="K1279" s="2"/>
      <c r="M1279" s="2"/>
      <c r="Q1279" s="2"/>
      <c r="S1279" s="2"/>
      <c r="U1279" s="2"/>
      <c r="W1279" s="2"/>
      <c r="Y1279" s="2"/>
      <c r="AA1279" s="2"/>
      <c r="AC1279" s="2"/>
      <c r="AE1279" s="2">
        <v>38408</v>
      </c>
      <c r="AF1279">
        <v>28425.040000000001</v>
      </c>
      <c r="AG1279" s="4">
        <v>38399</v>
      </c>
      <c r="AH1279">
        <v>48.33</v>
      </c>
      <c r="AI1279" s="4">
        <v>38993</v>
      </c>
      <c r="AJ1279">
        <v>13.819599999999999</v>
      </c>
      <c r="AK1279" s="2">
        <v>38372</v>
      </c>
      <c r="AL1279">
        <v>18.480499999999999</v>
      </c>
      <c r="AM1279" s="2">
        <v>41544</v>
      </c>
      <c r="AN1279">
        <v>-739</v>
      </c>
      <c r="AS1279" s="2"/>
    </row>
    <row r="1280" spans="1:45" x14ac:dyDescent="0.25">
      <c r="A1280" s="2"/>
      <c r="C1280" s="2"/>
      <c r="E1280" s="2"/>
      <c r="G1280" s="2"/>
      <c r="I1280" s="2"/>
      <c r="K1280" s="2"/>
      <c r="M1280" s="2"/>
      <c r="Q1280" s="2"/>
      <c r="S1280" s="2"/>
      <c r="U1280" s="2"/>
      <c r="W1280" s="2"/>
      <c r="Y1280" s="2"/>
      <c r="AA1280" s="2"/>
      <c r="AC1280" s="2"/>
      <c r="AE1280" s="2">
        <v>38411</v>
      </c>
      <c r="AF1280">
        <v>28139.13</v>
      </c>
      <c r="AG1280" s="4">
        <v>38400</v>
      </c>
      <c r="AH1280">
        <v>47.54</v>
      </c>
      <c r="AI1280" s="4">
        <v>38994</v>
      </c>
      <c r="AJ1280">
        <v>13.7415</v>
      </c>
      <c r="AK1280" s="2">
        <v>38373</v>
      </c>
      <c r="AL1280">
        <v>18.600000000000001</v>
      </c>
      <c r="AM1280" s="2">
        <v>41547</v>
      </c>
      <c r="AN1280">
        <v>514</v>
      </c>
      <c r="AS1280" s="2"/>
    </row>
    <row r="1281" spans="1:45" x14ac:dyDescent="0.25">
      <c r="A1281" s="2"/>
      <c r="C1281" s="2"/>
      <c r="E1281" s="2"/>
      <c r="G1281" s="2"/>
      <c r="I1281" s="2"/>
      <c r="K1281" s="2"/>
      <c r="M1281" s="2"/>
      <c r="Q1281" s="2"/>
      <c r="S1281" s="2"/>
      <c r="U1281" s="2"/>
      <c r="W1281" s="2"/>
      <c r="Y1281" s="2"/>
      <c r="AA1281" s="2"/>
      <c r="AC1281" s="2"/>
      <c r="AE1281" s="2">
        <v>38412</v>
      </c>
      <c r="AF1281">
        <v>27729.98</v>
      </c>
      <c r="AG1281" s="4">
        <v>38401</v>
      </c>
      <c r="AH1281">
        <v>48.35</v>
      </c>
      <c r="AI1281" s="4">
        <v>38995</v>
      </c>
      <c r="AJ1281">
        <v>13.6767</v>
      </c>
      <c r="AK1281" s="2">
        <v>38376</v>
      </c>
      <c r="AL1281">
        <v>18.584299999999999</v>
      </c>
      <c r="AM1281" s="2">
        <v>41548</v>
      </c>
      <c r="AN1281">
        <v>-195</v>
      </c>
      <c r="AS1281" s="2"/>
    </row>
    <row r="1282" spans="1:45" x14ac:dyDescent="0.25">
      <c r="A1282" s="2"/>
      <c r="C1282" s="2"/>
      <c r="E1282" s="2"/>
      <c r="G1282" s="2"/>
      <c r="I1282" s="2"/>
      <c r="K1282" s="2"/>
      <c r="M1282" s="2"/>
      <c r="Q1282" s="2"/>
      <c r="S1282" s="2"/>
      <c r="U1282" s="2"/>
      <c r="W1282" s="2"/>
      <c r="Y1282" s="2"/>
      <c r="AA1282" s="2"/>
      <c r="AC1282" s="2"/>
      <c r="AE1282" s="2">
        <v>38413</v>
      </c>
      <c r="AF1282">
        <v>28199.7</v>
      </c>
      <c r="AG1282" s="4">
        <v>38405</v>
      </c>
      <c r="AH1282">
        <v>51.15</v>
      </c>
      <c r="AI1282" s="4">
        <v>38996</v>
      </c>
      <c r="AJ1282">
        <v>13.6454</v>
      </c>
      <c r="AK1282" s="2">
        <v>38377</v>
      </c>
      <c r="AL1282">
        <v>18.5</v>
      </c>
      <c r="AM1282" s="2">
        <v>41549</v>
      </c>
      <c r="AN1282">
        <v>-887</v>
      </c>
      <c r="AS1282" s="2"/>
    </row>
    <row r="1283" spans="1:45" x14ac:dyDescent="0.25">
      <c r="A1283" s="2"/>
      <c r="C1283" s="2"/>
      <c r="E1283" s="2"/>
      <c r="G1283" s="2"/>
      <c r="I1283" s="2"/>
      <c r="K1283" s="2"/>
      <c r="M1283" s="2"/>
      <c r="Q1283" s="2"/>
      <c r="S1283" s="2"/>
      <c r="U1283" s="2"/>
      <c r="W1283" s="2"/>
      <c r="Y1283" s="2"/>
      <c r="AA1283" s="2"/>
      <c r="AC1283" s="2"/>
      <c r="AE1283" s="2">
        <v>38414</v>
      </c>
      <c r="AF1283">
        <v>28668.400000000001</v>
      </c>
      <c r="AG1283" s="4">
        <v>38406</v>
      </c>
      <c r="AH1283">
        <v>51.17</v>
      </c>
      <c r="AI1283" s="4">
        <v>38999</v>
      </c>
      <c r="AJ1283">
        <v>13.603</v>
      </c>
      <c r="AK1283" s="2">
        <v>38378</v>
      </c>
      <c r="AL1283">
        <v>18.3706</v>
      </c>
      <c r="AM1283" s="2">
        <v>41550</v>
      </c>
      <c r="AN1283">
        <v>-726</v>
      </c>
      <c r="AS1283" s="2"/>
    </row>
    <row r="1284" spans="1:45" x14ac:dyDescent="0.25">
      <c r="A1284" s="2"/>
      <c r="C1284" s="2"/>
      <c r="E1284" s="2"/>
      <c r="G1284" s="2"/>
      <c r="I1284" s="2"/>
      <c r="K1284" s="2"/>
      <c r="M1284" s="2"/>
      <c r="Q1284" s="2"/>
      <c r="S1284" s="2"/>
      <c r="U1284" s="2"/>
      <c r="W1284" s="2"/>
      <c r="Y1284" s="2"/>
      <c r="AA1284" s="2"/>
      <c r="AC1284" s="2"/>
      <c r="AE1284" s="2">
        <v>38415</v>
      </c>
      <c r="AF1284">
        <v>29197.19</v>
      </c>
      <c r="AG1284" s="4">
        <v>38407</v>
      </c>
      <c r="AH1284">
        <v>51.39</v>
      </c>
      <c r="AI1284" s="4">
        <v>39000</v>
      </c>
      <c r="AJ1284">
        <v>13.525</v>
      </c>
      <c r="AK1284" s="2">
        <v>38379</v>
      </c>
      <c r="AL1284">
        <v>18.666699999999999</v>
      </c>
      <c r="AM1284" s="2">
        <v>41551</v>
      </c>
      <c r="AN1284">
        <v>-404</v>
      </c>
      <c r="AS1284" s="2"/>
    </row>
    <row r="1285" spans="1:45" x14ac:dyDescent="0.25">
      <c r="A1285" s="2"/>
      <c r="C1285" s="2"/>
      <c r="E1285" s="2"/>
      <c r="G1285" s="2"/>
      <c r="I1285" s="2"/>
      <c r="K1285" s="2"/>
      <c r="M1285" s="2"/>
      <c r="Q1285" s="2"/>
      <c r="S1285" s="2"/>
      <c r="U1285" s="2"/>
      <c r="W1285" s="2"/>
      <c r="Y1285" s="2"/>
      <c r="AA1285" s="2"/>
      <c r="AC1285" s="2"/>
      <c r="AE1285" s="2">
        <v>38418</v>
      </c>
      <c r="AF1285">
        <v>29455.42</v>
      </c>
      <c r="AG1285" s="4">
        <v>38408</v>
      </c>
      <c r="AH1285">
        <v>51.49</v>
      </c>
      <c r="AI1285" s="4">
        <v>39001</v>
      </c>
      <c r="AJ1285">
        <v>13.535</v>
      </c>
      <c r="AK1285" s="2">
        <v>38380</v>
      </c>
      <c r="AL1285">
        <v>18.849699999999999</v>
      </c>
      <c r="AM1285" s="2">
        <v>41554</v>
      </c>
      <c r="AN1285">
        <v>61</v>
      </c>
      <c r="AS1285" s="2"/>
    </row>
    <row r="1286" spans="1:45" x14ac:dyDescent="0.25">
      <c r="A1286" s="2"/>
      <c r="C1286" s="2"/>
      <c r="E1286" s="2"/>
      <c r="G1286" s="2"/>
      <c r="I1286" s="2"/>
      <c r="K1286" s="2"/>
      <c r="M1286" s="2"/>
      <c r="Q1286" s="2"/>
      <c r="S1286" s="2"/>
      <c r="U1286" s="2"/>
      <c r="W1286" s="2"/>
      <c r="Y1286" s="2"/>
      <c r="AA1286" s="2"/>
      <c r="AC1286" s="2"/>
      <c r="AE1286" s="2">
        <v>38419</v>
      </c>
      <c r="AF1286">
        <v>29021.200000000001</v>
      </c>
      <c r="AG1286" s="4">
        <v>38411</v>
      </c>
      <c r="AH1286">
        <v>51.75</v>
      </c>
      <c r="AI1286" s="4">
        <v>39002</v>
      </c>
      <c r="AJ1286">
        <v>13.57</v>
      </c>
      <c r="AK1286" s="2">
        <v>38383</v>
      </c>
      <c r="AL1286">
        <v>18.850000000000001</v>
      </c>
      <c r="AM1286" s="2">
        <v>41555</v>
      </c>
      <c r="AN1286">
        <v>280</v>
      </c>
      <c r="AS1286" s="2"/>
    </row>
    <row r="1287" spans="1:45" x14ac:dyDescent="0.25">
      <c r="A1287" s="2"/>
      <c r="C1287" s="2"/>
      <c r="E1287" s="2"/>
      <c r="G1287" s="2"/>
      <c r="I1287" s="2"/>
      <c r="K1287" s="2"/>
      <c r="M1287" s="2"/>
      <c r="Q1287" s="2"/>
      <c r="S1287" s="2"/>
      <c r="U1287" s="2"/>
      <c r="W1287" s="2"/>
      <c r="Y1287" s="2"/>
      <c r="AA1287" s="2"/>
      <c r="AC1287" s="2"/>
      <c r="AE1287" s="2">
        <v>38420</v>
      </c>
      <c r="AF1287">
        <v>28514.46</v>
      </c>
      <c r="AG1287" s="4">
        <v>38412</v>
      </c>
      <c r="AH1287">
        <v>51.68</v>
      </c>
      <c r="AI1287" s="4">
        <v>39003</v>
      </c>
      <c r="AJ1287">
        <v>13.525</v>
      </c>
      <c r="AK1287" s="2">
        <v>38384</v>
      </c>
      <c r="AL1287">
        <v>18.896699999999999</v>
      </c>
      <c r="AM1287" s="2">
        <v>41556</v>
      </c>
      <c r="AN1287">
        <v>-1046</v>
      </c>
      <c r="AS1287" s="2"/>
    </row>
    <row r="1288" spans="1:45" x14ac:dyDescent="0.25">
      <c r="A1288" s="2"/>
      <c r="C1288" s="2"/>
      <c r="E1288" s="2"/>
      <c r="G1288" s="2"/>
      <c r="I1288" s="2"/>
      <c r="K1288" s="2"/>
      <c r="M1288" s="2"/>
      <c r="Q1288" s="2"/>
      <c r="S1288" s="2"/>
      <c r="U1288" s="2"/>
      <c r="W1288" s="2"/>
      <c r="Y1288" s="2"/>
      <c r="AA1288" s="2"/>
      <c r="AC1288" s="2"/>
      <c r="AE1288" s="2">
        <v>38421</v>
      </c>
      <c r="AF1288">
        <v>28567.49</v>
      </c>
      <c r="AG1288" s="4">
        <v>38413</v>
      </c>
      <c r="AH1288">
        <v>53.05</v>
      </c>
      <c r="AI1288" s="4">
        <v>39006</v>
      </c>
      <c r="AJ1288">
        <v>13.509499999999999</v>
      </c>
      <c r="AK1288" s="2">
        <v>38385</v>
      </c>
      <c r="AL1288">
        <v>18.8825</v>
      </c>
      <c r="AM1288" s="2">
        <v>41557</v>
      </c>
      <c r="AN1288">
        <v>-1360</v>
      </c>
      <c r="AS1288" s="2"/>
    </row>
    <row r="1289" spans="1:45" x14ac:dyDescent="0.25">
      <c r="A1289" s="2"/>
      <c r="C1289" s="2"/>
      <c r="E1289" s="2"/>
      <c r="G1289" s="2"/>
      <c r="I1289" s="2"/>
      <c r="K1289" s="2"/>
      <c r="M1289" s="2"/>
      <c r="Q1289" s="2"/>
      <c r="S1289" s="2"/>
      <c r="U1289" s="2"/>
      <c r="W1289" s="2"/>
      <c r="Y1289" s="2"/>
      <c r="AA1289" s="2"/>
      <c r="AC1289" s="2"/>
      <c r="AE1289" s="2">
        <v>38422</v>
      </c>
      <c r="AF1289">
        <v>28074.91</v>
      </c>
      <c r="AG1289" s="4">
        <v>38414</v>
      </c>
      <c r="AH1289">
        <v>53.57</v>
      </c>
      <c r="AI1289" s="4">
        <v>39007</v>
      </c>
      <c r="AJ1289">
        <v>13.484999999999999</v>
      </c>
      <c r="AK1289" s="2">
        <v>38386</v>
      </c>
      <c r="AL1289">
        <v>18.709</v>
      </c>
      <c r="AM1289" s="2">
        <v>41558</v>
      </c>
      <c r="AN1289">
        <v>-63</v>
      </c>
      <c r="AS1289" s="2"/>
    </row>
    <row r="1290" spans="1:45" x14ac:dyDescent="0.25">
      <c r="A1290" s="2"/>
      <c r="C1290" s="2"/>
      <c r="E1290" s="2"/>
      <c r="G1290" s="2"/>
      <c r="I1290" s="2"/>
      <c r="K1290" s="2"/>
      <c r="M1290" s="2"/>
      <c r="Q1290" s="2"/>
      <c r="S1290" s="2"/>
      <c r="U1290" s="2"/>
      <c r="W1290" s="2"/>
      <c r="Y1290" s="2"/>
      <c r="AA1290" s="2"/>
      <c r="AC1290" s="2"/>
      <c r="AE1290" s="2">
        <v>38425</v>
      </c>
      <c r="AF1290">
        <v>28098.89</v>
      </c>
      <c r="AG1290" s="4">
        <v>38415</v>
      </c>
      <c r="AH1290">
        <v>53.78</v>
      </c>
      <c r="AI1290" s="4">
        <v>39008</v>
      </c>
      <c r="AJ1290">
        <v>13.5405</v>
      </c>
      <c r="AK1290" s="2">
        <v>38387</v>
      </c>
      <c r="AL1290">
        <v>18.679200000000002</v>
      </c>
      <c r="AM1290" s="2">
        <v>41561</v>
      </c>
      <c r="AN1290">
        <v>-291</v>
      </c>
      <c r="AS1290" s="2"/>
    </row>
    <row r="1291" spans="1:45" x14ac:dyDescent="0.25">
      <c r="A1291" s="2"/>
      <c r="C1291" s="2"/>
      <c r="E1291" s="2"/>
      <c r="G1291" s="2"/>
      <c r="I1291" s="2"/>
      <c r="K1291" s="2"/>
      <c r="M1291" s="2"/>
      <c r="Q1291" s="2"/>
      <c r="S1291" s="2"/>
      <c r="U1291" s="2"/>
      <c r="W1291" s="2"/>
      <c r="Y1291" s="2"/>
      <c r="AA1291" s="2"/>
      <c r="AC1291" s="2"/>
      <c r="AE1291" s="2">
        <v>38426</v>
      </c>
      <c r="AF1291">
        <v>27587.71</v>
      </c>
      <c r="AG1291" s="4">
        <v>38418</v>
      </c>
      <c r="AH1291">
        <v>53.89</v>
      </c>
      <c r="AI1291" s="4">
        <v>39009</v>
      </c>
      <c r="AJ1291">
        <v>13.520300000000001</v>
      </c>
      <c r="AK1291" s="2">
        <v>38392</v>
      </c>
      <c r="AL1291">
        <v>18.7</v>
      </c>
      <c r="AM1291" s="2">
        <v>41562</v>
      </c>
      <c r="AN1291">
        <v>-31</v>
      </c>
      <c r="AS1291" s="2"/>
    </row>
    <row r="1292" spans="1:45" x14ac:dyDescent="0.25">
      <c r="A1292" s="2"/>
      <c r="C1292" s="2"/>
      <c r="E1292" s="2"/>
      <c r="G1292" s="2"/>
      <c r="I1292" s="2"/>
      <c r="K1292" s="2"/>
      <c r="M1292" s="2"/>
      <c r="Q1292" s="2"/>
      <c r="S1292" s="2"/>
      <c r="U1292" s="2"/>
      <c r="W1292" s="2"/>
      <c r="Y1292" s="2"/>
      <c r="AA1292" s="2"/>
      <c r="AC1292" s="2"/>
      <c r="AE1292" s="2">
        <v>38427</v>
      </c>
      <c r="AF1292">
        <v>27826.71</v>
      </c>
      <c r="AG1292" s="4">
        <v>38419</v>
      </c>
      <c r="AH1292">
        <v>54.59</v>
      </c>
      <c r="AI1292" s="4">
        <v>39010</v>
      </c>
      <c r="AJ1292">
        <v>13.4863</v>
      </c>
      <c r="AK1292" s="2">
        <v>38393</v>
      </c>
      <c r="AL1292">
        <v>18.6388</v>
      </c>
      <c r="AM1292" s="2">
        <v>41563</v>
      </c>
      <c r="AN1292">
        <v>1315</v>
      </c>
      <c r="AS1292" s="2"/>
    </row>
    <row r="1293" spans="1:45" x14ac:dyDescent="0.25">
      <c r="A1293" s="2"/>
      <c r="C1293" s="2"/>
      <c r="E1293" s="2"/>
      <c r="G1293" s="2"/>
      <c r="I1293" s="2"/>
      <c r="K1293" s="2"/>
      <c r="M1293" s="2"/>
      <c r="Q1293" s="2"/>
      <c r="S1293" s="2"/>
      <c r="U1293" s="2"/>
      <c r="W1293" s="2"/>
      <c r="Y1293" s="2"/>
      <c r="AA1293" s="2"/>
      <c r="AC1293" s="2"/>
      <c r="AE1293" s="2">
        <v>38428</v>
      </c>
      <c r="AF1293">
        <v>28085.83</v>
      </c>
      <c r="AG1293" s="4">
        <v>38420</v>
      </c>
      <c r="AH1293">
        <v>54.77</v>
      </c>
      <c r="AI1293" s="4">
        <v>39013</v>
      </c>
      <c r="AJ1293">
        <v>13.492800000000001</v>
      </c>
      <c r="AK1293" s="2">
        <v>38394</v>
      </c>
      <c r="AL1293">
        <v>18.606999999999999</v>
      </c>
      <c r="AM1293" s="2">
        <v>41564</v>
      </c>
      <c r="AN1293">
        <v>-762</v>
      </c>
      <c r="AS1293" s="2"/>
    </row>
    <row r="1294" spans="1:45" x14ac:dyDescent="0.25">
      <c r="A1294" s="2"/>
      <c r="C1294" s="2"/>
      <c r="E1294" s="2"/>
      <c r="G1294" s="2"/>
      <c r="I1294" s="2"/>
      <c r="K1294" s="2"/>
      <c r="M1294" s="2"/>
      <c r="Q1294" s="2"/>
      <c r="S1294" s="2"/>
      <c r="U1294" s="2"/>
      <c r="W1294" s="2"/>
      <c r="Y1294" s="2"/>
      <c r="AA1294" s="2"/>
      <c r="AC1294" s="2"/>
      <c r="AE1294" s="2">
        <v>38429</v>
      </c>
      <c r="AF1294">
        <v>27593.25</v>
      </c>
      <c r="AG1294" s="4">
        <v>38421</v>
      </c>
      <c r="AH1294">
        <v>53.54</v>
      </c>
      <c r="AI1294" s="4">
        <v>39014</v>
      </c>
      <c r="AJ1294">
        <v>13.574199999999999</v>
      </c>
      <c r="AK1294" s="2">
        <v>38397</v>
      </c>
      <c r="AL1294">
        <v>18.8371</v>
      </c>
      <c r="AM1294" s="2">
        <v>41565</v>
      </c>
      <c r="AN1294">
        <v>-371</v>
      </c>
      <c r="AS1294" s="2"/>
    </row>
    <row r="1295" spans="1:45" x14ac:dyDescent="0.25">
      <c r="A1295" s="2"/>
      <c r="C1295" s="2"/>
      <c r="E1295" s="2"/>
      <c r="G1295" s="2"/>
      <c r="I1295" s="2"/>
      <c r="K1295" s="2"/>
      <c r="M1295" s="2"/>
      <c r="Q1295" s="2"/>
      <c r="S1295" s="2"/>
      <c r="U1295" s="2"/>
      <c r="W1295" s="2"/>
      <c r="Y1295" s="2"/>
      <c r="AA1295" s="2"/>
      <c r="AC1295" s="2"/>
      <c r="AE1295" s="2">
        <v>38432</v>
      </c>
      <c r="AF1295">
        <v>27411.34</v>
      </c>
      <c r="AG1295" s="4">
        <v>38422</v>
      </c>
      <c r="AH1295">
        <v>54.43</v>
      </c>
      <c r="AI1295" s="4">
        <v>39015</v>
      </c>
      <c r="AJ1295">
        <v>13.491300000000001</v>
      </c>
      <c r="AK1295" s="2">
        <v>38398</v>
      </c>
      <c r="AL1295">
        <v>18.881799999999998</v>
      </c>
      <c r="AM1295" s="2">
        <v>41568</v>
      </c>
      <c r="AN1295">
        <v>-71</v>
      </c>
      <c r="AS1295" s="2"/>
    </row>
    <row r="1296" spans="1:45" x14ac:dyDescent="0.25">
      <c r="A1296" s="2"/>
      <c r="C1296" s="2"/>
      <c r="E1296" s="2"/>
      <c r="G1296" s="2"/>
      <c r="I1296" s="2"/>
      <c r="K1296" s="2"/>
      <c r="M1296" s="2"/>
      <c r="Q1296" s="2"/>
      <c r="S1296" s="2"/>
      <c r="U1296" s="2"/>
      <c r="W1296" s="2"/>
      <c r="Y1296" s="2"/>
      <c r="AA1296" s="2"/>
      <c r="AC1296" s="2"/>
      <c r="AE1296" s="2">
        <v>38433</v>
      </c>
      <c r="AF1296">
        <v>26618.06</v>
      </c>
      <c r="AG1296" s="4">
        <v>38425</v>
      </c>
      <c r="AH1296">
        <v>54.95</v>
      </c>
      <c r="AI1296" s="4">
        <v>39016</v>
      </c>
      <c r="AJ1296">
        <v>13.4823</v>
      </c>
      <c r="AK1296" s="2">
        <v>38399</v>
      </c>
      <c r="AL1296">
        <v>18.7789</v>
      </c>
      <c r="AM1296" s="2">
        <v>41569</v>
      </c>
      <c r="AN1296">
        <v>-702</v>
      </c>
      <c r="AS1296" s="2"/>
    </row>
    <row r="1297" spans="1:45" x14ac:dyDescent="0.25">
      <c r="A1297" s="2"/>
      <c r="C1297" s="2"/>
      <c r="E1297" s="2"/>
      <c r="G1297" s="2"/>
      <c r="I1297" s="2"/>
      <c r="K1297" s="2"/>
      <c r="M1297" s="2"/>
      <c r="Q1297" s="2"/>
      <c r="S1297" s="2"/>
      <c r="U1297" s="2"/>
      <c r="W1297" s="2"/>
      <c r="Y1297" s="2"/>
      <c r="AA1297" s="2"/>
      <c r="AC1297" s="2"/>
      <c r="AE1297" s="2">
        <v>38434</v>
      </c>
      <c r="AF1297">
        <v>26248.27</v>
      </c>
      <c r="AG1297" s="4">
        <v>38426</v>
      </c>
      <c r="AH1297">
        <v>55.05</v>
      </c>
      <c r="AI1297" s="4">
        <v>39017</v>
      </c>
      <c r="AJ1297">
        <v>13.373799999999999</v>
      </c>
      <c r="AK1297" s="2">
        <v>38400</v>
      </c>
      <c r="AL1297">
        <v>18.6645</v>
      </c>
      <c r="AM1297" s="2">
        <v>41570</v>
      </c>
      <c r="AN1297">
        <v>-589</v>
      </c>
      <c r="AS1297" s="2"/>
    </row>
    <row r="1298" spans="1:45" x14ac:dyDescent="0.25">
      <c r="A1298" s="2"/>
      <c r="C1298" s="2"/>
      <c r="E1298" s="2"/>
      <c r="G1298" s="2"/>
      <c r="I1298" s="2"/>
      <c r="K1298" s="2"/>
      <c r="M1298" s="2"/>
      <c r="Q1298" s="2"/>
      <c r="S1298" s="2"/>
      <c r="U1298" s="2"/>
      <c r="W1298" s="2"/>
      <c r="Y1298" s="2"/>
      <c r="AA1298" s="2"/>
      <c r="AC1298" s="2"/>
      <c r="AE1298" s="2">
        <v>38435</v>
      </c>
      <c r="AF1298">
        <v>26701.88</v>
      </c>
      <c r="AG1298" s="4">
        <v>38427</v>
      </c>
      <c r="AH1298">
        <v>56.46</v>
      </c>
      <c r="AI1298" s="4">
        <v>39020</v>
      </c>
      <c r="AJ1298">
        <v>13.4452</v>
      </c>
      <c r="AK1298" s="2">
        <v>38401</v>
      </c>
      <c r="AL1298">
        <v>18.688300000000002</v>
      </c>
      <c r="AM1298" s="2">
        <v>41571</v>
      </c>
      <c r="AN1298">
        <v>1619</v>
      </c>
      <c r="AS1298" s="2"/>
    </row>
    <row r="1299" spans="1:45" x14ac:dyDescent="0.25">
      <c r="A1299" s="2"/>
      <c r="C1299" s="2"/>
      <c r="E1299" s="2"/>
      <c r="G1299" s="2"/>
      <c r="I1299" s="2"/>
      <c r="K1299" s="2"/>
      <c r="M1299" s="2"/>
      <c r="Q1299" s="2"/>
      <c r="S1299" s="2"/>
      <c r="U1299" s="2"/>
      <c r="W1299" s="2"/>
      <c r="Y1299" s="2"/>
      <c r="AA1299" s="2"/>
      <c r="AC1299" s="2"/>
      <c r="AE1299" s="2">
        <v>38439</v>
      </c>
      <c r="AF1299">
        <v>26257.32</v>
      </c>
      <c r="AG1299" s="4">
        <v>38428</v>
      </c>
      <c r="AH1299">
        <v>56.4</v>
      </c>
      <c r="AI1299" s="4">
        <v>39021</v>
      </c>
      <c r="AJ1299">
        <v>13.3566</v>
      </c>
      <c r="AK1299" s="2">
        <v>38404</v>
      </c>
      <c r="AL1299">
        <v>18.686399999999999</v>
      </c>
      <c r="AM1299" s="2">
        <v>41572</v>
      </c>
      <c r="AN1299">
        <v>-500</v>
      </c>
      <c r="AS1299" s="2"/>
    </row>
    <row r="1300" spans="1:45" x14ac:dyDescent="0.25">
      <c r="A1300" s="2"/>
      <c r="C1300" s="2"/>
      <c r="E1300" s="2"/>
      <c r="G1300" s="2"/>
      <c r="I1300" s="2"/>
      <c r="K1300" s="2"/>
      <c r="M1300" s="2"/>
      <c r="Q1300" s="2"/>
      <c r="S1300" s="2"/>
      <c r="U1300" s="2"/>
      <c r="W1300" s="2"/>
      <c r="Y1300" s="2"/>
      <c r="AA1300" s="2"/>
      <c r="AC1300" s="2"/>
      <c r="AE1300" s="2">
        <v>38440</v>
      </c>
      <c r="AF1300">
        <v>25842.080000000002</v>
      </c>
      <c r="AG1300" s="4">
        <v>38429</v>
      </c>
      <c r="AH1300">
        <v>56.72</v>
      </c>
      <c r="AI1300" s="4">
        <v>39022</v>
      </c>
      <c r="AJ1300">
        <v>13.2483</v>
      </c>
      <c r="AK1300" s="2">
        <v>38405</v>
      </c>
      <c r="AL1300">
        <v>18.8004</v>
      </c>
      <c r="AM1300" s="2">
        <v>41575</v>
      </c>
      <c r="AN1300">
        <v>-683</v>
      </c>
      <c r="AS1300" s="2"/>
    </row>
    <row r="1301" spans="1:45" x14ac:dyDescent="0.25">
      <c r="A1301" s="2"/>
      <c r="C1301" s="2"/>
      <c r="E1301" s="2"/>
      <c r="G1301" s="2"/>
      <c r="I1301" s="2"/>
      <c r="K1301" s="2"/>
      <c r="M1301" s="2"/>
      <c r="Q1301" s="2"/>
      <c r="S1301" s="2"/>
      <c r="U1301" s="2"/>
      <c r="W1301" s="2"/>
      <c r="Y1301" s="2"/>
      <c r="AA1301" s="2"/>
      <c r="AC1301" s="2"/>
      <c r="AE1301" s="2">
        <v>38441</v>
      </c>
      <c r="AF1301">
        <v>26469.78</v>
      </c>
      <c r="AG1301" s="4">
        <v>38432</v>
      </c>
      <c r="AH1301">
        <v>56.62</v>
      </c>
      <c r="AI1301" s="4">
        <v>39023</v>
      </c>
      <c r="AJ1301">
        <v>13.25</v>
      </c>
      <c r="AK1301" s="2">
        <v>38406</v>
      </c>
      <c r="AL1301">
        <v>18.8553</v>
      </c>
      <c r="AM1301" s="2">
        <v>41576</v>
      </c>
      <c r="AN1301">
        <v>-573</v>
      </c>
      <c r="AS1301" s="2"/>
    </row>
    <row r="1302" spans="1:45" x14ac:dyDescent="0.25">
      <c r="A1302" s="2"/>
      <c r="C1302" s="2"/>
      <c r="E1302" s="2"/>
      <c r="G1302" s="2"/>
      <c r="I1302" s="2"/>
      <c r="K1302" s="2"/>
      <c r="M1302" s="2"/>
      <c r="Q1302" s="2"/>
      <c r="S1302" s="2"/>
      <c r="U1302" s="2"/>
      <c r="W1302" s="2"/>
      <c r="Y1302" s="2"/>
      <c r="AA1302" s="2"/>
      <c r="AC1302" s="2"/>
      <c r="AE1302" s="2">
        <v>38442</v>
      </c>
      <c r="AF1302">
        <v>26610.65</v>
      </c>
      <c r="AG1302" s="4">
        <v>38433</v>
      </c>
      <c r="AH1302">
        <v>56.03</v>
      </c>
      <c r="AI1302" s="4">
        <v>39024</v>
      </c>
      <c r="AJ1302">
        <v>13.1538</v>
      </c>
      <c r="AK1302" s="2">
        <v>38407</v>
      </c>
      <c r="AL1302">
        <v>18.553999999999998</v>
      </c>
      <c r="AM1302" s="2">
        <v>41577</v>
      </c>
      <c r="AN1302">
        <v>-61</v>
      </c>
      <c r="AS1302" s="2"/>
    </row>
    <row r="1303" spans="1:45" x14ac:dyDescent="0.25">
      <c r="A1303" s="2"/>
      <c r="C1303" s="2"/>
      <c r="E1303" s="2"/>
      <c r="G1303" s="2"/>
      <c r="I1303" s="2"/>
      <c r="K1303" s="2"/>
      <c r="M1303" s="2"/>
      <c r="Q1303" s="2"/>
      <c r="S1303" s="2"/>
      <c r="U1303" s="2"/>
      <c r="W1303" s="2"/>
      <c r="Y1303" s="2"/>
      <c r="AA1303" s="2"/>
      <c r="AC1303" s="2"/>
      <c r="AE1303" s="2">
        <v>38443</v>
      </c>
      <c r="AF1303">
        <v>26773.83</v>
      </c>
      <c r="AG1303" s="4">
        <v>38434</v>
      </c>
      <c r="AH1303">
        <v>53.81</v>
      </c>
      <c r="AI1303" s="4">
        <v>39027</v>
      </c>
      <c r="AJ1303">
        <v>13.21</v>
      </c>
      <c r="AK1303" s="2">
        <v>38408</v>
      </c>
      <c r="AL1303">
        <v>18.503299999999999</v>
      </c>
      <c r="AM1303" s="2">
        <v>41578</v>
      </c>
      <c r="AN1303">
        <v>-159</v>
      </c>
      <c r="AS1303" s="2"/>
    </row>
    <row r="1304" spans="1:45" x14ac:dyDescent="0.25">
      <c r="A1304" s="2"/>
      <c r="C1304" s="2"/>
      <c r="E1304" s="2"/>
      <c r="G1304" s="2"/>
      <c r="I1304" s="2"/>
      <c r="K1304" s="2"/>
      <c r="M1304" s="2"/>
      <c r="Q1304" s="2"/>
      <c r="S1304" s="2"/>
      <c r="U1304" s="2"/>
      <c r="W1304" s="2"/>
      <c r="Y1304" s="2"/>
      <c r="AA1304" s="2"/>
      <c r="AC1304" s="2"/>
      <c r="AE1304" s="2">
        <v>38446</v>
      </c>
      <c r="AF1304">
        <v>26406.75</v>
      </c>
      <c r="AG1304" s="4">
        <v>38435</v>
      </c>
      <c r="AH1304">
        <v>54.84</v>
      </c>
      <c r="AI1304" s="4">
        <v>39028</v>
      </c>
      <c r="AJ1304">
        <v>13.203799999999999</v>
      </c>
      <c r="AK1304" s="2">
        <v>38411</v>
      </c>
      <c r="AL1304">
        <v>18.497699999999998</v>
      </c>
      <c r="AM1304" s="2">
        <v>41579</v>
      </c>
      <c r="AN1304">
        <v>660</v>
      </c>
      <c r="AS1304" s="2"/>
    </row>
    <row r="1305" spans="1:45" x14ac:dyDescent="0.25">
      <c r="A1305" s="2"/>
      <c r="C1305" s="2"/>
      <c r="E1305" s="2"/>
      <c r="G1305" s="2"/>
      <c r="I1305" s="2"/>
      <c r="K1305" s="2"/>
      <c r="M1305" s="2"/>
      <c r="Q1305" s="2"/>
      <c r="S1305" s="2"/>
      <c r="U1305" s="2"/>
      <c r="W1305" s="2"/>
      <c r="Y1305" s="2"/>
      <c r="AA1305" s="2"/>
      <c r="AC1305" s="2"/>
      <c r="AE1305" s="2">
        <v>38447</v>
      </c>
      <c r="AF1305">
        <v>26038.44</v>
      </c>
      <c r="AG1305" s="4">
        <v>38439</v>
      </c>
      <c r="AH1305">
        <v>54.05</v>
      </c>
      <c r="AI1305" s="4">
        <v>39029</v>
      </c>
      <c r="AJ1305">
        <v>13.2445</v>
      </c>
      <c r="AK1305" s="2">
        <v>38412</v>
      </c>
      <c r="AL1305">
        <v>18.532900000000001</v>
      </c>
      <c r="AM1305" s="2">
        <v>41582</v>
      </c>
      <c r="AN1305">
        <v>46</v>
      </c>
      <c r="AS1305" s="2"/>
    </row>
    <row r="1306" spans="1:45" x14ac:dyDescent="0.25">
      <c r="A1306" s="2"/>
      <c r="C1306" s="2"/>
      <c r="E1306" s="2"/>
      <c r="G1306" s="2"/>
      <c r="I1306" s="2"/>
      <c r="K1306" s="2"/>
      <c r="M1306" s="2"/>
      <c r="Q1306" s="2"/>
      <c r="S1306" s="2"/>
      <c r="U1306" s="2"/>
      <c r="W1306" s="2"/>
      <c r="Y1306" s="2"/>
      <c r="AA1306" s="2"/>
      <c r="AC1306" s="2"/>
      <c r="AE1306" s="2">
        <v>38448</v>
      </c>
      <c r="AF1306">
        <v>25695.05</v>
      </c>
      <c r="AG1306" s="4">
        <v>38440</v>
      </c>
      <c r="AH1306">
        <v>54.23</v>
      </c>
      <c r="AI1306" s="4">
        <v>39030</v>
      </c>
      <c r="AJ1306">
        <v>13.335900000000001</v>
      </c>
      <c r="AK1306" s="2">
        <v>38413</v>
      </c>
      <c r="AL1306">
        <v>18.598400000000002</v>
      </c>
      <c r="AM1306" s="2">
        <v>41583</v>
      </c>
      <c r="AN1306">
        <v>1272</v>
      </c>
      <c r="AS1306" s="2"/>
    </row>
    <row r="1307" spans="1:45" x14ac:dyDescent="0.25">
      <c r="A1307" s="2"/>
      <c r="C1307" s="2"/>
      <c r="E1307" s="2"/>
      <c r="G1307" s="2"/>
      <c r="I1307" s="2"/>
      <c r="K1307" s="2"/>
      <c r="M1307" s="2"/>
      <c r="Q1307" s="2"/>
      <c r="S1307" s="2"/>
      <c r="U1307" s="2"/>
      <c r="W1307" s="2"/>
      <c r="Y1307" s="2"/>
      <c r="AA1307" s="2"/>
      <c r="AC1307" s="2"/>
      <c r="AE1307" s="2">
        <v>38449</v>
      </c>
      <c r="AF1307">
        <v>26307.83</v>
      </c>
      <c r="AG1307" s="4">
        <v>38441</v>
      </c>
      <c r="AH1307">
        <v>53.99</v>
      </c>
      <c r="AI1307" s="4">
        <v>39031</v>
      </c>
      <c r="AJ1307">
        <v>13.329000000000001</v>
      </c>
      <c r="AK1307" s="2">
        <v>38414</v>
      </c>
      <c r="AL1307">
        <v>18.487200000000001</v>
      </c>
      <c r="AM1307" s="2">
        <v>41584</v>
      </c>
      <c r="AN1307">
        <v>-247</v>
      </c>
      <c r="AS1307" s="2"/>
    </row>
    <row r="1308" spans="1:45" x14ac:dyDescent="0.25">
      <c r="A1308" s="2"/>
      <c r="C1308" s="2"/>
      <c r="E1308" s="2"/>
      <c r="G1308" s="2"/>
      <c r="I1308" s="2"/>
      <c r="K1308" s="2"/>
      <c r="M1308" s="2"/>
      <c r="Q1308" s="2"/>
      <c r="S1308" s="2"/>
      <c r="U1308" s="2"/>
      <c r="W1308" s="2"/>
      <c r="Y1308" s="2"/>
      <c r="AA1308" s="2"/>
      <c r="AC1308" s="2"/>
      <c r="AE1308" s="2">
        <v>38450</v>
      </c>
      <c r="AF1308">
        <v>25884.63</v>
      </c>
      <c r="AG1308" s="4">
        <v>38442</v>
      </c>
      <c r="AH1308">
        <v>55.4</v>
      </c>
      <c r="AI1308" s="4">
        <v>39034</v>
      </c>
      <c r="AJ1308">
        <v>13.251799999999999</v>
      </c>
      <c r="AK1308" s="2">
        <v>38415</v>
      </c>
      <c r="AL1308">
        <v>18.43</v>
      </c>
      <c r="AM1308" s="2">
        <v>41585</v>
      </c>
      <c r="AN1308">
        <v>86</v>
      </c>
      <c r="AS1308" s="2"/>
    </row>
    <row r="1309" spans="1:45" x14ac:dyDescent="0.25">
      <c r="A1309" s="2"/>
      <c r="C1309" s="2"/>
      <c r="E1309" s="2"/>
      <c r="G1309" s="2"/>
      <c r="I1309" s="2"/>
      <c r="K1309" s="2"/>
      <c r="M1309" s="2"/>
      <c r="Q1309" s="2"/>
      <c r="S1309" s="2"/>
      <c r="U1309" s="2"/>
      <c r="W1309" s="2"/>
      <c r="Y1309" s="2"/>
      <c r="AA1309" s="2"/>
      <c r="AC1309" s="2"/>
      <c r="AE1309" s="2">
        <v>38453</v>
      </c>
      <c r="AF1309">
        <v>25899.73</v>
      </c>
      <c r="AG1309" s="4">
        <v>38443</v>
      </c>
      <c r="AH1309">
        <v>57.27</v>
      </c>
      <c r="AI1309" s="4">
        <v>39035</v>
      </c>
      <c r="AJ1309">
        <v>13.19</v>
      </c>
      <c r="AK1309" s="2">
        <v>38418</v>
      </c>
      <c r="AL1309">
        <v>18.414100000000001</v>
      </c>
      <c r="AM1309" s="2">
        <v>41586</v>
      </c>
      <c r="AN1309">
        <v>758</v>
      </c>
      <c r="AS1309" s="2"/>
    </row>
    <row r="1310" spans="1:45" x14ac:dyDescent="0.25">
      <c r="A1310" s="2"/>
      <c r="C1310" s="2"/>
      <c r="E1310" s="2"/>
      <c r="G1310" s="2"/>
      <c r="I1310" s="2"/>
      <c r="K1310" s="2"/>
      <c r="M1310" s="2"/>
      <c r="Q1310" s="2"/>
      <c r="S1310" s="2"/>
      <c r="U1310" s="2"/>
      <c r="W1310" s="2"/>
      <c r="Y1310" s="2"/>
      <c r="AA1310" s="2"/>
      <c r="AC1310" s="2"/>
      <c r="AE1310" s="2">
        <v>38454</v>
      </c>
      <c r="AF1310">
        <v>26206.21</v>
      </c>
      <c r="AG1310" s="4">
        <v>38446</v>
      </c>
      <c r="AH1310">
        <v>57.01</v>
      </c>
      <c r="AI1310" s="4">
        <v>39036</v>
      </c>
      <c r="AJ1310">
        <v>13.19</v>
      </c>
      <c r="AK1310" s="2">
        <v>38419</v>
      </c>
      <c r="AL1310">
        <v>18.4132</v>
      </c>
      <c r="AM1310" s="2">
        <v>41589</v>
      </c>
      <c r="AN1310">
        <v>-121</v>
      </c>
      <c r="AS1310" s="2"/>
    </row>
    <row r="1311" spans="1:45" x14ac:dyDescent="0.25">
      <c r="A1311" s="2"/>
      <c r="C1311" s="2"/>
      <c r="E1311" s="2"/>
      <c r="G1311" s="2"/>
      <c r="I1311" s="2"/>
      <c r="K1311" s="2"/>
      <c r="M1311" s="2"/>
      <c r="Q1311" s="2"/>
      <c r="S1311" s="2"/>
      <c r="U1311" s="2"/>
      <c r="W1311" s="2"/>
      <c r="Y1311" s="2"/>
      <c r="AA1311" s="2"/>
      <c r="AC1311" s="2"/>
      <c r="AE1311" s="2">
        <v>38455</v>
      </c>
      <c r="AF1311">
        <v>26066.11</v>
      </c>
      <c r="AG1311" s="4">
        <v>38447</v>
      </c>
      <c r="AH1311">
        <v>56.04</v>
      </c>
      <c r="AI1311" s="4">
        <v>39037</v>
      </c>
      <c r="AJ1311">
        <v>13.1752</v>
      </c>
      <c r="AK1311" s="2">
        <v>38420</v>
      </c>
      <c r="AL1311">
        <v>18.421700000000001</v>
      </c>
      <c r="AM1311" s="2">
        <v>41590</v>
      </c>
      <c r="AN1311">
        <v>-1338</v>
      </c>
      <c r="AS1311" s="2"/>
    </row>
    <row r="1312" spans="1:45" x14ac:dyDescent="0.25">
      <c r="A1312" s="2"/>
      <c r="C1312" s="2"/>
      <c r="E1312" s="2"/>
      <c r="G1312" s="2"/>
      <c r="I1312" s="2"/>
      <c r="K1312" s="2"/>
      <c r="M1312" s="2"/>
      <c r="Q1312" s="2"/>
      <c r="S1312" s="2"/>
      <c r="U1312" s="2"/>
      <c r="W1312" s="2"/>
      <c r="Y1312" s="2"/>
      <c r="AA1312" s="2"/>
      <c r="AC1312" s="2"/>
      <c r="AE1312" s="2">
        <v>38456</v>
      </c>
      <c r="AF1312">
        <v>24984</v>
      </c>
      <c r="AG1312" s="4">
        <v>38448</v>
      </c>
      <c r="AH1312">
        <v>55.85</v>
      </c>
      <c r="AI1312" s="4">
        <v>39038</v>
      </c>
      <c r="AJ1312">
        <v>13.2867</v>
      </c>
      <c r="AK1312" s="2">
        <v>38421</v>
      </c>
      <c r="AL1312">
        <v>18.471699999999998</v>
      </c>
      <c r="AM1312" s="2">
        <v>41591</v>
      </c>
      <c r="AN1312">
        <v>-1087</v>
      </c>
      <c r="AS1312" s="2"/>
    </row>
    <row r="1313" spans="1:45" x14ac:dyDescent="0.25">
      <c r="A1313" s="2"/>
      <c r="C1313" s="2"/>
      <c r="E1313" s="2"/>
      <c r="G1313" s="2"/>
      <c r="I1313" s="2"/>
      <c r="K1313" s="2"/>
      <c r="M1313" s="2"/>
      <c r="Q1313" s="2"/>
      <c r="S1313" s="2"/>
      <c r="U1313" s="2"/>
      <c r="W1313" s="2"/>
      <c r="Y1313" s="2"/>
      <c r="AA1313" s="2"/>
      <c r="AC1313" s="2"/>
      <c r="AE1313" s="2">
        <v>38457</v>
      </c>
      <c r="AF1313">
        <v>24655.85</v>
      </c>
      <c r="AG1313" s="4">
        <v>38449</v>
      </c>
      <c r="AH1313">
        <v>54.11</v>
      </c>
      <c r="AI1313" s="4">
        <v>39041</v>
      </c>
      <c r="AJ1313">
        <v>13.31</v>
      </c>
      <c r="AK1313" s="2">
        <v>38422</v>
      </c>
      <c r="AL1313">
        <v>18.432400000000001</v>
      </c>
      <c r="AM1313" s="2">
        <v>41592</v>
      </c>
      <c r="AN1313">
        <v>-748</v>
      </c>
      <c r="AS1313" s="2"/>
    </row>
    <row r="1314" spans="1:45" x14ac:dyDescent="0.25">
      <c r="A1314" s="2"/>
      <c r="C1314" s="2"/>
      <c r="E1314" s="2"/>
      <c r="G1314" s="2"/>
      <c r="I1314" s="2"/>
      <c r="K1314" s="2"/>
      <c r="M1314" s="2"/>
      <c r="Q1314" s="2"/>
      <c r="S1314" s="2"/>
      <c r="U1314" s="2"/>
      <c r="W1314" s="2"/>
      <c r="Y1314" s="2"/>
      <c r="AA1314" s="2"/>
      <c r="AC1314" s="2"/>
      <c r="AE1314" s="2">
        <v>38460</v>
      </c>
      <c r="AF1314">
        <v>24877.040000000001</v>
      </c>
      <c r="AG1314" s="4">
        <v>38450</v>
      </c>
      <c r="AH1314">
        <v>53.32</v>
      </c>
      <c r="AI1314" s="4">
        <v>39042</v>
      </c>
      <c r="AJ1314">
        <v>13.227600000000001</v>
      </c>
      <c r="AK1314" s="2">
        <v>38425</v>
      </c>
      <c r="AL1314">
        <v>18.517900000000001</v>
      </c>
      <c r="AM1314" s="2">
        <v>41596</v>
      </c>
      <c r="AN1314">
        <v>-560</v>
      </c>
      <c r="AS1314" s="2"/>
    </row>
    <row r="1315" spans="1:45" x14ac:dyDescent="0.25">
      <c r="A1315" s="2"/>
      <c r="C1315" s="2"/>
      <c r="E1315" s="2"/>
      <c r="G1315" s="2"/>
      <c r="I1315" s="2"/>
      <c r="K1315" s="2"/>
      <c r="M1315" s="2"/>
      <c r="Q1315" s="2"/>
      <c r="S1315" s="2"/>
      <c r="U1315" s="2"/>
      <c r="W1315" s="2"/>
      <c r="Y1315" s="2"/>
      <c r="AA1315" s="2"/>
      <c r="AC1315" s="2"/>
      <c r="AE1315" s="2">
        <v>38461</v>
      </c>
      <c r="AF1315">
        <v>25566.17</v>
      </c>
      <c r="AG1315" s="4">
        <v>38453</v>
      </c>
      <c r="AH1315">
        <v>53.71</v>
      </c>
      <c r="AI1315" s="4">
        <v>39043</v>
      </c>
      <c r="AJ1315">
        <v>13.161799999999999</v>
      </c>
      <c r="AK1315" s="2">
        <v>38426</v>
      </c>
      <c r="AL1315">
        <v>18.5853</v>
      </c>
      <c r="AM1315" s="2">
        <v>41597</v>
      </c>
      <c r="AN1315">
        <v>2833</v>
      </c>
      <c r="AS1315" s="2"/>
    </row>
    <row r="1316" spans="1:45" x14ac:dyDescent="0.25">
      <c r="A1316" s="2"/>
      <c r="C1316" s="2"/>
      <c r="E1316" s="2"/>
      <c r="G1316" s="2"/>
      <c r="I1316" s="2"/>
      <c r="K1316" s="2"/>
      <c r="M1316" s="2"/>
      <c r="Q1316" s="2"/>
      <c r="S1316" s="2"/>
      <c r="U1316" s="2"/>
      <c r="W1316" s="2"/>
      <c r="Y1316" s="2"/>
      <c r="AA1316" s="2"/>
      <c r="AC1316" s="2"/>
      <c r="AE1316" s="2">
        <v>38462</v>
      </c>
      <c r="AF1316">
        <v>25062.44</v>
      </c>
      <c r="AG1316" s="4">
        <v>38454</v>
      </c>
      <c r="AH1316">
        <v>51.86</v>
      </c>
      <c r="AI1316" s="4">
        <v>39044</v>
      </c>
      <c r="AJ1316">
        <v>13.1942</v>
      </c>
      <c r="AK1316" s="2">
        <v>38427</v>
      </c>
      <c r="AL1316">
        <v>18.5686</v>
      </c>
      <c r="AM1316" s="2">
        <v>41598</v>
      </c>
      <c r="AN1316">
        <v>-16</v>
      </c>
      <c r="AS1316" s="2"/>
    </row>
    <row r="1317" spans="1:45" x14ac:dyDescent="0.25">
      <c r="A1317" s="2"/>
      <c r="C1317" s="2"/>
      <c r="E1317" s="2"/>
      <c r="G1317" s="2"/>
      <c r="I1317" s="2"/>
      <c r="K1317" s="2"/>
      <c r="M1317" s="2"/>
      <c r="Q1317" s="2"/>
      <c r="S1317" s="2"/>
      <c r="U1317" s="2"/>
      <c r="W1317" s="2"/>
      <c r="Y1317" s="2"/>
      <c r="AA1317" s="2"/>
      <c r="AC1317" s="2"/>
      <c r="AE1317" s="2">
        <v>38464</v>
      </c>
      <c r="AF1317">
        <v>24767.06</v>
      </c>
      <c r="AG1317" s="4">
        <v>38455</v>
      </c>
      <c r="AH1317">
        <v>50.22</v>
      </c>
      <c r="AI1317" s="4">
        <v>39045</v>
      </c>
      <c r="AJ1317">
        <v>13.19</v>
      </c>
      <c r="AK1317" s="2">
        <v>38428</v>
      </c>
      <c r="AL1317">
        <v>18.998200000000001</v>
      </c>
      <c r="AM1317" s="2">
        <v>41599</v>
      </c>
      <c r="AN1317">
        <v>1537</v>
      </c>
      <c r="AS1317" s="2"/>
    </row>
    <row r="1318" spans="1:45" x14ac:dyDescent="0.25">
      <c r="A1318" s="2"/>
      <c r="C1318" s="2"/>
      <c r="E1318" s="2"/>
      <c r="G1318" s="2"/>
      <c r="I1318" s="2"/>
      <c r="K1318" s="2"/>
      <c r="M1318" s="2"/>
      <c r="Q1318" s="2"/>
      <c r="S1318" s="2"/>
      <c r="U1318" s="2"/>
      <c r="W1318" s="2"/>
      <c r="Y1318" s="2"/>
      <c r="AA1318" s="2"/>
      <c r="AC1318" s="2"/>
      <c r="AE1318" s="2">
        <v>38467</v>
      </c>
      <c r="AF1318">
        <v>25231.5</v>
      </c>
      <c r="AG1318" s="4">
        <v>38456</v>
      </c>
      <c r="AH1318">
        <v>51.13</v>
      </c>
      <c r="AI1318" s="4">
        <v>39048</v>
      </c>
      <c r="AJ1318">
        <v>13.36</v>
      </c>
      <c r="AK1318" s="2">
        <v>38429</v>
      </c>
      <c r="AL1318">
        <v>18.95</v>
      </c>
      <c r="AM1318" s="2">
        <v>41600</v>
      </c>
      <c r="AN1318">
        <v>755</v>
      </c>
      <c r="AS1318" s="2"/>
    </row>
    <row r="1319" spans="1:45" x14ac:dyDescent="0.25">
      <c r="A1319" s="2"/>
      <c r="C1319" s="2"/>
      <c r="E1319" s="2"/>
      <c r="G1319" s="2"/>
      <c r="I1319" s="2"/>
      <c r="K1319" s="2"/>
      <c r="M1319" s="2"/>
      <c r="Q1319" s="2"/>
      <c r="S1319" s="2"/>
      <c r="U1319" s="2"/>
      <c r="W1319" s="2"/>
      <c r="Y1319" s="2"/>
      <c r="AA1319" s="2"/>
      <c r="AC1319" s="2"/>
      <c r="AE1319" s="2">
        <v>38468</v>
      </c>
      <c r="AF1319">
        <v>25304.75</v>
      </c>
      <c r="AG1319" s="4">
        <v>38457</v>
      </c>
      <c r="AH1319">
        <v>50.49</v>
      </c>
      <c r="AI1319" s="4">
        <v>39049</v>
      </c>
      <c r="AJ1319">
        <v>13.18</v>
      </c>
      <c r="AK1319" s="2">
        <v>38432</v>
      </c>
      <c r="AL1319">
        <v>19.281300000000002</v>
      </c>
      <c r="AM1319" s="2">
        <v>41603</v>
      </c>
      <c r="AN1319">
        <v>502</v>
      </c>
      <c r="AS1319" s="2"/>
    </row>
    <row r="1320" spans="1:45" x14ac:dyDescent="0.25">
      <c r="A1320" s="2"/>
      <c r="C1320" s="2"/>
      <c r="E1320" s="2"/>
      <c r="G1320" s="2"/>
      <c r="I1320" s="2"/>
      <c r="K1320" s="2"/>
      <c r="M1320" s="2"/>
      <c r="Q1320" s="2"/>
      <c r="S1320" s="2"/>
      <c r="U1320" s="2"/>
      <c r="W1320" s="2"/>
      <c r="Y1320" s="2"/>
      <c r="AA1320" s="2"/>
      <c r="AC1320" s="2"/>
      <c r="AE1320" s="2">
        <v>38469</v>
      </c>
      <c r="AF1320">
        <v>25241.7</v>
      </c>
      <c r="AG1320" s="4">
        <v>38460</v>
      </c>
      <c r="AH1320">
        <v>50.37</v>
      </c>
      <c r="AI1320" s="4">
        <v>39050</v>
      </c>
      <c r="AJ1320">
        <v>13.14</v>
      </c>
      <c r="AK1320" s="2">
        <v>38433</v>
      </c>
      <c r="AL1320">
        <v>19.125499999999999</v>
      </c>
      <c r="AM1320" s="2">
        <v>41604</v>
      </c>
      <c r="AN1320">
        <v>-58</v>
      </c>
      <c r="AS1320" s="2"/>
    </row>
    <row r="1321" spans="1:45" x14ac:dyDescent="0.25">
      <c r="A1321" s="2"/>
      <c r="C1321" s="2"/>
      <c r="E1321" s="2"/>
      <c r="G1321" s="2"/>
      <c r="I1321" s="2"/>
      <c r="K1321" s="2"/>
      <c r="M1321" s="2"/>
      <c r="Q1321" s="2"/>
      <c r="S1321" s="2"/>
      <c r="U1321" s="2"/>
      <c r="W1321" s="2"/>
      <c r="Y1321" s="2"/>
      <c r="AA1321" s="2"/>
      <c r="AC1321" s="2"/>
      <c r="AE1321" s="2">
        <v>38470</v>
      </c>
      <c r="AF1321">
        <v>24439.71</v>
      </c>
      <c r="AG1321" s="4">
        <v>38461</v>
      </c>
      <c r="AH1321">
        <v>52.29</v>
      </c>
      <c r="AI1321" s="4">
        <v>39051</v>
      </c>
      <c r="AJ1321">
        <v>13.0885</v>
      </c>
      <c r="AK1321" s="2">
        <v>38434</v>
      </c>
      <c r="AL1321">
        <v>19.305800000000001</v>
      </c>
      <c r="AM1321" s="2">
        <v>41605</v>
      </c>
      <c r="AN1321">
        <v>-1038</v>
      </c>
      <c r="AS1321" s="2"/>
    </row>
    <row r="1322" spans="1:45" x14ac:dyDescent="0.25">
      <c r="A1322" s="2"/>
      <c r="C1322" s="2"/>
      <c r="E1322" s="2"/>
      <c r="G1322" s="2"/>
      <c r="I1322" s="2"/>
      <c r="K1322" s="2"/>
      <c r="M1322" s="2"/>
      <c r="Q1322" s="2"/>
      <c r="S1322" s="2"/>
      <c r="U1322" s="2"/>
      <c r="W1322" s="2"/>
      <c r="Y1322" s="2"/>
      <c r="AA1322" s="2"/>
      <c r="AC1322" s="2"/>
      <c r="AE1322" s="2">
        <v>38471</v>
      </c>
      <c r="AF1322">
        <v>24843.7</v>
      </c>
      <c r="AG1322" s="4">
        <v>38462</v>
      </c>
      <c r="AH1322">
        <v>52.44</v>
      </c>
      <c r="AI1322" s="4">
        <v>39052</v>
      </c>
      <c r="AJ1322">
        <v>13.07</v>
      </c>
      <c r="AK1322" s="2">
        <v>38435</v>
      </c>
      <c r="AL1322">
        <v>19</v>
      </c>
      <c r="AM1322" s="2">
        <v>41606</v>
      </c>
      <c r="AN1322">
        <v>-843</v>
      </c>
      <c r="AS1322" s="2"/>
    </row>
    <row r="1323" spans="1:45" x14ac:dyDescent="0.25">
      <c r="A1323" s="2"/>
      <c r="C1323" s="2"/>
      <c r="E1323" s="2"/>
      <c r="G1323" s="2"/>
      <c r="I1323" s="2"/>
      <c r="K1323" s="2"/>
      <c r="M1323" s="2"/>
      <c r="Q1323" s="2"/>
      <c r="S1323" s="2"/>
      <c r="U1323" s="2"/>
      <c r="W1323" s="2"/>
      <c r="Y1323" s="2"/>
      <c r="AA1323" s="2"/>
      <c r="AC1323" s="2"/>
      <c r="AE1323" s="2">
        <v>38474</v>
      </c>
      <c r="AF1323">
        <v>24704.6</v>
      </c>
      <c r="AG1323" s="4">
        <v>38463</v>
      </c>
      <c r="AH1323">
        <v>54.2</v>
      </c>
      <c r="AI1323" s="4">
        <v>39055</v>
      </c>
      <c r="AJ1323">
        <v>13.09</v>
      </c>
      <c r="AK1323" s="2">
        <v>38439</v>
      </c>
      <c r="AL1323">
        <v>19.1374</v>
      </c>
      <c r="AM1323" s="2">
        <v>41607</v>
      </c>
      <c r="AN1323">
        <v>150</v>
      </c>
      <c r="AS1323" s="2"/>
    </row>
    <row r="1324" spans="1:45" x14ac:dyDescent="0.25">
      <c r="A1324" s="2"/>
      <c r="C1324" s="2"/>
      <c r="E1324" s="2"/>
      <c r="G1324" s="2"/>
      <c r="I1324" s="2"/>
      <c r="K1324" s="2"/>
      <c r="M1324" s="2"/>
      <c r="Q1324" s="2"/>
      <c r="S1324" s="2"/>
      <c r="U1324" s="2"/>
      <c r="W1324" s="2"/>
      <c r="Y1324" s="2"/>
      <c r="AA1324" s="2"/>
      <c r="AC1324" s="2"/>
      <c r="AE1324" s="2">
        <v>38475</v>
      </c>
      <c r="AF1324">
        <v>24715.63</v>
      </c>
      <c r="AG1324" s="4">
        <v>38464</v>
      </c>
      <c r="AH1324">
        <v>55.39</v>
      </c>
      <c r="AI1324" s="4">
        <v>39056</v>
      </c>
      <c r="AJ1324">
        <v>12.980399999999999</v>
      </c>
      <c r="AK1324" s="2">
        <v>38440</v>
      </c>
      <c r="AL1324">
        <v>19.123200000000001</v>
      </c>
      <c r="AM1324" s="2">
        <v>41610</v>
      </c>
      <c r="AN1324">
        <v>350</v>
      </c>
      <c r="AS1324" s="2"/>
    </row>
    <row r="1325" spans="1:45" x14ac:dyDescent="0.25">
      <c r="A1325" s="2"/>
      <c r="C1325" s="2"/>
      <c r="E1325" s="2"/>
      <c r="G1325" s="2"/>
      <c r="I1325" s="2"/>
      <c r="K1325" s="2"/>
      <c r="M1325" s="2"/>
      <c r="Q1325" s="2"/>
      <c r="S1325" s="2"/>
      <c r="U1325" s="2"/>
      <c r="W1325" s="2"/>
      <c r="Y1325" s="2"/>
      <c r="AA1325" s="2"/>
      <c r="AC1325" s="2"/>
      <c r="AE1325" s="2">
        <v>38476</v>
      </c>
      <c r="AF1325">
        <v>25474.47</v>
      </c>
      <c r="AG1325" s="4">
        <v>38467</v>
      </c>
      <c r="AH1325">
        <v>54.57</v>
      </c>
      <c r="AI1325" s="4">
        <v>39057</v>
      </c>
      <c r="AJ1325">
        <v>12.95</v>
      </c>
      <c r="AK1325" s="2">
        <v>38441</v>
      </c>
      <c r="AL1325">
        <v>19.082999999999998</v>
      </c>
      <c r="AM1325" s="2">
        <v>41611</v>
      </c>
      <c r="AN1325">
        <v>-313</v>
      </c>
      <c r="AS1325" s="2"/>
    </row>
    <row r="1326" spans="1:45" x14ac:dyDescent="0.25">
      <c r="A1326" s="2"/>
      <c r="C1326" s="2"/>
      <c r="E1326" s="2"/>
      <c r="G1326" s="2"/>
      <c r="I1326" s="2"/>
      <c r="K1326" s="2"/>
      <c r="M1326" s="2"/>
      <c r="Q1326" s="2"/>
      <c r="S1326" s="2"/>
      <c r="U1326" s="2"/>
      <c r="W1326" s="2"/>
      <c r="Y1326" s="2"/>
      <c r="AA1326" s="2"/>
      <c r="AC1326" s="2"/>
      <c r="AE1326" s="2">
        <v>38477</v>
      </c>
      <c r="AF1326">
        <v>25435.82</v>
      </c>
      <c r="AG1326" s="4">
        <v>38468</v>
      </c>
      <c r="AH1326">
        <v>54.2</v>
      </c>
      <c r="AI1326" s="4">
        <v>39058</v>
      </c>
      <c r="AJ1326">
        <v>12.8329</v>
      </c>
      <c r="AK1326" s="2">
        <v>38442</v>
      </c>
      <c r="AL1326">
        <v>19.169599999999999</v>
      </c>
      <c r="AM1326" s="2">
        <v>41612</v>
      </c>
      <c r="AN1326">
        <v>-1452</v>
      </c>
      <c r="AS1326" s="2"/>
    </row>
    <row r="1327" spans="1:45" x14ac:dyDescent="0.25">
      <c r="A1327" s="2"/>
      <c r="C1327" s="2"/>
      <c r="E1327" s="2"/>
      <c r="G1327" s="2"/>
      <c r="I1327" s="2"/>
      <c r="K1327" s="2"/>
      <c r="M1327" s="2"/>
      <c r="Q1327" s="2"/>
      <c r="S1327" s="2"/>
      <c r="U1327" s="2"/>
      <c r="W1327" s="2"/>
      <c r="Y1327" s="2"/>
      <c r="AA1327" s="2"/>
      <c r="AC1327" s="2"/>
      <c r="AE1327" s="2">
        <v>38478</v>
      </c>
      <c r="AF1327">
        <v>25589.200000000001</v>
      </c>
      <c r="AG1327" s="4">
        <v>38469</v>
      </c>
      <c r="AH1327">
        <v>51.61</v>
      </c>
      <c r="AI1327" s="4">
        <v>39059</v>
      </c>
      <c r="AJ1327">
        <v>12.78</v>
      </c>
      <c r="AK1327" s="2">
        <v>38443</v>
      </c>
      <c r="AL1327">
        <v>19.279900000000001</v>
      </c>
      <c r="AM1327" s="2">
        <v>41613</v>
      </c>
      <c r="AN1327">
        <v>-1022</v>
      </c>
      <c r="AS1327" s="2"/>
    </row>
    <row r="1328" spans="1:45" x14ac:dyDescent="0.25">
      <c r="A1328" s="2"/>
      <c r="C1328" s="2"/>
      <c r="E1328" s="2"/>
      <c r="G1328" s="2"/>
      <c r="I1328" s="2"/>
      <c r="K1328" s="2"/>
      <c r="M1328" s="2"/>
      <c r="Q1328" s="2"/>
      <c r="S1328" s="2"/>
      <c r="U1328" s="2"/>
      <c r="W1328" s="2"/>
      <c r="Y1328" s="2"/>
      <c r="AA1328" s="2"/>
      <c r="AC1328" s="2"/>
      <c r="AE1328" s="2">
        <v>38481</v>
      </c>
      <c r="AF1328">
        <v>25464.75</v>
      </c>
      <c r="AG1328" s="4">
        <v>38470</v>
      </c>
      <c r="AH1328">
        <v>51.77</v>
      </c>
      <c r="AI1328" s="4">
        <v>39062</v>
      </c>
      <c r="AJ1328">
        <v>12.65</v>
      </c>
      <c r="AK1328" s="2">
        <v>38446</v>
      </c>
      <c r="AL1328">
        <v>19.286100000000001</v>
      </c>
      <c r="AM1328" s="2">
        <v>41614</v>
      </c>
      <c r="AN1328">
        <v>-214</v>
      </c>
      <c r="AS1328" s="2"/>
    </row>
    <row r="1329" spans="1:45" x14ac:dyDescent="0.25">
      <c r="A1329" s="2"/>
      <c r="C1329" s="2"/>
      <c r="E1329" s="2"/>
      <c r="G1329" s="2"/>
      <c r="I1329" s="2"/>
      <c r="K1329" s="2"/>
      <c r="M1329" s="2"/>
      <c r="Q1329" s="2"/>
      <c r="S1329" s="2"/>
      <c r="U1329" s="2"/>
      <c r="W1329" s="2"/>
      <c r="Y1329" s="2"/>
      <c r="AA1329" s="2"/>
      <c r="AC1329" s="2"/>
      <c r="AE1329" s="2">
        <v>38482</v>
      </c>
      <c r="AF1329">
        <v>24762.71</v>
      </c>
      <c r="AG1329" s="4">
        <v>38471</v>
      </c>
      <c r="AH1329">
        <v>49.72</v>
      </c>
      <c r="AI1329" s="4">
        <v>39063</v>
      </c>
      <c r="AJ1329">
        <v>12.669700000000001</v>
      </c>
      <c r="AK1329" s="2">
        <v>38447</v>
      </c>
      <c r="AL1329">
        <v>19.422000000000001</v>
      </c>
      <c r="AM1329" s="2">
        <v>41617</v>
      </c>
      <c r="AN1329">
        <v>416</v>
      </c>
      <c r="AS1329" s="2"/>
    </row>
    <row r="1330" spans="1:45" x14ac:dyDescent="0.25">
      <c r="A1330" s="2"/>
      <c r="C1330" s="2"/>
      <c r="E1330" s="2"/>
      <c r="G1330" s="2"/>
      <c r="I1330" s="2"/>
      <c r="K1330" s="2"/>
      <c r="M1330" s="2"/>
      <c r="Q1330" s="2"/>
      <c r="S1330" s="2"/>
      <c r="U1330" s="2"/>
      <c r="W1330" s="2"/>
      <c r="Y1330" s="2"/>
      <c r="AA1330" s="2"/>
      <c r="AC1330" s="2"/>
      <c r="AE1330" s="2">
        <v>38483</v>
      </c>
      <c r="AF1330">
        <v>24698.66</v>
      </c>
      <c r="AG1330" s="4">
        <v>38474</v>
      </c>
      <c r="AH1330">
        <v>50.92</v>
      </c>
      <c r="AI1330" s="4">
        <v>39064</v>
      </c>
      <c r="AJ1330">
        <v>12.632</v>
      </c>
      <c r="AK1330" s="2">
        <v>38448</v>
      </c>
      <c r="AL1330">
        <v>19.286999999999999</v>
      </c>
      <c r="AM1330" s="2">
        <v>41618</v>
      </c>
      <c r="AN1330">
        <v>-713</v>
      </c>
      <c r="AS1330" s="2"/>
    </row>
    <row r="1331" spans="1:45" x14ac:dyDescent="0.25">
      <c r="A1331" s="2"/>
      <c r="C1331" s="2"/>
      <c r="E1331" s="2"/>
      <c r="G1331" s="2"/>
      <c r="I1331" s="2"/>
      <c r="K1331" s="2"/>
      <c r="M1331" s="2"/>
      <c r="Q1331" s="2"/>
      <c r="S1331" s="2"/>
      <c r="U1331" s="2"/>
      <c r="W1331" s="2"/>
      <c r="Y1331" s="2"/>
      <c r="AA1331" s="2"/>
      <c r="AC1331" s="2"/>
      <c r="AE1331" s="2">
        <v>38484</v>
      </c>
      <c r="AF1331">
        <v>24117.27</v>
      </c>
      <c r="AG1331" s="4">
        <v>38475</v>
      </c>
      <c r="AH1331">
        <v>49.5</v>
      </c>
      <c r="AI1331" s="4">
        <v>39065</v>
      </c>
      <c r="AJ1331">
        <v>12.56</v>
      </c>
      <c r="AK1331" s="2">
        <v>38449</v>
      </c>
      <c r="AL1331">
        <v>19.1526</v>
      </c>
      <c r="AM1331" s="2">
        <v>41619</v>
      </c>
      <c r="AN1331">
        <v>-978</v>
      </c>
      <c r="AS1331" s="2"/>
    </row>
    <row r="1332" spans="1:45" x14ac:dyDescent="0.25">
      <c r="A1332" s="2"/>
      <c r="C1332" s="2"/>
      <c r="E1332" s="2"/>
      <c r="G1332" s="2"/>
      <c r="I1332" s="2"/>
      <c r="K1332" s="2"/>
      <c r="M1332" s="2"/>
      <c r="Q1332" s="2"/>
      <c r="S1332" s="2"/>
      <c r="U1332" s="2"/>
      <c r="W1332" s="2"/>
      <c r="Y1332" s="2"/>
      <c r="AA1332" s="2"/>
      <c r="AC1332" s="2"/>
      <c r="AE1332" s="2">
        <v>38485</v>
      </c>
      <c r="AF1332">
        <v>23887.439999999999</v>
      </c>
      <c r="AG1332" s="4">
        <v>38476</v>
      </c>
      <c r="AH1332">
        <v>50.13</v>
      </c>
      <c r="AI1332" s="4">
        <v>39066</v>
      </c>
      <c r="AJ1332">
        <v>12.47</v>
      </c>
      <c r="AK1332" s="2">
        <v>38450</v>
      </c>
      <c r="AL1332">
        <v>19.34</v>
      </c>
      <c r="AM1332" s="2">
        <v>41620</v>
      </c>
      <c r="AN1332">
        <v>339</v>
      </c>
      <c r="AS1332" s="2"/>
    </row>
    <row r="1333" spans="1:45" x14ac:dyDescent="0.25">
      <c r="A1333" s="2"/>
      <c r="C1333" s="2"/>
      <c r="E1333" s="2"/>
      <c r="G1333" s="2"/>
      <c r="I1333" s="2"/>
      <c r="K1333" s="2"/>
      <c r="M1333" s="2"/>
      <c r="Q1333" s="2"/>
      <c r="S1333" s="2"/>
      <c r="U1333" s="2"/>
      <c r="W1333" s="2"/>
      <c r="Y1333" s="2"/>
      <c r="AA1333" s="2"/>
      <c r="AC1333" s="2"/>
      <c r="AE1333" s="2">
        <v>38488</v>
      </c>
      <c r="AF1333">
        <v>24378.5</v>
      </c>
      <c r="AG1333" s="4">
        <v>38477</v>
      </c>
      <c r="AH1333">
        <v>50.83</v>
      </c>
      <c r="AI1333" s="4">
        <v>39069</v>
      </c>
      <c r="AJ1333">
        <v>12.4514</v>
      </c>
      <c r="AK1333" s="2">
        <v>38453</v>
      </c>
      <c r="AL1333">
        <v>19.338799999999999</v>
      </c>
      <c r="AM1333" s="2">
        <v>41621</v>
      </c>
      <c r="AN1333">
        <v>-644</v>
      </c>
      <c r="AS1333" s="2"/>
    </row>
    <row r="1334" spans="1:45" x14ac:dyDescent="0.25">
      <c r="A1334" s="2"/>
      <c r="C1334" s="2"/>
      <c r="E1334" s="2"/>
      <c r="G1334" s="2"/>
      <c r="I1334" s="2"/>
      <c r="K1334" s="2"/>
      <c r="M1334" s="2"/>
      <c r="Q1334" s="2"/>
      <c r="S1334" s="2"/>
      <c r="U1334" s="2"/>
      <c r="W1334" s="2"/>
      <c r="Y1334" s="2"/>
      <c r="AA1334" s="2"/>
      <c r="AC1334" s="2"/>
      <c r="AE1334" s="2">
        <v>38489</v>
      </c>
      <c r="AF1334">
        <v>24412.76</v>
      </c>
      <c r="AG1334" s="4">
        <v>38478</v>
      </c>
      <c r="AH1334">
        <v>50.96</v>
      </c>
      <c r="AI1334" s="4">
        <v>39070</v>
      </c>
      <c r="AJ1334">
        <v>12.48</v>
      </c>
      <c r="AK1334" s="2">
        <v>38454</v>
      </c>
      <c r="AL1334">
        <v>19.284400000000002</v>
      </c>
      <c r="AM1334" s="2">
        <v>41624</v>
      </c>
      <c r="AN1334">
        <v>-181</v>
      </c>
      <c r="AS1334" s="2"/>
    </row>
    <row r="1335" spans="1:45" x14ac:dyDescent="0.25">
      <c r="A1335" s="2"/>
      <c r="C1335" s="2"/>
      <c r="E1335" s="2"/>
      <c r="G1335" s="2"/>
      <c r="I1335" s="2"/>
      <c r="K1335" s="2"/>
      <c r="M1335" s="2"/>
      <c r="Q1335" s="2"/>
      <c r="S1335" s="2"/>
      <c r="U1335" s="2"/>
      <c r="W1335" s="2"/>
      <c r="Y1335" s="2"/>
      <c r="AA1335" s="2"/>
      <c r="AC1335" s="2"/>
      <c r="AE1335" s="2">
        <v>38490</v>
      </c>
      <c r="AF1335">
        <v>24898.12</v>
      </c>
      <c r="AG1335" s="4">
        <v>38481</v>
      </c>
      <c r="AH1335">
        <v>52.03</v>
      </c>
      <c r="AI1335" s="4">
        <v>39071</v>
      </c>
      <c r="AJ1335">
        <v>12.46</v>
      </c>
      <c r="AK1335" s="2">
        <v>38455</v>
      </c>
      <c r="AL1335">
        <v>19.136800000000001</v>
      </c>
      <c r="AM1335" s="2">
        <v>41625</v>
      </c>
      <c r="AN1335">
        <v>-389</v>
      </c>
      <c r="AS1335" s="2"/>
    </row>
    <row r="1336" spans="1:45" x14ac:dyDescent="0.25">
      <c r="A1336" s="2"/>
      <c r="C1336" s="2"/>
      <c r="E1336" s="2"/>
      <c r="G1336" s="2"/>
      <c r="I1336" s="2"/>
      <c r="K1336" s="2"/>
      <c r="M1336" s="2"/>
      <c r="Q1336" s="2"/>
      <c r="S1336" s="2"/>
      <c r="U1336" s="2"/>
      <c r="W1336" s="2"/>
      <c r="Y1336" s="2"/>
      <c r="AA1336" s="2"/>
      <c r="AC1336" s="2"/>
      <c r="AE1336" s="2">
        <v>38491</v>
      </c>
      <c r="AF1336">
        <v>24829.01</v>
      </c>
      <c r="AG1336" s="4">
        <v>38482</v>
      </c>
      <c r="AH1336">
        <v>52.07</v>
      </c>
      <c r="AI1336" s="4">
        <v>39072</v>
      </c>
      <c r="AJ1336">
        <v>12.454000000000001</v>
      </c>
      <c r="AK1336" s="2">
        <v>38456</v>
      </c>
      <c r="AL1336">
        <v>19.070499999999999</v>
      </c>
      <c r="AM1336" s="2">
        <v>41626</v>
      </c>
      <c r="AN1336">
        <v>-1128</v>
      </c>
      <c r="AS1336" s="2"/>
    </row>
    <row r="1337" spans="1:45" x14ac:dyDescent="0.25">
      <c r="A1337" s="2"/>
      <c r="C1337" s="2"/>
      <c r="E1337" s="2"/>
      <c r="G1337" s="2"/>
      <c r="I1337" s="2"/>
      <c r="K1337" s="2"/>
      <c r="M1337" s="2"/>
      <c r="Q1337" s="2"/>
      <c r="S1337" s="2"/>
      <c r="U1337" s="2"/>
      <c r="W1337" s="2"/>
      <c r="Y1337" s="2"/>
      <c r="AA1337" s="2"/>
      <c r="AC1337" s="2"/>
      <c r="AE1337" s="2">
        <v>38492</v>
      </c>
      <c r="AF1337">
        <v>24522.41</v>
      </c>
      <c r="AG1337" s="4">
        <v>38483</v>
      </c>
      <c r="AH1337">
        <v>50.45</v>
      </c>
      <c r="AI1337" s="4">
        <v>39073</v>
      </c>
      <c r="AJ1337">
        <v>12.4557</v>
      </c>
      <c r="AK1337" s="2">
        <v>38457</v>
      </c>
      <c r="AL1337">
        <v>19.186599999999999</v>
      </c>
      <c r="AM1337" s="2">
        <v>41627</v>
      </c>
      <c r="AN1337">
        <v>-2008</v>
      </c>
      <c r="AS1337" s="2"/>
    </row>
    <row r="1338" spans="1:45" x14ac:dyDescent="0.25">
      <c r="A1338" s="2"/>
      <c r="C1338" s="2"/>
      <c r="E1338" s="2"/>
      <c r="G1338" s="2"/>
      <c r="I1338" s="2"/>
      <c r="K1338" s="2"/>
      <c r="M1338" s="2"/>
      <c r="Q1338" s="2"/>
      <c r="S1338" s="2"/>
      <c r="U1338" s="2"/>
      <c r="W1338" s="2"/>
      <c r="Y1338" s="2"/>
      <c r="AA1338" s="2"/>
      <c r="AC1338" s="2"/>
      <c r="AE1338" s="2">
        <v>38495</v>
      </c>
      <c r="AF1338">
        <v>24214.89</v>
      </c>
      <c r="AG1338" s="4">
        <v>38484</v>
      </c>
      <c r="AH1338">
        <v>48.54</v>
      </c>
      <c r="AI1338" s="4">
        <v>39076</v>
      </c>
      <c r="AJ1338">
        <v>12.46</v>
      </c>
      <c r="AK1338" s="2">
        <v>38460</v>
      </c>
      <c r="AL1338">
        <v>19.109500000000001</v>
      </c>
      <c r="AM1338" s="2">
        <v>41628</v>
      </c>
      <c r="AN1338">
        <v>200</v>
      </c>
      <c r="AS1338" s="2"/>
    </row>
    <row r="1339" spans="1:45" x14ac:dyDescent="0.25">
      <c r="A1339" s="2"/>
      <c r="C1339" s="2"/>
      <c r="E1339" s="2"/>
      <c r="G1339" s="2"/>
      <c r="I1339" s="2"/>
      <c r="K1339" s="2"/>
      <c r="M1339" s="2"/>
      <c r="Q1339" s="2"/>
      <c r="S1339" s="2"/>
      <c r="U1339" s="2"/>
      <c r="W1339" s="2"/>
      <c r="Y1339" s="2"/>
      <c r="AA1339" s="2"/>
      <c r="AC1339" s="2"/>
      <c r="AE1339" s="2">
        <v>38496</v>
      </c>
      <c r="AF1339">
        <v>24545.24</v>
      </c>
      <c r="AG1339" s="4">
        <v>38485</v>
      </c>
      <c r="AH1339">
        <v>48.67</v>
      </c>
      <c r="AI1339" s="4">
        <v>39077</v>
      </c>
      <c r="AJ1339">
        <v>12.43</v>
      </c>
      <c r="AK1339" s="2">
        <v>38461</v>
      </c>
      <c r="AL1339">
        <v>19.1082</v>
      </c>
      <c r="AM1339" s="2">
        <v>41631</v>
      </c>
      <c r="AN1339">
        <v>617</v>
      </c>
      <c r="AS1339" s="2"/>
    </row>
    <row r="1340" spans="1:45" x14ac:dyDescent="0.25">
      <c r="A1340" s="2"/>
      <c r="C1340" s="2"/>
      <c r="E1340" s="2"/>
      <c r="G1340" s="2"/>
      <c r="I1340" s="2"/>
      <c r="K1340" s="2"/>
      <c r="M1340" s="2"/>
      <c r="Q1340" s="2"/>
      <c r="S1340" s="2"/>
      <c r="U1340" s="2"/>
      <c r="W1340" s="2"/>
      <c r="Y1340" s="2"/>
      <c r="AA1340" s="2"/>
      <c r="AC1340" s="2"/>
      <c r="AE1340" s="2">
        <v>38497</v>
      </c>
      <c r="AF1340">
        <v>24478.42</v>
      </c>
      <c r="AG1340" s="4">
        <v>38488</v>
      </c>
      <c r="AH1340">
        <v>48.61</v>
      </c>
      <c r="AI1340" s="4">
        <v>39078</v>
      </c>
      <c r="AJ1340">
        <v>12.4084</v>
      </c>
      <c r="AK1340" s="2">
        <v>38462</v>
      </c>
      <c r="AL1340">
        <v>19.1663</v>
      </c>
      <c r="AM1340" s="2">
        <v>41632</v>
      </c>
      <c r="AN1340">
        <v>-46</v>
      </c>
      <c r="AS1340" s="2"/>
    </row>
    <row r="1341" spans="1:45" x14ac:dyDescent="0.25">
      <c r="A1341" s="2"/>
      <c r="C1341" s="2"/>
      <c r="E1341" s="2"/>
      <c r="G1341" s="2"/>
      <c r="I1341" s="2"/>
      <c r="K1341" s="2"/>
      <c r="M1341" s="2"/>
      <c r="Q1341" s="2"/>
      <c r="S1341" s="2"/>
      <c r="U1341" s="2"/>
      <c r="W1341" s="2"/>
      <c r="Y1341" s="2"/>
      <c r="AA1341" s="2"/>
      <c r="AC1341" s="2"/>
      <c r="AE1341" s="2">
        <v>38499</v>
      </c>
      <c r="AF1341">
        <v>25255.48</v>
      </c>
      <c r="AG1341" s="4">
        <v>38489</v>
      </c>
      <c r="AH1341">
        <v>48.97</v>
      </c>
      <c r="AI1341" s="4">
        <v>39079</v>
      </c>
      <c r="AJ1341">
        <v>12.365</v>
      </c>
      <c r="AK1341" s="2">
        <v>38464</v>
      </c>
      <c r="AL1341">
        <v>19.246300000000002</v>
      </c>
      <c r="AM1341" s="2">
        <v>41634</v>
      </c>
      <c r="AN1341">
        <v>190</v>
      </c>
      <c r="AS1341" s="2"/>
    </row>
    <row r="1342" spans="1:45" x14ac:dyDescent="0.25">
      <c r="A1342" s="2"/>
      <c r="C1342" s="2"/>
      <c r="E1342" s="2"/>
      <c r="G1342" s="2"/>
      <c r="I1342" s="2"/>
      <c r="K1342" s="2"/>
      <c r="M1342" s="2"/>
      <c r="Q1342" s="2"/>
      <c r="S1342" s="2"/>
      <c r="U1342" s="2"/>
      <c r="W1342" s="2"/>
      <c r="Y1342" s="2"/>
      <c r="AA1342" s="2"/>
      <c r="AC1342" s="2"/>
      <c r="AE1342" s="2">
        <v>38502</v>
      </c>
      <c r="AF1342">
        <v>25424.22</v>
      </c>
      <c r="AG1342" s="4">
        <v>38490</v>
      </c>
      <c r="AH1342">
        <v>47.25</v>
      </c>
      <c r="AI1342" s="4">
        <v>39084</v>
      </c>
      <c r="AJ1342">
        <v>12.11</v>
      </c>
      <c r="AK1342" s="2">
        <v>38467</v>
      </c>
      <c r="AL1342">
        <v>19.243200000000002</v>
      </c>
      <c r="AM1342" s="2">
        <v>41635</v>
      </c>
      <c r="AN1342">
        <v>-90</v>
      </c>
      <c r="AS1342" s="2"/>
    </row>
    <row r="1343" spans="1:45" x14ac:dyDescent="0.25">
      <c r="A1343" s="2"/>
      <c r="C1343" s="2"/>
      <c r="E1343" s="2"/>
      <c r="G1343" s="2"/>
      <c r="I1343" s="2"/>
      <c r="K1343" s="2"/>
      <c r="M1343" s="2"/>
      <c r="Q1343" s="2"/>
      <c r="S1343" s="2"/>
      <c r="U1343" s="2"/>
      <c r="W1343" s="2"/>
      <c r="Y1343" s="2"/>
      <c r="AA1343" s="2"/>
      <c r="AC1343" s="2"/>
      <c r="AE1343" s="2">
        <v>38503</v>
      </c>
      <c r="AF1343">
        <v>25207.07</v>
      </c>
      <c r="AG1343" s="4">
        <v>38491</v>
      </c>
      <c r="AH1343">
        <v>46.92</v>
      </c>
      <c r="AI1343" s="4">
        <v>39085</v>
      </c>
      <c r="AJ1343">
        <v>12.2202</v>
      </c>
      <c r="AK1343" s="2">
        <v>38468</v>
      </c>
      <c r="AL1343">
        <v>19.3</v>
      </c>
      <c r="AM1343" s="2">
        <v>41638</v>
      </c>
      <c r="AN1343">
        <v>-1716</v>
      </c>
      <c r="AS1343" s="2"/>
    </row>
    <row r="1344" spans="1:45" x14ac:dyDescent="0.25">
      <c r="A1344" s="2"/>
      <c r="C1344" s="2"/>
      <c r="E1344" s="2"/>
      <c r="G1344" s="2"/>
      <c r="I1344" s="2"/>
      <c r="K1344" s="2"/>
      <c r="M1344" s="2"/>
      <c r="Q1344" s="2"/>
      <c r="S1344" s="2"/>
      <c r="U1344" s="2"/>
      <c r="W1344" s="2"/>
      <c r="Y1344" s="2"/>
      <c r="AA1344" s="2"/>
      <c r="AC1344" s="2"/>
      <c r="AE1344" s="2">
        <v>38504</v>
      </c>
      <c r="AF1344">
        <v>25948.83</v>
      </c>
      <c r="AG1344" s="4">
        <v>38492</v>
      </c>
      <c r="AH1344">
        <v>46.8</v>
      </c>
      <c r="AI1344" s="4">
        <v>39086</v>
      </c>
      <c r="AJ1344">
        <v>12.249700000000001</v>
      </c>
      <c r="AK1344" s="2">
        <v>38469</v>
      </c>
      <c r="AL1344">
        <v>19.103000000000002</v>
      </c>
      <c r="AM1344" s="2">
        <v>41639</v>
      </c>
      <c r="AN1344">
        <v>0</v>
      </c>
      <c r="AS1344" s="2"/>
    </row>
    <row r="1345" spans="1:45" x14ac:dyDescent="0.25">
      <c r="A1345" s="2"/>
      <c r="C1345" s="2"/>
      <c r="E1345" s="2"/>
      <c r="G1345" s="2"/>
      <c r="I1345" s="2"/>
      <c r="K1345" s="2"/>
      <c r="M1345" s="2"/>
      <c r="Q1345" s="2"/>
      <c r="S1345" s="2"/>
      <c r="U1345" s="2"/>
      <c r="W1345" s="2"/>
      <c r="Y1345" s="2"/>
      <c r="AA1345" s="2"/>
      <c r="AC1345" s="2"/>
      <c r="AE1345" s="2">
        <v>38505</v>
      </c>
      <c r="AF1345">
        <v>26639.83</v>
      </c>
      <c r="AG1345" s="4">
        <v>38495</v>
      </c>
      <c r="AH1345">
        <v>49.16</v>
      </c>
      <c r="AI1345" s="4">
        <v>39087</v>
      </c>
      <c r="AJ1345">
        <v>12.34</v>
      </c>
      <c r="AK1345" s="2">
        <v>38470</v>
      </c>
      <c r="AL1345">
        <v>19.149999999999999</v>
      </c>
      <c r="AM1345" s="2">
        <v>41641</v>
      </c>
      <c r="AN1345">
        <v>-376</v>
      </c>
      <c r="AS1345" s="2"/>
    </row>
    <row r="1346" spans="1:45" x14ac:dyDescent="0.25">
      <c r="A1346" s="2"/>
      <c r="C1346" s="2"/>
      <c r="E1346" s="2"/>
      <c r="G1346" s="2"/>
      <c r="I1346" s="2"/>
      <c r="K1346" s="2"/>
      <c r="M1346" s="2"/>
      <c r="Q1346" s="2"/>
      <c r="S1346" s="2"/>
      <c r="U1346" s="2"/>
      <c r="W1346" s="2"/>
      <c r="Y1346" s="2"/>
      <c r="AA1346" s="2"/>
      <c r="AC1346" s="2"/>
      <c r="AE1346" s="2">
        <v>38506</v>
      </c>
      <c r="AF1346">
        <v>26365.62</v>
      </c>
      <c r="AG1346" s="4">
        <v>38496</v>
      </c>
      <c r="AH1346">
        <v>49.67</v>
      </c>
      <c r="AI1346" s="4">
        <v>39090</v>
      </c>
      <c r="AJ1346">
        <v>12.340199999999999</v>
      </c>
      <c r="AK1346" s="2">
        <v>38471</v>
      </c>
      <c r="AL1346">
        <v>19.100000000000001</v>
      </c>
      <c r="AM1346" s="2">
        <v>41642</v>
      </c>
      <c r="AN1346">
        <v>-104</v>
      </c>
      <c r="AS1346" s="2"/>
    </row>
    <row r="1347" spans="1:45" x14ac:dyDescent="0.25">
      <c r="A1347" s="2"/>
      <c r="C1347" s="2"/>
      <c r="E1347" s="2"/>
      <c r="G1347" s="2"/>
      <c r="I1347" s="2"/>
      <c r="K1347" s="2"/>
      <c r="M1347" s="2"/>
      <c r="Q1347" s="2"/>
      <c r="S1347" s="2"/>
      <c r="U1347" s="2"/>
      <c r="W1347" s="2"/>
      <c r="Y1347" s="2"/>
      <c r="AA1347" s="2"/>
      <c r="AC1347" s="2"/>
      <c r="AE1347" s="2">
        <v>38509</v>
      </c>
      <c r="AF1347">
        <v>25556.26</v>
      </c>
      <c r="AG1347" s="4">
        <v>38497</v>
      </c>
      <c r="AH1347">
        <v>50.98</v>
      </c>
      <c r="AI1347" s="4">
        <v>39091</v>
      </c>
      <c r="AJ1347">
        <v>12.43</v>
      </c>
      <c r="AK1347" s="2">
        <v>38474</v>
      </c>
      <c r="AL1347">
        <v>19.159400000000002</v>
      </c>
      <c r="AM1347" s="2">
        <v>41645</v>
      </c>
      <c r="AN1347">
        <v>-168</v>
      </c>
      <c r="AS1347" s="2"/>
    </row>
    <row r="1348" spans="1:45" x14ac:dyDescent="0.25">
      <c r="A1348" s="2"/>
      <c r="C1348" s="2"/>
      <c r="E1348" s="2"/>
      <c r="G1348" s="2"/>
      <c r="I1348" s="2"/>
      <c r="K1348" s="2"/>
      <c r="M1348" s="2"/>
      <c r="Q1348" s="2"/>
      <c r="S1348" s="2"/>
      <c r="U1348" s="2"/>
      <c r="W1348" s="2"/>
      <c r="Y1348" s="2"/>
      <c r="AA1348" s="2"/>
      <c r="AC1348" s="2"/>
      <c r="AE1348" s="2">
        <v>38510</v>
      </c>
      <c r="AF1348">
        <v>25026.1</v>
      </c>
      <c r="AG1348" s="4">
        <v>38498</v>
      </c>
      <c r="AH1348">
        <v>51.01</v>
      </c>
      <c r="AI1348" s="4">
        <v>39092</v>
      </c>
      <c r="AJ1348">
        <v>12.383800000000001</v>
      </c>
      <c r="AK1348" s="2">
        <v>38475</v>
      </c>
      <c r="AL1348">
        <v>19.109000000000002</v>
      </c>
      <c r="AM1348" s="2">
        <v>41646</v>
      </c>
      <c r="AN1348">
        <v>-478</v>
      </c>
      <c r="AS1348" s="2"/>
    </row>
    <row r="1349" spans="1:45" x14ac:dyDescent="0.25">
      <c r="A1349" s="2"/>
      <c r="C1349" s="2"/>
      <c r="E1349" s="2"/>
      <c r="G1349" s="2"/>
      <c r="I1349" s="2"/>
      <c r="K1349" s="2"/>
      <c r="M1349" s="2"/>
      <c r="Q1349" s="2"/>
      <c r="S1349" s="2"/>
      <c r="U1349" s="2"/>
      <c r="W1349" s="2"/>
      <c r="Y1349" s="2"/>
      <c r="AA1349" s="2"/>
      <c r="AC1349" s="2"/>
      <c r="AE1349" s="2">
        <v>38511</v>
      </c>
      <c r="AF1349">
        <v>24701.5</v>
      </c>
      <c r="AG1349" s="4">
        <v>38499</v>
      </c>
      <c r="AH1349">
        <v>51.85</v>
      </c>
      <c r="AI1349" s="4">
        <v>39093</v>
      </c>
      <c r="AJ1349">
        <v>12.42</v>
      </c>
      <c r="AK1349" s="2">
        <v>38476</v>
      </c>
      <c r="AL1349">
        <v>19.032499999999999</v>
      </c>
      <c r="AM1349" s="2">
        <v>41647</v>
      </c>
      <c r="AN1349">
        <v>29</v>
      </c>
      <c r="AS1349" s="2"/>
    </row>
    <row r="1350" spans="1:45" x14ac:dyDescent="0.25">
      <c r="A1350" s="2"/>
      <c r="C1350" s="2"/>
      <c r="E1350" s="2"/>
      <c r="G1350" s="2"/>
      <c r="I1350" s="2"/>
      <c r="K1350" s="2"/>
      <c r="M1350" s="2"/>
      <c r="Q1350" s="2"/>
      <c r="S1350" s="2"/>
      <c r="U1350" s="2"/>
      <c r="W1350" s="2"/>
      <c r="Y1350" s="2"/>
      <c r="AA1350" s="2"/>
      <c r="AC1350" s="2"/>
      <c r="AE1350" s="2">
        <v>38512</v>
      </c>
      <c r="AF1350">
        <v>24483.55</v>
      </c>
      <c r="AG1350" s="4">
        <v>38503</v>
      </c>
      <c r="AH1350">
        <v>51.97</v>
      </c>
      <c r="AI1350" s="4">
        <v>39094</v>
      </c>
      <c r="AJ1350">
        <v>12.449299999999999</v>
      </c>
      <c r="AK1350" s="2">
        <v>38477</v>
      </c>
      <c r="AL1350">
        <v>19.043700000000001</v>
      </c>
      <c r="AM1350" s="2">
        <v>41648</v>
      </c>
      <c r="AN1350">
        <v>236</v>
      </c>
      <c r="AS1350" s="2"/>
    </row>
    <row r="1351" spans="1:45" x14ac:dyDescent="0.25">
      <c r="A1351" s="2"/>
      <c r="C1351" s="2"/>
      <c r="E1351" s="2"/>
      <c r="G1351" s="2"/>
      <c r="I1351" s="2"/>
      <c r="K1351" s="2"/>
      <c r="M1351" s="2"/>
      <c r="Q1351" s="2"/>
      <c r="S1351" s="2"/>
      <c r="U1351" s="2"/>
      <c r="W1351" s="2"/>
      <c r="Y1351" s="2"/>
      <c r="AA1351" s="2"/>
      <c r="AC1351" s="2"/>
      <c r="AE1351" s="2">
        <v>38513</v>
      </c>
      <c r="AF1351">
        <v>24950.95</v>
      </c>
      <c r="AG1351" s="4">
        <v>38504</v>
      </c>
      <c r="AH1351">
        <v>54.6</v>
      </c>
      <c r="AI1351" s="4">
        <v>39097</v>
      </c>
      <c r="AJ1351">
        <v>12.5</v>
      </c>
      <c r="AK1351" s="2">
        <v>38478</v>
      </c>
      <c r="AL1351">
        <v>18.982900000000001</v>
      </c>
      <c r="AM1351" s="2">
        <v>41649</v>
      </c>
      <c r="AN1351">
        <v>-356</v>
      </c>
      <c r="AS1351" s="2"/>
    </row>
    <row r="1352" spans="1:45" x14ac:dyDescent="0.25">
      <c r="A1352" s="2"/>
      <c r="C1352" s="2"/>
      <c r="E1352" s="2"/>
      <c r="G1352" s="2"/>
      <c r="I1352" s="2"/>
      <c r="K1352" s="2"/>
      <c r="M1352" s="2"/>
      <c r="Q1352" s="2"/>
      <c r="S1352" s="2"/>
      <c r="U1352" s="2"/>
      <c r="W1352" s="2"/>
      <c r="Y1352" s="2"/>
      <c r="AA1352" s="2"/>
      <c r="AC1352" s="2"/>
      <c r="AE1352" s="2">
        <v>38516</v>
      </c>
      <c r="AF1352">
        <v>24901.83</v>
      </c>
      <c r="AG1352" s="4">
        <v>38505</v>
      </c>
      <c r="AH1352">
        <v>53.63</v>
      </c>
      <c r="AI1352" s="4">
        <v>39098</v>
      </c>
      <c r="AJ1352">
        <v>12.43</v>
      </c>
      <c r="AK1352" s="2">
        <v>38481</v>
      </c>
      <c r="AL1352">
        <v>18.8657</v>
      </c>
      <c r="AM1352" s="2">
        <v>41652</v>
      </c>
      <c r="AN1352">
        <v>-71</v>
      </c>
      <c r="AS1352" s="2"/>
    </row>
    <row r="1353" spans="1:45" x14ac:dyDescent="0.25">
      <c r="A1353" s="2"/>
      <c r="C1353" s="2"/>
      <c r="E1353" s="2"/>
      <c r="G1353" s="2"/>
      <c r="I1353" s="2"/>
      <c r="K1353" s="2"/>
      <c r="M1353" s="2"/>
      <c r="Q1353" s="2"/>
      <c r="S1353" s="2"/>
      <c r="U1353" s="2"/>
      <c r="W1353" s="2"/>
      <c r="Y1353" s="2"/>
      <c r="AA1353" s="2"/>
      <c r="AC1353" s="2"/>
      <c r="AE1353" s="2">
        <v>38517</v>
      </c>
      <c r="AF1353">
        <v>25744.240000000002</v>
      </c>
      <c r="AG1353" s="4">
        <v>38506</v>
      </c>
      <c r="AH1353">
        <v>55.03</v>
      </c>
      <c r="AI1353" s="4">
        <v>39099</v>
      </c>
      <c r="AJ1353">
        <v>12.41</v>
      </c>
      <c r="AK1353" s="2">
        <v>38482</v>
      </c>
      <c r="AL1353">
        <v>18.933800000000002</v>
      </c>
      <c r="AM1353" s="2">
        <v>41653</v>
      </c>
      <c r="AN1353">
        <v>-348</v>
      </c>
      <c r="AS1353" s="2"/>
    </row>
    <row r="1354" spans="1:45" x14ac:dyDescent="0.25">
      <c r="A1354" s="2"/>
      <c r="C1354" s="2"/>
      <c r="E1354" s="2"/>
      <c r="G1354" s="2"/>
      <c r="I1354" s="2"/>
      <c r="K1354" s="2"/>
      <c r="M1354" s="2"/>
      <c r="Q1354" s="2"/>
      <c r="S1354" s="2"/>
      <c r="U1354" s="2"/>
      <c r="W1354" s="2"/>
      <c r="Y1354" s="2"/>
      <c r="AA1354" s="2"/>
      <c r="AC1354" s="2"/>
      <c r="AE1354" s="2">
        <v>38518</v>
      </c>
      <c r="AF1354">
        <v>25481.38</v>
      </c>
      <c r="AG1354" s="4">
        <v>38509</v>
      </c>
      <c r="AH1354">
        <v>54.49</v>
      </c>
      <c r="AI1354" s="4">
        <v>39100</v>
      </c>
      <c r="AJ1354">
        <v>12.37</v>
      </c>
      <c r="AK1354" s="2">
        <v>38483</v>
      </c>
      <c r="AL1354">
        <v>18.904499999999999</v>
      </c>
      <c r="AM1354" s="2">
        <v>41654</v>
      </c>
      <c r="AN1354">
        <v>-441</v>
      </c>
      <c r="AS1354" s="2"/>
    </row>
    <row r="1355" spans="1:45" x14ac:dyDescent="0.25">
      <c r="A1355" s="2"/>
      <c r="C1355" s="2"/>
      <c r="E1355" s="2"/>
      <c r="G1355" s="2"/>
      <c r="I1355" s="2"/>
      <c r="K1355" s="2"/>
      <c r="M1355" s="2"/>
      <c r="Q1355" s="2"/>
      <c r="S1355" s="2"/>
      <c r="U1355" s="2"/>
      <c r="W1355" s="2"/>
      <c r="Y1355" s="2"/>
      <c r="AA1355" s="2"/>
      <c r="AC1355" s="2"/>
      <c r="AE1355" s="2">
        <v>38519</v>
      </c>
      <c r="AF1355">
        <v>25750.53</v>
      </c>
      <c r="AG1355" s="4">
        <v>38510</v>
      </c>
      <c r="AH1355">
        <v>53.76</v>
      </c>
      <c r="AI1355" s="4">
        <v>39101</v>
      </c>
      <c r="AJ1355">
        <v>12.32</v>
      </c>
      <c r="AK1355" s="2">
        <v>38484</v>
      </c>
      <c r="AL1355">
        <v>18.9666</v>
      </c>
      <c r="AM1355" s="2">
        <v>41655</v>
      </c>
      <c r="AN1355">
        <v>19</v>
      </c>
      <c r="AS1355" s="2"/>
    </row>
    <row r="1356" spans="1:45" x14ac:dyDescent="0.25">
      <c r="A1356" s="2"/>
      <c r="C1356" s="2"/>
      <c r="E1356" s="2"/>
      <c r="G1356" s="2"/>
      <c r="I1356" s="2"/>
      <c r="K1356" s="2"/>
      <c r="M1356" s="2"/>
      <c r="Q1356" s="2"/>
      <c r="S1356" s="2"/>
      <c r="U1356" s="2"/>
      <c r="W1356" s="2"/>
      <c r="Y1356" s="2"/>
      <c r="AA1356" s="2"/>
      <c r="AC1356" s="2"/>
      <c r="AE1356" s="2">
        <v>38520</v>
      </c>
      <c r="AF1356">
        <v>26092.880000000001</v>
      </c>
      <c r="AG1356" s="4">
        <v>38511</v>
      </c>
      <c r="AH1356">
        <v>52.54</v>
      </c>
      <c r="AI1356" s="4">
        <v>39104</v>
      </c>
      <c r="AJ1356">
        <v>12.283300000000001</v>
      </c>
      <c r="AK1356" s="2">
        <v>38485</v>
      </c>
      <c r="AL1356">
        <v>19.014700000000001</v>
      </c>
      <c r="AM1356" s="2">
        <v>41656</v>
      </c>
      <c r="AN1356">
        <v>164</v>
      </c>
      <c r="AS1356" s="2"/>
    </row>
    <row r="1357" spans="1:45" x14ac:dyDescent="0.25">
      <c r="A1357" s="2"/>
      <c r="C1357" s="2"/>
      <c r="E1357" s="2"/>
      <c r="G1357" s="2"/>
      <c r="I1357" s="2"/>
      <c r="K1357" s="2"/>
      <c r="M1357" s="2"/>
      <c r="Q1357" s="2"/>
      <c r="S1357" s="2"/>
      <c r="U1357" s="2"/>
      <c r="W1357" s="2"/>
      <c r="Y1357" s="2"/>
      <c r="AA1357" s="2"/>
      <c r="AC1357" s="2"/>
      <c r="AE1357" s="2">
        <v>38523</v>
      </c>
      <c r="AF1357">
        <v>26045.5</v>
      </c>
      <c r="AG1357" s="4">
        <v>38512</v>
      </c>
      <c r="AH1357">
        <v>54.28</v>
      </c>
      <c r="AI1357" s="4">
        <v>39105</v>
      </c>
      <c r="AJ1357">
        <v>12.31</v>
      </c>
      <c r="AK1357" s="2">
        <v>38488</v>
      </c>
      <c r="AL1357">
        <v>18.960100000000001</v>
      </c>
      <c r="AM1357" s="2">
        <v>41659</v>
      </c>
      <c r="AN1357">
        <v>-294</v>
      </c>
      <c r="AS1357" s="2"/>
    </row>
    <row r="1358" spans="1:45" x14ac:dyDescent="0.25">
      <c r="A1358" s="2"/>
      <c r="C1358" s="2"/>
      <c r="E1358" s="2"/>
      <c r="G1358" s="2"/>
      <c r="I1358" s="2"/>
      <c r="K1358" s="2"/>
      <c r="M1358" s="2"/>
      <c r="Q1358" s="2"/>
      <c r="S1358" s="2"/>
      <c r="U1358" s="2"/>
      <c r="W1358" s="2"/>
      <c r="Y1358" s="2"/>
      <c r="AA1358" s="2"/>
      <c r="AC1358" s="2"/>
      <c r="AE1358" s="2">
        <v>38524</v>
      </c>
      <c r="AF1358">
        <v>25721.68</v>
      </c>
      <c r="AG1358" s="4">
        <v>38513</v>
      </c>
      <c r="AH1358">
        <v>53.54</v>
      </c>
      <c r="AI1358" s="4">
        <v>39106</v>
      </c>
      <c r="AJ1358">
        <v>12.3</v>
      </c>
      <c r="AK1358" s="2">
        <v>38489</v>
      </c>
      <c r="AL1358">
        <v>18.863099999999999</v>
      </c>
      <c r="AM1358" s="2">
        <v>41660</v>
      </c>
      <c r="AN1358">
        <v>721</v>
      </c>
      <c r="AS1358" s="2"/>
    </row>
    <row r="1359" spans="1:45" x14ac:dyDescent="0.25">
      <c r="A1359" s="2"/>
      <c r="C1359" s="2"/>
      <c r="E1359" s="2"/>
      <c r="G1359" s="2"/>
      <c r="I1359" s="2"/>
      <c r="K1359" s="2"/>
      <c r="M1359" s="2"/>
      <c r="Q1359" s="2"/>
      <c r="S1359" s="2"/>
      <c r="U1359" s="2"/>
      <c r="W1359" s="2"/>
      <c r="Y1359" s="2"/>
      <c r="AA1359" s="2"/>
      <c r="AC1359" s="2"/>
      <c r="AE1359" s="2">
        <v>38525</v>
      </c>
      <c r="AF1359">
        <v>25678.25</v>
      </c>
      <c r="AG1359" s="4">
        <v>38516</v>
      </c>
      <c r="AH1359">
        <v>55.62</v>
      </c>
      <c r="AI1359" s="4">
        <v>39108</v>
      </c>
      <c r="AJ1359">
        <v>12.41</v>
      </c>
      <c r="AK1359" s="2">
        <v>38490</v>
      </c>
      <c r="AL1359">
        <v>18.832100000000001</v>
      </c>
      <c r="AM1359" s="2">
        <v>41661</v>
      </c>
      <c r="AN1359">
        <v>630</v>
      </c>
      <c r="AS1359" s="2"/>
    </row>
    <row r="1360" spans="1:45" x14ac:dyDescent="0.25">
      <c r="A1360" s="2"/>
      <c r="C1360" s="2"/>
      <c r="E1360" s="2"/>
      <c r="G1360" s="2"/>
      <c r="I1360" s="2"/>
      <c r="K1360" s="2"/>
      <c r="M1360" s="2"/>
      <c r="Q1360" s="2"/>
      <c r="S1360" s="2"/>
      <c r="U1360" s="2"/>
      <c r="W1360" s="2"/>
      <c r="Y1360" s="2"/>
      <c r="AA1360" s="2"/>
      <c r="AC1360" s="2"/>
      <c r="AE1360" s="2">
        <v>38526</v>
      </c>
      <c r="AF1360">
        <v>24815.58</v>
      </c>
      <c r="AG1360" s="4">
        <v>38517</v>
      </c>
      <c r="AH1360">
        <v>55</v>
      </c>
      <c r="AI1360" s="4">
        <v>39111</v>
      </c>
      <c r="AJ1360">
        <v>12.401</v>
      </c>
      <c r="AK1360" s="2">
        <v>38491</v>
      </c>
      <c r="AL1360">
        <v>19.001200000000001</v>
      </c>
      <c r="AM1360" s="2">
        <v>41662</v>
      </c>
      <c r="AN1360">
        <v>896</v>
      </c>
      <c r="AS1360" s="2"/>
    </row>
    <row r="1361" spans="1:45" x14ac:dyDescent="0.25">
      <c r="A1361" s="2"/>
      <c r="C1361" s="2"/>
      <c r="E1361" s="2"/>
      <c r="G1361" s="2"/>
      <c r="I1361" s="2"/>
      <c r="K1361" s="2"/>
      <c r="M1361" s="2"/>
      <c r="Q1361" s="2"/>
      <c r="S1361" s="2"/>
      <c r="U1361" s="2"/>
      <c r="W1361" s="2"/>
      <c r="Y1361" s="2"/>
      <c r="AA1361" s="2"/>
      <c r="AC1361" s="2"/>
      <c r="AE1361" s="2">
        <v>38527</v>
      </c>
      <c r="AF1361">
        <v>24916.91</v>
      </c>
      <c r="AG1361" s="4">
        <v>38518</v>
      </c>
      <c r="AH1361">
        <v>55.57</v>
      </c>
      <c r="AI1361" s="4">
        <v>39112</v>
      </c>
      <c r="AJ1361">
        <v>12.3612</v>
      </c>
      <c r="AK1361" s="2">
        <v>38492</v>
      </c>
      <c r="AL1361">
        <v>18.95</v>
      </c>
      <c r="AM1361" s="2">
        <v>41663</v>
      </c>
      <c r="AN1361">
        <v>944</v>
      </c>
      <c r="AS1361" s="2"/>
    </row>
    <row r="1362" spans="1:45" x14ac:dyDescent="0.25">
      <c r="A1362" s="2"/>
      <c r="C1362" s="2"/>
      <c r="E1362" s="2"/>
      <c r="G1362" s="2"/>
      <c r="I1362" s="2"/>
      <c r="K1362" s="2"/>
      <c r="M1362" s="2"/>
      <c r="Q1362" s="2"/>
      <c r="S1362" s="2"/>
      <c r="U1362" s="2"/>
      <c r="W1362" s="2"/>
      <c r="Y1362" s="2"/>
      <c r="AA1362" s="2"/>
      <c r="AC1362" s="2"/>
      <c r="AE1362" s="2">
        <v>38530</v>
      </c>
      <c r="AF1362">
        <v>25225.77</v>
      </c>
      <c r="AG1362" s="4">
        <v>38519</v>
      </c>
      <c r="AH1362">
        <v>56.58</v>
      </c>
      <c r="AI1362" s="4">
        <v>39113</v>
      </c>
      <c r="AJ1362">
        <v>12.26</v>
      </c>
      <c r="AK1362" s="2">
        <v>38495</v>
      </c>
      <c r="AL1362">
        <v>18.941700000000001</v>
      </c>
      <c r="AM1362" s="2">
        <v>41666</v>
      </c>
      <c r="AN1362">
        <v>632</v>
      </c>
      <c r="AS1362" s="2"/>
    </row>
    <row r="1363" spans="1:45" x14ac:dyDescent="0.25">
      <c r="A1363" s="2"/>
      <c r="C1363" s="2"/>
      <c r="E1363" s="2"/>
      <c r="G1363" s="2"/>
      <c r="I1363" s="2"/>
      <c r="K1363" s="2"/>
      <c r="M1363" s="2"/>
      <c r="Q1363" s="2"/>
      <c r="S1363" s="2"/>
      <c r="U1363" s="2"/>
      <c r="W1363" s="2"/>
      <c r="Y1363" s="2"/>
      <c r="AA1363" s="2"/>
      <c r="AC1363" s="2"/>
      <c r="AE1363" s="2">
        <v>38531</v>
      </c>
      <c r="AF1363">
        <v>25261.040000000001</v>
      </c>
      <c r="AG1363" s="4">
        <v>38520</v>
      </c>
      <c r="AH1363">
        <v>58.47</v>
      </c>
      <c r="AI1363" s="4">
        <v>39114</v>
      </c>
      <c r="AJ1363">
        <v>12.229800000000001</v>
      </c>
      <c r="AK1363" s="2">
        <v>38496</v>
      </c>
      <c r="AL1363">
        <v>19.019300000000001</v>
      </c>
      <c r="AM1363" s="2">
        <v>41667</v>
      </c>
      <c r="AN1363">
        <v>149</v>
      </c>
      <c r="AS1363" s="2"/>
    </row>
    <row r="1364" spans="1:45" x14ac:dyDescent="0.25">
      <c r="A1364" s="2"/>
      <c r="C1364" s="2"/>
      <c r="E1364" s="2"/>
      <c r="G1364" s="2"/>
      <c r="I1364" s="2"/>
      <c r="K1364" s="2"/>
      <c r="M1364" s="2"/>
      <c r="Q1364" s="2"/>
      <c r="S1364" s="2"/>
      <c r="U1364" s="2"/>
      <c r="W1364" s="2"/>
      <c r="Y1364" s="2"/>
      <c r="AA1364" s="2"/>
      <c r="AC1364" s="2"/>
      <c r="AE1364" s="2">
        <v>38532</v>
      </c>
      <c r="AF1364">
        <v>25126.36</v>
      </c>
      <c r="AG1364" s="4">
        <v>38523</v>
      </c>
      <c r="AH1364">
        <v>59.37</v>
      </c>
      <c r="AI1364" s="4">
        <v>39115</v>
      </c>
      <c r="AJ1364">
        <v>12.26</v>
      </c>
      <c r="AK1364" s="2">
        <v>38497</v>
      </c>
      <c r="AL1364">
        <v>18.858000000000001</v>
      </c>
      <c r="AM1364" s="2">
        <v>41668</v>
      </c>
      <c r="AN1364">
        <v>-277</v>
      </c>
      <c r="AS1364" s="2"/>
    </row>
    <row r="1365" spans="1:45" x14ac:dyDescent="0.25">
      <c r="A1365" s="2"/>
      <c r="C1365" s="2"/>
      <c r="E1365" s="2"/>
      <c r="G1365" s="2"/>
      <c r="I1365" s="2"/>
      <c r="K1365" s="2"/>
      <c r="M1365" s="2"/>
      <c r="Q1365" s="2"/>
      <c r="S1365" s="2"/>
      <c r="U1365" s="2"/>
      <c r="W1365" s="2"/>
      <c r="Y1365" s="2"/>
      <c r="AA1365" s="2"/>
      <c r="AC1365" s="2"/>
      <c r="AE1365" s="2">
        <v>38533</v>
      </c>
      <c r="AF1365">
        <v>25051.21</v>
      </c>
      <c r="AG1365" s="4">
        <v>38524</v>
      </c>
      <c r="AH1365">
        <v>58.9</v>
      </c>
      <c r="AI1365" s="4">
        <v>39118</v>
      </c>
      <c r="AJ1365">
        <v>12.144299999999999</v>
      </c>
      <c r="AK1365" s="2">
        <v>38499</v>
      </c>
      <c r="AL1365">
        <v>18.763000000000002</v>
      </c>
      <c r="AM1365" s="2">
        <v>41669</v>
      </c>
      <c r="AN1365">
        <v>-668</v>
      </c>
      <c r="AS1365" s="2"/>
    </row>
    <row r="1366" spans="1:45" x14ac:dyDescent="0.25">
      <c r="A1366" s="2"/>
      <c r="C1366" s="2"/>
      <c r="E1366" s="2"/>
      <c r="G1366" s="2"/>
      <c r="I1366" s="2"/>
      <c r="K1366" s="2"/>
      <c r="M1366" s="2"/>
      <c r="Q1366" s="2"/>
      <c r="S1366" s="2"/>
      <c r="U1366" s="2"/>
      <c r="W1366" s="2"/>
      <c r="Y1366" s="2"/>
      <c r="AA1366" s="2"/>
      <c r="AC1366" s="2"/>
      <c r="AE1366" s="2">
        <v>38534</v>
      </c>
      <c r="AF1366">
        <v>25311.439999999999</v>
      </c>
      <c r="AG1366" s="4">
        <v>38525</v>
      </c>
      <c r="AH1366">
        <v>58.09</v>
      </c>
      <c r="AI1366" s="4">
        <v>39119</v>
      </c>
      <c r="AJ1366">
        <v>12.18</v>
      </c>
      <c r="AK1366" s="2">
        <v>38502</v>
      </c>
      <c r="AL1366">
        <v>18.703199999999999</v>
      </c>
      <c r="AM1366" s="2">
        <v>41670</v>
      </c>
      <c r="AN1366">
        <v>772</v>
      </c>
      <c r="AS1366" s="2"/>
    </row>
    <row r="1367" spans="1:45" x14ac:dyDescent="0.25">
      <c r="A1367" s="2"/>
      <c r="C1367" s="2"/>
      <c r="E1367" s="2"/>
      <c r="G1367" s="2"/>
      <c r="I1367" s="2"/>
      <c r="K1367" s="2"/>
      <c r="M1367" s="2"/>
      <c r="Q1367" s="2"/>
      <c r="S1367" s="2"/>
      <c r="U1367" s="2"/>
      <c r="W1367" s="2"/>
      <c r="Y1367" s="2"/>
      <c r="AA1367" s="2"/>
      <c r="AC1367" s="2"/>
      <c r="AE1367" s="2">
        <v>38537</v>
      </c>
      <c r="AF1367">
        <v>25044.53</v>
      </c>
      <c r="AG1367" s="4">
        <v>38526</v>
      </c>
      <c r="AH1367">
        <v>59.42</v>
      </c>
      <c r="AI1367" s="4">
        <v>39120</v>
      </c>
      <c r="AJ1367">
        <v>12.17</v>
      </c>
      <c r="AK1367" s="2">
        <v>38503</v>
      </c>
      <c r="AL1367">
        <v>18.6647</v>
      </c>
      <c r="AM1367" s="2">
        <v>41673</v>
      </c>
      <c r="AN1367">
        <v>-22</v>
      </c>
      <c r="AS1367" s="2"/>
    </row>
    <row r="1368" spans="1:45" x14ac:dyDescent="0.25">
      <c r="A1368" s="2"/>
      <c r="C1368" s="2"/>
      <c r="E1368" s="2"/>
      <c r="G1368" s="2"/>
      <c r="I1368" s="2"/>
      <c r="K1368" s="2"/>
      <c r="M1368" s="2"/>
      <c r="Q1368" s="2"/>
      <c r="S1368" s="2"/>
      <c r="U1368" s="2"/>
      <c r="W1368" s="2"/>
      <c r="Y1368" s="2"/>
      <c r="AA1368" s="2"/>
      <c r="AC1368" s="2"/>
      <c r="AE1368" s="2">
        <v>38538</v>
      </c>
      <c r="AF1368">
        <v>24674.77</v>
      </c>
      <c r="AG1368" s="4">
        <v>38527</v>
      </c>
      <c r="AH1368">
        <v>59.84</v>
      </c>
      <c r="AI1368" s="4">
        <v>39121</v>
      </c>
      <c r="AJ1368">
        <v>12.1472</v>
      </c>
      <c r="AK1368" s="2">
        <v>38504</v>
      </c>
      <c r="AL1368">
        <v>18.559799999999999</v>
      </c>
      <c r="AM1368" s="2">
        <v>41674</v>
      </c>
      <c r="AN1368">
        <v>-527</v>
      </c>
      <c r="AS1368" s="2"/>
    </row>
    <row r="1369" spans="1:45" x14ac:dyDescent="0.25">
      <c r="A1369" s="2"/>
      <c r="C1369" s="2"/>
      <c r="E1369" s="2"/>
      <c r="G1369" s="2"/>
      <c r="I1369" s="2"/>
      <c r="K1369" s="2"/>
      <c r="M1369" s="2"/>
      <c r="Q1369" s="2"/>
      <c r="S1369" s="2"/>
      <c r="U1369" s="2"/>
      <c r="W1369" s="2"/>
      <c r="Y1369" s="2"/>
      <c r="AA1369" s="2"/>
      <c r="AC1369" s="2"/>
      <c r="AE1369" s="2">
        <v>38539</v>
      </c>
      <c r="AF1369">
        <v>24516.86</v>
      </c>
      <c r="AG1369" s="4">
        <v>38530</v>
      </c>
      <c r="AH1369">
        <v>60.54</v>
      </c>
      <c r="AI1369" s="4">
        <v>39122</v>
      </c>
      <c r="AJ1369">
        <v>12.1</v>
      </c>
      <c r="AK1369" s="2">
        <v>38505</v>
      </c>
      <c r="AL1369">
        <v>18.523</v>
      </c>
      <c r="AM1369" s="2">
        <v>41675</v>
      </c>
      <c r="AN1369">
        <v>-46</v>
      </c>
      <c r="AS1369" s="2"/>
    </row>
    <row r="1370" spans="1:45" x14ac:dyDescent="0.25">
      <c r="A1370" s="2"/>
      <c r="C1370" s="2"/>
      <c r="E1370" s="2"/>
      <c r="G1370" s="2"/>
      <c r="I1370" s="2"/>
      <c r="K1370" s="2"/>
      <c r="M1370" s="2"/>
      <c r="Q1370" s="2"/>
      <c r="S1370" s="2"/>
      <c r="U1370" s="2"/>
      <c r="W1370" s="2"/>
      <c r="Y1370" s="2"/>
      <c r="AA1370" s="2"/>
      <c r="AC1370" s="2"/>
      <c r="AE1370" s="2">
        <v>38540</v>
      </c>
      <c r="AF1370">
        <v>24449.51</v>
      </c>
      <c r="AG1370" s="4">
        <v>38531</v>
      </c>
      <c r="AH1370">
        <v>58.2</v>
      </c>
      <c r="AI1370" s="4">
        <v>39125</v>
      </c>
      <c r="AJ1370">
        <v>12.05</v>
      </c>
      <c r="AK1370" s="2">
        <v>38506</v>
      </c>
      <c r="AL1370">
        <v>18.5701</v>
      </c>
      <c r="AM1370" s="2">
        <v>41676</v>
      </c>
      <c r="AN1370">
        <v>-447</v>
      </c>
      <c r="AS1370" s="2"/>
    </row>
    <row r="1371" spans="1:45" x14ac:dyDescent="0.25">
      <c r="A1371" s="2"/>
      <c r="C1371" s="2"/>
      <c r="E1371" s="2"/>
      <c r="G1371" s="2"/>
      <c r="I1371" s="2"/>
      <c r="K1371" s="2"/>
      <c r="M1371" s="2"/>
      <c r="Q1371" s="2"/>
      <c r="S1371" s="2"/>
      <c r="U1371" s="2"/>
      <c r="W1371" s="2"/>
      <c r="Y1371" s="2"/>
      <c r="AA1371" s="2"/>
      <c r="AC1371" s="2"/>
      <c r="AE1371" s="2">
        <v>38541</v>
      </c>
      <c r="AF1371">
        <v>24422.91</v>
      </c>
      <c r="AG1371" s="4">
        <v>38532</v>
      </c>
      <c r="AH1371">
        <v>57.26</v>
      </c>
      <c r="AI1371" s="4">
        <v>39126</v>
      </c>
      <c r="AJ1371">
        <v>12.03</v>
      </c>
      <c r="AK1371" s="2">
        <v>38509</v>
      </c>
      <c r="AL1371">
        <v>18.696200000000001</v>
      </c>
      <c r="AM1371" s="2">
        <v>41677</v>
      </c>
      <c r="AN1371">
        <v>1088</v>
      </c>
      <c r="AS1371" s="2"/>
    </row>
    <row r="1372" spans="1:45" x14ac:dyDescent="0.25">
      <c r="A1372" s="2"/>
      <c r="C1372" s="2"/>
      <c r="E1372" s="2"/>
      <c r="G1372" s="2"/>
      <c r="I1372" s="2"/>
      <c r="K1372" s="2"/>
      <c r="M1372" s="2"/>
      <c r="Q1372" s="2"/>
      <c r="S1372" s="2"/>
      <c r="U1372" s="2"/>
      <c r="W1372" s="2"/>
      <c r="Y1372" s="2"/>
      <c r="AA1372" s="2"/>
      <c r="AC1372" s="2"/>
      <c r="AE1372" s="2">
        <v>38544</v>
      </c>
      <c r="AF1372">
        <v>25015.58</v>
      </c>
      <c r="AG1372" s="4">
        <v>38533</v>
      </c>
      <c r="AH1372">
        <v>56.5</v>
      </c>
      <c r="AI1372" s="4">
        <v>39127</v>
      </c>
      <c r="AJ1372">
        <v>11.92</v>
      </c>
      <c r="AK1372" s="2">
        <v>38510</v>
      </c>
      <c r="AL1372">
        <v>18.732399999999998</v>
      </c>
      <c r="AM1372" s="2">
        <v>41680</v>
      </c>
      <c r="AN1372">
        <v>689</v>
      </c>
      <c r="AS1372" s="2"/>
    </row>
    <row r="1373" spans="1:45" x14ac:dyDescent="0.25">
      <c r="A1373" s="2"/>
      <c r="C1373" s="2"/>
      <c r="E1373" s="2"/>
      <c r="G1373" s="2"/>
      <c r="I1373" s="2"/>
      <c r="K1373" s="2"/>
      <c r="M1373" s="2"/>
      <c r="Q1373" s="2"/>
      <c r="S1373" s="2"/>
      <c r="U1373" s="2"/>
      <c r="W1373" s="2"/>
      <c r="Y1373" s="2"/>
      <c r="AA1373" s="2"/>
      <c r="AC1373" s="2"/>
      <c r="AE1373" s="2">
        <v>38545</v>
      </c>
      <c r="AF1373">
        <v>25536.25</v>
      </c>
      <c r="AG1373" s="4">
        <v>38534</v>
      </c>
      <c r="AH1373">
        <v>58.75</v>
      </c>
      <c r="AI1373" s="4">
        <v>39128</v>
      </c>
      <c r="AJ1373">
        <v>11.88</v>
      </c>
      <c r="AK1373" s="2">
        <v>38511</v>
      </c>
      <c r="AL1373">
        <v>18.681699999999999</v>
      </c>
      <c r="AM1373" s="2">
        <v>41681</v>
      </c>
      <c r="AN1373">
        <v>-247</v>
      </c>
      <c r="AS1373" s="2"/>
    </row>
    <row r="1374" spans="1:45" x14ac:dyDescent="0.25">
      <c r="A1374" s="2"/>
      <c r="C1374" s="2"/>
      <c r="E1374" s="2"/>
      <c r="G1374" s="2"/>
      <c r="I1374" s="2"/>
      <c r="K1374" s="2"/>
      <c r="M1374" s="2"/>
      <c r="Q1374" s="2"/>
      <c r="S1374" s="2"/>
      <c r="U1374" s="2"/>
      <c r="W1374" s="2"/>
      <c r="Y1374" s="2"/>
      <c r="AA1374" s="2"/>
      <c r="AC1374" s="2"/>
      <c r="AE1374" s="2">
        <v>38546</v>
      </c>
      <c r="AF1374">
        <v>25855.91</v>
      </c>
      <c r="AG1374" s="4">
        <v>38538</v>
      </c>
      <c r="AH1374">
        <v>59.59</v>
      </c>
      <c r="AI1374" s="4">
        <v>39129</v>
      </c>
      <c r="AJ1374">
        <v>11.9</v>
      </c>
      <c r="AK1374" s="2">
        <v>38512</v>
      </c>
      <c r="AL1374">
        <v>18.816199999999998</v>
      </c>
      <c r="AM1374" s="2">
        <v>41682</v>
      </c>
      <c r="AN1374">
        <v>782</v>
      </c>
      <c r="AS1374" s="2"/>
    </row>
    <row r="1375" spans="1:45" x14ac:dyDescent="0.25">
      <c r="A1375" s="2"/>
      <c r="C1375" s="2"/>
      <c r="E1375" s="2"/>
      <c r="G1375" s="2"/>
      <c r="I1375" s="2"/>
      <c r="K1375" s="2"/>
      <c r="M1375" s="2"/>
      <c r="Q1375" s="2"/>
      <c r="S1375" s="2"/>
      <c r="U1375" s="2"/>
      <c r="W1375" s="2"/>
      <c r="Y1375" s="2"/>
      <c r="AA1375" s="2"/>
      <c r="AC1375" s="2"/>
      <c r="AE1375" s="2">
        <v>38547</v>
      </c>
      <c r="AF1375">
        <v>25919.95</v>
      </c>
      <c r="AG1375" s="4">
        <v>38539</v>
      </c>
      <c r="AH1375">
        <v>61.28</v>
      </c>
      <c r="AI1375" s="4">
        <v>39132</v>
      </c>
      <c r="AJ1375">
        <v>11.9</v>
      </c>
      <c r="AK1375" s="2">
        <v>38513</v>
      </c>
      <c r="AL1375">
        <v>18.552599999999998</v>
      </c>
      <c r="AM1375" s="2">
        <v>41683</v>
      </c>
      <c r="AN1375">
        <v>-351</v>
      </c>
      <c r="AS1375" s="2"/>
    </row>
    <row r="1376" spans="1:45" x14ac:dyDescent="0.25">
      <c r="A1376" s="2"/>
      <c r="C1376" s="2"/>
      <c r="E1376" s="2"/>
      <c r="G1376" s="2"/>
      <c r="I1376" s="2"/>
      <c r="K1376" s="2"/>
      <c r="M1376" s="2"/>
      <c r="Q1376" s="2"/>
      <c r="S1376" s="2"/>
      <c r="U1376" s="2"/>
      <c r="W1376" s="2"/>
      <c r="Y1376" s="2"/>
      <c r="AA1376" s="2"/>
      <c r="AC1376" s="2"/>
      <c r="AE1376" s="2">
        <v>38548</v>
      </c>
      <c r="AF1376">
        <v>25221.53</v>
      </c>
      <c r="AG1376" s="4">
        <v>38540</v>
      </c>
      <c r="AH1376">
        <v>60.73</v>
      </c>
      <c r="AI1376" s="4">
        <v>39133</v>
      </c>
      <c r="AJ1376">
        <v>11.9</v>
      </c>
      <c r="AK1376" s="2">
        <v>38516</v>
      </c>
      <c r="AL1376">
        <v>18.3</v>
      </c>
      <c r="AM1376" s="2">
        <v>41684</v>
      </c>
      <c r="AN1376">
        <v>-602</v>
      </c>
      <c r="AS1376" s="2"/>
    </row>
    <row r="1377" spans="1:45" x14ac:dyDescent="0.25">
      <c r="A1377" s="2"/>
      <c r="C1377" s="2"/>
      <c r="E1377" s="2"/>
      <c r="G1377" s="2"/>
      <c r="I1377" s="2"/>
      <c r="K1377" s="2"/>
      <c r="M1377" s="2"/>
      <c r="Q1377" s="2"/>
      <c r="S1377" s="2"/>
      <c r="U1377" s="2"/>
      <c r="W1377" s="2"/>
      <c r="Y1377" s="2"/>
      <c r="AA1377" s="2"/>
      <c r="AC1377" s="2"/>
      <c r="AE1377" s="2">
        <v>38551</v>
      </c>
      <c r="AF1377">
        <v>25321.08</v>
      </c>
      <c r="AG1377" s="4">
        <v>38541</v>
      </c>
      <c r="AH1377">
        <v>59.63</v>
      </c>
      <c r="AI1377" s="4">
        <v>39134</v>
      </c>
      <c r="AJ1377">
        <v>11.78</v>
      </c>
      <c r="AK1377" s="2">
        <v>38517</v>
      </c>
      <c r="AL1377">
        <v>18.260100000000001</v>
      </c>
      <c r="AM1377" s="2">
        <v>41687</v>
      </c>
      <c r="AN1377">
        <v>-469</v>
      </c>
      <c r="AS1377" s="2"/>
    </row>
    <row r="1378" spans="1:45" x14ac:dyDescent="0.25">
      <c r="A1378" s="2"/>
      <c r="C1378" s="2"/>
      <c r="E1378" s="2"/>
      <c r="G1378" s="2"/>
      <c r="I1378" s="2"/>
      <c r="K1378" s="2"/>
      <c r="M1378" s="2"/>
      <c r="Q1378" s="2"/>
      <c r="S1378" s="2"/>
      <c r="U1378" s="2"/>
      <c r="W1378" s="2"/>
      <c r="Y1378" s="2"/>
      <c r="AA1378" s="2"/>
      <c r="AC1378" s="2"/>
      <c r="AE1378" s="2">
        <v>38552</v>
      </c>
      <c r="AF1378">
        <v>25270.6</v>
      </c>
      <c r="AG1378" s="4">
        <v>38544</v>
      </c>
      <c r="AH1378">
        <v>58.92</v>
      </c>
      <c r="AI1378" s="4">
        <v>39135</v>
      </c>
      <c r="AJ1378">
        <v>11.72</v>
      </c>
      <c r="AK1378" s="2">
        <v>38518</v>
      </c>
      <c r="AL1378">
        <v>18.251300000000001</v>
      </c>
      <c r="AM1378" s="2">
        <v>41688</v>
      </c>
      <c r="AN1378">
        <v>348</v>
      </c>
      <c r="AS1378" s="2"/>
    </row>
    <row r="1379" spans="1:45" x14ac:dyDescent="0.25">
      <c r="A1379" s="2"/>
      <c r="C1379" s="2"/>
      <c r="E1379" s="2"/>
      <c r="G1379" s="2"/>
      <c r="I1379" s="2"/>
      <c r="K1379" s="2"/>
      <c r="M1379" s="2"/>
      <c r="Q1379" s="2"/>
      <c r="S1379" s="2"/>
      <c r="U1379" s="2"/>
      <c r="W1379" s="2"/>
      <c r="Y1379" s="2"/>
      <c r="AA1379" s="2"/>
      <c r="AC1379" s="2"/>
      <c r="AE1379" s="2">
        <v>38553</v>
      </c>
      <c r="AF1379">
        <v>25704.76</v>
      </c>
      <c r="AG1379" s="4">
        <v>38545</v>
      </c>
      <c r="AH1379">
        <v>60.62</v>
      </c>
      <c r="AI1379" s="4">
        <v>39136</v>
      </c>
      <c r="AJ1379">
        <v>11.81</v>
      </c>
      <c r="AK1379" s="2">
        <v>38519</v>
      </c>
      <c r="AL1379">
        <v>18.209099999999999</v>
      </c>
      <c r="AM1379" s="2">
        <v>41689</v>
      </c>
      <c r="AN1379">
        <v>811</v>
      </c>
      <c r="AS1379" s="2"/>
    </row>
    <row r="1380" spans="1:45" x14ac:dyDescent="0.25">
      <c r="A1380" s="2"/>
      <c r="C1380" s="2"/>
      <c r="E1380" s="2"/>
      <c r="G1380" s="2"/>
      <c r="I1380" s="2"/>
      <c r="K1380" s="2"/>
      <c r="M1380" s="2"/>
      <c r="Q1380" s="2"/>
      <c r="S1380" s="2"/>
      <c r="U1380" s="2"/>
      <c r="W1380" s="2"/>
      <c r="Y1380" s="2"/>
      <c r="AA1380" s="2"/>
      <c r="AC1380" s="2"/>
      <c r="AE1380" s="2">
        <v>38554</v>
      </c>
      <c r="AF1380">
        <v>25842.37</v>
      </c>
      <c r="AG1380" s="4">
        <v>38546</v>
      </c>
      <c r="AH1380">
        <v>60.01</v>
      </c>
      <c r="AI1380" s="4">
        <v>39139</v>
      </c>
      <c r="AJ1380">
        <v>11.76</v>
      </c>
      <c r="AK1380" s="2">
        <v>38520</v>
      </c>
      <c r="AL1380">
        <v>18.3</v>
      </c>
      <c r="AM1380" s="2">
        <v>41690</v>
      </c>
      <c r="AN1380">
        <v>-284</v>
      </c>
      <c r="AS1380" s="2"/>
    </row>
    <row r="1381" spans="1:45" x14ac:dyDescent="0.25">
      <c r="A1381" s="2"/>
      <c r="C1381" s="2"/>
      <c r="E1381" s="2"/>
      <c r="G1381" s="2"/>
      <c r="I1381" s="2"/>
      <c r="K1381" s="2"/>
      <c r="M1381" s="2"/>
      <c r="Q1381" s="2"/>
      <c r="S1381" s="2"/>
      <c r="U1381" s="2"/>
      <c r="W1381" s="2"/>
      <c r="Y1381" s="2"/>
      <c r="AA1381" s="2"/>
      <c r="AC1381" s="2"/>
      <c r="AE1381" s="2">
        <v>38555</v>
      </c>
      <c r="AF1381">
        <v>25391.23</v>
      </c>
      <c r="AG1381" s="4">
        <v>38547</v>
      </c>
      <c r="AH1381">
        <v>57.8</v>
      </c>
      <c r="AI1381" s="4">
        <v>39140</v>
      </c>
      <c r="AJ1381">
        <v>11.98</v>
      </c>
      <c r="AK1381" s="2">
        <v>38523</v>
      </c>
      <c r="AL1381">
        <v>18.3081</v>
      </c>
      <c r="AM1381" s="2">
        <v>41691</v>
      </c>
      <c r="AN1381">
        <v>-630</v>
      </c>
      <c r="AS1381" s="2"/>
    </row>
    <row r="1382" spans="1:45" x14ac:dyDescent="0.25">
      <c r="A1382" s="2"/>
      <c r="C1382" s="2"/>
      <c r="E1382" s="2"/>
      <c r="G1382" s="2"/>
      <c r="I1382" s="2"/>
      <c r="K1382" s="2"/>
      <c r="M1382" s="2"/>
      <c r="Q1382" s="2"/>
      <c r="S1382" s="2"/>
      <c r="U1382" s="2"/>
      <c r="W1382" s="2"/>
      <c r="Y1382" s="2"/>
      <c r="AA1382" s="2"/>
      <c r="AC1382" s="2"/>
      <c r="AE1382" s="2">
        <v>38558</v>
      </c>
      <c r="AF1382">
        <v>24530.79</v>
      </c>
      <c r="AG1382" s="4">
        <v>38548</v>
      </c>
      <c r="AH1382">
        <v>58.09</v>
      </c>
      <c r="AI1382" s="4">
        <v>39141</v>
      </c>
      <c r="AJ1382">
        <v>11.96</v>
      </c>
      <c r="AK1382" s="2">
        <v>38524</v>
      </c>
      <c r="AL1382">
        <v>18.276599999999998</v>
      </c>
      <c r="AM1382" s="2">
        <v>41694</v>
      </c>
      <c r="AN1382">
        <v>-820</v>
      </c>
      <c r="AS1382" s="2"/>
    </row>
    <row r="1383" spans="1:45" x14ac:dyDescent="0.25">
      <c r="A1383" s="2"/>
      <c r="C1383" s="2"/>
      <c r="E1383" s="2"/>
      <c r="G1383" s="2"/>
      <c r="I1383" s="2"/>
      <c r="K1383" s="2"/>
      <c r="M1383" s="2"/>
      <c r="Q1383" s="2"/>
      <c r="S1383" s="2"/>
      <c r="U1383" s="2"/>
      <c r="W1383" s="2"/>
      <c r="Y1383" s="2"/>
      <c r="AA1383" s="2"/>
      <c r="AC1383" s="2"/>
      <c r="AE1383" s="2">
        <v>38559</v>
      </c>
      <c r="AF1383">
        <v>24868.47</v>
      </c>
      <c r="AG1383" s="4">
        <v>38551</v>
      </c>
      <c r="AH1383">
        <v>57.32</v>
      </c>
      <c r="AI1383" s="4">
        <v>39142</v>
      </c>
      <c r="AJ1383">
        <v>12.12</v>
      </c>
      <c r="AK1383" s="2">
        <v>38525</v>
      </c>
      <c r="AL1383">
        <v>18.3</v>
      </c>
      <c r="AM1383" s="2">
        <v>41695</v>
      </c>
      <c r="AN1383">
        <v>-272</v>
      </c>
      <c r="AS1383" s="2"/>
    </row>
    <row r="1384" spans="1:45" x14ac:dyDescent="0.25">
      <c r="A1384" s="2"/>
      <c r="C1384" s="2"/>
      <c r="E1384" s="2"/>
      <c r="G1384" s="2"/>
      <c r="I1384" s="2"/>
      <c r="K1384" s="2"/>
      <c r="M1384" s="2"/>
      <c r="Q1384" s="2"/>
      <c r="S1384" s="2"/>
      <c r="U1384" s="2"/>
      <c r="W1384" s="2"/>
      <c r="Y1384" s="2"/>
      <c r="AA1384" s="2"/>
      <c r="AC1384" s="2"/>
      <c r="AE1384" s="2">
        <v>38560</v>
      </c>
      <c r="AF1384">
        <v>25337.82</v>
      </c>
      <c r="AG1384" s="4">
        <v>38552</v>
      </c>
      <c r="AH1384">
        <v>57.46</v>
      </c>
      <c r="AI1384" s="4">
        <v>39143</v>
      </c>
      <c r="AJ1384">
        <v>12.14</v>
      </c>
      <c r="AK1384" s="2">
        <v>38526</v>
      </c>
      <c r="AL1384">
        <v>18.2837</v>
      </c>
      <c r="AM1384" s="2">
        <v>41696</v>
      </c>
      <c r="AN1384">
        <v>-414</v>
      </c>
      <c r="AS1384" s="2"/>
    </row>
    <row r="1385" spans="1:45" x14ac:dyDescent="0.25">
      <c r="A1385" s="2"/>
      <c r="C1385" s="2"/>
      <c r="E1385" s="2"/>
      <c r="G1385" s="2"/>
      <c r="I1385" s="2"/>
      <c r="K1385" s="2"/>
      <c r="M1385" s="2"/>
      <c r="Q1385" s="2"/>
      <c r="S1385" s="2"/>
      <c r="U1385" s="2"/>
      <c r="W1385" s="2"/>
      <c r="Y1385" s="2"/>
      <c r="AA1385" s="2"/>
      <c r="AC1385" s="2"/>
      <c r="AE1385" s="2">
        <v>38561</v>
      </c>
      <c r="AF1385">
        <v>26068.37</v>
      </c>
      <c r="AG1385" s="4">
        <v>38553</v>
      </c>
      <c r="AH1385">
        <v>56.72</v>
      </c>
      <c r="AI1385" s="4">
        <v>39146</v>
      </c>
      <c r="AJ1385">
        <v>12.242000000000001</v>
      </c>
      <c r="AK1385" s="2">
        <v>38527</v>
      </c>
      <c r="AL1385">
        <v>18.273700000000002</v>
      </c>
      <c r="AM1385" s="2">
        <v>41697</v>
      </c>
      <c r="AN1385">
        <v>-1035</v>
      </c>
      <c r="AS1385" s="2"/>
    </row>
    <row r="1386" spans="1:45" x14ac:dyDescent="0.25">
      <c r="A1386" s="2"/>
      <c r="C1386" s="2"/>
      <c r="E1386" s="2"/>
      <c r="G1386" s="2"/>
      <c r="I1386" s="2"/>
      <c r="K1386" s="2"/>
      <c r="M1386" s="2"/>
      <c r="Q1386" s="2"/>
      <c r="S1386" s="2"/>
      <c r="U1386" s="2"/>
      <c r="W1386" s="2"/>
      <c r="Y1386" s="2"/>
      <c r="AA1386" s="2"/>
      <c r="AC1386" s="2"/>
      <c r="AE1386" s="2">
        <v>38562</v>
      </c>
      <c r="AF1386">
        <v>26042.36</v>
      </c>
      <c r="AG1386" s="4">
        <v>38554</v>
      </c>
      <c r="AH1386">
        <v>57.13</v>
      </c>
      <c r="AI1386" s="4">
        <v>39147</v>
      </c>
      <c r="AJ1386">
        <v>11.93</v>
      </c>
      <c r="AK1386" s="2">
        <v>38530</v>
      </c>
      <c r="AL1386">
        <v>18.230599999999999</v>
      </c>
      <c r="AM1386" s="2">
        <v>41698</v>
      </c>
      <c r="AN1386">
        <v>591</v>
      </c>
      <c r="AS1386" s="2"/>
    </row>
    <row r="1387" spans="1:45" x14ac:dyDescent="0.25">
      <c r="A1387" s="2"/>
      <c r="C1387" s="2"/>
      <c r="E1387" s="2"/>
      <c r="G1387" s="2"/>
      <c r="I1387" s="2"/>
      <c r="K1387" s="2"/>
      <c r="M1387" s="2"/>
      <c r="Q1387" s="2"/>
      <c r="S1387" s="2"/>
      <c r="U1387" s="2"/>
      <c r="W1387" s="2"/>
      <c r="Y1387" s="2"/>
      <c r="AA1387" s="2"/>
      <c r="AC1387" s="2"/>
      <c r="AE1387" s="2">
        <v>38565</v>
      </c>
      <c r="AF1387">
        <v>26298.07</v>
      </c>
      <c r="AG1387" s="4">
        <v>38555</v>
      </c>
      <c r="AH1387">
        <v>58.65</v>
      </c>
      <c r="AI1387" s="4">
        <v>39148</v>
      </c>
      <c r="AJ1387">
        <v>11.9</v>
      </c>
      <c r="AK1387" s="2">
        <v>38531</v>
      </c>
      <c r="AL1387">
        <v>18.221699999999998</v>
      </c>
      <c r="AM1387" s="2">
        <v>41703</v>
      </c>
      <c r="AN1387">
        <v>801</v>
      </c>
      <c r="AS1387" s="2"/>
    </row>
    <row r="1388" spans="1:45" x14ac:dyDescent="0.25">
      <c r="A1388" s="2"/>
      <c r="C1388" s="2"/>
      <c r="E1388" s="2"/>
      <c r="G1388" s="2"/>
      <c r="I1388" s="2"/>
      <c r="K1388" s="2"/>
      <c r="M1388" s="2"/>
      <c r="Q1388" s="2"/>
      <c r="S1388" s="2"/>
      <c r="U1388" s="2"/>
      <c r="W1388" s="2"/>
      <c r="Y1388" s="2"/>
      <c r="AA1388" s="2"/>
      <c r="AC1388" s="2"/>
      <c r="AE1388" s="2">
        <v>38566</v>
      </c>
      <c r="AF1388">
        <v>26788.54</v>
      </c>
      <c r="AG1388" s="4">
        <v>38558</v>
      </c>
      <c r="AH1388">
        <v>59</v>
      </c>
      <c r="AI1388" s="4">
        <v>39149</v>
      </c>
      <c r="AJ1388">
        <v>11.9247</v>
      </c>
      <c r="AK1388" s="2">
        <v>38532</v>
      </c>
      <c r="AL1388">
        <v>18.182600000000001</v>
      </c>
      <c r="AM1388" s="2">
        <v>41704</v>
      </c>
      <c r="AN1388">
        <v>585</v>
      </c>
      <c r="AS1388" s="2"/>
    </row>
    <row r="1389" spans="1:45" x14ac:dyDescent="0.25">
      <c r="A1389" s="2"/>
      <c r="C1389" s="2"/>
      <c r="E1389" s="2"/>
      <c r="G1389" s="2"/>
      <c r="I1389" s="2"/>
      <c r="K1389" s="2"/>
      <c r="M1389" s="2"/>
      <c r="Q1389" s="2"/>
      <c r="S1389" s="2"/>
      <c r="U1389" s="2"/>
      <c r="W1389" s="2"/>
      <c r="Y1389" s="2"/>
      <c r="AA1389" s="2"/>
      <c r="AC1389" s="2"/>
      <c r="AE1389" s="2">
        <v>38567</v>
      </c>
      <c r="AF1389">
        <v>26714.07</v>
      </c>
      <c r="AG1389" s="4">
        <v>38559</v>
      </c>
      <c r="AH1389">
        <v>59.2</v>
      </c>
      <c r="AI1389" s="4">
        <v>39150</v>
      </c>
      <c r="AJ1389">
        <v>11.837300000000001</v>
      </c>
      <c r="AK1389" s="2">
        <v>38533</v>
      </c>
      <c r="AL1389">
        <v>18.2</v>
      </c>
      <c r="AM1389" s="2">
        <v>41705</v>
      </c>
      <c r="AN1389">
        <v>1317</v>
      </c>
      <c r="AS1389" s="2"/>
    </row>
    <row r="1390" spans="1:45" x14ac:dyDescent="0.25">
      <c r="A1390" s="2"/>
      <c r="C1390" s="2"/>
      <c r="E1390" s="2"/>
      <c r="G1390" s="2"/>
      <c r="I1390" s="2"/>
      <c r="K1390" s="2"/>
      <c r="M1390" s="2"/>
      <c r="Q1390" s="2"/>
      <c r="S1390" s="2"/>
      <c r="U1390" s="2"/>
      <c r="W1390" s="2"/>
      <c r="Y1390" s="2"/>
      <c r="AA1390" s="2"/>
      <c r="AC1390" s="2"/>
      <c r="AE1390" s="2">
        <v>38568</v>
      </c>
      <c r="AF1390">
        <v>26469.9</v>
      </c>
      <c r="AG1390" s="4">
        <v>38560</v>
      </c>
      <c r="AH1390">
        <v>59.11</v>
      </c>
      <c r="AI1390" s="4">
        <v>39153</v>
      </c>
      <c r="AJ1390">
        <v>11.7601</v>
      </c>
      <c r="AK1390" s="2">
        <v>38534</v>
      </c>
      <c r="AL1390">
        <v>18.051500000000001</v>
      </c>
      <c r="AM1390" s="2">
        <v>41708</v>
      </c>
      <c r="AN1390">
        <v>1053</v>
      </c>
      <c r="AS1390" s="2"/>
    </row>
    <row r="1391" spans="1:45" x14ac:dyDescent="0.25">
      <c r="A1391" s="2"/>
      <c r="C1391" s="2"/>
      <c r="E1391" s="2"/>
      <c r="G1391" s="2"/>
      <c r="I1391" s="2"/>
      <c r="K1391" s="2"/>
      <c r="M1391" s="2"/>
      <c r="Q1391" s="2"/>
      <c r="S1391" s="2"/>
      <c r="U1391" s="2"/>
      <c r="W1391" s="2"/>
      <c r="Y1391" s="2"/>
      <c r="AA1391" s="2"/>
      <c r="AC1391" s="2"/>
      <c r="AE1391" s="2">
        <v>38569</v>
      </c>
      <c r="AF1391">
        <v>26517.919999999998</v>
      </c>
      <c r="AG1391" s="4">
        <v>38561</v>
      </c>
      <c r="AH1391">
        <v>59.94</v>
      </c>
      <c r="AI1391" s="4">
        <v>39154</v>
      </c>
      <c r="AJ1391">
        <v>11.9313</v>
      </c>
      <c r="AK1391" s="2">
        <v>38537</v>
      </c>
      <c r="AL1391">
        <v>18.0624</v>
      </c>
      <c r="AM1391" s="2">
        <v>41709</v>
      </c>
      <c r="AN1391">
        <v>691</v>
      </c>
      <c r="AS1391" s="2"/>
    </row>
    <row r="1392" spans="1:45" x14ac:dyDescent="0.25">
      <c r="A1392" s="2"/>
      <c r="C1392" s="2"/>
      <c r="E1392" s="2"/>
      <c r="G1392" s="2"/>
      <c r="I1392" s="2"/>
      <c r="K1392" s="2"/>
      <c r="M1392" s="2"/>
      <c r="Q1392" s="2"/>
      <c r="S1392" s="2"/>
      <c r="U1392" s="2"/>
      <c r="W1392" s="2"/>
      <c r="Y1392" s="2"/>
      <c r="AA1392" s="2"/>
      <c r="AC1392" s="2"/>
      <c r="AE1392" s="2">
        <v>38572</v>
      </c>
      <c r="AF1392">
        <v>26711.19</v>
      </c>
      <c r="AG1392" s="4">
        <v>38562</v>
      </c>
      <c r="AH1392">
        <v>60.57</v>
      </c>
      <c r="AI1392" s="4">
        <v>39155</v>
      </c>
      <c r="AJ1392">
        <v>11.8133</v>
      </c>
      <c r="AK1392" s="2">
        <v>38538</v>
      </c>
      <c r="AL1392">
        <v>18.2</v>
      </c>
      <c r="AM1392" s="2">
        <v>41710</v>
      </c>
      <c r="AN1392">
        <v>-516</v>
      </c>
      <c r="AS1392" s="2"/>
    </row>
    <row r="1393" spans="1:45" x14ac:dyDescent="0.25">
      <c r="A1393" s="2"/>
      <c r="C1393" s="2"/>
      <c r="E1393" s="2"/>
      <c r="G1393" s="2"/>
      <c r="I1393" s="2"/>
      <c r="K1393" s="2"/>
      <c r="M1393" s="2"/>
      <c r="Q1393" s="2"/>
      <c r="S1393" s="2"/>
      <c r="U1393" s="2"/>
      <c r="W1393" s="2"/>
      <c r="Y1393" s="2"/>
      <c r="AA1393" s="2"/>
      <c r="AC1393" s="2"/>
      <c r="AE1393" s="2">
        <v>38573</v>
      </c>
      <c r="AF1393">
        <v>27291.439999999999</v>
      </c>
      <c r="AG1393" s="4">
        <v>38565</v>
      </c>
      <c r="AH1393">
        <v>61.57</v>
      </c>
      <c r="AI1393" s="4">
        <v>39156</v>
      </c>
      <c r="AJ1393">
        <v>11.839700000000001</v>
      </c>
      <c r="AK1393" s="2">
        <v>38539</v>
      </c>
      <c r="AL1393">
        <v>18.21</v>
      </c>
      <c r="AM1393" s="2">
        <v>41711</v>
      </c>
      <c r="AN1393">
        <v>-575</v>
      </c>
      <c r="AS1393" s="2"/>
    </row>
    <row r="1394" spans="1:45" x14ac:dyDescent="0.25">
      <c r="A1394" s="2"/>
      <c r="C1394" s="2"/>
      <c r="E1394" s="2"/>
      <c r="G1394" s="2"/>
      <c r="I1394" s="2"/>
      <c r="K1394" s="2"/>
      <c r="M1394" s="2"/>
      <c r="Q1394" s="2"/>
      <c r="S1394" s="2"/>
      <c r="U1394" s="2"/>
      <c r="W1394" s="2"/>
      <c r="Y1394" s="2"/>
      <c r="AA1394" s="2"/>
      <c r="AC1394" s="2"/>
      <c r="AE1394" s="2">
        <v>38574</v>
      </c>
      <c r="AF1394">
        <v>27116.92</v>
      </c>
      <c r="AG1394" s="4">
        <v>38566</v>
      </c>
      <c r="AH1394">
        <v>61.89</v>
      </c>
      <c r="AI1394" s="4">
        <v>39157</v>
      </c>
      <c r="AJ1394">
        <v>11.86</v>
      </c>
      <c r="AK1394" s="2">
        <v>38540</v>
      </c>
      <c r="AL1394">
        <v>18.107500000000002</v>
      </c>
      <c r="AM1394" s="2">
        <v>41712</v>
      </c>
      <c r="AN1394">
        <v>-339</v>
      </c>
      <c r="AS1394" s="2"/>
    </row>
    <row r="1395" spans="1:45" x14ac:dyDescent="0.25">
      <c r="A1395" s="2"/>
      <c r="C1395" s="2"/>
      <c r="E1395" s="2"/>
      <c r="G1395" s="2"/>
      <c r="I1395" s="2"/>
      <c r="K1395" s="2"/>
      <c r="M1395" s="2"/>
      <c r="Q1395" s="2"/>
      <c r="S1395" s="2"/>
      <c r="U1395" s="2"/>
      <c r="W1395" s="2"/>
      <c r="Y1395" s="2"/>
      <c r="AA1395" s="2"/>
      <c r="AC1395" s="2"/>
      <c r="AE1395" s="2">
        <v>38575</v>
      </c>
      <c r="AF1395">
        <v>26633.119999999999</v>
      </c>
      <c r="AG1395" s="4">
        <v>38567</v>
      </c>
      <c r="AH1395">
        <v>60.86</v>
      </c>
      <c r="AI1395" s="4">
        <v>39160</v>
      </c>
      <c r="AJ1395">
        <v>11.7964</v>
      </c>
      <c r="AK1395" s="2">
        <v>38541</v>
      </c>
      <c r="AL1395">
        <v>18.18</v>
      </c>
      <c r="AM1395" s="2">
        <v>41715</v>
      </c>
      <c r="AN1395">
        <v>425</v>
      </c>
      <c r="AS1395" s="2"/>
    </row>
    <row r="1396" spans="1:45" x14ac:dyDescent="0.25">
      <c r="A1396" s="2"/>
      <c r="C1396" s="2"/>
      <c r="E1396" s="2"/>
      <c r="G1396" s="2"/>
      <c r="I1396" s="2"/>
      <c r="K1396" s="2"/>
      <c r="M1396" s="2"/>
      <c r="Q1396" s="2"/>
      <c r="S1396" s="2"/>
      <c r="U1396" s="2"/>
      <c r="W1396" s="2"/>
      <c r="Y1396" s="2"/>
      <c r="AA1396" s="2"/>
      <c r="AC1396" s="2"/>
      <c r="AE1396" s="2">
        <v>38576</v>
      </c>
      <c r="AF1396">
        <v>26950.74</v>
      </c>
      <c r="AG1396" s="4">
        <v>38568</v>
      </c>
      <c r="AH1396">
        <v>61.38</v>
      </c>
      <c r="AI1396" s="4">
        <v>39161</v>
      </c>
      <c r="AJ1396">
        <v>11.7898</v>
      </c>
      <c r="AK1396" s="2">
        <v>38544</v>
      </c>
      <c r="AL1396">
        <v>18.127099999999999</v>
      </c>
      <c r="AM1396" s="2">
        <v>41716</v>
      </c>
      <c r="AN1396">
        <v>236</v>
      </c>
      <c r="AS1396" s="2"/>
    </row>
    <row r="1397" spans="1:45" x14ac:dyDescent="0.25">
      <c r="A1397" s="2"/>
      <c r="C1397" s="2"/>
      <c r="E1397" s="2"/>
      <c r="G1397" s="2"/>
      <c r="I1397" s="2"/>
      <c r="K1397" s="2"/>
      <c r="M1397" s="2"/>
      <c r="Q1397" s="2"/>
      <c r="S1397" s="2"/>
      <c r="U1397" s="2"/>
      <c r="W1397" s="2"/>
      <c r="Y1397" s="2"/>
      <c r="AA1397" s="2"/>
      <c r="AC1397" s="2"/>
      <c r="AE1397" s="2">
        <v>38579</v>
      </c>
      <c r="AF1397">
        <v>27375.02</v>
      </c>
      <c r="AG1397" s="4">
        <v>38569</v>
      </c>
      <c r="AH1397">
        <v>62.31</v>
      </c>
      <c r="AI1397" s="4">
        <v>39162</v>
      </c>
      <c r="AJ1397">
        <v>11.67</v>
      </c>
      <c r="AK1397" s="2">
        <v>38545</v>
      </c>
      <c r="AL1397">
        <v>18.100000000000001</v>
      </c>
      <c r="AM1397" s="2">
        <v>41717</v>
      </c>
      <c r="AN1397">
        <v>104</v>
      </c>
      <c r="AS1397" s="2"/>
    </row>
    <row r="1398" spans="1:45" x14ac:dyDescent="0.25">
      <c r="A1398" s="2"/>
      <c r="C1398" s="2"/>
      <c r="E1398" s="2"/>
      <c r="G1398" s="2"/>
      <c r="I1398" s="2"/>
      <c r="K1398" s="2"/>
      <c r="M1398" s="2"/>
      <c r="Q1398" s="2"/>
      <c r="S1398" s="2"/>
      <c r="U1398" s="2"/>
      <c r="W1398" s="2"/>
      <c r="Y1398" s="2"/>
      <c r="AA1398" s="2"/>
      <c r="AC1398" s="2"/>
      <c r="AE1398" s="2">
        <v>38580</v>
      </c>
      <c r="AF1398">
        <v>27080.1</v>
      </c>
      <c r="AG1398" s="4">
        <v>38572</v>
      </c>
      <c r="AH1398">
        <v>63.94</v>
      </c>
      <c r="AI1398" s="4">
        <v>39163</v>
      </c>
      <c r="AJ1398">
        <v>11.6656</v>
      </c>
      <c r="AK1398" s="2">
        <v>38546</v>
      </c>
      <c r="AL1398">
        <v>18.081800000000001</v>
      </c>
      <c r="AM1398" s="2">
        <v>41718</v>
      </c>
      <c r="AN1398">
        <v>1315</v>
      </c>
      <c r="AS1398" s="2"/>
    </row>
    <row r="1399" spans="1:45" x14ac:dyDescent="0.25">
      <c r="A1399" s="2"/>
      <c r="C1399" s="2"/>
      <c r="E1399" s="2"/>
      <c r="G1399" s="2"/>
      <c r="I1399" s="2"/>
      <c r="K1399" s="2"/>
      <c r="M1399" s="2"/>
      <c r="Q1399" s="2"/>
      <c r="S1399" s="2"/>
      <c r="U1399" s="2"/>
      <c r="W1399" s="2"/>
      <c r="Y1399" s="2"/>
      <c r="AA1399" s="2"/>
      <c r="AC1399" s="2"/>
      <c r="AE1399" s="2">
        <v>38581</v>
      </c>
      <c r="AF1399">
        <v>27416.12</v>
      </c>
      <c r="AG1399" s="4">
        <v>38573</v>
      </c>
      <c r="AH1399">
        <v>63.07</v>
      </c>
      <c r="AI1399" s="4">
        <v>39164</v>
      </c>
      <c r="AJ1399">
        <v>11.6701</v>
      </c>
      <c r="AK1399" s="2">
        <v>38547</v>
      </c>
      <c r="AL1399">
        <v>18.074300000000001</v>
      </c>
      <c r="AM1399" s="2">
        <v>41719</v>
      </c>
      <c r="AN1399">
        <v>374</v>
      </c>
      <c r="AS1399" s="2"/>
    </row>
    <row r="1400" spans="1:45" x14ac:dyDescent="0.25">
      <c r="A1400" s="2"/>
      <c r="C1400" s="2"/>
      <c r="E1400" s="2"/>
      <c r="G1400" s="2"/>
      <c r="I1400" s="2"/>
      <c r="K1400" s="2"/>
      <c r="M1400" s="2"/>
      <c r="Q1400" s="2"/>
      <c r="S1400" s="2"/>
      <c r="U1400" s="2"/>
      <c r="W1400" s="2"/>
      <c r="Y1400" s="2"/>
      <c r="AA1400" s="2"/>
      <c r="AC1400" s="2"/>
      <c r="AE1400" s="2">
        <v>38582</v>
      </c>
      <c r="AF1400">
        <v>26899.74</v>
      </c>
      <c r="AG1400" s="4">
        <v>38574</v>
      </c>
      <c r="AH1400">
        <v>64.900000000000006</v>
      </c>
      <c r="AI1400" s="4">
        <v>39167</v>
      </c>
      <c r="AJ1400">
        <v>11.65</v>
      </c>
      <c r="AK1400" s="2">
        <v>38548</v>
      </c>
      <c r="AL1400">
        <v>18.111699999999999</v>
      </c>
      <c r="AM1400" s="2">
        <v>41722</v>
      </c>
      <c r="AN1400">
        <v>-435</v>
      </c>
      <c r="AS1400" s="2"/>
    </row>
    <row r="1401" spans="1:45" x14ac:dyDescent="0.25">
      <c r="A1401" s="2"/>
      <c r="C1401" s="2"/>
      <c r="E1401" s="2"/>
      <c r="G1401" s="2"/>
      <c r="I1401" s="2"/>
      <c r="K1401" s="2"/>
      <c r="M1401" s="2"/>
      <c r="Q1401" s="2"/>
      <c r="S1401" s="2"/>
      <c r="U1401" s="2"/>
      <c r="W1401" s="2"/>
      <c r="Y1401" s="2"/>
      <c r="AA1401" s="2"/>
      <c r="AC1401" s="2"/>
      <c r="AE1401" s="2">
        <v>38583</v>
      </c>
      <c r="AF1401">
        <v>26643.77</v>
      </c>
      <c r="AG1401" s="4">
        <v>38575</v>
      </c>
      <c r="AH1401">
        <v>65.8</v>
      </c>
      <c r="AI1401" s="4">
        <v>39168</v>
      </c>
      <c r="AJ1401">
        <v>11.668200000000001</v>
      </c>
      <c r="AK1401" s="2">
        <v>38551</v>
      </c>
      <c r="AL1401">
        <v>18.093599999999999</v>
      </c>
      <c r="AM1401" s="2">
        <v>41723</v>
      </c>
      <c r="AN1401">
        <v>-388</v>
      </c>
      <c r="AS1401" s="2"/>
    </row>
    <row r="1402" spans="1:45" x14ac:dyDescent="0.25">
      <c r="A1402" s="2"/>
      <c r="C1402" s="2"/>
      <c r="E1402" s="2"/>
      <c r="G1402" s="2"/>
      <c r="I1402" s="2"/>
      <c r="K1402" s="2"/>
      <c r="M1402" s="2"/>
      <c r="Q1402" s="2"/>
      <c r="S1402" s="2"/>
      <c r="U1402" s="2"/>
      <c r="W1402" s="2"/>
      <c r="Y1402" s="2"/>
      <c r="AA1402" s="2"/>
      <c r="AC1402" s="2"/>
      <c r="AE1402" s="2">
        <v>38586</v>
      </c>
      <c r="AF1402">
        <v>27260.68</v>
      </c>
      <c r="AG1402" s="4">
        <v>38576</v>
      </c>
      <c r="AH1402">
        <v>66.86</v>
      </c>
      <c r="AI1402" s="4">
        <v>39169</v>
      </c>
      <c r="AJ1402">
        <v>11.6768</v>
      </c>
      <c r="AK1402" s="2">
        <v>38552</v>
      </c>
      <c r="AL1402">
        <v>18.05</v>
      </c>
      <c r="AM1402" s="2">
        <v>41724</v>
      </c>
      <c r="AN1402">
        <v>-1523</v>
      </c>
      <c r="AS1402" s="2"/>
    </row>
    <row r="1403" spans="1:45" x14ac:dyDescent="0.25">
      <c r="A1403" s="2"/>
      <c r="C1403" s="2"/>
      <c r="E1403" s="2"/>
      <c r="G1403" s="2"/>
      <c r="I1403" s="2"/>
      <c r="K1403" s="2"/>
      <c r="M1403" s="2"/>
      <c r="Q1403" s="2"/>
      <c r="S1403" s="2"/>
      <c r="U1403" s="2"/>
      <c r="W1403" s="2"/>
      <c r="Y1403" s="2"/>
      <c r="AA1403" s="2"/>
      <c r="AC1403" s="2"/>
      <c r="AE1403" s="2">
        <v>38587</v>
      </c>
      <c r="AF1403">
        <v>26769.279999999999</v>
      </c>
      <c r="AG1403" s="4">
        <v>38579</v>
      </c>
      <c r="AH1403">
        <v>66.27</v>
      </c>
      <c r="AI1403" s="4">
        <v>39170</v>
      </c>
      <c r="AJ1403">
        <v>11.64</v>
      </c>
      <c r="AK1403" s="2">
        <v>38553</v>
      </c>
      <c r="AL1403">
        <v>18.035399999999999</v>
      </c>
      <c r="AM1403" s="2">
        <v>41725</v>
      </c>
      <c r="AN1403">
        <v>-726</v>
      </c>
      <c r="AS1403" s="2"/>
    </row>
    <row r="1404" spans="1:45" x14ac:dyDescent="0.25">
      <c r="A1404" s="2"/>
      <c r="C1404" s="2"/>
      <c r="E1404" s="2"/>
      <c r="G1404" s="2"/>
      <c r="I1404" s="2"/>
      <c r="K1404" s="2"/>
      <c r="M1404" s="2"/>
      <c r="Q1404" s="2"/>
      <c r="S1404" s="2"/>
      <c r="U1404" s="2"/>
      <c r="W1404" s="2"/>
      <c r="Y1404" s="2"/>
      <c r="AA1404" s="2"/>
      <c r="AC1404" s="2"/>
      <c r="AE1404" s="2">
        <v>38588</v>
      </c>
      <c r="AF1404">
        <v>26712.38</v>
      </c>
      <c r="AG1404" s="4">
        <v>38580</v>
      </c>
      <c r="AH1404">
        <v>66.08</v>
      </c>
      <c r="AI1404" s="4">
        <v>39171</v>
      </c>
      <c r="AJ1404">
        <v>11.564399999999999</v>
      </c>
      <c r="AK1404" s="2">
        <v>38554</v>
      </c>
      <c r="AL1404">
        <v>18.0715</v>
      </c>
      <c r="AM1404" s="2">
        <v>41726</v>
      </c>
      <c r="AN1404">
        <v>334</v>
      </c>
      <c r="AS1404" s="2"/>
    </row>
    <row r="1405" spans="1:45" x14ac:dyDescent="0.25">
      <c r="A1405" s="2"/>
      <c r="C1405" s="2"/>
      <c r="E1405" s="2"/>
      <c r="G1405" s="2"/>
      <c r="I1405" s="2"/>
      <c r="K1405" s="2"/>
      <c r="M1405" s="2"/>
      <c r="Q1405" s="2"/>
      <c r="S1405" s="2"/>
      <c r="U1405" s="2"/>
      <c r="W1405" s="2"/>
      <c r="Y1405" s="2"/>
      <c r="AA1405" s="2"/>
      <c r="AC1405" s="2"/>
      <c r="AE1405" s="2">
        <v>38589</v>
      </c>
      <c r="AF1405">
        <v>27401.63</v>
      </c>
      <c r="AG1405" s="4">
        <v>38581</v>
      </c>
      <c r="AH1405">
        <v>63.25</v>
      </c>
      <c r="AI1405" s="4">
        <v>39174</v>
      </c>
      <c r="AJ1405">
        <v>11.529500000000001</v>
      </c>
      <c r="AK1405" s="2">
        <v>38555</v>
      </c>
      <c r="AL1405">
        <v>18.171399999999998</v>
      </c>
      <c r="AM1405" s="2">
        <v>41729</v>
      </c>
      <c r="AN1405">
        <v>-427</v>
      </c>
      <c r="AS1405" s="2"/>
    </row>
    <row r="1406" spans="1:45" x14ac:dyDescent="0.25">
      <c r="A1406" s="2"/>
      <c r="C1406" s="2"/>
      <c r="E1406" s="2"/>
      <c r="G1406" s="2"/>
      <c r="I1406" s="2"/>
      <c r="K1406" s="2"/>
      <c r="M1406" s="2"/>
      <c r="Q1406" s="2"/>
      <c r="S1406" s="2"/>
      <c r="U1406" s="2"/>
      <c r="W1406" s="2"/>
      <c r="Y1406" s="2"/>
      <c r="AA1406" s="2"/>
      <c r="AC1406" s="2"/>
      <c r="AE1406" s="2">
        <v>38590</v>
      </c>
      <c r="AF1406">
        <v>27094.61</v>
      </c>
      <c r="AG1406" s="4">
        <v>38582</v>
      </c>
      <c r="AH1406">
        <v>63.27</v>
      </c>
      <c r="AI1406" s="4">
        <v>39175</v>
      </c>
      <c r="AJ1406">
        <v>11.4895</v>
      </c>
      <c r="AK1406" s="2">
        <v>38558</v>
      </c>
      <c r="AL1406">
        <v>18.397500000000001</v>
      </c>
      <c r="AM1406" s="2">
        <v>41730</v>
      </c>
      <c r="AN1406">
        <v>-653</v>
      </c>
      <c r="AS1406" s="2"/>
    </row>
    <row r="1407" spans="1:45" x14ac:dyDescent="0.25">
      <c r="A1407" s="2"/>
      <c r="C1407" s="2"/>
      <c r="E1407" s="2"/>
      <c r="G1407" s="2"/>
      <c r="I1407" s="2"/>
      <c r="K1407" s="2"/>
      <c r="M1407" s="2"/>
      <c r="Q1407" s="2"/>
      <c r="S1407" s="2"/>
      <c r="U1407" s="2"/>
      <c r="W1407" s="2"/>
      <c r="Y1407" s="2"/>
      <c r="AA1407" s="2"/>
      <c r="AC1407" s="2"/>
      <c r="AE1407" s="2">
        <v>38593</v>
      </c>
      <c r="AF1407">
        <v>27384.83</v>
      </c>
      <c r="AG1407" s="4">
        <v>38583</v>
      </c>
      <c r="AH1407">
        <v>65.349999999999994</v>
      </c>
      <c r="AI1407" s="4">
        <v>39176</v>
      </c>
      <c r="AJ1407">
        <v>11.52</v>
      </c>
      <c r="AK1407" s="2">
        <v>38559</v>
      </c>
      <c r="AL1407">
        <v>18.365400000000001</v>
      </c>
      <c r="AM1407" s="2">
        <v>41731</v>
      </c>
      <c r="AN1407">
        <v>-105</v>
      </c>
      <c r="AS1407" s="2"/>
    </row>
    <row r="1408" spans="1:45" x14ac:dyDescent="0.25">
      <c r="A1408" s="2"/>
      <c r="C1408" s="2"/>
      <c r="E1408" s="2"/>
      <c r="G1408" s="2"/>
      <c r="I1408" s="2"/>
      <c r="K1408" s="2"/>
      <c r="M1408" s="2"/>
      <c r="Q1408" s="2"/>
      <c r="S1408" s="2"/>
      <c r="U1408" s="2"/>
      <c r="W1408" s="2"/>
      <c r="Y1408" s="2"/>
      <c r="AA1408" s="2"/>
      <c r="AC1408" s="2"/>
      <c r="AE1408" s="2">
        <v>38594</v>
      </c>
      <c r="AF1408">
        <v>27603.74</v>
      </c>
      <c r="AG1408" s="4">
        <v>38586</v>
      </c>
      <c r="AH1408">
        <v>65.45</v>
      </c>
      <c r="AI1408" s="4">
        <v>39177</v>
      </c>
      <c r="AJ1408">
        <v>11.5</v>
      </c>
      <c r="AK1408" s="2">
        <v>38560</v>
      </c>
      <c r="AL1408">
        <v>18.343499999999999</v>
      </c>
      <c r="AM1408" s="2">
        <v>41732</v>
      </c>
      <c r="AN1408">
        <v>-310</v>
      </c>
      <c r="AS1408" s="2"/>
    </row>
    <row r="1409" spans="1:45" x14ac:dyDescent="0.25">
      <c r="A1409" s="2"/>
      <c r="C1409" s="2"/>
      <c r="E1409" s="2"/>
      <c r="G1409" s="2"/>
      <c r="I1409" s="2"/>
      <c r="K1409" s="2"/>
      <c r="M1409" s="2"/>
      <c r="Q1409" s="2"/>
      <c r="S1409" s="2"/>
      <c r="U1409" s="2"/>
      <c r="W1409" s="2"/>
      <c r="Y1409" s="2"/>
      <c r="AA1409" s="2"/>
      <c r="AC1409" s="2"/>
      <c r="AE1409" s="2">
        <v>38595</v>
      </c>
      <c r="AF1409">
        <v>28044.83</v>
      </c>
      <c r="AG1409" s="4">
        <v>38587</v>
      </c>
      <c r="AH1409">
        <v>65.709999999999994</v>
      </c>
      <c r="AI1409" s="4">
        <v>39178</v>
      </c>
      <c r="AJ1409">
        <v>11.5</v>
      </c>
      <c r="AK1409" s="2">
        <v>38561</v>
      </c>
      <c r="AL1409">
        <v>18.327000000000002</v>
      </c>
      <c r="AM1409" s="2">
        <v>41733</v>
      </c>
      <c r="AN1409">
        <v>-831</v>
      </c>
      <c r="AS1409" s="2"/>
    </row>
    <row r="1410" spans="1:45" x14ac:dyDescent="0.25">
      <c r="A1410" s="2"/>
      <c r="C1410" s="2"/>
      <c r="E1410" s="2"/>
      <c r="G1410" s="2"/>
      <c r="I1410" s="2"/>
      <c r="K1410" s="2"/>
      <c r="M1410" s="2"/>
      <c r="Q1410" s="2"/>
      <c r="S1410" s="2"/>
      <c r="U1410" s="2"/>
      <c r="W1410" s="2"/>
      <c r="Y1410" s="2"/>
      <c r="AA1410" s="2"/>
      <c r="AC1410" s="2"/>
      <c r="AE1410" s="2">
        <v>38596</v>
      </c>
      <c r="AF1410">
        <v>27962.19</v>
      </c>
      <c r="AG1410" s="4">
        <v>38588</v>
      </c>
      <c r="AH1410">
        <v>67.319999999999993</v>
      </c>
      <c r="AI1410" s="4">
        <v>39181</v>
      </c>
      <c r="AJ1410">
        <v>11.41</v>
      </c>
      <c r="AK1410" s="2">
        <v>38562</v>
      </c>
      <c r="AL1410">
        <v>18.345500000000001</v>
      </c>
      <c r="AM1410" s="2">
        <v>41736</v>
      </c>
      <c r="AN1410">
        <v>761</v>
      </c>
      <c r="AS1410" s="2"/>
    </row>
    <row r="1411" spans="1:45" x14ac:dyDescent="0.25">
      <c r="A1411" s="2"/>
      <c r="C1411" s="2"/>
      <c r="E1411" s="2"/>
      <c r="G1411" s="2"/>
      <c r="I1411" s="2"/>
      <c r="K1411" s="2"/>
      <c r="M1411" s="2"/>
      <c r="Q1411" s="2"/>
      <c r="S1411" s="2"/>
      <c r="U1411" s="2"/>
      <c r="W1411" s="2"/>
      <c r="Y1411" s="2"/>
      <c r="AA1411" s="2"/>
      <c r="AC1411" s="2"/>
      <c r="AE1411" s="2">
        <v>38597</v>
      </c>
      <c r="AF1411">
        <v>28319.11</v>
      </c>
      <c r="AG1411" s="4">
        <v>38589</v>
      </c>
      <c r="AH1411">
        <v>67.489999999999995</v>
      </c>
      <c r="AI1411" s="4">
        <v>39182</v>
      </c>
      <c r="AJ1411">
        <v>11.37</v>
      </c>
      <c r="AK1411" s="2">
        <v>38565</v>
      </c>
      <c r="AL1411">
        <v>18.3782</v>
      </c>
      <c r="AM1411" s="2">
        <v>41737</v>
      </c>
      <c r="AN1411">
        <v>-1504</v>
      </c>
      <c r="AS1411" s="2"/>
    </row>
    <row r="1412" spans="1:45" x14ac:dyDescent="0.25">
      <c r="A1412" s="2"/>
      <c r="C1412" s="2"/>
      <c r="E1412" s="2"/>
      <c r="G1412" s="2"/>
      <c r="I1412" s="2"/>
      <c r="K1412" s="2"/>
      <c r="M1412" s="2"/>
      <c r="Q1412" s="2"/>
      <c r="S1412" s="2"/>
      <c r="U1412" s="2"/>
      <c r="W1412" s="2"/>
      <c r="Y1412" s="2"/>
      <c r="AA1412" s="2"/>
      <c r="AC1412" s="2"/>
      <c r="AE1412" s="2">
        <v>38600</v>
      </c>
      <c r="AF1412">
        <v>28522</v>
      </c>
      <c r="AG1412" s="4">
        <v>38590</v>
      </c>
      <c r="AH1412">
        <v>66.13</v>
      </c>
      <c r="AI1412" s="4">
        <v>39183</v>
      </c>
      <c r="AJ1412">
        <v>11.38</v>
      </c>
      <c r="AK1412" s="2">
        <v>38566</v>
      </c>
      <c r="AL1412">
        <v>18.302599999999998</v>
      </c>
      <c r="AM1412" s="2">
        <v>41738</v>
      </c>
      <c r="AN1412">
        <v>613</v>
      </c>
      <c r="AS1412" s="2"/>
    </row>
    <row r="1413" spans="1:45" x14ac:dyDescent="0.25">
      <c r="A1413" s="2"/>
      <c r="C1413" s="2"/>
      <c r="E1413" s="2"/>
      <c r="G1413" s="2"/>
      <c r="I1413" s="2"/>
      <c r="K1413" s="2"/>
      <c r="M1413" s="2"/>
      <c r="Q1413" s="2"/>
      <c r="S1413" s="2"/>
      <c r="U1413" s="2"/>
      <c r="W1413" s="2"/>
      <c r="Y1413" s="2"/>
      <c r="AA1413" s="2"/>
      <c r="AC1413" s="2"/>
      <c r="AE1413" s="2">
        <v>38601</v>
      </c>
      <c r="AF1413">
        <v>28854.92</v>
      </c>
      <c r="AG1413" s="4">
        <v>38593</v>
      </c>
      <c r="AH1413">
        <v>67.2</v>
      </c>
      <c r="AI1413" s="4">
        <v>39184</v>
      </c>
      <c r="AJ1413">
        <v>11.43</v>
      </c>
      <c r="AK1413" s="2">
        <v>38567</v>
      </c>
      <c r="AL1413">
        <v>18.121700000000001</v>
      </c>
      <c r="AM1413" s="2">
        <v>41739</v>
      </c>
      <c r="AN1413">
        <v>2063</v>
      </c>
      <c r="AS1413" s="2"/>
    </row>
    <row r="1414" spans="1:45" x14ac:dyDescent="0.25">
      <c r="A1414" s="2"/>
      <c r="C1414" s="2"/>
      <c r="E1414" s="2"/>
      <c r="G1414" s="2"/>
      <c r="I1414" s="2"/>
      <c r="K1414" s="2"/>
      <c r="M1414" s="2"/>
      <c r="Q1414" s="2"/>
      <c r="S1414" s="2"/>
      <c r="U1414" s="2"/>
      <c r="W1414" s="2"/>
      <c r="Y1414" s="2"/>
      <c r="AA1414" s="2"/>
      <c r="AC1414" s="2"/>
      <c r="AE1414" s="2">
        <v>38603</v>
      </c>
      <c r="AF1414">
        <v>28828.06</v>
      </c>
      <c r="AG1414" s="4">
        <v>38594</v>
      </c>
      <c r="AH1414">
        <v>69.81</v>
      </c>
      <c r="AI1414" s="4">
        <v>39185</v>
      </c>
      <c r="AJ1414">
        <v>11.34</v>
      </c>
      <c r="AK1414" s="2">
        <v>38568</v>
      </c>
      <c r="AL1414">
        <v>18.145</v>
      </c>
      <c r="AM1414" s="2">
        <v>41740</v>
      </c>
      <c r="AN1414">
        <v>967</v>
      </c>
      <c r="AS1414" s="2"/>
    </row>
    <row r="1415" spans="1:45" x14ac:dyDescent="0.25">
      <c r="A1415" s="2"/>
      <c r="C1415" s="2"/>
      <c r="E1415" s="2"/>
      <c r="G1415" s="2"/>
      <c r="I1415" s="2"/>
      <c r="K1415" s="2"/>
      <c r="M1415" s="2"/>
      <c r="Q1415" s="2"/>
      <c r="S1415" s="2"/>
      <c r="U1415" s="2"/>
      <c r="W1415" s="2"/>
      <c r="Y1415" s="2"/>
      <c r="AA1415" s="2"/>
      <c r="AC1415" s="2"/>
      <c r="AE1415" s="2">
        <v>38604</v>
      </c>
      <c r="AF1415">
        <v>29307.91</v>
      </c>
      <c r="AG1415" s="4">
        <v>38595</v>
      </c>
      <c r="AH1415">
        <v>68.94</v>
      </c>
      <c r="AI1415" s="4">
        <v>39188</v>
      </c>
      <c r="AJ1415">
        <v>11.25</v>
      </c>
      <c r="AK1415" s="2">
        <v>38569</v>
      </c>
      <c r="AL1415">
        <v>18.089600000000001</v>
      </c>
      <c r="AM1415" s="2">
        <v>41743</v>
      </c>
      <c r="AN1415">
        <v>1972</v>
      </c>
      <c r="AS1415" s="2"/>
    </row>
    <row r="1416" spans="1:45" x14ac:dyDescent="0.25">
      <c r="A1416" s="2"/>
      <c r="C1416" s="2"/>
      <c r="E1416" s="2"/>
      <c r="G1416" s="2"/>
      <c r="I1416" s="2"/>
      <c r="K1416" s="2"/>
      <c r="M1416" s="2"/>
      <c r="Q1416" s="2"/>
      <c r="S1416" s="2"/>
      <c r="U1416" s="2"/>
      <c r="W1416" s="2"/>
      <c r="Y1416" s="2"/>
      <c r="AA1416" s="2"/>
      <c r="AC1416" s="2"/>
      <c r="AE1416" s="2">
        <v>38607</v>
      </c>
      <c r="AF1416">
        <v>29086.48</v>
      </c>
      <c r="AG1416" s="4">
        <v>38596</v>
      </c>
      <c r="AH1416">
        <v>69.47</v>
      </c>
      <c r="AI1416" s="4">
        <v>39189</v>
      </c>
      <c r="AJ1416">
        <v>11.2</v>
      </c>
      <c r="AK1416" s="2">
        <v>38572</v>
      </c>
      <c r="AL1416">
        <v>18.0702</v>
      </c>
      <c r="AM1416" s="2">
        <v>41744</v>
      </c>
      <c r="AN1416">
        <v>508</v>
      </c>
      <c r="AS1416" s="2"/>
    </row>
    <row r="1417" spans="1:45" x14ac:dyDescent="0.25">
      <c r="A1417" s="2"/>
      <c r="C1417" s="2"/>
      <c r="E1417" s="2"/>
      <c r="G1417" s="2"/>
      <c r="I1417" s="2"/>
      <c r="K1417" s="2"/>
      <c r="M1417" s="2"/>
      <c r="Q1417" s="2"/>
      <c r="S1417" s="2"/>
      <c r="U1417" s="2"/>
      <c r="W1417" s="2"/>
      <c r="Y1417" s="2"/>
      <c r="AA1417" s="2"/>
      <c r="AC1417" s="2"/>
      <c r="AE1417" s="2">
        <v>38608</v>
      </c>
      <c r="AF1417">
        <v>28873.3</v>
      </c>
      <c r="AG1417" s="4">
        <v>38597</v>
      </c>
      <c r="AH1417">
        <v>67.569999999999993</v>
      </c>
      <c r="AI1417" s="4">
        <v>39190</v>
      </c>
      <c r="AJ1417">
        <v>11.14</v>
      </c>
      <c r="AK1417" s="2">
        <v>38573</v>
      </c>
      <c r="AL1417">
        <v>18.030999999999999</v>
      </c>
      <c r="AM1417" s="2">
        <v>41745</v>
      </c>
      <c r="AN1417">
        <v>-409</v>
      </c>
      <c r="AS1417" s="2"/>
    </row>
    <row r="1418" spans="1:45" x14ac:dyDescent="0.25">
      <c r="A1418" s="2"/>
      <c r="C1418" s="2"/>
      <c r="E1418" s="2"/>
      <c r="G1418" s="2"/>
      <c r="I1418" s="2"/>
      <c r="K1418" s="2"/>
      <c r="M1418" s="2"/>
      <c r="Q1418" s="2"/>
      <c r="S1418" s="2"/>
      <c r="U1418" s="2"/>
      <c r="W1418" s="2"/>
      <c r="Y1418" s="2"/>
      <c r="AA1418" s="2"/>
      <c r="AC1418" s="2"/>
      <c r="AE1418" s="2">
        <v>38609</v>
      </c>
      <c r="AF1418">
        <v>29049.99</v>
      </c>
      <c r="AG1418" s="4">
        <v>38601</v>
      </c>
      <c r="AH1418">
        <v>65.959999999999994</v>
      </c>
      <c r="AI1418" s="4">
        <v>39191</v>
      </c>
      <c r="AJ1418">
        <v>10.85</v>
      </c>
      <c r="AK1418" s="2">
        <v>38574</v>
      </c>
      <c r="AL1418">
        <v>17.960899999999999</v>
      </c>
      <c r="AM1418" s="2">
        <v>41746</v>
      </c>
      <c r="AN1418">
        <v>303</v>
      </c>
      <c r="AS1418" s="2"/>
    </row>
    <row r="1419" spans="1:45" x14ac:dyDescent="0.25">
      <c r="A1419" s="2"/>
      <c r="C1419" s="2"/>
      <c r="E1419" s="2"/>
      <c r="G1419" s="2"/>
      <c r="I1419" s="2"/>
      <c r="K1419" s="2"/>
      <c r="M1419" s="2"/>
      <c r="Q1419" s="2"/>
      <c r="S1419" s="2"/>
      <c r="U1419" s="2"/>
      <c r="W1419" s="2"/>
      <c r="Y1419" s="2"/>
      <c r="AA1419" s="2"/>
      <c r="AC1419" s="2"/>
      <c r="AE1419" s="2">
        <v>38610</v>
      </c>
      <c r="AF1419">
        <v>29366.240000000002</v>
      </c>
      <c r="AG1419" s="4">
        <v>38602</v>
      </c>
      <c r="AH1419">
        <v>64.37</v>
      </c>
      <c r="AI1419" s="4">
        <v>39192</v>
      </c>
      <c r="AJ1419">
        <v>10.79</v>
      </c>
      <c r="AK1419" s="2">
        <v>38575</v>
      </c>
      <c r="AL1419">
        <v>18.085100000000001</v>
      </c>
      <c r="AM1419" s="2">
        <v>41751</v>
      </c>
      <c r="AN1419">
        <v>365</v>
      </c>
      <c r="AS1419" s="2"/>
    </row>
    <row r="1420" spans="1:45" x14ac:dyDescent="0.25">
      <c r="A1420" s="2"/>
      <c r="C1420" s="2"/>
      <c r="E1420" s="2"/>
      <c r="G1420" s="2"/>
      <c r="I1420" s="2"/>
      <c r="K1420" s="2"/>
      <c r="M1420" s="2"/>
      <c r="Q1420" s="2"/>
      <c r="S1420" s="2"/>
      <c r="U1420" s="2"/>
      <c r="W1420" s="2"/>
      <c r="Y1420" s="2"/>
      <c r="AA1420" s="2"/>
      <c r="AC1420" s="2"/>
      <c r="AE1420" s="2">
        <v>38611</v>
      </c>
      <c r="AF1420">
        <v>29815.83</v>
      </c>
      <c r="AG1420" s="4">
        <v>38603</v>
      </c>
      <c r="AH1420">
        <v>64.489999999999995</v>
      </c>
      <c r="AI1420" s="4">
        <v>39195</v>
      </c>
      <c r="AJ1420">
        <v>10.75</v>
      </c>
      <c r="AK1420" s="2">
        <v>38576</v>
      </c>
      <c r="AL1420">
        <v>18.250599999999999</v>
      </c>
      <c r="AM1420" s="2">
        <v>41752</v>
      </c>
      <c r="AN1420">
        <v>-1022</v>
      </c>
      <c r="AS1420" s="2"/>
    </row>
    <row r="1421" spans="1:45" x14ac:dyDescent="0.25">
      <c r="A1421" s="2"/>
      <c r="C1421" s="2"/>
      <c r="E1421" s="2"/>
      <c r="G1421" s="2"/>
      <c r="I1421" s="2"/>
      <c r="K1421" s="2"/>
      <c r="M1421" s="2"/>
      <c r="Q1421" s="2"/>
      <c r="S1421" s="2"/>
      <c r="U1421" s="2"/>
      <c r="W1421" s="2"/>
      <c r="Y1421" s="2"/>
      <c r="AA1421" s="2"/>
      <c r="AC1421" s="2"/>
      <c r="AE1421" s="2">
        <v>38614</v>
      </c>
      <c r="AF1421">
        <v>30076.02</v>
      </c>
      <c r="AG1421" s="4">
        <v>38604</v>
      </c>
      <c r="AH1421">
        <v>64.08</v>
      </c>
      <c r="AI1421" s="4">
        <v>39196</v>
      </c>
      <c r="AJ1421">
        <v>10.798999999999999</v>
      </c>
      <c r="AK1421" s="2">
        <v>38579</v>
      </c>
      <c r="AL1421">
        <v>18.092500000000001</v>
      </c>
      <c r="AM1421" s="2">
        <v>41753</v>
      </c>
      <c r="AN1421">
        <v>-1136</v>
      </c>
      <c r="AS1421" s="2"/>
    </row>
    <row r="1422" spans="1:45" x14ac:dyDescent="0.25">
      <c r="A1422" s="2"/>
      <c r="C1422" s="2"/>
      <c r="E1422" s="2"/>
      <c r="G1422" s="2"/>
      <c r="I1422" s="2"/>
      <c r="K1422" s="2"/>
      <c r="M1422" s="2"/>
      <c r="Q1422" s="2"/>
      <c r="S1422" s="2"/>
      <c r="U1422" s="2"/>
      <c r="W1422" s="2"/>
      <c r="Y1422" s="2"/>
      <c r="AA1422" s="2"/>
      <c r="AC1422" s="2"/>
      <c r="AE1422" s="2">
        <v>38615</v>
      </c>
      <c r="AF1422">
        <v>30058.99</v>
      </c>
      <c r="AG1422" s="4">
        <v>38607</v>
      </c>
      <c r="AH1422">
        <v>63.34</v>
      </c>
      <c r="AI1422" s="4">
        <v>39197</v>
      </c>
      <c r="AJ1422">
        <v>10.6226</v>
      </c>
      <c r="AK1422" s="2">
        <v>38580</v>
      </c>
      <c r="AL1422">
        <v>18.0136</v>
      </c>
      <c r="AM1422" s="2">
        <v>41754</v>
      </c>
      <c r="AN1422">
        <v>-267</v>
      </c>
      <c r="AS1422" s="2"/>
    </row>
    <row r="1423" spans="1:45" x14ac:dyDescent="0.25">
      <c r="A1423" s="2"/>
      <c r="C1423" s="2"/>
      <c r="E1423" s="2"/>
      <c r="G1423" s="2"/>
      <c r="I1423" s="2"/>
      <c r="K1423" s="2"/>
      <c r="M1423" s="2"/>
      <c r="Q1423" s="2"/>
      <c r="S1423" s="2"/>
      <c r="U1423" s="2"/>
      <c r="W1423" s="2"/>
      <c r="Y1423" s="2"/>
      <c r="AA1423" s="2"/>
      <c r="AC1423" s="2"/>
      <c r="AE1423" s="2">
        <v>38616</v>
      </c>
      <c r="AF1423">
        <v>30837.29</v>
      </c>
      <c r="AG1423" s="4">
        <v>38608</v>
      </c>
      <c r="AH1423">
        <v>63.11</v>
      </c>
      <c r="AI1423" s="4">
        <v>39198</v>
      </c>
      <c r="AJ1423">
        <v>10.803100000000001</v>
      </c>
      <c r="AK1423" s="2">
        <v>38581</v>
      </c>
      <c r="AL1423">
        <v>17.95</v>
      </c>
      <c r="AM1423" s="2">
        <v>41757</v>
      </c>
      <c r="AN1423">
        <v>162</v>
      </c>
      <c r="AS1423" s="2"/>
    </row>
    <row r="1424" spans="1:45" x14ac:dyDescent="0.25">
      <c r="A1424" s="2"/>
      <c r="C1424" s="2"/>
      <c r="E1424" s="2"/>
      <c r="G1424" s="2"/>
      <c r="I1424" s="2"/>
      <c r="K1424" s="2"/>
      <c r="M1424" s="2"/>
      <c r="Q1424" s="2"/>
      <c r="S1424" s="2"/>
      <c r="U1424" s="2"/>
      <c r="W1424" s="2"/>
      <c r="Y1424" s="2"/>
      <c r="AA1424" s="2"/>
      <c r="AC1424" s="2"/>
      <c r="AE1424" s="2">
        <v>38617</v>
      </c>
      <c r="AF1424">
        <v>30678.43</v>
      </c>
      <c r="AG1424" s="4">
        <v>38609</v>
      </c>
      <c r="AH1424">
        <v>65.09</v>
      </c>
      <c r="AI1424" s="4">
        <v>39199</v>
      </c>
      <c r="AJ1424">
        <v>10.7431</v>
      </c>
      <c r="AK1424" s="2">
        <v>38582</v>
      </c>
      <c r="AL1424">
        <v>18.127400000000002</v>
      </c>
      <c r="AM1424" s="2">
        <v>41758</v>
      </c>
      <c r="AN1424">
        <v>692</v>
      </c>
      <c r="AS1424" s="2"/>
    </row>
    <row r="1425" spans="1:45" x14ac:dyDescent="0.25">
      <c r="A1425" s="2"/>
      <c r="C1425" s="2"/>
      <c r="E1425" s="2"/>
      <c r="G1425" s="2"/>
      <c r="I1425" s="2"/>
      <c r="K1425" s="2"/>
      <c r="M1425" s="2"/>
      <c r="Q1425" s="2"/>
      <c r="S1425" s="2"/>
      <c r="U1425" s="2"/>
      <c r="W1425" s="2"/>
      <c r="Y1425" s="2"/>
      <c r="AA1425" s="2"/>
      <c r="AC1425" s="2"/>
      <c r="AE1425" s="2">
        <v>38618</v>
      </c>
      <c r="AF1425">
        <v>31294.11</v>
      </c>
      <c r="AG1425" s="4">
        <v>38610</v>
      </c>
      <c r="AH1425">
        <v>64.75</v>
      </c>
      <c r="AI1425" s="4">
        <v>39202</v>
      </c>
      <c r="AJ1425">
        <v>10.63</v>
      </c>
      <c r="AK1425" s="2">
        <v>38583</v>
      </c>
      <c r="AL1425">
        <v>18.5</v>
      </c>
      <c r="AM1425" s="2">
        <v>41759</v>
      </c>
      <c r="AN1425">
        <v>613</v>
      </c>
      <c r="AS1425" s="2"/>
    </row>
    <row r="1426" spans="1:45" x14ac:dyDescent="0.25">
      <c r="A1426" s="2"/>
      <c r="C1426" s="2"/>
      <c r="E1426" s="2"/>
      <c r="G1426" s="2"/>
      <c r="I1426" s="2"/>
      <c r="K1426" s="2"/>
      <c r="M1426" s="2"/>
      <c r="Q1426" s="2"/>
      <c r="S1426" s="2"/>
      <c r="U1426" s="2"/>
      <c r="W1426" s="2"/>
      <c r="Y1426" s="2"/>
      <c r="AA1426" s="2"/>
      <c r="AC1426" s="2"/>
      <c r="AE1426" s="2">
        <v>38621</v>
      </c>
      <c r="AF1426">
        <v>31141.200000000001</v>
      </c>
      <c r="AG1426" s="4">
        <v>38611</v>
      </c>
      <c r="AH1426">
        <v>63</v>
      </c>
      <c r="AI1426" s="4">
        <v>39204</v>
      </c>
      <c r="AJ1426">
        <v>10.5594</v>
      </c>
      <c r="AK1426" s="2">
        <v>38586</v>
      </c>
      <c r="AL1426">
        <v>18.490200000000002</v>
      </c>
      <c r="AM1426" s="2">
        <v>41761</v>
      </c>
      <c r="AN1426">
        <v>773</v>
      </c>
      <c r="AS1426" s="2"/>
    </row>
    <row r="1427" spans="1:45" x14ac:dyDescent="0.25">
      <c r="A1427" s="2"/>
      <c r="C1427" s="2"/>
      <c r="E1427" s="2"/>
      <c r="G1427" s="2"/>
      <c r="I1427" s="2"/>
      <c r="K1427" s="2"/>
      <c r="M1427" s="2"/>
      <c r="Q1427" s="2"/>
      <c r="S1427" s="2"/>
      <c r="U1427" s="2"/>
      <c r="W1427" s="2"/>
      <c r="Y1427" s="2"/>
      <c r="AA1427" s="2"/>
      <c r="AC1427" s="2"/>
      <c r="AE1427" s="2">
        <v>38622</v>
      </c>
      <c r="AF1427">
        <v>30874.94</v>
      </c>
      <c r="AG1427" s="4">
        <v>38614</v>
      </c>
      <c r="AH1427">
        <v>67.39</v>
      </c>
      <c r="AI1427" s="4">
        <v>39205</v>
      </c>
      <c r="AJ1427">
        <v>10.503299999999999</v>
      </c>
      <c r="AK1427" s="2">
        <v>38587</v>
      </c>
      <c r="AL1427">
        <v>18.501200000000001</v>
      </c>
      <c r="AM1427" s="2">
        <v>41764</v>
      </c>
      <c r="AN1427">
        <v>86</v>
      </c>
      <c r="AS1427" s="2"/>
    </row>
    <row r="1428" spans="1:45" x14ac:dyDescent="0.25">
      <c r="A1428" s="2"/>
      <c r="C1428" s="2"/>
      <c r="E1428" s="2"/>
      <c r="G1428" s="2"/>
      <c r="I1428" s="2"/>
      <c r="K1428" s="2"/>
      <c r="M1428" s="2"/>
      <c r="Q1428" s="2"/>
      <c r="S1428" s="2"/>
      <c r="U1428" s="2"/>
      <c r="W1428" s="2"/>
      <c r="Y1428" s="2"/>
      <c r="AA1428" s="2"/>
      <c r="AC1428" s="2"/>
      <c r="AE1428" s="2">
        <v>38623</v>
      </c>
      <c r="AF1428">
        <v>31317.24</v>
      </c>
      <c r="AG1428" s="4">
        <v>38615</v>
      </c>
      <c r="AH1428">
        <v>66.23</v>
      </c>
      <c r="AI1428" s="4">
        <v>39206</v>
      </c>
      <c r="AJ1428">
        <v>10.458299999999999</v>
      </c>
      <c r="AK1428" s="2">
        <v>38588</v>
      </c>
      <c r="AL1428">
        <v>18.489899999999999</v>
      </c>
      <c r="AM1428" s="2">
        <v>41765</v>
      </c>
      <c r="AN1428">
        <v>-1025</v>
      </c>
      <c r="AS1428" s="2"/>
    </row>
    <row r="1429" spans="1:45" x14ac:dyDescent="0.25">
      <c r="A1429" s="2"/>
      <c r="C1429" s="2"/>
      <c r="E1429" s="2"/>
      <c r="G1429" s="2"/>
      <c r="I1429" s="2"/>
      <c r="K1429" s="2"/>
      <c r="M1429" s="2"/>
      <c r="Q1429" s="2"/>
      <c r="S1429" s="2"/>
      <c r="U1429" s="2"/>
      <c r="W1429" s="2"/>
      <c r="Y1429" s="2"/>
      <c r="AA1429" s="2"/>
      <c r="AC1429" s="2"/>
      <c r="AE1429" s="2">
        <v>38624</v>
      </c>
      <c r="AF1429">
        <v>31208.82</v>
      </c>
      <c r="AG1429" s="4">
        <v>38616</v>
      </c>
      <c r="AH1429">
        <v>66.8</v>
      </c>
      <c r="AI1429" s="4">
        <v>39209</v>
      </c>
      <c r="AJ1429">
        <v>10.4621</v>
      </c>
      <c r="AK1429" s="2">
        <v>38589</v>
      </c>
      <c r="AL1429">
        <v>18.393799999999999</v>
      </c>
      <c r="AM1429" s="2">
        <v>41766</v>
      </c>
      <c r="AN1429">
        <v>-634</v>
      </c>
      <c r="AS1429" s="2"/>
    </row>
    <row r="1430" spans="1:45" x14ac:dyDescent="0.25">
      <c r="A1430" s="2"/>
      <c r="C1430" s="2"/>
      <c r="E1430" s="2"/>
      <c r="G1430" s="2"/>
      <c r="I1430" s="2"/>
      <c r="K1430" s="2"/>
      <c r="M1430" s="2"/>
      <c r="Q1430" s="2"/>
      <c r="S1430" s="2"/>
      <c r="U1430" s="2"/>
      <c r="W1430" s="2"/>
      <c r="Y1430" s="2"/>
      <c r="AA1430" s="2"/>
      <c r="AC1430" s="2"/>
      <c r="AE1430" s="2">
        <v>38625</v>
      </c>
      <c r="AF1430">
        <v>31583.79</v>
      </c>
      <c r="AG1430" s="4">
        <v>38617</v>
      </c>
      <c r="AH1430">
        <v>66.5</v>
      </c>
      <c r="AI1430" s="4">
        <v>39210</v>
      </c>
      <c r="AJ1430">
        <v>10.5284</v>
      </c>
      <c r="AK1430" s="2">
        <v>38590</v>
      </c>
      <c r="AL1430">
        <v>18.355599999999999</v>
      </c>
      <c r="AM1430" s="2">
        <v>41767</v>
      </c>
      <c r="AN1430">
        <v>-630</v>
      </c>
      <c r="AS1430" s="2"/>
    </row>
    <row r="1431" spans="1:45" x14ac:dyDescent="0.25">
      <c r="A1431" s="2"/>
      <c r="C1431" s="2"/>
      <c r="E1431" s="2"/>
      <c r="G1431" s="2"/>
      <c r="I1431" s="2"/>
      <c r="K1431" s="2"/>
      <c r="M1431" s="2"/>
      <c r="Q1431" s="2"/>
      <c r="S1431" s="2"/>
      <c r="U1431" s="2"/>
      <c r="W1431" s="2"/>
      <c r="Y1431" s="2"/>
      <c r="AA1431" s="2"/>
      <c r="AC1431" s="2"/>
      <c r="AE1431" s="2">
        <v>38628</v>
      </c>
      <c r="AF1431">
        <v>31856.13</v>
      </c>
      <c r="AG1431" s="4">
        <v>38618</v>
      </c>
      <c r="AH1431">
        <v>64.19</v>
      </c>
      <c r="AI1431" s="4">
        <v>39211</v>
      </c>
      <c r="AJ1431">
        <v>10.416600000000001</v>
      </c>
      <c r="AK1431" s="2">
        <v>38593</v>
      </c>
      <c r="AL1431">
        <v>18.256799999999998</v>
      </c>
      <c r="AM1431" s="2">
        <v>41768</v>
      </c>
      <c r="AN1431">
        <v>-308</v>
      </c>
      <c r="AS1431" s="2"/>
    </row>
    <row r="1432" spans="1:45" x14ac:dyDescent="0.25">
      <c r="A1432" s="2"/>
      <c r="C1432" s="2"/>
      <c r="E1432" s="2"/>
      <c r="G1432" s="2"/>
      <c r="I1432" s="2"/>
      <c r="K1432" s="2"/>
      <c r="M1432" s="2"/>
      <c r="Q1432" s="2"/>
      <c r="S1432" s="2"/>
      <c r="U1432" s="2"/>
      <c r="W1432" s="2"/>
      <c r="Y1432" s="2"/>
      <c r="AA1432" s="2"/>
      <c r="AC1432" s="2"/>
      <c r="AE1432" s="2">
        <v>38629</v>
      </c>
      <c r="AF1432">
        <v>31283.83</v>
      </c>
      <c r="AG1432" s="4">
        <v>38621</v>
      </c>
      <c r="AH1432">
        <v>65.819999999999993</v>
      </c>
      <c r="AI1432" s="4">
        <v>39212</v>
      </c>
      <c r="AJ1432">
        <v>10.5419</v>
      </c>
      <c r="AK1432" s="2">
        <v>38594</v>
      </c>
      <c r="AL1432">
        <v>18.318000000000001</v>
      </c>
      <c r="AM1432" s="2">
        <v>41771</v>
      </c>
      <c r="AN1432">
        <v>466</v>
      </c>
      <c r="AS1432" s="2"/>
    </row>
    <row r="1433" spans="1:45" x14ac:dyDescent="0.25">
      <c r="A1433" s="2"/>
      <c r="C1433" s="2"/>
      <c r="E1433" s="2"/>
      <c r="G1433" s="2"/>
      <c r="I1433" s="2"/>
      <c r="K1433" s="2"/>
      <c r="M1433" s="2"/>
      <c r="Q1433" s="2"/>
      <c r="S1433" s="2"/>
      <c r="U1433" s="2"/>
      <c r="W1433" s="2"/>
      <c r="Y1433" s="2"/>
      <c r="AA1433" s="2"/>
      <c r="AC1433" s="2"/>
      <c r="AE1433" s="2">
        <v>38630</v>
      </c>
      <c r="AF1433">
        <v>30163.52</v>
      </c>
      <c r="AG1433" s="4">
        <v>38622</v>
      </c>
      <c r="AH1433">
        <v>65.069999999999993</v>
      </c>
      <c r="AI1433" s="4">
        <v>39213</v>
      </c>
      <c r="AJ1433">
        <v>10.470499999999999</v>
      </c>
      <c r="AK1433" s="2">
        <v>38595</v>
      </c>
      <c r="AL1433">
        <v>18.319199999999999</v>
      </c>
      <c r="AM1433" s="2">
        <v>41772</v>
      </c>
      <c r="AN1433">
        <v>-1370</v>
      </c>
      <c r="AS1433" s="2"/>
    </row>
    <row r="1434" spans="1:45" x14ac:dyDescent="0.25">
      <c r="A1434" s="2"/>
      <c r="C1434" s="2"/>
      <c r="E1434" s="2"/>
      <c r="G1434" s="2"/>
      <c r="I1434" s="2"/>
      <c r="K1434" s="2"/>
      <c r="M1434" s="2"/>
      <c r="Q1434" s="2"/>
      <c r="S1434" s="2"/>
      <c r="U1434" s="2"/>
      <c r="W1434" s="2"/>
      <c r="Y1434" s="2"/>
      <c r="AA1434" s="2"/>
      <c r="AC1434" s="2"/>
      <c r="AE1434" s="2">
        <v>38631</v>
      </c>
      <c r="AF1434">
        <v>29227.4</v>
      </c>
      <c r="AG1434" s="4">
        <v>38623</v>
      </c>
      <c r="AH1434">
        <v>66.349999999999994</v>
      </c>
      <c r="AI1434" s="4">
        <v>39216</v>
      </c>
      <c r="AJ1434">
        <v>10.422499999999999</v>
      </c>
      <c r="AK1434" s="2">
        <v>38596</v>
      </c>
      <c r="AL1434">
        <v>18.401900000000001</v>
      </c>
      <c r="AM1434" s="2">
        <v>41773</v>
      </c>
      <c r="AN1434">
        <v>410</v>
      </c>
      <c r="AS1434" s="2"/>
    </row>
    <row r="1435" spans="1:45" x14ac:dyDescent="0.25">
      <c r="A1435" s="2"/>
      <c r="C1435" s="2"/>
      <c r="E1435" s="2"/>
      <c r="G1435" s="2"/>
      <c r="I1435" s="2"/>
      <c r="K1435" s="2"/>
      <c r="M1435" s="2"/>
      <c r="Q1435" s="2"/>
      <c r="S1435" s="2"/>
      <c r="U1435" s="2"/>
      <c r="W1435" s="2"/>
      <c r="Y1435" s="2"/>
      <c r="AA1435" s="2"/>
      <c r="AC1435" s="2"/>
      <c r="AE1435" s="2">
        <v>38632</v>
      </c>
      <c r="AF1435">
        <v>29972.99</v>
      </c>
      <c r="AG1435" s="4">
        <v>38624</v>
      </c>
      <c r="AH1435">
        <v>66.790000000000006</v>
      </c>
      <c r="AI1435" s="4">
        <v>39217</v>
      </c>
      <c r="AJ1435">
        <v>10.312200000000001</v>
      </c>
      <c r="AK1435" s="2">
        <v>38597</v>
      </c>
      <c r="AL1435">
        <v>18.276900000000001</v>
      </c>
      <c r="AM1435" s="2">
        <v>41774</v>
      </c>
      <c r="AN1435">
        <v>496</v>
      </c>
      <c r="AS1435" s="2"/>
    </row>
    <row r="1436" spans="1:45" x14ac:dyDescent="0.25">
      <c r="A1436" s="2"/>
      <c r="C1436" s="2"/>
      <c r="E1436" s="2"/>
      <c r="G1436" s="2"/>
      <c r="I1436" s="2"/>
      <c r="K1436" s="2"/>
      <c r="M1436" s="2"/>
      <c r="Q1436" s="2"/>
      <c r="S1436" s="2"/>
      <c r="U1436" s="2"/>
      <c r="W1436" s="2"/>
      <c r="Y1436" s="2"/>
      <c r="AA1436" s="2"/>
      <c r="AC1436" s="2"/>
      <c r="AE1436" s="2">
        <v>38635</v>
      </c>
      <c r="AF1436">
        <v>30277.22</v>
      </c>
      <c r="AG1436" s="4">
        <v>38625</v>
      </c>
      <c r="AH1436">
        <v>66.239999999999995</v>
      </c>
      <c r="AI1436" s="4">
        <v>39218</v>
      </c>
      <c r="AJ1436">
        <v>10.152900000000001</v>
      </c>
      <c r="AK1436" s="2">
        <v>38600</v>
      </c>
      <c r="AL1436">
        <v>18.208300000000001</v>
      </c>
      <c r="AM1436" s="2">
        <v>41775</v>
      </c>
      <c r="AN1436">
        <v>377</v>
      </c>
      <c r="AS1436" s="2"/>
    </row>
    <row r="1437" spans="1:45" x14ac:dyDescent="0.25">
      <c r="A1437" s="2"/>
      <c r="C1437" s="2"/>
      <c r="E1437" s="2"/>
      <c r="G1437" s="2"/>
      <c r="I1437" s="2"/>
      <c r="K1437" s="2"/>
      <c r="M1437" s="2"/>
      <c r="Q1437" s="2"/>
      <c r="S1437" s="2"/>
      <c r="U1437" s="2"/>
      <c r="W1437" s="2"/>
      <c r="Y1437" s="2"/>
      <c r="AA1437" s="2"/>
      <c r="AC1437" s="2"/>
      <c r="AE1437" s="2">
        <v>38636</v>
      </c>
      <c r="AF1437">
        <v>30614.23</v>
      </c>
      <c r="AG1437" s="4">
        <v>38628</v>
      </c>
      <c r="AH1437">
        <v>65.47</v>
      </c>
      <c r="AI1437" s="4">
        <v>39219</v>
      </c>
      <c r="AJ1437">
        <v>10.09</v>
      </c>
      <c r="AK1437" s="2">
        <v>38601</v>
      </c>
      <c r="AL1437">
        <v>18.135999999999999</v>
      </c>
      <c r="AM1437" s="2">
        <v>41778</v>
      </c>
      <c r="AN1437">
        <v>-494</v>
      </c>
      <c r="AS1437" s="2"/>
    </row>
    <row r="1438" spans="1:45" x14ac:dyDescent="0.25">
      <c r="A1438" s="2"/>
      <c r="C1438" s="2"/>
      <c r="E1438" s="2"/>
      <c r="G1438" s="2"/>
      <c r="I1438" s="2"/>
      <c r="K1438" s="2"/>
      <c r="M1438" s="2"/>
      <c r="Q1438" s="2"/>
      <c r="S1438" s="2"/>
      <c r="U1438" s="2"/>
      <c r="W1438" s="2"/>
      <c r="Y1438" s="2"/>
      <c r="AA1438" s="2"/>
      <c r="AC1438" s="2"/>
      <c r="AE1438" s="2">
        <v>38638</v>
      </c>
      <c r="AF1438">
        <v>29880.04</v>
      </c>
      <c r="AG1438" s="4">
        <v>38629</v>
      </c>
      <c r="AH1438">
        <v>63.9</v>
      </c>
      <c r="AI1438" s="4">
        <v>39220</v>
      </c>
      <c r="AJ1438">
        <v>10.145799999999999</v>
      </c>
      <c r="AK1438" s="2">
        <v>38603</v>
      </c>
      <c r="AL1438">
        <v>18.051600000000001</v>
      </c>
      <c r="AM1438" s="2">
        <v>41779</v>
      </c>
      <c r="AN1438">
        <v>688</v>
      </c>
      <c r="AS1438" s="2"/>
    </row>
    <row r="1439" spans="1:45" x14ac:dyDescent="0.25">
      <c r="A1439" s="2"/>
      <c r="C1439" s="2"/>
      <c r="E1439" s="2"/>
      <c r="G1439" s="2"/>
      <c r="I1439" s="2"/>
      <c r="K1439" s="2"/>
      <c r="M1439" s="2"/>
      <c r="Q1439" s="2"/>
      <c r="S1439" s="2"/>
      <c r="U1439" s="2"/>
      <c r="W1439" s="2"/>
      <c r="Y1439" s="2"/>
      <c r="AA1439" s="2"/>
      <c r="AC1439" s="2"/>
      <c r="AE1439" s="2">
        <v>38639</v>
      </c>
      <c r="AF1439">
        <v>29770.22</v>
      </c>
      <c r="AG1439" s="4">
        <v>38630</v>
      </c>
      <c r="AH1439">
        <v>62.79</v>
      </c>
      <c r="AI1439" s="4">
        <v>39223</v>
      </c>
      <c r="AJ1439">
        <v>10.120100000000001</v>
      </c>
      <c r="AK1439" s="2">
        <v>38604</v>
      </c>
      <c r="AL1439">
        <v>17.947099999999999</v>
      </c>
      <c r="AM1439" s="2">
        <v>41780</v>
      </c>
      <c r="AN1439">
        <v>-73</v>
      </c>
      <c r="AS1439" s="2"/>
    </row>
    <row r="1440" spans="1:45" x14ac:dyDescent="0.25">
      <c r="A1440" s="2"/>
      <c r="C1440" s="2"/>
      <c r="E1440" s="2"/>
      <c r="G1440" s="2"/>
      <c r="I1440" s="2"/>
      <c r="K1440" s="2"/>
      <c r="M1440" s="2"/>
      <c r="Q1440" s="2"/>
      <c r="S1440" s="2"/>
      <c r="U1440" s="2"/>
      <c r="W1440" s="2"/>
      <c r="Y1440" s="2"/>
      <c r="AA1440" s="2"/>
      <c r="AC1440" s="2"/>
      <c r="AE1440" s="2">
        <v>38642</v>
      </c>
      <c r="AF1440">
        <v>30241.61</v>
      </c>
      <c r="AG1440" s="4">
        <v>38631</v>
      </c>
      <c r="AH1440">
        <v>61.36</v>
      </c>
      <c r="AI1440" s="4">
        <v>39224</v>
      </c>
      <c r="AJ1440">
        <v>10.1</v>
      </c>
      <c r="AK1440" s="2">
        <v>38607</v>
      </c>
      <c r="AL1440">
        <v>17.95</v>
      </c>
      <c r="AM1440" s="2">
        <v>41781</v>
      </c>
      <c r="AN1440">
        <v>-18</v>
      </c>
      <c r="AS1440" s="2"/>
    </row>
    <row r="1441" spans="1:45" x14ac:dyDescent="0.25">
      <c r="A1441" s="2"/>
      <c r="C1441" s="2"/>
      <c r="E1441" s="2"/>
      <c r="G1441" s="2"/>
      <c r="I1441" s="2"/>
      <c r="K1441" s="2"/>
      <c r="M1441" s="2"/>
      <c r="Q1441" s="2"/>
      <c r="S1441" s="2"/>
      <c r="U1441" s="2"/>
      <c r="W1441" s="2"/>
      <c r="Y1441" s="2"/>
      <c r="AA1441" s="2"/>
      <c r="AC1441" s="2"/>
      <c r="AE1441" s="2">
        <v>38643</v>
      </c>
      <c r="AF1441">
        <v>29067.91</v>
      </c>
      <c r="AG1441" s="4">
        <v>38632</v>
      </c>
      <c r="AH1441">
        <v>61.84</v>
      </c>
      <c r="AI1441" s="4">
        <v>39225</v>
      </c>
      <c r="AJ1441">
        <v>10.195</v>
      </c>
      <c r="AK1441" s="2">
        <v>38608</v>
      </c>
      <c r="AL1441">
        <v>17.867599999999999</v>
      </c>
      <c r="AM1441" s="2">
        <v>41782</v>
      </c>
      <c r="AN1441">
        <v>-221</v>
      </c>
      <c r="AS1441" s="2"/>
    </row>
    <row r="1442" spans="1:45" x14ac:dyDescent="0.25">
      <c r="A1442" s="2"/>
      <c r="C1442" s="2"/>
      <c r="E1442" s="2"/>
      <c r="G1442" s="2"/>
      <c r="I1442" s="2"/>
      <c r="K1442" s="2"/>
      <c r="M1442" s="2"/>
      <c r="Q1442" s="2"/>
      <c r="S1442" s="2"/>
      <c r="U1442" s="2"/>
      <c r="W1442" s="2"/>
      <c r="Y1442" s="2"/>
      <c r="AA1442" s="2"/>
      <c r="AC1442" s="2"/>
      <c r="AE1442" s="2">
        <v>38644</v>
      </c>
      <c r="AF1442">
        <v>29297.11</v>
      </c>
      <c r="AG1442" s="4">
        <v>38635</v>
      </c>
      <c r="AH1442">
        <v>61.8</v>
      </c>
      <c r="AI1442" s="4">
        <v>39226</v>
      </c>
      <c r="AJ1442">
        <v>10.4</v>
      </c>
      <c r="AK1442" s="2">
        <v>38609</v>
      </c>
      <c r="AL1442">
        <v>17.882899999999999</v>
      </c>
      <c r="AM1442" s="2">
        <v>41785</v>
      </c>
      <c r="AN1442">
        <v>-217</v>
      </c>
      <c r="AS1442" s="2"/>
    </row>
    <row r="1443" spans="1:45" x14ac:dyDescent="0.25">
      <c r="A1443" s="2"/>
      <c r="C1443" s="2"/>
      <c r="E1443" s="2"/>
      <c r="G1443" s="2"/>
      <c r="I1443" s="2"/>
      <c r="K1443" s="2"/>
      <c r="M1443" s="2"/>
      <c r="Q1443" s="2"/>
      <c r="S1443" s="2"/>
      <c r="U1443" s="2"/>
      <c r="W1443" s="2"/>
      <c r="Y1443" s="2"/>
      <c r="AA1443" s="2"/>
      <c r="AC1443" s="2"/>
      <c r="AE1443" s="2">
        <v>38645</v>
      </c>
      <c r="AF1443">
        <v>28344.080000000002</v>
      </c>
      <c r="AG1443" s="4">
        <v>38636</v>
      </c>
      <c r="AH1443">
        <v>63.53</v>
      </c>
      <c r="AI1443" s="4">
        <v>39227</v>
      </c>
      <c r="AJ1443">
        <v>10.324999999999999</v>
      </c>
      <c r="AK1443" s="2">
        <v>38610</v>
      </c>
      <c r="AL1443">
        <v>18.0289</v>
      </c>
      <c r="AM1443" s="2">
        <v>41786</v>
      </c>
      <c r="AN1443">
        <v>451</v>
      </c>
      <c r="AS1443" s="2"/>
    </row>
    <row r="1444" spans="1:45" x14ac:dyDescent="0.25">
      <c r="A1444" s="2"/>
      <c r="C1444" s="2"/>
      <c r="E1444" s="2"/>
      <c r="G1444" s="2"/>
      <c r="I1444" s="2"/>
      <c r="K1444" s="2"/>
      <c r="M1444" s="2"/>
      <c r="Q1444" s="2"/>
      <c r="S1444" s="2"/>
      <c r="U1444" s="2"/>
      <c r="W1444" s="2"/>
      <c r="Y1444" s="2"/>
      <c r="AA1444" s="2"/>
      <c r="AC1444" s="2"/>
      <c r="AE1444" s="2">
        <v>38646</v>
      </c>
      <c r="AF1444">
        <v>29175.79</v>
      </c>
      <c r="AG1444" s="4">
        <v>38637</v>
      </c>
      <c r="AH1444">
        <v>64.12</v>
      </c>
      <c r="AI1444" s="4">
        <v>39230</v>
      </c>
      <c r="AJ1444">
        <v>10.275</v>
      </c>
      <c r="AK1444" s="2">
        <v>38611</v>
      </c>
      <c r="AL1444">
        <v>18.05</v>
      </c>
      <c r="AM1444" s="2">
        <v>41787</v>
      </c>
      <c r="AN1444">
        <v>327</v>
      </c>
      <c r="AS1444" s="2"/>
    </row>
    <row r="1445" spans="1:45" x14ac:dyDescent="0.25">
      <c r="A1445" s="2"/>
      <c r="C1445" s="2"/>
      <c r="E1445" s="2"/>
      <c r="G1445" s="2"/>
      <c r="I1445" s="2"/>
      <c r="K1445" s="2"/>
      <c r="M1445" s="2"/>
      <c r="Q1445" s="2"/>
      <c r="S1445" s="2"/>
      <c r="U1445" s="2"/>
      <c r="W1445" s="2"/>
      <c r="Y1445" s="2"/>
      <c r="AA1445" s="2"/>
      <c r="AC1445" s="2"/>
      <c r="AE1445" s="2">
        <v>38649</v>
      </c>
      <c r="AF1445">
        <v>29834.99</v>
      </c>
      <c r="AG1445" s="4">
        <v>38638</v>
      </c>
      <c r="AH1445">
        <v>63.08</v>
      </c>
      <c r="AI1445" s="4">
        <v>39231</v>
      </c>
      <c r="AJ1445">
        <v>10.26</v>
      </c>
      <c r="AK1445" s="2">
        <v>38614</v>
      </c>
      <c r="AL1445">
        <v>18.034099999999999</v>
      </c>
      <c r="AM1445" s="2">
        <v>41788</v>
      </c>
      <c r="AN1445">
        <v>270</v>
      </c>
      <c r="AS1445" s="2"/>
    </row>
    <row r="1446" spans="1:45" x14ac:dyDescent="0.25">
      <c r="A1446" s="2"/>
      <c r="C1446" s="2"/>
      <c r="E1446" s="2"/>
      <c r="G1446" s="2"/>
      <c r="I1446" s="2"/>
      <c r="K1446" s="2"/>
      <c r="M1446" s="2"/>
      <c r="Q1446" s="2"/>
      <c r="S1446" s="2"/>
      <c r="U1446" s="2"/>
      <c r="W1446" s="2"/>
      <c r="Y1446" s="2"/>
      <c r="AA1446" s="2"/>
      <c r="AC1446" s="2"/>
      <c r="AE1446" s="2">
        <v>38650</v>
      </c>
      <c r="AF1446">
        <v>29498.03</v>
      </c>
      <c r="AG1446" s="4">
        <v>38639</v>
      </c>
      <c r="AH1446">
        <v>62.63</v>
      </c>
      <c r="AI1446" s="4">
        <v>39232</v>
      </c>
      <c r="AJ1446">
        <v>10.345000000000001</v>
      </c>
      <c r="AK1446" s="2">
        <v>38615</v>
      </c>
      <c r="AL1446">
        <v>18.010400000000001</v>
      </c>
      <c r="AM1446" s="2">
        <v>41789</v>
      </c>
      <c r="AN1446">
        <v>-167</v>
      </c>
      <c r="AS1446" s="2"/>
    </row>
    <row r="1447" spans="1:45" x14ac:dyDescent="0.25">
      <c r="A1447" s="2"/>
      <c r="C1447" s="2"/>
      <c r="E1447" s="2"/>
      <c r="G1447" s="2"/>
      <c r="I1447" s="2"/>
      <c r="K1447" s="2"/>
      <c r="M1447" s="2"/>
      <c r="Q1447" s="2"/>
      <c r="S1447" s="2"/>
      <c r="U1447" s="2"/>
      <c r="W1447" s="2"/>
      <c r="Y1447" s="2"/>
      <c r="AA1447" s="2"/>
      <c r="AC1447" s="2"/>
      <c r="AE1447" s="2">
        <v>38651</v>
      </c>
      <c r="AF1447">
        <v>29729.97</v>
      </c>
      <c r="AG1447" s="4">
        <v>38642</v>
      </c>
      <c r="AH1447">
        <v>64.36</v>
      </c>
      <c r="AI1447" s="4">
        <v>39233</v>
      </c>
      <c r="AJ1447">
        <v>10.275</v>
      </c>
      <c r="AK1447" s="2">
        <v>38616</v>
      </c>
      <c r="AL1447">
        <v>17.977699999999999</v>
      </c>
      <c r="AM1447" s="2">
        <v>41792</v>
      </c>
      <c r="AN1447">
        <v>931</v>
      </c>
      <c r="AS1447" s="2"/>
    </row>
    <row r="1448" spans="1:45" x14ac:dyDescent="0.25">
      <c r="A1448" s="2"/>
      <c r="C1448" s="2"/>
      <c r="E1448" s="2"/>
      <c r="G1448" s="2"/>
      <c r="I1448" s="2"/>
      <c r="K1448" s="2"/>
      <c r="M1448" s="2"/>
      <c r="Q1448" s="2"/>
      <c r="S1448" s="2"/>
      <c r="U1448" s="2"/>
      <c r="W1448" s="2"/>
      <c r="Y1448" s="2"/>
      <c r="AA1448" s="2"/>
      <c r="AC1448" s="2"/>
      <c r="AE1448" s="2">
        <v>38652</v>
      </c>
      <c r="AF1448">
        <v>29132.52</v>
      </c>
      <c r="AG1448" s="4">
        <v>38643</v>
      </c>
      <c r="AH1448">
        <v>63.2</v>
      </c>
      <c r="AI1448" s="4">
        <v>39234</v>
      </c>
      <c r="AJ1448">
        <v>10.175000000000001</v>
      </c>
      <c r="AK1448" s="2">
        <v>38617</v>
      </c>
      <c r="AL1448">
        <v>17.908999999999999</v>
      </c>
      <c r="AM1448" s="2">
        <v>41793</v>
      </c>
      <c r="AN1448">
        <v>928</v>
      </c>
      <c r="AS1448" s="2"/>
    </row>
    <row r="1449" spans="1:45" x14ac:dyDescent="0.25">
      <c r="A1449" s="2"/>
      <c r="C1449" s="2"/>
      <c r="E1449" s="2"/>
      <c r="G1449" s="2"/>
      <c r="I1449" s="2"/>
      <c r="K1449" s="2"/>
      <c r="M1449" s="2"/>
      <c r="Q1449" s="2"/>
      <c r="S1449" s="2"/>
      <c r="U1449" s="2"/>
      <c r="W1449" s="2"/>
      <c r="Y1449" s="2"/>
      <c r="AA1449" s="2"/>
      <c r="AC1449" s="2"/>
      <c r="AE1449" s="2">
        <v>38653</v>
      </c>
      <c r="AF1449">
        <v>29318.18</v>
      </c>
      <c r="AG1449" s="4">
        <v>38644</v>
      </c>
      <c r="AH1449">
        <v>62.41</v>
      </c>
      <c r="AI1449" s="4">
        <v>39237</v>
      </c>
      <c r="AJ1449">
        <v>10.305</v>
      </c>
      <c r="AK1449" s="2">
        <v>38618</v>
      </c>
      <c r="AL1449">
        <v>17.9741</v>
      </c>
      <c r="AM1449" s="2">
        <v>41794</v>
      </c>
      <c r="AN1449">
        <v>388</v>
      </c>
      <c r="AS1449" s="2"/>
    </row>
    <row r="1450" spans="1:45" x14ac:dyDescent="0.25">
      <c r="A1450" s="2"/>
      <c r="C1450" s="2"/>
      <c r="E1450" s="2"/>
      <c r="G1450" s="2"/>
      <c r="I1450" s="2"/>
      <c r="K1450" s="2"/>
      <c r="M1450" s="2"/>
      <c r="Q1450" s="2"/>
      <c r="S1450" s="2"/>
      <c r="U1450" s="2"/>
      <c r="W1450" s="2"/>
      <c r="Y1450" s="2"/>
      <c r="AA1450" s="2"/>
      <c r="AC1450" s="2"/>
      <c r="AE1450" s="2">
        <v>38656</v>
      </c>
      <c r="AF1450">
        <v>30193.51</v>
      </c>
      <c r="AG1450" s="4">
        <v>38645</v>
      </c>
      <c r="AH1450">
        <v>61.03</v>
      </c>
      <c r="AI1450" s="4">
        <v>39238</v>
      </c>
      <c r="AJ1450">
        <v>10.379300000000001</v>
      </c>
      <c r="AK1450" s="2">
        <v>38621</v>
      </c>
      <c r="AL1450">
        <v>17.957799999999999</v>
      </c>
      <c r="AM1450" s="2">
        <v>41795</v>
      </c>
      <c r="AN1450">
        <v>-512</v>
      </c>
      <c r="AS1450" s="2"/>
    </row>
    <row r="1451" spans="1:45" x14ac:dyDescent="0.25">
      <c r="A1451" s="2"/>
      <c r="C1451" s="2"/>
      <c r="E1451" s="2"/>
      <c r="G1451" s="2"/>
      <c r="I1451" s="2"/>
      <c r="K1451" s="2"/>
      <c r="M1451" s="2"/>
      <c r="Q1451" s="2"/>
      <c r="S1451" s="2"/>
      <c r="U1451" s="2"/>
      <c r="W1451" s="2"/>
      <c r="Y1451" s="2"/>
      <c r="AA1451" s="2"/>
      <c r="AC1451" s="2"/>
      <c r="AE1451" s="2">
        <v>38657</v>
      </c>
      <c r="AF1451">
        <v>30899.71</v>
      </c>
      <c r="AG1451" s="4">
        <v>38646</v>
      </c>
      <c r="AH1451">
        <v>60.63</v>
      </c>
      <c r="AI1451" s="4">
        <v>39239</v>
      </c>
      <c r="AJ1451">
        <v>10.4236</v>
      </c>
      <c r="AK1451" s="2">
        <v>38622</v>
      </c>
      <c r="AL1451">
        <v>17.985600000000002</v>
      </c>
      <c r="AM1451" s="2">
        <v>41796</v>
      </c>
      <c r="AN1451">
        <v>384</v>
      </c>
      <c r="AS1451" s="2"/>
    </row>
    <row r="1452" spans="1:45" x14ac:dyDescent="0.25">
      <c r="A1452" s="2"/>
      <c r="C1452" s="2"/>
      <c r="E1452" s="2"/>
      <c r="G1452" s="2"/>
      <c r="I1452" s="2"/>
      <c r="K1452" s="2"/>
      <c r="M1452" s="2"/>
      <c r="Q1452" s="2"/>
      <c r="S1452" s="2"/>
      <c r="U1452" s="2"/>
      <c r="W1452" s="2"/>
      <c r="Y1452" s="2"/>
      <c r="AA1452" s="2"/>
      <c r="AC1452" s="2"/>
      <c r="AE1452" s="2">
        <v>38659</v>
      </c>
      <c r="AF1452">
        <v>31099.97</v>
      </c>
      <c r="AG1452" s="4">
        <v>38649</v>
      </c>
      <c r="AH1452">
        <v>60.32</v>
      </c>
      <c r="AI1452" s="4">
        <v>39241</v>
      </c>
      <c r="AJ1452">
        <v>10.3401</v>
      </c>
      <c r="AK1452" s="2">
        <v>38623</v>
      </c>
      <c r="AL1452">
        <v>17.9557</v>
      </c>
      <c r="AM1452" s="2">
        <v>41799</v>
      </c>
      <c r="AN1452">
        <v>916</v>
      </c>
      <c r="AS1452" s="2"/>
    </row>
    <row r="1453" spans="1:45" x14ac:dyDescent="0.25">
      <c r="A1453" s="2"/>
      <c r="C1453" s="2"/>
      <c r="E1453" s="2"/>
      <c r="G1453" s="2"/>
      <c r="I1453" s="2"/>
      <c r="K1453" s="2"/>
      <c r="M1453" s="2"/>
      <c r="Q1453" s="2"/>
      <c r="S1453" s="2"/>
      <c r="U1453" s="2"/>
      <c r="W1453" s="2"/>
      <c r="Y1453" s="2"/>
      <c r="AA1453" s="2"/>
      <c r="AC1453" s="2"/>
      <c r="AE1453" s="2">
        <v>38660</v>
      </c>
      <c r="AF1453">
        <v>30887.5</v>
      </c>
      <c r="AG1453" s="4">
        <v>38650</v>
      </c>
      <c r="AH1453">
        <v>62.44</v>
      </c>
      <c r="AI1453" s="4">
        <v>39244</v>
      </c>
      <c r="AJ1453">
        <v>10.340199999999999</v>
      </c>
      <c r="AK1453" s="2">
        <v>38624</v>
      </c>
      <c r="AL1453">
        <v>17.924600000000002</v>
      </c>
      <c r="AM1453" s="2">
        <v>41800</v>
      </c>
      <c r="AN1453">
        <v>-819</v>
      </c>
      <c r="AS1453" s="2"/>
    </row>
    <row r="1454" spans="1:45" x14ac:dyDescent="0.25">
      <c r="A1454" s="2"/>
      <c r="C1454" s="2"/>
      <c r="E1454" s="2"/>
      <c r="G1454" s="2"/>
      <c r="I1454" s="2"/>
      <c r="K1454" s="2"/>
      <c r="M1454" s="2"/>
      <c r="Q1454" s="2"/>
      <c r="S1454" s="2"/>
      <c r="U1454" s="2"/>
      <c r="W1454" s="2"/>
      <c r="Y1454" s="2"/>
      <c r="AA1454" s="2"/>
      <c r="AC1454" s="2"/>
      <c r="AE1454" s="2">
        <v>38663</v>
      </c>
      <c r="AF1454">
        <v>30952.240000000002</v>
      </c>
      <c r="AG1454" s="4">
        <v>38651</v>
      </c>
      <c r="AH1454">
        <v>60.66</v>
      </c>
      <c r="AI1454" s="4">
        <v>39245</v>
      </c>
      <c r="AJ1454">
        <v>10.627800000000001</v>
      </c>
      <c r="AK1454" s="2">
        <v>38625</v>
      </c>
      <c r="AL1454">
        <v>17.915099999999999</v>
      </c>
      <c r="AM1454" s="2">
        <v>41801</v>
      </c>
      <c r="AN1454">
        <v>-170</v>
      </c>
      <c r="AS1454" s="2"/>
    </row>
    <row r="1455" spans="1:45" x14ac:dyDescent="0.25">
      <c r="A1455" s="2"/>
      <c r="C1455" s="2"/>
      <c r="E1455" s="2"/>
      <c r="G1455" s="2"/>
      <c r="I1455" s="2"/>
      <c r="K1455" s="2"/>
      <c r="M1455" s="2"/>
      <c r="Q1455" s="2"/>
      <c r="S1455" s="2"/>
      <c r="U1455" s="2"/>
      <c r="W1455" s="2"/>
      <c r="Y1455" s="2"/>
      <c r="AA1455" s="2"/>
      <c r="AC1455" s="2"/>
      <c r="AE1455" s="2">
        <v>38664</v>
      </c>
      <c r="AF1455">
        <v>30970.6</v>
      </c>
      <c r="AG1455" s="4">
        <v>38652</v>
      </c>
      <c r="AH1455">
        <v>61.09</v>
      </c>
      <c r="AI1455" s="4">
        <v>39246</v>
      </c>
      <c r="AJ1455">
        <v>10.517900000000001</v>
      </c>
      <c r="AK1455" s="2">
        <v>38628</v>
      </c>
      <c r="AL1455">
        <v>17.8764</v>
      </c>
      <c r="AM1455" s="2">
        <v>41802</v>
      </c>
      <c r="AN1455">
        <v>-253</v>
      </c>
      <c r="AS1455" s="2"/>
    </row>
    <row r="1456" spans="1:45" x14ac:dyDescent="0.25">
      <c r="A1456" s="2"/>
      <c r="C1456" s="2"/>
      <c r="E1456" s="2"/>
      <c r="G1456" s="2"/>
      <c r="I1456" s="2"/>
      <c r="K1456" s="2"/>
      <c r="M1456" s="2"/>
      <c r="Q1456" s="2"/>
      <c r="S1456" s="2"/>
      <c r="U1456" s="2"/>
      <c r="W1456" s="2"/>
      <c r="Y1456" s="2"/>
      <c r="AA1456" s="2"/>
      <c r="AC1456" s="2"/>
      <c r="AE1456" s="2">
        <v>38665</v>
      </c>
      <c r="AF1456">
        <v>30666.07</v>
      </c>
      <c r="AG1456" s="4">
        <v>38653</v>
      </c>
      <c r="AH1456">
        <v>61.22</v>
      </c>
      <c r="AI1456" s="4">
        <v>39247</v>
      </c>
      <c r="AJ1456">
        <v>10.388400000000001</v>
      </c>
      <c r="AK1456" s="2">
        <v>38629</v>
      </c>
      <c r="AL1456">
        <v>17.886600000000001</v>
      </c>
      <c r="AM1456" s="2">
        <v>41803</v>
      </c>
      <c r="AN1456">
        <v>-1252</v>
      </c>
      <c r="AS1456" s="2"/>
    </row>
    <row r="1457" spans="1:45" x14ac:dyDescent="0.25">
      <c r="A1457" s="2"/>
      <c r="C1457" s="2"/>
      <c r="E1457" s="2"/>
      <c r="G1457" s="2"/>
      <c r="I1457" s="2"/>
      <c r="K1457" s="2"/>
      <c r="M1457" s="2"/>
      <c r="Q1457" s="2"/>
      <c r="S1457" s="2"/>
      <c r="U1457" s="2"/>
      <c r="W1457" s="2"/>
      <c r="Y1457" s="2"/>
      <c r="AA1457" s="2"/>
      <c r="AC1457" s="2"/>
      <c r="AE1457" s="2">
        <v>38666</v>
      </c>
      <c r="AF1457">
        <v>30724.6</v>
      </c>
      <c r="AG1457" s="4">
        <v>38656</v>
      </c>
      <c r="AH1457">
        <v>59.76</v>
      </c>
      <c r="AI1457" s="4">
        <v>39248</v>
      </c>
      <c r="AJ1457">
        <v>10.295199999999999</v>
      </c>
      <c r="AK1457" s="2">
        <v>38630</v>
      </c>
      <c r="AL1457">
        <v>17.858799999999999</v>
      </c>
      <c r="AM1457" s="2">
        <v>41806</v>
      </c>
      <c r="AN1457">
        <v>-532</v>
      </c>
      <c r="AS1457" s="2"/>
    </row>
    <row r="1458" spans="1:45" x14ac:dyDescent="0.25">
      <c r="A1458" s="2"/>
      <c r="C1458" s="2"/>
      <c r="E1458" s="2"/>
      <c r="G1458" s="2"/>
      <c r="I1458" s="2"/>
      <c r="K1458" s="2"/>
      <c r="M1458" s="2"/>
      <c r="Q1458" s="2"/>
      <c r="S1458" s="2"/>
      <c r="U1458" s="2"/>
      <c r="W1458" s="2"/>
      <c r="Y1458" s="2"/>
      <c r="AA1458" s="2"/>
      <c r="AC1458" s="2"/>
      <c r="AE1458" s="2">
        <v>38667</v>
      </c>
      <c r="AF1458">
        <v>30510.89</v>
      </c>
      <c r="AG1458" s="4">
        <v>38657</v>
      </c>
      <c r="AH1458">
        <v>59.85</v>
      </c>
      <c r="AI1458" s="4">
        <v>39251</v>
      </c>
      <c r="AJ1458">
        <v>10.324400000000001</v>
      </c>
      <c r="AK1458" s="2">
        <v>38631</v>
      </c>
      <c r="AL1458">
        <v>17.8979</v>
      </c>
      <c r="AM1458" s="2">
        <v>41807</v>
      </c>
      <c r="AN1458">
        <v>933</v>
      </c>
      <c r="AS1458" s="2"/>
    </row>
    <row r="1459" spans="1:45" x14ac:dyDescent="0.25">
      <c r="A1459" s="2"/>
      <c r="C1459" s="2"/>
      <c r="E1459" s="2"/>
      <c r="G1459" s="2"/>
      <c r="I1459" s="2"/>
      <c r="K1459" s="2"/>
      <c r="M1459" s="2"/>
      <c r="Q1459" s="2"/>
      <c r="S1459" s="2"/>
      <c r="U1459" s="2"/>
      <c r="W1459" s="2"/>
      <c r="Y1459" s="2"/>
      <c r="AA1459" s="2"/>
      <c r="AC1459" s="2"/>
      <c r="AE1459" s="2">
        <v>38670</v>
      </c>
      <c r="AF1459">
        <v>30218.880000000001</v>
      </c>
      <c r="AG1459" s="4">
        <v>38658</v>
      </c>
      <c r="AH1459">
        <v>59.75</v>
      </c>
      <c r="AI1459" s="4">
        <v>39252</v>
      </c>
      <c r="AJ1459">
        <v>10.2971</v>
      </c>
      <c r="AK1459" s="2">
        <v>38632</v>
      </c>
      <c r="AL1459">
        <v>17.899999999999999</v>
      </c>
      <c r="AM1459" s="2">
        <v>41808</v>
      </c>
      <c r="AN1459">
        <v>-465</v>
      </c>
      <c r="AS1459" s="2"/>
    </row>
    <row r="1460" spans="1:45" x14ac:dyDescent="0.25">
      <c r="A1460" s="2"/>
      <c r="C1460" s="2"/>
      <c r="E1460" s="2"/>
      <c r="G1460" s="2"/>
      <c r="I1460" s="2"/>
      <c r="K1460" s="2"/>
      <c r="M1460" s="2"/>
      <c r="Q1460" s="2"/>
      <c r="S1460" s="2"/>
      <c r="U1460" s="2"/>
      <c r="W1460" s="2"/>
      <c r="Y1460" s="2"/>
      <c r="AA1460" s="2"/>
      <c r="AC1460" s="2"/>
      <c r="AE1460" s="2">
        <v>38672</v>
      </c>
      <c r="AF1460">
        <v>30482.12</v>
      </c>
      <c r="AG1460" s="4">
        <v>38659</v>
      </c>
      <c r="AH1460">
        <v>61.78</v>
      </c>
      <c r="AI1460" s="4">
        <v>39253</v>
      </c>
      <c r="AJ1460">
        <v>10.4177</v>
      </c>
      <c r="AK1460" s="2">
        <v>38635</v>
      </c>
      <c r="AL1460">
        <v>17.9268</v>
      </c>
      <c r="AM1460" s="2">
        <v>41810</v>
      </c>
      <c r="AN1460">
        <v>-399</v>
      </c>
      <c r="AS1460" s="2"/>
    </row>
    <row r="1461" spans="1:45" x14ac:dyDescent="0.25">
      <c r="A1461" s="2"/>
      <c r="C1461" s="2"/>
      <c r="E1461" s="2"/>
      <c r="G1461" s="2"/>
      <c r="I1461" s="2"/>
      <c r="K1461" s="2"/>
      <c r="M1461" s="2"/>
      <c r="Q1461" s="2"/>
      <c r="S1461" s="2"/>
      <c r="U1461" s="2"/>
      <c r="W1461" s="2"/>
      <c r="Y1461" s="2"/>
      <c r="AA1461" s="2"/>
      <c r="AC1461" s="2"/>
      <c r="AE1461" s="2">
        <v>38673</v>
      </c>
      <c r="AF1461">
        <v>31087</v>
      </c>
      <c r="AG1461" s="4">
        <v>38660</v>
      </c>
      <c r="AH1461">
        <v>60.58</v>
      </c>
      <c r="AI1461" s="4">
        <v>39254</v>
      </c>
      <c r="AJ1461">
        <v>10.433199999999999</v>
      </c>
      <c r="AK1461" s="2">
        <v>38636</v>
      </c>
      <c r="AL1461">
        <v>17.8675</v>
      </c>
      <c r="AM1461" s="2">
        <v>41813</v>
      </c>
      <c r="AN1461">
        <v>617</v>
      </c>
      <c r="AS1461" s="2"/>
    </row>
    <row r="1462" spans="1:45" x14ac:dyDescent="0.25">
      <c r="A1462" s="2"/>
      <c r="C1462" s="2"/>
      <c r="E1462" s="2"/>
      <c r="G1462" s="2"/>
      <c r="I1462" s="2"/>
      <c r="K1462" s="2"/>
      <c r="M1462" s="2"/>
      <c r="Q1462" s="2"/>
      <c r="S1462" s="2"/>
      <c r="U1462" s="2"/>
      <c r="W1462" s="2"/>
      <c r="Y1462" s="2"/>
      <c r="AA1462" s="2"/>
      <c r="AC1462" s="2"/>
      <c r="AE1462" s="2">
        <v>38674</v>
      </c>
      <c r="AF1462">
        <v>31102.37</v>
      </c>
      <c r="AG1462" s="4">
        <v>38663</v>
      </c>
      <c r="AH1462">
        <v>59.47</v>
      </c>
      <c r="AI1462" s="4">
        <v>39255</v>
      </c>
      <c r="AJ1462">
        <v>10.49</v>
      </c>
      <c r="AK1462" s="2">
        <v>38637</v>
      </c>
      <c r="AL1462">
        <v>17.866800000000001</v>
      </c>
      <c r="AM1462" s="2">
        <v>41814</v>
      </c>
      <c r="AN1462">
        <v>304</v>
      </c>
      <c r="AS1462" s="2"/>
    </row>
    <row r="1463" spans="1:45" x14ac:dyDescent="0.25">
      <c r="A1463" s="2"/>
      <c r="C1463" s="2"/>
      <c r="E1463" s="2"/>
      <c r="G1463" s="2"/>
      <c r="I1463" s="2"/>
      <c r="K1463" s="2"/>
      <c r="M1463" s="2"/>
      <c r="Q1463" s="2"/>
      <c r="S1463" s="2"/>
      <c r="U1463" s="2"/>
      <c r="W1463" s="2"/>
      <c r="Y1463" s="2"/>
      <c r="AA1463" s="2"/>
      <c r="AC1463" s="2"/>
      <c r="AE1463" s="2">
        <v>38677</v>
      </c>
      <c r="AF1463">
        <v>31110.07</v>
      </c>
      <c r="AG1463" s="4">
        <v>38664</v>
      </c>
      <c r="AH1463">
        <v>59.71</v>
      </c>
      <c r="AI1463" s="4">
        <v>39258</v>
      </c>
      <c r="AJ1463">
        <v>10.802</v>
      </c>
      <c r="AK1463" s="2">
        <v>38638</v>
      </c>
      <c r="AL1463">
        <v>17.919</v>
      </c>
      <c r="AM1463" s="2">
        <v>41815</v>
      </c>
      <c r="AN1463">
        <v>-153</v>
      </c>
      <c r="AS1463" s="2"/>
    </row>
    <row r="1464" spans="1:45" x14ac:dyDescent="0.25">
      <c r="A1464" s="2"/>
      <c r="C1464" s="2"/>
      <c r="E1464" s="2"/>
      <c r="G1464" s="2"/>
      <c r="I1464" s="2"/>
      <c r="K1464" s="2"/>
      <c r="M1464" s="2"/>
      <c r="Q1464" s="2"/>
      <c r="S1464" s="2"/>
      <c r="U1464" s="2"/>
      <c r="W1464" s="2"/>
      <c r="Y1464" s="2"/>
      <c r="AA1464" s="2"/>
      <c r="AC1464" s="2"/>
      <c r="AE1464" s="2">
        <v>38678</v>
      </c>
      <c r="AF1464">
        <v>31489.01</v>
      </c>
      <c r="AG1464" s="4">
        <v>38665</v>
      </c>
      <c r="AH1464">
        <v>58.93</v>
      </c>
      <c r="AI1464" s="4">
        <v>39259</v>
      </c>
      <c r="AJ1464">
        <v>10.855399999999999</v>
      </c>
      <c r="AK1464" s="2">
        <v>38639</v>
      </c>
      <c r="AL1464">
        <v>17.9682</v>
      </c>
      <c r="AM1464" s="2">
        <v>41816</v>
      </c>
      <c r="AN1464">
        <v>-953</v>
      </c>
      <c r="AS1464" s="2"/>
    </row>
    <row r="1465" spans="1:45" x14ac:dyDescent="0.25">
      <c r="A1465" s="2"/>
      <c r="C1465" s="2"/>
      <c r="E1465" s="2"/>
      <c r="G1465" s="2"/>
      <c r="I1465" s="2"/>
      <c r="K1465" s="2"/>
      <c r="M1465" s="2"/>
      <c r="Q1465" s="2"/>
      <c r="S1465" s="2"/>
      <c r="U1465" s="2"/>
      <c r="W1465" s="2"/>
      <c r="Y1465" s="2"/>
      <c r="AA1465" s="2"/>
      <c r="AC1465" s="2"/>
      <c r="AE1465" s="2">
        <v>38679</v>
      </c>
      <c r="AF1465">
        <v>31942.560000000001</v>
      </c>
      <c r="AG1465" s="4">
        <v>38666</v>
      </c>
      <c r="AH1465">
        <v>57.8</v>
      </c>
      <c r="AI1465" s="4">
        <v>39260</v>
      </c>
      <c r="AJ1465">
        <v>10.612400000000001</v>
      </c>
      <c r="AK1465" s="2">
        <v>38642</v>
      </c>
      <c r="AL1465">
        <v>17.898599999999998</v>
      </c>
      <c r="AM1465" s="2">
        <v>41817</v>
      </c>
      <c r="AN1465">
        <v>-749</v>
      </c>
      <c r="AS1465" s="2"/>
    </row>
    <row r="1466" spans="1:45" x14ac:dyDescent="0.25">
      <c r="A1466" s="2"/>
      <c r="C1466" s="2"/>
      <c r="E1466" s="2"/>
      <c r="G1466" s="2"/>
      <c r="I1466" s="2"/>
      <c r="K1466" s="2"/>
      <c r="M1466" s="2"/>
      <c r="Q1466" s="2"/>
      <c r="S1466" s="2"/>
      <c r="U1466" s="2"/>
      <c r="W1466" s="2"/>
      <c r="Y1466" s="2"/>
      <c r="AA1466" s="2"/>
      <c r="AC1466" s="2"/>
      <c r="AE1466" s="2">
        <v>38680</v>
      </c>
      <c r="AF1466">
        <v>31944.73</v>
      </c>
      <c r="AG1466" s="4">
        <v>38667</v>
      </c>
      <c r="AH1466">
        <v>57.53</v>
      </c>
      <c r="AI1466" s="4">
        <v>39261</v>
      </c>
      <c r="AJ1466">
        <v>10.6945</v>
      </c>
      <c r="AK1466" s="2">
        <v>38643</v>
      </c>
      <c r="AL1466">
        <v>17.908100000000001</v>
      </c>
      <c r="AM1466" s="2">
        <v>41820</v>
      </c>
      <c r="AN1466">
        <v>974</v>
      </c>
      <c r="AS1466" s="2"/>
    </row>
    <row r="1467" spans="1:45" x14ac:dyDescent="0.25">
      <c r="A1467" s="2"/>
      <c r="C1467" s="2"/>
      <c r="E1467" s="2"/>
      <c r="G1467" s="2"/>
      <c r="I1467" s="2"/>
      <c r="K1467" s="2"/>
      <c r="M1467" s="2"/>
      <c r="Q1467" s="2"/>
      <c r="S1467" s="2"/>
      <c r="U1467" s="2"/>
      <c r="W1467" s="2"/>
      <c r="Y1467" s="2"/>
      <c r="AA1467" s="2"/>
      <c r="AC1467" s="2"/>
      <c r="AE1467" s="2">
        <v>38681</v>
      </c>
      <c r="AF1467">
        <v>31919.66</v>
      </c>
      <c r="AG1467" s="4">
        <v>38670</v>
      </c>
      <c r="AH1467">
        <v>57.69</v>
      </c>
      <c r="AI1467" s="4">
        <v>39262</v>
      </c>
      <c r="AJ1467">
        <v>10.6088</v>
      </c>
      <c r="AK1467" s="2">
        <v>38644</v>
      </c>
      <c r="AL1467">
        <v>17.935400000000001</v>
      </c>
      <c r="AM1467" s="2">
        <v>41821</v>
      </c>
      <c r="AN1467">
        <v>-411</v>
      </c>
      <c r="AS1467" s="2"/>
    </row>
    <row r="1468" spans="1:45" x14ac:dyDescent="0.25">
      <c r="A1468" s="2"/>
      <c r="C1468" s="2"/>
      <c r="E1468" s="2"/>
      <c r="G1468" s="2"/>
      <c r="I1468" s="2"/>
      <c r="K1468" s="2"/>
      <c r="M1468" s="2"/>
      <c r="Q1468" s="2"/>
      <c r="S1468" s="2"/>
      <c r="U1468" s="2"/>
      <c r="W1468" s="2"/>
      <c r="Y1468" s="2"/>
      <c r="AA1468" s="2"/>
      <c r="AC1468" s="2"/>
      <c r="AE1468" s="2">
        <v>38684</v>
      </c>
      <c r="AF1468">
        <v>31357.55</v>
      </c>
      <c r="AG1468" s="4">
        <v>38671</v>
      </c>
      <c r="AH1468">
        <v>56.98</v>
      </c>
      <c r="AI1468" s="4">
        <v>39265</v>
      </c>
      <c r="AJ1468">
        <v>10.583399999999999</v>
      </c>
      <c r="AK1468" s="2">
        <v>38645</v>
      </c>
      <c r="AL1468">
        <v>17.6876</v>
      </c>
      <c r="AM1468" s="2">
        <v>41822</v>
      </c>
      <c r="AN1468">
        <v>-352</v>
      </c>
      <c r="AS1468" s="2"/>
    </row>
    <row r="1469" spans="1:45" x14ac:dyDescent="0.25">
      <c r="A1469" s="2"/>
      <c r="C1469" s="2"/>
      <c r="E1469" s="2"/>
      <c r="G1469" s="2"/>
      <c r="I1469" s="2"/>
      <c r="K1469" s="2"/>
      <c r="M1469" s="2"/>
      <c r="Q1469" s="2"/>
      <c r="S1469" s="2"/>
      <c r="U1469" s="2"/>
      <c r="W1469" s="2"/>
      <c r="Y1469" s="2"/>
      <c r="AA1469" s="2"/>
      <c r="AC1469" s="2"/>
      <c r="AE1469" s="2">
        <v>38685</v>
      </c>
      <c r="AF1469">
        <v>31651.55</v>
      </c>
      <c r="AG1469" s="4">
        <v>38672</v>
      </c>
      <c r="AH1469">
        <v>57.88</v>
      </c>
      <c r="AI1469" s="4">
        <v>39266</v>
      </c>
      <c r="AJ1469">
        <v>10.603300000000001</v>
      </c>
      <c r="AK1469" s="2">
        <v>38646</v>
      </c>
      <c r="AL1469">
        <v>17.649999999999999</v>
      </c>
      <c r="AM1469" s="2">
        <v>41823</v>
      </c>
      <c r="AN1469">
        <v>-777</v>
      </c>
      <c r="AS1469" s="2"/>
    </row>
    <row r="1470" spans="1:45" x14ac:dyDescent="0.25">
      <c r="A1470" s="2"/>
      <c r="C1470" s="2"/>
      <c r="E1470" s="2"/>
      <c r="G1470" s="2"/>
      <c r="I1470" s="2"/>
      <c r="K1470" s="2"/>
      <c r="M1470" s="2"/>
      <c r="Q1470" s="2"/>
      <c r="S1470" s="2"/>
      <c r="U1470" s="2"/>
      <c r="W1470" s="2"/>
      <c r="Y1470" s="2"/>
      <c r="AA1470" s="2"/>
      <c r="AC1470" s="2"/>
      <c r="AE1470" s="2">
        <v>38686</v>
      </c>
      <c r="AF1470">
        <v>31916.76</v>
      </c>
      <c r="AG1470" s="4">
        <v>38673</v>
      </c>
      <c r="AH1470">
        <v>56.34</v>
      </c>
      <c r="AI1470" s="4">
        <v>39267</v>
      </c>
      <c r="AJ1470">
        <v>10.7743</v>
      </c>
      <c r="AK1470" s="2">
        <v>38649</v>
      </c>
      <c r="AL1470">
        <v>17.589700000000001</v>
      </c>
      <c r="AM1470" s="2">
        <v>41824</v>
      </c>
      <c r="AN1470">
        <v>-68</v>
      </c>
      <c r="AS1470" s="2"/>
    </row>
    <row r="1471" spans="1:45" x14ac:dyDescent="0.25">
      <c r="A1471" s="2"/>
      <c r="C1471" s="2"/>
      <c r="E1471" s="2"/>
      <c r="G1471" s="2"/>
      <c r="I1471" s="2"/>
      <c r="K1471" s="2"/>
      <c r="M1471" s="2"/>
      <c r="Q1471" s="2"/>
      <c r="S1471" s="2"/>
      <c r="U1471" s="2"/>
      <c r="W1471" s="2"/>
      <c r="Y1471" s="2"/>
      <c r="AA1471" s="2"/>
      <c r="AC1471" s="2"/>
      <c r="AE1471" s="2">
        <v>38687</v>
      </c>
      <c r="AF1471">
        <v>32617.18</v>
      </c>
      <c r="AG1471" s="4">
        <v>38674</v>
      </c>
      <c r="AH1471">
        <v>56.14</v>
      </c>
      <c r="AI1471" s="4">
        <v>39268</v>
      </c>
      <c r="AJ1471">
        <v>10.758100000000001</v>
      </c>
      <c r="AK1471" s="2">
        <v>38650</v>
      </c>
      <c r="AL1471">
        <v>17.634599999999999</v>
      </c>
      <c r="AM1471" s="2">
        <v>41827</v>
      </c>
      <c r="AN1471">
        <v>-299</v>
      </c>
      <c r="AS1471" s="2"/>
    </row>
    <row r="1472" spans="1:45" x14ac:dyDescent="0.25">
      <c r="A1472" s="2"/>
      <c r="C1472" s="2"/>
      <c r="E1472" s="2"/>
      <c r="G1472" s="2"/>
      <c r="I1472" s="2"/>
      <c r="K1472" s="2"/>
      <c r="M1472" s="2"/>
      <c r="Q1472" s="2"/>
      <c r="S1472" s="2"/>
      <c r="U1472" s="2"/>
      <c r="W1472" s="2"/>
      <c r="Y1472" s="2"/>
      <c r="AA1472" s="2"/>
      <c r="AC1472" s="2"/>
      <c r="AE1472" s="2">
        <v>38688</v>
      </c>
      <c r="AF1472">
        <v>32832.449999999997</v>
      </c>
      <c r="AG1472" s="4">
        <v>38677</v>
      </c>
      <c r="AH1472">
        <v>57.7</v>
      </c>
      <c r="AI1472" s="4">
        <v>39269</v>
      </c>
      <c r="AJ1472">
        <v>10.649100000000001</v>
      </c>
      <c r="AK1472" s="2">
        <v>38651</v>
      </c>
      <c r="AL1472">
        <v>17.581</v>
      </c>
      <c r="AM1472" s="2">
        <v>41828</v>
      </c>
      <c r="AN1472">
        <v>-888</v>
      </c>
      <c r="AS1472" s="2"/>
    </row>
    <row r="1473" spans="1:45" x14ac:dyDescent="0.25">
      <c r="A1473" s="2"/>
      <c r="C1473" s="2"/>
      <c r="E1473" s="2"/>
      <c r="G1473" s="2"/>
      <c r="I1473" s="2"/>
      <c r="K1473" s="2"/>
      <c r="M1473" s="2"/>
      <c r="Q1473" s="2"/>
      <c r="S1473" s="2"/>
      <c r="U1473" s="2"/>
      <c r="W1473" s="2"/>
      <c r="Y1473" s="2"/>
      <c r="AA1473" s="2"/>
      <c r="AC1473" s="2"/>
      <c r="AE1473" s="2">
        <v>38691</v>
      </c>
      <c r="AF1473">
        <v>32701.17</v>
      </c>
      <c r="AG1473" s="4">
        <v>38678</v>
      </c>
      <c r="AH1473">
        <v>58.84</v>
      </c>
      <c r="AI1473" s="4">
        <v>39272</v>
      </c>
      <c r="AJ1473">
        <v>10.67</v>
      </c>
      <c r="AK1473" s="2">
        <v>38652</v>
      </c>
      <c r="AL1473">
        <v>17.600200000000001</v>
      </c>
      <c r="AM1473" s="2">
        <v>41829</v>
      </c>
      <c r="AN1473">
        <v>-285</v>
      </c>
      <c r="AS1473" s="2"/>
    </row>
    <row r="1474" spans="1:45" x14ac:dyDescent="0.25">
      <c r="A1474" s="2"/>
      <c r="C1474" s="2"/>
      <c r="E1474" s="2"/>
      <c r="G1474" s="2"/>
      <c r="I1474" s="2"/>
      <c r="K1474" s="2"/>
      <c r="M1474" s="2"/>
      <c r="Q1474" s="2"/>
      <c r="S1474" s="2"/>
      <c r="U1474" s="2"/>
      <c r="W1474" s="2"/>
      <c r="Y1474" s="2"/>
      <c r="AA1474" s="2"/>
      <c r="AC1474" s="2"/>
      <c r="AE1474" s="2">
        <v>38692</v>
      </c>
      <c r="AF1474">
        <v>33223.42</v>
      </c>
      <c r="AG1474" s="4">
        <v>38679</v>
      </c>
      <c r="AH1474">
        <v>58.71</v>
      </c>
      <c r="AI1474" s="4">
        <v>39273</v>
      </c>
      <c r="AJ1474">
        <v>10.744999999999999</v>
      </c>
      <c r="AK1474" s="2">
        <v>38653</v>
      </c>
      <c r="AL1474">
        <v>17.6051</v>
      </c>
      <c r="AM1474" s="2">
        <v>41830</v>
      </c>
      <c r="AN1474">
        <v>-1271</v>
      </c>
      <c r="AS1474" s="2"/>
    </row>
    <row r="1475" spans="1:45" x14ac:dyDescent="0.25">
      <c r="A1475" s="2"/>
      <c r="C1475" s="2"/>
      <c r="E1475" s="2"/>
      <c r="G1475" s="2"/>
      <c r="I1475" s="2"/>
      <c r="K1475" s="2"/>
      <c r="M1475" s="2"/>
      <c r="Q1475" s="2"/>
      <c r="S1475" s="2"/>
      <c r="U1475" s="2"/>
      <c r="W1475" s="2"/>
      <c r="Y1475" s="2"/>
      <c r="AA1475" s="2"/>
      <c r="AC1475" s="2"/>
      <c r="AE1475" s="2">
        <v>38693</v>
      </c>
      <c r="AF1475">
        <v>32756.79</v>
      </c>
      <c r="AG1475" s="4">
        <v>38684</v>
      </c>
      <c r="AH1475">
        <v>57.36</v>
      </c>
      <c r="AI1475" s="4">
        <v>39274</v>
      </c>
      <c r="AJ1475">
        <v>10.6995</v>
      </c>
      <c r="AK1475" s="2">
        <v>38656</v>
      </c>
      <c r="AL1475">
        <v>17.589199999999998</v>
      </c>
      <c r="AM1475" s="2">
        <v>41831</v>
      </c>
      <c r="AN1475">
        <v>-1077</v>
      </c>
      <c r="AS1475" s="2"/>
    </row>
    <row r="1476" spans="1:45" x14ac:dyDescent="0.25">
      <c r="A1476" s="2"/>
      <c r="C1476" s="2"/>
      <c r="E1476" s="2"/>
      <c r="G1476" s="2"/>
      <c r="I1476" s="2"/>
      <c r="K1476" s="2"/>
      <c r="M1476" s="2"/>
      <c r="Q1476" s="2"/>
      <c r="S1476" s="2"/>
      <c r="U1476" s="2"/>
      <c r="W1476" s="2"/>
      <c r="Y1476" s="2"/>
      <c r="AA1476" s="2"/>
      <c r="AC1476" s="2"/>
      <c r="AE1476" s="2">
        <v>38694</v>
      </c>
      <c r="AF1476">
        <v>32480.04</v>
      </c>
      <c r="AG1476" s="4">
        <v>38685</v>
      </c>
      <c r="AH1476">
        <v>56.5</v>
      </c>
      <c r="AI1476" s="4">
        <v>39275</v>
      </c>
      <c r="AJ1476">
        <v>10.6266</v>
      </c>
      <c r="AK1476" s="2">
        <v>38657</v>
      </c>
      <c r="AL1476">
        <v>17.519300000000001</v>
      </c>
      <c r="AM1476" s="2">
        <v>41834</v>
      </c>
      <c r="AN1476">
        <v>-362</v>
      </c>
      <c r="AS1476" s="2"/>
    </row>
    <row r="1477" spans="1:45" x14ac:dyDescent="0.25">
      <c r="A1477" s="2"/>
      <c r="C1477" s="2"/>
      <c r="E1477" s="2"/>
      <c r="G1477" s="2"/>
      <c r="I1477" s="2"/>
      <c r="K1477" s="2"/>
      <c r="M1477" s="2"/>
      <c r="Q1477" s="2"/>
      <c r="S1477" s="2"/>
      <c r="U1477" s="2"/>
      <c r="W1477" s="2"/>
      <c r="Y1477" s="2"/>
      <c r="AA1477" s="2"/>
      <c r="AC1477" s="2"/>
      <c r="AE1477" s="2">
        <v>38695</v>
      </c>
      <c r="AF1477">
        <v>32921.760000000002</v>
      </c>
      <c r="AG1477" s="4">
        <v>38686</v>
      </c>
      <c r="AH1477">
        <v>57.32</v>
      </c>
      <c r="AI1477" s="4">
        <v>39276</v>
      </c>
      <c r="AJ1477">
        <v>10.5778</v>
      </c>
      <c r="AK1477" s="2">
        <v>38659</v>
      </c>
      <c r="AL1477">
        <v>17.450800000000001</v>
      </c>
      <c r="AM1477" s="2">
        <v>41835</v>
      </c>
      <c r="AN1477">
        <v>156</v>
      </c>
      <c r="AS1477" s="2"/>
    </row>
    <row r="1478" spans="1:45" x14ac:dyDescent="0.25">
      <c r="A1478" s="2"/>
      <c r="C1478" s="2"/>
      <c r="E1478" s="2"/>
      <c r="G1478" s="2"/>
      <c r="I1478" s="2"/>
      <c r="K1478" s="2"/>
      <c r="M1478" s="2"/>
      <c r="Q1478" s="2"/>
      <c r="S1478" s="2"/>
      <c r="U1478" s="2"/>
      <c r="W1478" s="2"/>
      <c r="Y1478" s="2"/>
      <c r="AA1478" s="2"/>
      <c r="AC1478" s="2"/>
      <c r="AE1478" s="2">
        <v>38698</v>
      </c>
      <c r="AF1478">
        <v>32970.6</v>
      </c>
      <c r="AG1478" s="4">
        <v>38687</v>
      </c>
      <c r="AH1478">
        <v>58.47</v>
      </c>
      <c r="AI1478" s="4">
        <v>39279</v>
      </c>
      <c r="AJ1478">
        <v>10.6364</v>
      </c>
      <c r="AK1478" s="2">
        <v>38660</v>
      </c>
      <c r="AL1478">
        <v>17.4192</v>
      </c>
      <c r="AM1478" s="2">
        <v>41836</v>
      </c>
      <c r="AN1478">
        <v>1506</v>
      </c>
      <c r="AS1478" s="2"/>
    </row>
    <row r="1479" spans="1:45" x14ac:dyDescent="0.25">
      <c r="A1479" s="2"/>
      <c r="C1479" s="2"/>
      <c r="E1479" s="2"/>
      <c r="G1479" s="2"/>
      <c r="I1479" s="2"/>
      <c r="K1479" s="2"/>
      <c r="M1479" s="2"/>
      <c r="Q1479" s="2"/>
      <c r="S1479" s="2"/>
      <c r="U1479" s="2"/>
      <c r="W1479" s="2"/>
      <c r="Y1479" s="2"/>
      <c r="AA1479" s="2"/>
      <c r="AC1479" s="2"/>
      <c r="AE1479" s="2">
        <v>38699</v>
      </c>
      <c r="AF1479">
        <v>33419.65</v>
      </c>
      <c r="AG1479" s="4">
        <v>38688</v>
      </c>
      <c r="AH1479">
        <v>59.32</v>
      </c>
      <c r="AI1479" s="4">
        <v>39280</v>
      </c>
      <c r="AJ1479">
        <v>10.622299999999999</v>
      </c>
      <c r="AK1479" s="2">
        <v>38663</v>
      </c>
      <c r="AL1479">
        <v>17.3813</v>
      </c>
      <c r="AM1479" s="2">
        <v>41837</v>
      </c>
      <c r="AN1479">
        <v>713</v>
      </c>
      <c r="AS1479" s="2"/>
    </row>
    <row r="1480" spans="1:45" x14ac:dyDescent="0.25">
      <c r="A1480" s="2"/>
      <c r="C1480" s="2"/>
      <c r="E1480" s="2"/>
      <c r="G1480" s="2"/>
      <c r="I1480" s="2"/>
      <c r="K1480" s="2"/>
      <c r="M1480" s="2"/>
      <c r="Q1480" s="2"/>
      <c r="S1480" s="2"/>
      <c r="U1480" s="2"/>
      <c r="W1480" s="2"/>
      <c r="Y1480" s="2"/>
      <c r="AA1480" s="2"/>
      <c r="AC1480" s="2"/>
      <c r="AE1480" s="2">
        <v>38700</v>
      </c>
      <c r="AF1480">
        <v>33629.47</v>
      </c>
      <c r="AG1480" s="4">
        <v>38691</v>
      </c>
      <c r="AH1480">
        <v>59.91</v>
      </c>
      <c r="AI1480" s="4">
        <v>39281</v>
      </c>
      <c r="AJ1480">
        <v>10.612500000000001</v>
      </c>
      <c r="AK1480" s="2">
        <v>38664</v>
      </c>
      <c r="AL1480">
        <v>17.315200000000001</v>
      </c>
      <c r="AM1480" s="2">
        <v>41838</v>
      </c>
      <c r="AN1480">
        <v>-626</v>
      </c>
      <c r="AS1480" s="2"/>
    </row>
    <row r="1481" spans="1:45" x14ac:dyDescent="0.25">
      <c r="A1481" s="2"/>
      <c r="C1481" s="2"/>
      <c r="E1481" s="2"/>
      <c r="G1481" s="2"/>
      <c r="I1481" s="2"/>
      <c r="K1481" s="2"/>
      <c r="M1481" s="2"/>
      <c r="Q1481" s="2"/>
      <c r="S1481" s="2"/>
      <c r="U1481" s="2"/>
      <c r="W1481" s="2"/>
      <c r="Y1481" s="2"/>
      <c r="AA1481" s="2"/>
      <c r="AC1481" s="2"/>
      <c r="AE1481" s="2">
        <v>38701</v>
      </c>
      <c r="AF1481">
        <v>33193.269999999997</v>
      </c>
      <c r="AG1481" s="4">
        <v>38692</v>
      </c>
      <c r="AH1481">
        <v>59.94</v>
      </c>
      <c r="AI1481" s="4">
        <v>39282</v>
      </c>
      <c r="AJ1481">
        <v>10.7684</v>
      </c>
      <c r="AK1481" s="2">
        <v>38665</v>
      </c>
      <c r="AL1481">
        <v>17.212800000000001</v>
      </c>
      <c r="AM1481" s="2">
        <v>41841</v>
      </c>
      <c r="AN1481">
        <v>433</v>
      </c>
      <c r="AS1481" s="2"/>
    </row>
    <row r="1482" spans="1:45" x14ac:dyDescent="0.25">
      <c r="A1482" s="2"/>
      <c r="C1482" s="2"/>
      <c r="E1482" s="2"/>
      <c r="G1482" s="2"/>
      <c r="I1482" s="2"/>
      <c r="K1482" s="2"/>
      <c r="M1482" s="2"/>
      <c r="Q1482" s="2"/>
      <c r="S1482" s="2"/>
      <c r="U1482" s="2"/>
      <c r="W1482" s="2"/>
      <c r="Y1482" s="2"/>
      <c r="AA1482" s="2"/>
      <c r="AC1482" s="2"/>
      <c r="AE1482" s="2">
        <v>38702</v>
      </c>
      <c r="AF1482">
        <v>33291.82</v>
      </c>
      <c r="AG1482" s="4">
        <v>38693</v>
      </c>
      <c r="AH1482">
        <v>59.21</v>
      </c>
      <c r="AI1482" s="4">
        <v>39283</v>
      </c>
      <c r="AJ1482">
        <v>10.78</v>
      </c>
      <c r="AK1482" s="2">
        <v>38666</v>
      </c>
      <c r="AL1482">
        <v>17.147500000000001</v>
      </c>
      <c r="AM1482" s="2">
        <v>41842</v>
      </c>
      <c r="AN1482">
        <v>-420</v>
      </c>
      <c r="AS1482" s="2"/>
    </row>
    <row r="1483" spans="1:45" x14ac:dyDescent="0.25">
      <c r="A1483" s="2"/>
      <c r="C1483" s="2"/>
      <c r="E1483" s="2"/>
      <c r="G1483" s="2"/>
      <c r="I1483" s="2"/>
      <c r="K1483" s="2"/>
      <c r="M1483" s="2"/>
      <c r="Q1483" s="2"/>
      <c r="S1483" s="2"/>
      <c r="U1483" s="2"/>
      <c r="W1483" s="2"/>
      <c r="Y1483" s="2"/>
      <c r="AA1483" s="2"/>
      <c r="AC1483" s="2"/>
      <c r="AE1483" s="2">
        <v>38705</v>
      </c>
      <c r="AF1483">
        <v>33005.269999999997</v>
      </c>
      <c r="AG1483" s="4">
        <v>38694</v>
      </c>
      <c r="AH1483">
        <v>60.66</v>
      </c>
      <c r="AI1483" s="4">
        <v>39286</v>
      </c>
      <c r="AJ1483">
        <v>10.7971</v>
      </c>
      <c r="AK1483" s="2">
        <v>38667</v>
      </c>
      <c r="AL1483">
        <v>17.199400000000001</v>
      </c>
      <c r="AM1483" s="2">
        <v>41843</v>
      </c>
      <c r="AN1483">
        <v>-174</v>
      </c>
      <c r="AS1483" s="2"/>
    </row>
    <row r="1484" spans="1:45" x14ac:dyDescent="0.25">
      <c r="A1484" s="2"/>
      <c r="C1484" s="2"/>
      <c r="E1484" s="2"/>
      <c r="G1484" s="2"/>
      <c r="I1484" s="2"/>
      <c r="K1484" s="2"/>
      <c r="M1484" s="2"/>
      <c r="Q1484" s="2"/>
      <c r="S1484" s="2"/>
      <c r="U1484" s="2"/>
      <c r="W1484" s="2"/>
      <c r="Y1484" s="2"/>
      <c r="AA1484" s="2"/>
      <c r="AC1484" s="2"/>
      <c r="AE1484" s="2">
        <v>38706</v>
      </c>
      <c r="AF1484">
        <v>33066.53</v>
      </c>
      <c r="AG1484" s="4">
        <v>38695</v>
      </c>
      <c r="AH1484">
        <v>59.39</v>
      </c>
      <c r="AI1484" s="4">
        <v>39287</v>
      </c>
      <c r="AJ1484">
        <v>10.9297</v>
      </c>
      <c r="AK1484" s="2">
        <v>38670</v>
      </c>
      <c r="AL1484">
        <v>17.3505</v>
      </c>
      <c r="AM1484" s="2">
        <v>41844</v>
      </c>
      <c r="AN1484">
        <v>-776</v>
      </c>
      <c r="AS1484" s="2"/>
    </row>
    <row r="1485" spans="1:45" x14ac:dyDescent="0.25">
      <c r="A1485" s="2"/>
      <c r="C1485" s="2"/>
      <c r="E1485" s="2"/>
      <c r="G1485" s="2"/>
      <c r="I1485" s="2"/>
      <c r="K1485" s="2"/>
      <c r="M1485" s="2"/>
      <c r="Q1485" s="2"/>
      <c r="S1485" s="2"/>
      <c r="U1485" s="2"/>
      <c r="W1485" s="2"/>
      <c r="Y1485" s="2"/>
      <c r="AA1485" s="2"/>
      <c r="AC1485" s="2"/>
      <c r="AE1485" s="2">
        <v>38707</v>
      </c>
      <c r="AF1485">
        <v>33517.050000000003</v>
      </c>
      <c r="AG1485" s="4">
        <v>38698</v>
      </c>
      <c r="AH1485">
        <v>61.3</v>
      </c>
      <c r="AI1485" s="4">
        <v>39288</v>
      </c>
      <c r="AJ1485">
        <v>10.932</v>
      </c>
      <c r="AK1485" s="2">
        <v>38672</v>
      </c>
      <c r="AL1485">
        <v>17.250900000000001</v>
      </c>
      <c r="AM1485" s="2">
        <v>41845</v>
      </c>
      <c r="AN1485">
        <v>296</v>
      </c>
      <c r="AS1485" s="2"/>
    </row>
    <row r="1486" spans="1:45" x14ac:dyDescent="0.25">
      <c r="A1486" s="2"/>
      <c r="C1486" s="2"/>
      <c r="E1486" s="2"/>
      <c r="G1486" s="2"/>
      <c r="I1486" s="2"/>
      <c r="K1486" s="2"/>
      <c r="M1486" s="2"/>
      <c r="Q1486" s="2"/>
      <c r="S1486" s="2"/>
      <c r="U1486" s="2"/>
      <c r="W1486" s="2"/>
      <c r="Y1486" s="2"/>
      <c r="AA1486" s="2"/>
      <c r="AC1486" s="2"/>
      <c r="AE1486" s="2">
        <v>38708</v>
      </c>
      <c r="AF1486">
        <v>33512.86</v>
      </c>
      <c r="AG1486" s="4">
        <v>38699</v>
      </c>
      <c r="AH1486">
        <v>61.37</v>
      </c>
      <c r="AI1486" s="4">
        <v>39289</v>
      </c>
      <c r="AJ1486">
        <v>11.3009</v>
      </c>
      <c r="AK1486" s="2">
        <v>38673</v>
      </c>
      <c r="AL1486">
        <v>17.194600000000001</v>
      </c>
      <c r="AM1486" s="2">
        <v>41848</v>
      </c>
      <c r="AN1486">
        <v>404</v>
      </c>
      <c r="AS1486" s="2"/>
    </row>
    <row r="1487" spans="1:45" x14ac:dyDescent="0.25">
      <c r="A1487" s="2"/>
      <c r="C1487" s="2"/>
      <c r="E1487" s="2"/>
      <c r="G1487" s="2"/>
      <c r="I1487" s="2"/>
      <c r="K1487" s="2"/>
      <c r="M1487" s="2"/>
      <c r="Q1487" s="2"/>
      <c r="S1487" s="2"/>
      <c r="U1487" s="2"/>
      <c r="W1487" s="2"/>
      <c r="Y1487" s="2"/>
      <c r="AA1487" s="2"/>
      <c r="AC1487" s="2"/>
      <c r="AE1487" s="2">
        <v>38709</v>
      </c>
      <c r="AF1487">
        <v>33331.26</v>
      </c>
      <c r="AG1487" s="4">
        <v>38700</v>
      </c>
      <c r="AH1487">
        <v>60.85</v>
      </c>
      <c r="AI1487" s="4">
        <v>39290</v>
      </c>
      <c r="AJ1487">
        <v>11.105</v>
      </c>
      <c r="AK1487" s="2">
        <v>38674</v>
      </c>
      <c r="AL1487">
        <v>17.2</v>
      </c>
      <c r="AM1487" s="2">
        <v>41849</v>
      </c>
      <c r="AN1487">
        <v>1136</v>
      </c>
      <c r="AS1487" s="2"/>
    </row>
    <row r="1488" spans="1:45" x14ac:dyDescent="0.25">
      <c r="A1488" s="2"/>
      <c r="C1488" s="2"/>
      <c r="E1488" s="2"/>
      <c r="G1488" s="2"/>
      <c r="I1488" s="2"/>
      <c r="K1488" s="2"/>
      <c r="M1488" s="2"/>
      <c r="Q1488" s="2"/>
      <c r="S1488" s="2"/>
      <c r="U1488" s="2"/>
      <c r="W1488" s="2"/>
      <c r="Y1488" s="2"/>
      <c r="AA1488" s="2"/>
      <c r="AC1488" s="2"/>
      <c r="AE1488" s="2">
        <v>38712</v>
      </c>
      <c r="AF1488">
        <v>33297.519999999997</v>
      </c>
      <c r="AG1488" s="4">
        <v>38701</v>
      </c>
      <c r="AH1488">
        <v>59.99</v>
      </c>
      <c r="AI1488" s="4">
        <v>39293</v>
      </c>
      <c r="AJ1488">
        <v>11.045</v>
      </c>
      <c r="AK1488" s="2">
        <v>38677</v>
      </c>
      <c r="AL1488">
        <v>17.07</v>
      </c>
      <c r="AM1488" s="2">
        <v>41850</v>
      </c>
      <c r="AN1488">
        <v>1222</v>
      </c>
      <c r="AS1488" s="2"/>
    </row>
    <row r="1489" spans="1:45" x14ac:dyDescent="0.25">
      <c r="A1489" s="2"/>
      <c r="C1489" s="2"/>
      <c r="E1489" s="2"/>
      <c r="G1489" s="2"/>
      <c r="I1489" s="2"/>
      <c r="K1489" s="2"/>
      <c r="M1489" s="2"/>
      <c r="Q1489" s="2"/>
      <c r="S1489" s="2"/>
      <c r="U1489" s="2"/>
      <c r="W1489" s="2"/>
      <c r="Y1489" s="2"/>
      <c r="AA1489" s="2"/>
      <c r="AC1489" s="2"/>
      <c r="AE1489" s="2">
        <v>38713</v>
      </c>
      <c r="AF1489">
        <v>33370.730000000003</v>
      </c>
      <c r="AG1489" s="4">
        <v>38702</v>
      </c>
      <c r="AH1489">
        <v>58.06</v>
      </c>
      <c r="AI1489" s="4">
        <v>39294</v>
      </c>
      <c r="AJ1489">
        <v>11.118399999999999</v>
      </c>
      <c r="AK1489" s="2">
        <v>38678</v>
      </c>
      <c r="AL1489">
        <v>17.004899999999999</v>
      </c>
      <c r="AM1489" s="2">
        <v>41851</v>
      </c>
      <c r="AN1489">
        <v>127</v>
      </c>
      <c r="AS1489" s="2"/>
    </row>
    <row r="1490" spans="1:45" x14ac:dyDescent="0.25">
      <c r="A1490" s="2"/>
      <c r="C1490" s="2"/>
      <c r="E1490" s="2"/>
      <c r="G1490" s="2"/>
      <c r="I1490" s="2"/>
      <c r="K1490" s="2"/>
      <c r="M1490" s="2"/>
      <c r="Q1490" s="2"/>
      <c r="S1490" s="2"/>
      <c r="U1490" s="2"/>
      <c r="W1490" s="2"/>
      <c r="Y1490" s="2"/>
      <c r="AA1490" s="2"/>
      <c r="AC1490" s="2"/>
      <c r="AE1490" s="2">
        <v>38714</v>
      </c>
      <c r="AF1490">
        <v>33138.480000000003</v>
      </c>
      <c r="AG1490" s="4">
        <v>38705</v>
      </c>
      <c r="AH1490">
        <v>57.34</v>
      </c>
      <c r="AI1490" s="4">
        <v>39295</v>
      </c>
      <c r="AJ1490">
        <v>11.21</v>
      </c>
      <c r="AK1490" s="2">
        <v>38679</v>
      </c>
      <c r="AL1490">
        <v>16.988600000000002</v>
      </c>
      <c r="AM1490" s="2">
        <v>41852</v>
      </c>
      <c r="AN1490">
        <v>62</v>
      </c>
      <c r="AS1490" s="2"/>
    </row>
    <row r="1491" spans="1:45" x14ac:dyDescent="0.25">
      <c r="A1491" s="2"/>
      <c r="C1491" s="2"/>
      <c r="E1491" s="2"/>
      <c r="G1491" s="2"/>
      <c r="I1491" s="2"/>
      <c r="K1491" s="2"/>
      <c r="M1491" s="2"/>
      <c r="Q1491" s="2"/>
      <c r="S1491" s="2"/>
      <c r="U1491" s="2"/>
      <c r="W1491" s="2"/>
      <c r="Y1491" s="2"/>
      <c r="AA1491" s="2"/>
      <c r="AC1491" s="2"/>
      <c r="AE1491" s="2">
        <v>38715</v>
      </c>
      <c r="AF1491">
        <v>33455.94</v>
      </c>
      <c r="AG1491" s="4">
        <v>38706</v>
      </c>
      <c r="AH1491">
        <v>57.98</v>
      </c>
      <c r="AI1491" s="4">
        <v>39296</v>
      </c>
      <c r="AJ1491">
        <v>11.203799999999999</v>
      </c>
      <c r="AK1491" s="2">
        <v>38680</v>
      </c>
      <c r="AL1491">
        <v>16.975200000000001</v>
      </c>
      <c r="AM1491" s="2">
        <v>41855</v>
      </c>
      <c r="AN1491">
        <v>431</v>
      </c>
      <c r="AS1491" s="2"/>
    </row>
    <row r="1492" spans="1:45" x14ac:dyDescent="0.25">
      <c r="A1492" s="2"/>
      <c r="C1492" s="2"/>
      <c r="E1492" s="2"/>
      <c r="G1492" s="2"/>
      <c r="I1492" s="2"/>
      <c r="K1492" s="2"/>
      <c r="M1492" s="2"/>
      <c r="Q1492" s="2"/>
      <c r="S1492" s="2"/>
      <c r="U1492" s="2"/>
      <c r="W1492" s="2"/>
      <c r="Y1492" s="2"/>
      <c r="AA1492" s="2"/>
      <c r="AC1492" s="2"/>
      <c r="AE1492" s="4">
        <v>38719</v>
      </c>
      <c r="AF1492">
        <v>33507.269999999997</v>
      </c>
      <c r="AG1492" s="4">
        <v>38707</v>
      </c>
      <c r="AH1492">
        <v>58.56</v>
      </c>
      <c r="AI1492" s="4">
        <v>39297</v>
      </c>
      <c r="AJ1492">
        <v>11.3208</v>
      </c>
      <c r="AK1492" s="2">
        <v>38681</v>
      </c>
      <c r="AL1492">
        <v>16.982800000000001</v>
      </c>
      <c r="AM1492" s="2">
        <v>41856</v>
      </c>
      <c r="AN1492">
        <v>767</v>
      </c>
      <c r="AS1492" s="2"/>
    </row>
    <row r="1493" spans="1:45" x14ac:dyDescent="0.25">
      <c r="A1493" s="2"/>
      <c r="C1493" s="2"/>
      <c r="E1493" s="2"/>
      <c r="G1493" s="2"/>
      <c r="I1493" s="2"/>
      <c r="K1493" s="2"/>
      <c r="M1493" s="2"/>
      <c r="Q1493" s="2"/>
      <c r="S1493" s="2"/>
      <c r="U1493" s="2"/>
      <c r="W1493" s="2"/>
      <c r="Y1493" s="2"/>
      <c r="AA1493" s="2"/>
      <c r="AC1493" s="2"/>
      <c r="AE1493" s="4">
        <v>38720</v>
      </c>
      <c r="AF1493">
        <v>34540.58</v>
      </c>
      <c r="AG1493" s="4">
        <v>38708</v>
      </c>
      <c r="AH1493">
        <v>58.28</v>
      </c>
      <c r="AI1493" s="4">
        <v>39300</v>
      </c>
      <c r="AJ1493">
        <v>11.324</v>
      </c>
      <c r="AK1493" s="2">
        <v>38684</v>
      </c>
      <c r="AL1493">
        <v>17.024999999999999</v>
      </c>
      <c r="AM1493" s="2">
        <v>41857</v>
      </c>
      <c r="AN1493">
        <v>254</v>
      </c>
      <c r="AS1493" s="2"/>
    </row>
    <row r="1494" spans="1:45" x14ac:dyDescent="0.25">
      <c r="A1494" s="2"/>
      <c r="C1494" s="2"/>
      <c r="E1494" s="2"/>
      <c r="G1494" s="2"/>
      <c r="I1494" s="2"/>
      <c r="K1494" s="2"/>
      <c r="M1494" s="2"/>
      <c r="Q1494" s="2"/>
      <c r="S1494" s="2"/>
      <c r="U1494" s="2"/>
      <c r="W1494" s="2"/>
      <c r="Y1494" s="2"/>
      <c r="AA1494" s="2"/>
      <c r="AC1494" s="2"/>
      <c r="AE1494" s="4">
        <v>38721</v>
      </c>
      <c r="AF1494">
        <v>35002.370000000003</v>
      </c>
      <c r="AG1494" s="4">
        <v>38709</v>
      </c>
      <c r="AH1494">
        <v>58.43</v>
      </c>
      <c r="AI1494" s="4">
        <v>39301</v>
      </c>
      <c r="AJ1494">
        <v>11.240600000000001</v>
      </c>
      <c r="AK1494" s="2">
        <v>38685</v>
      </c>
      <c r="AL1494">
        <v>16.9481</v>
      </c>
      <c r="AM1494" s="2">
        <v>41858</v>
      </c>
      <c r="AN1494">
        <v>283</v>
      </c>
      <c r="AS1494" s="2"/>
    </row>
    <row r="1495" spans="1:45" x14ac:dyDescent="0.25">
      <c r="A1495" s="2"/>
      <c r="C1495" s="2"/>
      <c r="E1495" s="2"/>
      <c r="G1495" s="2"/>
      <c r="I1495" s="2"/>
      <c r="K1495" s="2"/>
      <c r="M1495" s="2"/>
      <c r="Q1495" s="2"/>
      <c r="S1495" s="2"/>
      <c r="U1495" s="2"/>
      <c r="W1495" s="2"/>
      <c r="Y1495" s="2"/>
      <c r="AA1495" s="2"/>
      <c r="AC1495" s="2"/>
      <c r="AE1495" s="4">
        <v>38722</v>
      </c>
      <c r="AF1495">
        <v>34936.11</v>
      </c>
      <c r="AG1495" s="4">
        <v>38713</v>
      </c>
      <c r="AH1495">
        <v>58.16</v>
      </c>
      <c r="AI1495" s="4">
        <v>39302</v>
      </c>
      <c r="AJ1495">
        <v>11.163</v>
      </c>
      <c r="AK1495" s="2">
        <v>38686</v>
      </c>
      <c r="AL1495">
        <v>16.649999999999999</v>
      </c>
      <c r="AM1495" s="2">
        <v>41859</v>
      </c>
      <c r="AN1495">
        <v>-559</v>
      </c>
      <c r="AS1495" s="2"/>
    </row>
    <row r="1496" spans="1:45" x14ac:dyDescent="0.25">
      <c r="A1496" s="2"/>
      <c r="C1496" s="2"/>
      <c r="E1496" s="2"/>
      <c r="G1496" s="2"/>
      <c r="I1496" s="2"/>
      <c r="K1496" s="2"/>
      <c r="M1496" s="2"/>
      <c r="Q1496" s="2"/>
      <c r="S1496" s="2"/>
      <c r="U1496" s="2"/>
      <c r="W1496" s="2"/>
      <c r="Y1496" s="2"/>
      <c r="AA1496" s="2"/>
      <c r="AC1496" s="2"/>
      <c r="AE1496" s="4">
        <v>38723</v>
      </c>
      <c r="AF1496">
        <v>35475.019999999997</v>
      </c>
      <c r="AG1496" s="4">
        <v>38714</v>
      </c>
      <c r="AH1496">
        <v>59.82</v>
      </c>
      <c r="AI1496" s="4">
        <v>39303</v>
      </c>
      <c r="AJ1496">
        <v>11.41</v>
      </c>
      <c r="AK1496" s="2">
        <v>38687</v>
      </c>
      <c r="AL1496">
        <v>16.717099999999999</v>
      </c>
      <c r="AM1496" s="2">
        <v>41862</v>
      </c>
      <c r="AN1496">
        <v>809</v>
      </c>
      <c r="AS1496" s="2"/>
    </row>
    <row r="1497" spans="1:45" x14ac:dyDescent="0.25">
      <c r="A1497" s="2"/>
      <c r="C1497" s="2"/>
      <c r="E1497" s="2"/>
      <c r="G1497" s="2"/>
      <c r="I1497" s="2"/>
      <c r="K1497" s="2"/>
      <c r="M1497" s="2"/>
      <c r="Q1497" s="2"/>
      <c r="S1497" s="2"/>
      <c r="U1497" s="2"/>
      <c r="W1497" s="2"/>
      <c r="Y1497" s="2"/>
      <c r="AA1497" s="2"/>
      <c r="AC1497" s="2"/>
      <c r="AE1497" s="4">
        <v>38726</v>
      </c>
      <c r="AF1497">
        <v>35337.33</v>
      </c>
      <c r="AG1497" s="4">
        <v>38715</v>
      </c>
      <c r="AH1497">
        <v>60.32</v>
      </c>
      <c r="AI1497" s="4">
        <v>39304</v>
      </c>
      <c r="AJ1497">
        <v>11.4442</v>
      </c>
      <c r="AK1497" s="2">
        <v>38688</v>
      </c>
      <c r="AL1497">
        <v>16.574999999999999</v>
      </c>
      <c r="AM1497" s="2">
        <v>41863</v>
      </c>
      <c r="AN1497">
        <v>-1103</v>
      </c>
      <c r="AS1497" s="2"/>
    </row>
    <row r="1498" spans="1:45" x14ac:dyDescent="0.25">
      <c r="A1498" s="2"/>
      <c r="C1498" s="2"/>
      <c r="E1498" s="2"/>
      <c r="G1498" s="2"/>
      <c r="I1498" s="2"/>
      <c r="K1498" s="2"/>
      <c r="M1498" s="2"/>
      <c r="Q1498" s="2"/>
      <c r="S1498" s="2"/>
      <c r="U1498" s="2"/>
      <c r="W1498" s="2"/>
      <c r="Y1498" s="2"/>
      <c r="AA1498" s="2"/>
      <c r="AC1498" s="2"/>
      <c r="AE1498" s="4">
        <v>38727</v>
      </c>
      <c r="AF1498">
        <v>35049.42</v>
      </c>
      <c r="AG1498" s="4">
        <v>38716</v>
      </c>
      <c r="AH1498">
        <v>61.04</v>
      </c>
      <c r="AI1498" s="4">
        <v>39307</v>
      </c>
      <c r="AJ1498">
        <v>11.36</v>
      </c>
      <c r="AK1498" s="2">
        <v>38691</v>
      </c>
      <c r="AL1498">
        <v>16.603100000000001</v>
      </c>
      <c r="AM1498" s="2">
        <v>41864</v>
      </c>
      <c r="AN1498">
        <v>-171</v>
      </c>
      <c r="AS1498" s="2"/>
    </row>
    <row r="1499" spans="1:45" x14ac:dyDescent="0.25">
      <c r="A1499" s="2"/>
      <c r="C1499" s="2"/>
      <c r="E1499" s="2"/>
      <c r="G1499" s="2"/>
      <c r="I1499" s="2"/>
      <c r="K1499" s="2"/>
      <c r="M1499" s="2"/>
      <c r="Q1499" s="2"/>
      <c r="S1499" s="2"/>
      <c r="U1499" s="2"/>
      <c r="W1499" s="2"/>
      <c r="Y1499" s="2"/>
      <c r="AA1499" s="2"/>
      <c r="AC1499" s="2"/>
      <c r="AE1499" s="4">
        <v>38728</v>
      </c>
      <c r="AF1499">
        <v>35952.239999999998</v>
      </c>
      <c r="AG1499" s="4">
        <v>38720</v>
      </c>
      <c r="AH1499">
        <v>63.14</v>
      </c>
      <c r="AI1499" s="4">
        <v>39308</v>
      </c>
      <c r="AJ1499">
        <v>11.598700000000001</v>
      </c>
      <c r="AK1499" s="2">
        <v>38692</v>
      </c>
      <c r="AL1499">
        <v>16.684999999999999</v>
      </c>
      <c r="AM1499" s="2">
        <v>41865</v>
      </c>
      <c r="AN1499">
        <v>455</v>
      </c>
      <c r="AS1499" s="2"/>
    </row>
    <row r="1500" spans="1:45" x14ac:dyDescent="0.25">
      <c r="A1500" s="2"/>
      <c r="C1500" s="2"/>
      <c r="E1500" s="2"/>
      <c r="G1500" s="2"/>
      <c r="I1500" s="2"/>
      <c r="K1500" s="2"/>
      <c r="M1500" s="2"/>
      <c r="Q1500" s="2"/>
      <c r="S1500" s="2"/>
      <c r="U1500" s="2"/>
      <c r="W1500" s="2"/>
      <c r="Y1500" s="2"/>
      <c r="AA1500" s="2"/>
      <c r="AC1500" s="2"/>
      <c r="AE1500" s="4">
        <v>38729</v>
      </c>
      <c r="AF1500">
        <v>35779.300000000003</v>
      </c>
      <c r="AG1500" s="4">
        <v>38721</v>
      </c>
      <c r="AH1500">
        <v>63.42</v>
      </c>
      <c r="AI1500" s="4">
        <v>39309</v>
      </c>
      <c r="AJ1500">
        <v>11.843500000000001</v>
      </c>
      <c r="AK1500" s="2">
        <v>38693</v>
      </c>
      <c r="AL1500">
        <v>16.7</v>
      </c>
      <c r="AM1500" s="2">
        <v>41866</v>
      </c>
      <c r="AN1500">
        <v>-728</v>
      </c>
      <c r="AS1500" s="2"/>
    </row>
    <row r="1501" spans="1:45" x14ac:dyDescent="0.25">
      <c r="A1501" s="2"/>
      <c r="C1501" s="2"/>
      <c r="E1501" s="2"/>
      <c r="G1501" s="2"/>
      <c r="I1501" s="2"/>
      <c r="K1501" s="2"/>
      <c r="M1501" s="2"/>
      <c r="Q1501" s="2"/>
      <c r="S1501" s="2"/>
      <c r="U1501" s="2"/>
      <c r="W1501" s="2"/>
      <c r="Y1501" s="2"/>
      <c r="AA1501" s="2"/>
      <c r="AC1501" s="2"/>
      <c r="AE1501" s="4">
        <v>38730</v>
      </c>
      <c r="AF1501">
        <v>35897.120000000003</v>
      </c>
      <c r="AG1501" s="4">
        <v>38722</v>
      </c>
      <c r="AH1501">
        <v>62.79</v>
      </c>
      <c r="AI1501" s="4">
        <v>39310</v>
      </c>
      <c r="AJ1501">
        <v>12.462999999999999</v>
      </c>
      <c r="AK1501" s="2">
        <v>38694</v>
      </c>
      <c r="AL1501">
        <v>16.689399999999999</v>
      </c>
      <c r="AM1501" s="2">
        <v>41869</v>
      </c>
      <c r="AN1501">
        <v>311</v>
      </c>
      <c r="AS1501" s="2"/>
    </row>
    <row r="1502" spans="1:45" x14ac:dyDescent="0.25">
      <c r="A1502" s="2"/>
      <c r="C1502" s="2"/>
      <c r="E1502" s="2"/>
      <c r="G1502" s="2"/>
      <c r="I1502" s="2"/>
      <c r="K1502" s="2"/>
      <c r="M1502" s="2"/>
      <c r="Q1502" s="2"/>
      <c r="S1502" s="2"/>
      <c r="U1502" s="2"/>
      <c r="W1502" s="2"/>
      <c r="Y1502" s="2"/>
      <c r="AA1502" s="2"/>
      <c r="AC1502" s="2"/>
      <c r="AE1502" s="4">
        <v>38733</v>
      </c>
      <c r="AF1502">
        <v>36533.68</v>
      </c>
      <c r="AG1502" s="4">
        <v>38723</v>
      </c>
      <c r="AH1502">
        <v>64.209999999999994</v>
      </c>
      <c r="AI1502" s="4">
        <v>39311</v>
      </c>
      <c r="AJ1502">
        <v>12.15</v>
      </c>
      <c r="AK1502" s="2">
        <v>38695</v>
      </c>
      <c r="AL1502">
        <v>16.600000000000001</v>
      </c>
      <c r="AM1502" s="2">
        <v>41870</v>
      </c>
      <c r="AN1502">
        <v>-52</v>
      </c>
      <c r="AS1502" s="2"/>
    </row>
    <row r="1503" spans="1:45" x14ac:dyDescent="0.25">
      <c r="A1503" s="2"/>
      <c r="C1503" s="2"/>
      <c r="E1503" s="2"/>
      <c r="G1503" s="2"/>
      <c r="I1503" s="2"/>
      <c r="K1503" s="2"/>
      <c r="M1503" s="2"/>
      <c r="Q1503" s="2"/>
      <c r="S1503" s="2"/>
      <c r="U1503" s="2"/>
      <c r="W1503" s="2"/>
      <c r="Y1503" s="2"/>
      <c r="AA1503" s="2"/>
      <c r="AC1503" s="2"/>
      <c r="AE1503" s="4">
        <v>38734</v>
      </c>
      <c r="AF1503">
        <v>36119.370000000003</v>
      </c>
      <c r="AG1503" s="4">
        <v>38726</v>
      </c>
      <c r="AH1503">
        <v>63.5</v>
      </c>
      <c r="AI1503" s="4">
        <v>39314</v>
      </c>
      <c r="AJ1503">
        <v>12.21</v>
      </c>
      <c r="AK1503" s="2">
        <v>38698</v>
      </c>
      <c r="AL1503">
        <v>16.585599999999999</v>
      </c>
      <c r="AM1503" s="2">
        <v>41871</v>
      </c>
      <c r="AN1503">
        <v>41</v>
      </c>
      <c r="AS1503" s="2"/>
    </row>
    <row r="1504" spans="1:45" x14ac:dyDescent="0.25">
      <c r="A1504" s="2"/>
      <c r="C1504" s="2"/>
      <c r="E1504" s="2"/>
      <c r="G1504" s="2"/>
      <c r="I1504" s="2"/>
      <c r="K1504" s="2"/>
      <c r="M1504" s="2"/>
      <c r="Q1504" s="2"/>
      <c r="S1504" s="2"/>
      <c r="U1504" s="2"/>
      <c r="W1504" s="2"/>
      <c r="Y1504" s="2"/>
      <c r="AA1504" s="2"/>
      <c r="AC1504" s="2"/>
      <c r="AE1504" s="4">
        <v>38735</v>
      </c>
      <c r="AF1504">
        <v>35805.19</v>
      </c>
      <c r="AG1504" s="4">
        <v>38727</v>
      </c>
      <c r="AH1504">
        <v>63.37</v>
      </c>
      <c r="AI1504" s="4">
        <v>39315</v>
      </c>
      <c r="AJ1504">
        <v>12.3733</v>
      </c>
      <c r="AK1504" s="2">
        <v>38699</v>
      </c>
      <c r="AL1504">
        <v>16.5364</v>
      </c>
      <c r="AM1504" s="2">
        <v>41872</v>
      </c>
      <c r="AN1504">
        <v>-313</v>
      </c>
      <c r="AS1504" s="2"/>
    </row>
    <row r="1505" spans="1:45" x14ac:dyDescent="0.25">
      <c r="A1505" s="2"/>
      <c r="C1505" s="2"/>
      <c r="E1505" s="2"/>
      <c r="G1505" s="2"/>
      <c r="I1505" s="2"/>
      <c r="K1505" s="2"/>
      <c r="M1505" s="2"/>
      <c r="Q1505" s="2"/>
      <c r="S1505" s="2"/>
      <c r="U1505" s="2"/>
      <c r="W1505" s="2"/>
      <c r="Y1505" s="2"/>
      <c r="AA1505" s="2"/>
      <c r="AC1505" s="2"/>
      <c r="AE1505" s="4">
        <v>38736</v>
      </c>
      <c r="AF1505">
        <v>36858.19</v>
      </c>
      <c r="AG1505" s="4">
        <v>38728</v>
      </c>
      <c r="AH1505">
        <v>63.94</v>
      </c>
      <c r="AI1505" s="4">
        <v>39316</v>
      </c>
      <c r="AJ1505">
        <v>12.1302</v>
      </c>
      <c r="AK1505" s="2">
        <v>38700</v>
      </c>
      <c r="AL1505">
        <v>16.494299999999999</v>
      </c>
      <c r="AM1505" s="2">
        <v>41873</v>
      </c>
      <c r="AN1505">
        <v>727</v>
      </c>
      <c r="AS1505" s="2"/>
    </row>
    <row r="1506" spans="1:45" x14ac:dyDescent="0.25">
      <c r="A1506" s="2"/>
      <c r="C1506" s="2"/>
      <c r="E1506" s="2"/>
      <c r="G1506" s="2"/>
      <c r="I1506" s="2"/>
      <c r="K1506" s="2"/>
      <c r="M1506" s="2"/>
      <c r="Q1506" s="2"/>
      <c r="S1506" s="2"/>
      <c r="U1506" s="2"/>
      <c r="W1506" s="2"/>
      <c r="Y1506" s="2"/>
      <c r="AA1506" s="2"/>
      <c r="AC1506" s="2"/>
      <c r="AE1506" s="4">
        <v>38737</v>
      </c>
      <c r="AF1506">
        <v>36694.65</v>
      </c>
      <c r="AG1506" s="4">
        <v>38729</v>
      </c>
      <c r="AH1506">
        <v>63.94</v>
      </c>
      <c r="AI1506" s="4">
        <v>39317</v>
      </c>
      <c r="AJ1506">
        <v>12.1716</v>
      </c>
      <c r="AK1506" s="2">
        <v>38701</v>
      </c>
      <c r="AL1506">
        <v>16.45</v>
      </c>
      <c r="AM1506" s="2">
        <v>41876</v>
      </c>
      <c r="AN1506">
        <v>-847</v>
      </c>
      <c r="AS1506" s="2"/>
    </row>
    <row r="1507" spans="1:45" x14ac:dyDescent="0.25">
      <c r="A1507" s="2"/>
      <c r="C1507" s="2"/>
      <c r="E1507" s="2"/>
      <c r="G1507" s="2"/>
      <c r="I1507" s="2"/>
      <c r="K1507" s="2"/>
      <c r="M1507" s="2"/>
      <c r="Q1507" s="2"/>
      <c r="S1507" s="2"/>
      <c r="U1507" s="2"/>
      <c r="W1507" s="2"/>
      <c r="Y1507" s="2"/>
      <c r="AA1507" s="2"/>
      <c r="AC1507" s="2"/>
      <c r="AE1507" s="4">
        <v>38740</v>
      </c>
      <c r="AF1507">
        <v>36631.75</v>
      </c>
      <c r="AG1507" s="4">
        <v>38730</v>
      </c>
      <c r="AH1507">
        <v>63.92</v>
      </c>
      <c r="AI1507" s="4">
        <v>39318</v>
      </c>
      <c r="AJ1507">
        <v>11.99</v>
      </c>
      <c r="AK1507" s="2">
        <v>38702</v>
      </c>
      <c r="AL1507">
        <v>16.489100000000001</v>
      </c>
      <c r="AM1507" s="2">
        <v>41877</v>
      </c>
      <c r="AN1507">
        <v>-982</v>
      </c>
      <c r="AS1507" s="2"/>
    </row>
    <row r="1508" spans="1:45" x14ac:dyDescent="0.25">
      <c r="A1508" s="2"/>
      <c r="C1508" s="2"/>
      <c r="E1508" s="2"/>
      <c r="G1508" s="2"/>
      <c r="I1508" s="2"/>
      <c r="K1508" s="2"/>
      <c r="M1508" s="2"/>
      <c r="Q1508" s="2"/>
      <c r="S1508" s="2"/>
      <c r="U1508" s="2"/>
      <c r="W1508" s="2"/>
      <c r="Y1508" s="2"/>
      <c r="AA1508" s="2"/>
      <c r="AC1508" s="2"/>
      <c r="AE1508" s="4">
        <v>38741</v>
      </c>
      <c r="AF1508">
        <v>37399.67</v>
      </c>
      <c r="AG1508" s="4">
        <v>38734</v>
      </c>
      <c r="AH1508">
        <v>66.31</v>
      </c>
      <c r="AI1508" s="4">
        <v>39321</v>
      </c>
      <c r="AJ1508">
        <v>11.95</v>
      </c>
      <c r="AK1508" s="2">
        <v>38705</v>
      </c>
      <c r="AL1508">
        <v>16.529399999999999</v>
      </c>
      <c r="AM1508" s="2">
        <v>41878</v>
      </c>
      <c r="AN1508">
        <v>336</v>
      </c>
      <c r="AS1508" s="2"/>
    </row>
    <row r="1509" spans="1:45" x14ac:dyDescent="0.25">
      <c r="A1509" s="2"/>
      <c r="C1509" s="2"/>
      <c r="E1509" s="2"/>
      <c r="G1509" s="2"/>
      <c r="I1509" s="2"/>
      <c r="K1509" s="2"/>
      <c r="M1509" s="2"/>
      <c r="Q1509" s="2"/>
      <c r="S1509" s="2"/>
      <c r="U1509" s="2"/>
      <c r="W1509" s="2"/>
      <c r="Y1509" s="2"/>
      <c r="AA1509" s="2"/>
      <c r="AC1509" s="2"/>
      <c r="AE1509" s="4">
        <v>38743</v>
      </c>
      <c r="AF1509">
        <v>38014.36</v>
      </c>
      <c r="AG1509" s="4">
        <v>38735</v>
      </c>
      <c r="AH1509">
        <v>65.73</v>
      </c>
      <c r="AI1509" s="4">
        <v>39322</v>
      </c>
      <c r="AJ1509">
        <v>12.1729</v>
      </c>
      <c r="AK1509" s="2">
        <v>38706</v>
      </c>
      <c r="AL1509">
        <v>16.45</v>
      </c>
      <c r="AM1509" s="2">
        <v>41879</v>
      </c>
      <c r="AN1509">
        <v>-1971</v>
      </c>
      <c r="AS1509" s="2"/>
    </row>
    <row r="1510" spans="1:45" x14ac:dyDescent="0.25">
      <c r="A1510" s="2"/>
      <c r="C1510" s="2"/>
      <c r="E1510" s="2"/>
      <c r="G1510" s="2"/>
      <c r="I1510" s="2"/>
      <c r="K1510" s="2"/>
      <c r="M1510" s="2"/>
      <c r="Q1510" s="2"/>
      <c r="S1510" s="2"/>
      <c r="U1510" s="2"/>
      <c r="W1510" s="2"/>
      <c r="Y1510" s="2"/>
      <c r="AA1510" s="2"/>
      <c r="AC1510" s="2"/>
      <c r="AE1510" s="4">
        <v>38744</v>
      </c>
      <c r="AF1510">
        <v>37822.22</v>
      </c>
      <c r="AG1510" s="4">
        <v>38736</v>
      </c>
      <c r="AH1510">
        <v>66.83</v>
      </c>
      <c r="AI1510" s="4">
        <v>39323</v>
      </c>
      <c r="AJ1510">
        <v>11.9831</v>
      </c>
      <c r="AK1510" s="2">
        <v>38707</v>
      </c>
      <c r="AL1510">
        <v>16.373100000000001</v>
      </c>
      <c r="AM1510" s="2">
        <v>41880</v>
      </c>
      <c r="AN1510">
        <v>-806</v>
      </c>
      <c r="AS1510" s="2"/>
    </row>
    <row r="1511" spans="1:45" x14ac:dyDescent="0.25">
      <c r="A1511" s="2"/>
      <c r="C1511" s="2"/>
      <c r="E1511" s="2"/>
      <c r="G1511" s="2"/>
      <c r="I1511" s="2"/>
      <c r="K1511" s="2"/>
      <c r="M1511" s="2"/>
      <c r="Q1511" s="2"/>
      <c r="S1511" s="2"/>
      <c r="U1511" s="2"/>
      <c r="W1511" s="2"/>
      <c r="Y1511" s="2"/>
      <c r="AA1511" s="2"/>
      <c r="AC1511" s="2"/>
      <c r="AE1511" s="4">
        <v>38747</v>
      </c>
      <c r="AF1511">
        <v>38242.04</v>
      </c>
      <c r="AG1511" s="4">
        <v>38737</v>
      </c>
      <c r="AH1511">
        <v>68.349999999999994</v>
      </c>
      <c r="AI1511" s="4">
        <v>39324</v>
      </c>
      <c r="AJ1511">
        <v>11.934900000000001</v>
      </c>
      <c r="AK1511" s="2">
        <v>38708</v>
      </c>
      <c r="AL1511">
        <v>16.378499999999999</v>
      </c>
      <c r="AM1511" s="2">
        <v>41883</v>
      </c>
      <c r="AN1511">
        <v>-1122</v>
      </c>
      <c r="AS1511" s="2"/>
    </row>
    <row r="1512" spans="1:45" x14ac:dyDescent="0.25">
      <c r="A1512" s="2"/>
      <c r="C1512" s="2"/>
      <c r="E1512" s="2"/>
      <c r="G1512" s="2"/>
      <c r="I1512" s="2"/>
      <c r="K1512" s="2"/>
      <c r="M1512" s="2"/>
      <c r="Q1512" s="2"/>
      <c r="S1512" s="2"/>
      <c r="U1512" s="2"/>
      <c r="W1512" s="2"/>
      <c r="Y1512" s="2"/>
      <c r="AA1512" s="2"/>
      <c r="AC1512" s="2"/>
      <c r="AE1512" s="4">
        <v>38748</v>
      </c>
      <c r="AF1512">
        <v>38382.800000000003</v>
      </c>
      <c r="AG1512" s="4">
        <v>38740</v>
      </c>
      <c r="AH1512">
        <v>68.099999999999994</v>
      </c>
      <c r="AI1512" s="4">
        <v>39325</v>
      </c>
      <c r="AJ1512">
        <v>11.8713</v>
      </c>
      <c r="AK1512" s="2">
        <v>38709</v>
      </c>
      <c r="AL1512">
        <v>16.359500000000001</v>
      </c>
      <c r="AM1512" s="2">
        <v>41884</v>
      </c>
      <c r="AN1512">
        <v>-210</v>
      </c>
      <c r="AS1512" s="2"/>
    </row>
    <row r="1513" spans="1:45" x14ac:dyDescent="0.25">
      <c r="A1513" s="2"/>
      <c r="C1513" s="2"/>
      <c r="E1513" s="2"/>
      <c r="G1513" s="2"/>
      <c r="I1513" s="2"/>
      <c r="K1513" s="2"/>
      <c r="M1513" s="2"/>
      <c r="Q1513" s="2"/>
      <c r="S1513" s="2"/>
      <c r="U1513" s="2"/>
      <c r="W1513" s="2"/>
      <c r="Y1513" s="2"/>
      <c r="AA1513" s="2"/>
      <c r="AC1513" s="2"/>
      <c r="AE1513" s="4">
        <v>38749</v>
      </c>
      <c r="AF1513">
        <v>38484.839999999997</v>
      </c>
      <c r="AG1513" s="4">
        <v>38741</v>
      </c>
      <c r="AH1513">
        <v>67.06</v>
      </c>
      <c r="AI1513" s="4">
        <v>39328</v>
      </c>
      <c r="AJ1513">
        <v>11.782</v>
      </c>
      <c r="AK1513" s="2">
        <v>38712</v>
      </c>
      <c r="AL1513">
        <v>16.350000000000001</v>
      </c>
      <c r="AM1513" s="2">
        <v>41885</v>
      </c>
      <c r="AN1513">
        <v>-834</v>
      </c>
      <c r="AS1513" s="2"/>
    </row>
    <row r="1514" spans="1:45" x14ac:dyDescent="0.25">
      <c r="A1514" s="2"/>
      <c r="C1514" s="2"/>
      <c r="E1514" s="2"/>
      <c r="G1514" s="2"/>
      <c r="I1514" s="2"/>
      <c r="K1514" s="2"/>
      <c r="M1514" s="2"/>
      <c r="Q1514" s="2"/>
      <c r="S1514" s="2"/>
      <c r="U1514" s="2"/>
      <c r="W1514" s="2"/>
      <c r="Y1514" s="2"/>
      <c r="AA1514" s="2"/>
      <c r="AC1514" s="2"/>
      <c r="AE1514" s="4">
        <v>38750</v>
      </c>
      <c r="AF1514">
        <v>37304.19</v>
      </c>
      <c r="AG1514" s="4">
        <v>38742</v>
      </c>
      <c r="AH1514">
        <v>65.849999999999994</v>
      </c>
      <c r="AI1514" s="4">
        <v>39329</v>
      </c>
      <c r="AJ1514">
        <v>11.75</v>
      </c>
      <c r="AK1514" s="2">
        <v>38713</v>
      </c>
      <c r="AL1514">
        <v>16.3446</v>
      </c>
      <c r="AM1514" s="2">
        <v>41886</v>
      </c>
      <c r="AN1514">
        <v>473</v>
      </c>
      <c r="AS1514" s="2"/>
    </row>
    <row r="1515" spans="1:45" x14ac:dyDescent="0.25">
      <c r="A1515" s="2"/>
      <c r="C1515" s="2"/>
      <c r="E1515" s="2"/>
      <c r="G1515" s="2"/>
      <c r="I1515" s="2"/>
      <c r="K1515" s="2"/>
      <c r="M1515" s="2"/>
      <c r="Q1515" s="2"/>
      <c r="S1515" s="2"/>
      <c r="U1515" s="2"/>
      <c r="W1515" s="2"/>
      <c r="Y1515" s="2"/>
      <c r="AA1515" s="2"/>
      <c r="AC1515" s="2"/>
      <c r="AE1515" s="4">
        <v>38751</v>
      </c>
      <c r="AF1515">
        <v>37261.730000000003</v>
      </c>
      <c r="AG1515" s="4">
        <v>38743</v>
      </c>
      <c r="AH1515">
        <v>66.260000000000005</v>
      </c>
      <c r="AI1515" s="4">
        <v>39330</v>
      </c>
      <c r="AJ1515">
        <v>11.8896</v>
      </c>
      <c r="AK1515" s="2">
        <v>38714</v>
      </c>
      <c r="AL1515">
        <v>16.397200000000002</v>
      </c>
      <c r="AM1515" s="2">
        <v>41887</v>
      </c>
      <c r="AN1515">
        <v>-206</v>
      </c>
      <c r="AS1515" s="2"/>
    </row>
    <row r="1516" spans="1:45" x14ac:dyDescent="0.25">
      <c r="A1516" s="2"/>
      <c r="C1516" s="2"/>
      <c r="E1516" s="2"/>
      <c r="G1516" s="2"/>
      <c r="I1516" s="2"/>
      <c r="K1516" s="2"/>
      <c r="M1516" s="2"/>
      <c r="Q1516" s="2"/>
      <c r="S1516" s="2"/>
      <c r="U1516" s="2"/>
      <c r="W1516" s="2"/>
      <c r="Y1516" s="2"/>
      <c r="AA1516" s="2"/>
      <c r="AC1516" s="2"/>
      <c r="AE1516" s="4">
        <v>38754</v>
      </c>
      <c r="AF1516">
        <v>37321.199999999997</v>
      </c>
      <c r="AG1516" s="4">
        <v>38744</v>
      </c>
      <c r="AH1516">
        <v>67.760000000000005</v>
      </c>
      <c r="AI1516" s="4">
        <v>39331</v>
      </c>
      <c r="AJ1516">
        <v>11.858599999999999</v>
      </c>
      <c r="AK1516" s="2">
        <v>38715</v>
      </c>
      <c r="AL1516">
        <v>16.399999999999999</v>
      </c>
      <c r="AM1516" s="2">
        <v>41890</v>
      </c>
      <c r="AN1516">
        <v>927</v>
      </c>
      <c r="AS1516" s="2"/>
    </row>
    <row r="1517" spans="1:45" x14ac:dyDescent="0.25">
      <c r="A1517" s="2"/>
      <c r="C1517" s="2"/>
      <c r="E1517" s="2"/>
      <c r="G1517" s="2"/>
      <c r="I1517" s="2"/>
      <c r="K1517" s="2"/>
      <c r="M1517" s="2"/>
      <c r="Q1517" s="2"/>
      <c r="S1517" s="2"/>
      <c r="U1517" s="2"/>
      <c r="W1517" s="2"/>
      <c r="Y1517" s="2"/>
      <c r="AA1517" s="2"/>
      <c r="AC1517" s="2"/>
      <c r="AE1517" s="4">
        <v>38755</v>
      </c>
      <c r="AF1517">
        <v>36561.699999999997</v>
      </c>
      <c r="AG1517" s="4">
        <v>38747</v>
      </c>
      <c r="AH1517">
        <v>68.349999999999994</v>
      </c>
      <c r="AI1517" s="4">
        <v>39335</v>
      </c>
      <c r="AJ1517">
        <v>12.019399999999999</v>
      </c>
      <c r="AK1517" s="2">
        <v>38719</v>
      </c>
      <c r="AL1517">
        <v>16.394200000000001</v>
      </c>
      <c r="AM1517" s="2">
        <v>41891</v>
      </c>
      <c r="AN1517">
        <v>536</v>
      </c>
      <c r="AS1517" s="2"/>
    </row>
    <row r="1518" spans="1:45" x14ac:dyDescent="0.25">
      <c r="A1518" s="2"/>
      <c r="C1518" s="2"/>
      <c r="E1518" s="2"/>
      <c r="G1518" s="2"/>
      <c r="I1518" s="2"/>
      <c r="K1518" s="2"/>
      <c r="M1518" s="2"/>
      <c r="Q1518" s="2"/>
      <c r="S1518" s="2"/>
      <c r="U1518" s="2"/>
      <c r="W1518" s="2"/>
      <c r="Y1518" s="2"/>
      <c r="AA1518" s="2"/>
      <c r="AC1518" s="2"/>
      <c r="AE1518" s="4">
        <v>38756</v>
      </c>
      <c r="AF1518">
        <v>36499.410000000003</v>
      </c>
      <c r="AG1518" s="4">
        <v>38748</v>
      </c>
      <c r="AH1518">
        <v>67.92</v>
      </c>
      <c r="AI1518" s="4">
        <v>39336</v>
      </c>
      <c r="AJ1518">
        <v>11.958600000000001</v>
      </c>
      <c r="AK1518" s="2">
        <v>38720</v>
      </c>
      <c r="AL1518">
        <v>16.374099999999999</v>
      </c>
      <c r="AM1518" s="2">
        <v>41892</v>
      </c>
      <c r="AN1518">
        <v>343</v>
      </c>
      <c r="AS1518" s="2"/>
    </row>
    <row r="1519" spans="1:45" x14ac:dyDescent="0.25">
      <c r="A1519" s="2"/>
      <c r="C1519" s="2"/>
      <c r="E1519" s="2"/>
      <c r="G1519" s="2"/>
      <c r="I1519" s="2"/>
      <c r="K1519" s="2"/>
      <c r="M1519" s="2"/>
      <c r="Q1519" s="2"/>
      <c r="S1519" s="2"/>
      <c r="U1519" s="2"/>
      <c r="W1519" s="2"/>
      <c r="Y1519" s="2"/>
      <c r="AA1519" s="2"/>
      <c r="AC1519" s="2"/>
      <c r="AE1519" s="4">
        <v>38757</v>
      </c>
      <c r="AF1519">
        <v>36882.31</v>
      </c>
      <c r="AG1519" s="4">
        <v>38749</v>
      </c>
      <c r="AH1519">
        <v>66.56</v>
      </c>
      <c r="AI1519" s="4">
        <v>39337</v>
      </c>
      <c r="AJ1519">
        <v>11.818899999999999</v>
      </c>
      <c r="AK1519" s="2">
        <v>38721</v>
      </c>
      <c r="AL1519">
        <v>16.344200000000001</v>
      </c>
      <c r="AM1519" s="2">
        <v>41893</v>
      </c>
      <c r="AN1519">
        <v>-233</v>
      </c>
      <c r="AS1519" s="2"/>
    </row>
    <row r="1520" spans="1:45" x14ac:dyDescent="0.25">
      <c r="A1520" s="2"/>
      <c r="C1520" s="2"/>
      <c r="E1520" s="2"/>
      <c r="G1520" s="2"/>
      <c r="I1520" s="2"/>
      <c r="K1520" s="2"/>
      <c r="M1520" s="2"/>
      <c r="Q1520" s="2"/>
      <c r="S1520" s="2"/>
      <c r="U1520" s="2"/>
      <c r="W1520" s="2"/>
      <c r="Y1520" s="2"/>
      <c r="AA1520" s="2"/>
      <c r="AC1520" s="2"/>
      <c r="AE1520" s="4">
        <v>38758</v>
      </c>
      <c r="AF1520">
        <v>36975.269999999997</v>
      </c>
      <c r="AG1520" s="4">
        <v>38750</v>
      </c>
      <c r="AH1520">
        <v>64.680000000000007</v>
      </c>
      <c r="AI1520" s="4">
        <v>39338</v>
      </c>
      <c r="AJ1520">
        <v>11.917199999999999</v>
      </c>
      <c r="AK1520" s="2">
        <v>38722</v>
      </c>
      <c r="AL1520">
        <v>16.350000000000001</v>
      </c>
      <c r="AM1520" s="2">
        <v>41894</v>
      </c>
      <c r="AN1520">
        <v>2578</v>
      </c>
      <c r="AS1520" s="2"/>
    </row>
    <row r="1521" spans="1:45" x14ac:dyDescent="0.25">
      <c r="A1521" s="2"/>
      <c r="C1521" s="2"/>
      <c r="E1521" s="2"/>
      <c r="G1521" s="2"/>
      <c r="I1521" s="2"/>
      <c r="K1521" s="2"/>
      <c r="M1521" s="2"/>
      <c r="Q1521" s="2"/>
      <c r="S1521" s="2"/>
      <c r="U1521" s="2"/>
      <c r="W1521" s="2"/>
      <c r="Y1521" s="2"/>
      <c r="AA1521" s="2"/>
      <c r="AC1521" s="2"/>
      <c r="AE1521" s="4">
        <v>38761</v>
      </c>
      <c r="AF1521">
        <v>36113.949999999997</v>
      </c>
      <c r="AG1521" s="4">
        <v>38751</v>
      </c>
      <c r="AH1521">
        <v>65.37</v>
      </c>
      <c r="AI1521" s="4">
        <v>39339</v>
      </c>
      <c r="AJ1521">
        <v>11.787000000000001</v>
      </c>
      <c r="AK1521" s="2">
        <v>38723</v>
      </c>
      <c r="AL1521">
        <v>16.399999999999999</v>
      </c>
      <c r="AM1521" s="2">
        <v>41897</v>
      </c>
      <c r="AN1521">
        <v>280</v>
      </c>
      <c r="AS1521" s="2"/>
    </row>
    <row r="1522" spans="1:45" x14ac:dyDescent="0.25">
      <c r="A1522" s="2"/>
      <c r="C1522" s="2"/>
      <c r="E1522" s="2"/>
      <c r="G1522" s="2"/>
      <c r="I1522" s="2"/>
      <c r="K1522" s="2"/>
      <c r="M1522" s="2"/>
      <c r="Q1522" s="2"/>
      <c r="S1522" s="2"/>
      <c r="U1522" s="2"/>
      <c r="W1522" s="2"/>
      <c r="Y1522" s="2"/>
      <c r="AA1522" s="2"/>
      <c r="AC1522" s="2"/>
      <c r="AE1522" s="4">
        <v>38762</v>
      </c>
      <c r="AF1522">
        <v>36626.879999999997</v>
      </c>
      <c r="AG1522" s="4">
        <v>38754</v>
      </c>
      <c r="AH1522">
        <v>65.11</v>
      </c>
      <c r="AI1522" s="4">
        <v>39342</v>
      </c>
      <c r="AJ1522">
        <v>11.86</v>
      </c>
      <c r="AK1522" s="2">
        <v>38726</v>
      </c>
      <c r="AL1522">
        <v>16.245899999999999</v>
      </c>
      <c r="AM1522" s="2">
        <v>41898</v>
      </c>
      <c r="AN1522">
        <v>146</v>
      </c>
      <c r="AS1522" s="2"/>
    </row>
    <row r="1523" spans="1:45" x14ac:dyDescent="0.25">
      <c r="A1523" s="2"/>
      <c r="C1523" s="2"/>
      <c r="E1523" s="2"/>
      <c r="G1523" s="2"/>
      <c r="I1523" s="2"/>
      <c r="K1523" s="2"/>
      <c r="M1523" s="2"/>
      <c r="Q1523" s="2"/>
      <c r="S1523" s="2"/>
      <c r="U1523" s="2"/>
      <c r="W1523" s="2"/>
      <c r="Y1523" s="2"/>
      <c r="AA1523" s="2"/>
      <c r="AC1523" s="2"/>
      <c r="AE1523" s="4">
        <v>38763</v>
      </c>
      <c r="AF1523">
        <v>37239.300000000003</v>
      </c>
      <c r="AG1523" s="4">
        <v>38755</v>
      </c>
      <c r="AH1523">
        <v>63.09</v>
      </c>
      <c r="AI1523" s="4">
        <v>39343</v>
      </c>
      <c r="AJ1523">
        <v>11.5631</v>
      </c>
      <c r="AK1523" s="2">
        <v>38727</v>
      </c>
      <c r="AL1523">
        <v>16.149999999999999</v>
      </c>
      <c r="AM1523" s="2">
        <v>41899</v>
      </c>
      <c r="AN1523">
        <v>310</v>
      </c>
      <c r="AS1523" s="2"/>
    </row>
    <row r="1524" spans="1:45" x14ac:dyDescent="0.25">
      <c r="A1524" s="2"/>
      <c r="C1524" s="2"/>
      <c r="E1524" s="2"/>
      <c r="G1524" s="2"/>
      <c r="I1524" s="2"/>
      <c r="K1524" s="2"/>
      <c r="M1524" s="2"/>
      <c r="Q1524" s="2"/>
      <c r="S1524" s="2"/>
      <c r="U1524" s="2"/>
      <c r="W1524" s="2"/>
      <c r="Y1524" s="2"/>
      <c r="AA1524" s="2"/>
      <c r="AC1524" s="2"/>
      <c r="AE1524" s="4">
        <v>38764</v>
      </c>
      <c r="AF1524">
        <v>38256.39</v>
      </c>
      <c r="AG1524" s="4">
        <v>38756</v>
      </c>
      <c r="AH1524">
        <v>62.55</v>
      </c>
      <c r="AI1524" s="4">
        <v>39344</v>
      </c>
      <c r="AJ1524">
        <v>11.459099999999999</v>
      </c>
      <c r="AK1524" s="2">
        <v>38728</v>
      </c>
      <c r="AL1524">
        <v>16.1112</v>
      </c>
      <c r="AM1524" s="2">
        <v>41900</v>
      </c>
      <c r="AN1524">
        <v>355</v>
      </c>
      <c r="AS1524" s="2"/>
    </row>
    <row r="1525" spans="1:45" x14ac:dyDescent="0.25">
      <c r="A1525" s="2"/>
      <c r="C1525" s="2"/>
      <c r="E1525" s="2"/>
      <c r="G1525" s="2"/>
      <c r="I1525" s="2"/>
      <c r="K1525" s="2"/>
      <c r="M1525" s="2"/>
      <c r="Q1525" s="2"/>
      <c r="S1525" s="2"/>
      <c r="U1525" s="2"/>
      <c r="W1525" s="2"/>
      <c r="Y1525" s="2"/>
      <c r="AA1525" s="2"/>
      <c r="AC1525" s="2"/>
      <c r="AE1525" s="4">
        <v>38765</v>
      </c>
      <c r="AF1525">
        <v>38421.83</v>
      </c>
      <c r="AG1525" s="4">
        <v>38757</v>
      </c>
      <c r="AH1525">
        <v>62.62</v>
      </c>
      <c r="AI1525" s="4">
        <v>39345</v>
      </c>
      <c r="AJ1525">
        <v>11.4938</v>
      </c>
      <c r="AK1525" s="2">
        <v>38729</v>
      </c>
      <c r="AL1525">
        <v>16.107399999999998</v>
      </c>
      <c r="AM1525" s="2">
        <v>41901</v>
      </c>
      <c r="AN1525">
        <v>88</v>
      </c>
      <c r="AS1525" s="2"/>
    </row>
    <row r="1526" spans="1:45" x14ac:dyDescent="0.25">
      <c r="A1526" s="2"/>
      <c r="C1526" s="2"/>
      <c r="E1526" s="2"/>
      <c r="G1526" s="2"/>
      <c r="I1526" s="2"/>
      <c r="K1526" s="2"/>
      <c r="M1526" s="2"/>
      <c r="Q1526" s="2"/>
      <c r="S1526" s="2"/>
      <c r="U1526" s="2"/>
      <c r="W1526" s="2"/>
      <c r="Y1526" s="2"/>
      <c r="AA1526" s="2"/>
      <c r="AC1526" s="2"/>
      <c r="AE1526" s="4">
        <v>38768</v>
      </c>
      <c r="AF1526">
        <v>38539.18</v>
      </c>
      <c r="AG1526" s="4">
        <v>38758</v>
      </c>
      <c r="AH1526">
        <v>61.84</v>
      </c>
      <c r="AI1526" s="4">
        <v>39346</v>
      </c>
      <c r="AJ1526">
        <v>11.426299999999999</v>
      </c>
      <c r="AK1526" s="2">
        <v>38730</v>
      </c>
      <c r="AL1526">
        <v>16.052299999999999</v>
      </c>
      <c r="AM1526" s="2">
        <v>41904</v>
      </c>
      <c r="AN1526">
        <v>863</v>
      </c>
      <c r="AS1526" s="2"/>
    </row>
    <row r="1527" spans="1:45" x14ac:dyDescent="0.25">
      <c r="A1527" s="2"/>
      <c r="C1527" s="2"/>
      <c r="E1527" s="2"/>
      <c r="G1527" s="2"/>
      <c r="I1527" s="2"/>
      <c r="K1527" s="2"/>
      <c r="M1527" s="2"/>
      <c r="Q1527" s="2"/>
      <c r="S1527" s="2"/>
      <c r="U1527" s="2"/>
      <c r="W1527" s="2"/>
      <c r="Y1527" s="2"/>
      <c r="AA1527" s="2"/>
      <c r="AC1527" s="2"/>
      <c r="AE1527" s="4">
        <v>38769</v>
      </c>
      <c r="AF1527">
        <v>38165.97</v>
      </c>
      <c r="AG1527" s="4">
        <v>38761</v>
      </c>
      <c r="AH1527">
        <v>61.24</v>
      </c>
      <c r="AI1527" s="4">
        <v>39349</v>
      </c>
      <c r="AJ1527">
        <v>11.49</v>
      </c>
      <c r="AK1527" s="2">
        <v>38733</v>
      </c>
      <c r="AL1527">
        <v>15.9259</v>
      </c>
      <c r="AM1527" s="2">
        <v>41905</v>
      </c>
      <c r="AN1527">
        <v>-358</v>
      </c>
      <c r="AS1527" s="2"/>
    </row>
    <row r="1528" spans="1:45" x14ac:dyDescent="0.25">
      <c r="A1528" s="2"/>
      <c r="C1528" s="2"/>
      <c r="E1528" s="2"/>
      <c r="G1528" s="2"/>
      <c r="I1528" s="2"/>
      <c r="K1528" s="2"/>
      <c r="M1528" s="2"/>
      <c r="Q1528" s="2"/>
      <c r="S1528" s="2"/>
      <c r="U1528" s="2"/>
      <c r="W1528" s="2"/>
      <c r="Y1528" s="2"/>
      <c r="AA1528" s="2"/>
      <c r="AC1528" s="2"/>
      <c r="AE1528" s="4">
        <v>38770</v>
      </c>
      <c r="AF1528">
        <v>38246.400000000001</v>
      </c>
      <c r="AG1528" s="4">
        <v>38762</v>
      </c>
      <c r="AH1528">
        <v>59.57</v>
      </c>
      <c r="AI1528" s="4">
        <v>39350</v>
      </c>
      <c r="AJ1528">
        <v>11.3698</v>
      </c>
      <c r="AK1528" s="2">
        <v>38734</v>
      </c>
      <c r="AL1528">
        <v>15.954499999999999</v>
      </c>
      <c r="AM1528" s="2">
        <v>41906</v>
      </c>
      <c r="AN1528">
        <v>-649</v>
      </c>
      <c r="AS1528" s="2"/>
    </row>
    <row r="1529" spans="1:45" x14ac:dyDescent="0.25">
      <c r="A1529" s="2"/>
      <c r="C1529" s="2"/>
      <c r="E1529" s="2"/>
      <c r="G1529" s="2"/>
      <c r="I1529" s="2"/>
      <c r="K1529" s="2"/>
      <c r="M1529" s="2"/>
      <c r="Q1529" s="2"/>
      <c r="S1529" s="2"/>
      <c r="U1529" s="2"/>
      <c r="W1529" s="2"/>
      <c r="Y1529" s="2"/>
      <c r="AA1529" s="2"/>
      <c r="AC1529" s="2"/>
      <c r="AE1529" s="4">
        <v>38771</v>
      </c>
      <c r="AF1529">
        <v>38405.480000000003</v>
      </c>
      <c r="AG1529" s="4">
        <v>38763</v>
      </c>
      <c r="AH1529">
        <v>57.65</v>
      </c>
      <c r="AI1529" s="4">
        <v>39351</v>
      </c>
      <c r="AJ1529">
        <v>11.423299999999999</v>
      </c>
      <c r="AK1529" s="2">
        <v>38735</v>
      </c>
      <c r="AL1529">
        <v>15.9543</v>
      </c>
      <c r="AM1529" s="2">
        <v>41907</v>
      </c>
      <c r="AN1529">
        <v>1429</v>
      </c>
      <c r="AS1529" s="2"/>
    </row>
    <row r="1530" spans="1:45" x14ac:dyDescent="0.25">
      <c r="A1530" s="2"/>
      <c r="C1530" s="2"/>
      <c r="E1530" s="2"/>
      <c r="G1530" s="2"/>
      <c r="I1530" s="2"/>
      <c r="K1530" s="2"/>
      <c r="M1530" s="2"/>
      <c r="Q1530" s="2"/>
      <c r="S1530" s="2"/>
      <c r="U1530" s="2"/>
      <c r="W1530" s="2"/>
      <c r="Y1530" s="2"/>
      <c r="AA1530" s="2"/>
      <c r="AC1530" s="2"/>
      <c r="AE1530" s="4">
        <v>38772</v>
      </c>
      <c r="AF1530">
        <v>38610.39</v>
      </c>
      <c r="AG1530" s="4">
        <v>38764</v>
      </c>
      <c r="AH1530">
        <v>58.46</v>
      </c>
      <c r="AI1530" s="4">
        <v>39352</v>
      </c>
      <c r="AJ1530">
        <v>11.4206</v>
      </c>
      <c r="AK1530" s="2">
        <v>38736</v>
      </c>
      <c r="AL1530">
        <v>15.837899999999999</v>
      </c>
      <c r="AM1530" s="2">
        <v>41908</v>
      </c>
      <c r="AN1530">
        <v>-1154</v>
      </c>
      <c r="AS1530" s="2"/>
    </row>
    <row r="1531" spans="1:45" x14ac:dyDescent="0.25">
      <c r="A1531" s="2"/>
      <c r="C1531" s="2"/>
      <c r="E1531" s="2"/>
      <c r="G1531" s="2"/>
      <c r="I1531" s="2"/>
      <c r="K1531" s="2"/>
      <c r="M1531" s="2"/>
      <c r="Q1531" s="2"/>
      <c r="S1531" s="2"/>
      <c r="U1531" s="2"/>
      <c r="W1531" s="2"/>
      <c r="Y1531" s="2"/>
      <c r="AA1531" s="2"/>
      <c r="AC1531" s="2"/>
      <c r="AE1531" s="4">
        <v>38777</v>
      </c>
      <c r="AF1531">
        <v>39177.870000000003</v>
      </c>
      <c r="AG1531" s="4">
        <v>38765</v>
      </c>
      <c r="AH1531">
        <v>59.88</v>
      </c>
      <c r="AI1531" s="4">
        <v>39353</v>
      </c>
      <c r="AJ1531">
        <v>11.375</v>
      </c>
      <c r="AK1531" s="2">
        <v>38737</v>
      </c>
      <c r="AL1531">
        <v>15.8124</v>
      </c>
      <c r="AM1531" s="2">
        <v>41911</v>
      </c>
      <c r="AN1531">
        <v>-1616</v>
      </c>
      <c r="AS1531" s="2"/>
    </row>
    <row r="1532" spans="1:45" x14ac:dyDescent="0.25">
      <c r="A1532" s="2"/>
      <c r="C1532" s="2"/>
      <c r="E1532" s="2"/>
      <c r="G1532" s="2"/>
      <c r="I1532" s="2"/>
      <c r="K1532" s="2"/>
      <c r="M1532" s="2"/>
      <c r="Q1532" s="2"/>
      <c r="S1532" s="2"/>
      <c r="U1532" s="2"/>
      <c r="W1532" s="2"/>
      <c r="Y1532" s="2"/>
      <c r="AA1532" s="2"/>
      <c r="AC1532" s="2"/>
      <c r="AE1532" s="4">
        <v>38778</v>
      </c>
      <c r="AF1532">
        <v>39125.839999999997</v>
      </c>
      <c r="AG1532" s="4">
        <v>38769</v>
      </c>
      <c r="AH1532">
        <v>61.1</v>
      </c>
      <c r="AI1532" s="4">
        <v>39356</v>
      </c>
      <c r="AJ1532">
        <v>11.392099999999999</v>
      </c>
      <c r="AK1532" s="2">
        <v>38740</v>
      </c>
      <c r="AL1532">
        <v>15.824199999999999</v>
      </c>
      <c r="AM1532" s="2">
        <v>41912</v>
      </c>
      <c r="AN1532">
        <v>99</v>
      </c>
      <c r="AS1532" s="2"/>
    </row>
    <row r="1533" spans="1:45" x14ac:dyDescent="0.25">
      <c r="A1533" s="2"/>
      <c r="C1533" s="2"/>
      <c r="E1533" s="2"/>
      <c r="G1533" s="2"/>
      <c r="I1533" s="2"/>
      <c r="K1533" s="2"/>
      <c r="M1533" s="2"/>
      <c r="Q1533" s="2"/>
      <c r="S1533" s="2"/>
      <c r="U1533" s="2"/>
      <c r="W1533" s="2"/>
      <c r="Y1533" s="2"/>
      <c r="AA1533" s="2"/>
      <c r="AC1533" s="2"/>
      <c r="AE1533" s="4">
        <v>38779</v>
      </c>
      <c r="AF1533">
        <v>39239.75</v>
      </c>
      <c r="AG1533" s="4">
        <v>38770</v>
      </c>
      <c r="AH1533">
        <v>61.01</v>
      </c>
      <c r="AI1533" s="4">
        <v>39357</v>
      </c>
      <c r="AJ1533">
        <v>11.2768</v>
      </c>
      <c r="AK1533" s="2">
        <v>38741</v>
      </c>
      <c r="AL1533">
        <v>15.873200000000001</v>
      </c>
      <c r="AM1533" s="2">
        <v>41913</v>
      </c>
      <c r="AN1533">
        <v>-402</v>
      </c>
      <c r="AS1533" s="2"/>
    </row>
    <row r="1534" spans="1:45" x14ac:dyDescent="0.25">
      <c r="A1534" s="2"/>
      <c r="C1534" s="2"/>
      <c r="E1534" s="2"/>
      <c r="G1534" s="2"/>
      <c r="I1534" s="2"/>
      <c r="K1534" s="2"/>
      <c r="M1534" s="2"/>
      <c r="Q1534" s="2"/>
      <c r="S1534" s="2"/>
      <c r="U1534" s="2"/>
      <c r="W1534" s="2"/>
      <c r="Y1534" s="2"/>
      <c r="AA1534" s="2"/>
      <c r="AC1534" s="2"/>
      <c r="AE1534" s="4">
        <v>38782</v>
      </c>
      <c r="AF1534">
        <v>38353.980000000003</v>
      </c>
      <c r="AG1534" s="4">
        <v>38771</v>
      </c>
      <c r="AH1534">
        <v>60.54</v>
      </c>
      <c r="AI1534" s="4">
        <v>39358</v>
      </c>
      <c r="AJ1534">
        <v>11.317600000000001</v>
      </c>
      <c r="AK1534" s="2">
        <v>38742</v>
      </c>
      <c r="AL1534">
        <v>15.95</v>
      </c>
      <c r="AM1534" s="2">
        <v>41914</v>
      </c>
      <c r="AN1534">
        <v>-532</v>
      </c>
      <c r="AS1534" s="2"/>
    </row>
    <row r="1535" spans="1:45" x14ac:dyDescent="0.25">
      <c r="A1535" s="2"/>
      <c r="C1535" s="2"/>
      <c r="E1535" s="2"/>
      <c r="G1535" s="2"/>
      <c r="I1535" s="2"/>
      <c r="K1535" s="2"/>
      <c r="M1535" s="2"/>
      <c r="Q1535" s="2"/>
      <c r="S1535" s="2"/>
      <c r="U1535" s="2"/>
      <c r="W1535" s="2"/>
      <c r="Y1535" s="2"/>
      <c r="AA1535" s="2"/>
      <c r="AC1535" s="2"/>
      <c r="AE1535" s="4">
        <v>38783</v>
      </c>
      <c r="AF1535">
        <v>37422.58</v>
      </c>
      <c r="AG1535" s="4">
        <v>38772</v>
      </c>
      <c r="AH1535">
        <v>62.91</v>
      </c>
      <c r="AI1535" s="4">
        <v>39359</v>
      </c>
      <c r="AJ1535">
        <v>11.3506</v>
      </c>
      <c r="AK1535" s="2">
        <v>38743</v>
      </c>
      <c r="AL1535">
        <v>15.8466</v>
      </c>
      <c r="AM1535" s="2">
        <v>41915</v>
      </c>
      <c r="AN1535">
        <v>1439</v>
      </c>
      <c r="AS1535" s="2"/>
    </row>
    <row r="1536" spans="1:45" x14ac:dyDescent="0.25">
      <c r="A1536" s="2"/>
      <c r="C1536" s="2"/>
      <c r="E1536" s="2"/>
      <c r="G1536" s="2"/>
      <c r="I1536" s="2"/>
      <c r="K1536" s="2"/>
      <c r="M1536" s="2"/>
      <c r="Q1536" s="2"/>
      <c r="S1536" s="2"/>
      <c r="U1536" s="2"/>
      <c r="W1536" s="2"/>
      <c r="Y1536" s="2"/>
      <c r="AA1536" s="2"/>
      <c r="AC1536" s="2"/>
      <c r="AE1536" s="4">
        <v>38784</v>
      </c>
      <c r="AF1536">
        <v>37289.08</v>
      </c>
      <c r="AG1536" s="4">
        <v>38775</v>
      </c>
      <c r="AH1536">
        <v>61</v>
      </c>
      <c r="AI1536" s="4">
        <v>39360</v>
      </c>
      <c r="AJ1536">
        <v>11.3283</v>
      </c>
      <c r="AK1536" s="2">
        <v>38744</v>
      </c>
      <c r="AL1536">
        <v>15.8462</v>
      </c>
      <c r="AM1536" s="2">
        <v>41918</v>
      </c>
      <c r="AN1536">
        <v>13</v>
      </c>
      <c r="AS1536" s="2"/>
    </row>
    <row r="1537" spans="1:45" x14ac:dyDescent="0.25">
      <c r="A1537" s="2"/>
      <c r="C1537" s="2"/>
      <c r="E1537" s="2"/>
      <c r="G1537" s="2"/>
      <c r="I1537" s="2"/>
      <c r="K1537" s="2"/>
      <c r="M1537" s="2"/>
      <c r="Q1537" s="2"/>
      <c r="S1537" s="2"/>
      <c r="U1537" s="2"/>
      <c r="W1537" s="2"/>
      <c r="Y1537" s="2"/>
      <c r="AA1537" s="2"/>
      <c r="AC1537" s="2"/>
      <c r="AE1537" s="4">
        <v>38785</v>
      </c>
      <c r="AF1537">
        <v>36312.269999999997</v>
      </c>
      <c r="AG1537" s="4">
        <v>38776</v>
      </c>
      <c r="AH1537">
        <v>61.41</v>
      </c>
      <c r="AI1537" s="4">
        <v>39363</v>
      </c>
      <c r="AJ1537">
        <v>11.35</v>
      </c>
      <c r="AK1537" s="2">
        <v>38747</v>
      </c>
      <c r="AL1537">
        <v>15.838100000000001</v>
      </c>
      <c r="AM1537" s="2">
        <v>41919</v>
      </c>
      <c r="AN1537">
        <v>-1098</v>
      </c>
      <c r="AS1537" s="2"/>
    </row>
    <row r="1538" spans="1:45" x14ac:dyDescent="0.25">
      <c r="A1538" s="2"/>
      <c r="C1538" s="2"/>
      <c r="E1538" s="2"/>
      <c r="G1538" s="2"/>
      <c r="I1538" s="2"/>
      <c r="K1538" s="2"/>
      <c r="M1538" s="2"/>
      <c r="Q1538" s="2"/>
      <c r="S1538" s="2"/>
      <c r="U1538" s="2"/>
      <c r="W1538" s="2"/>
      <c r="Y1538" s="2"/>
      <c r="AA1538" s="2"/>
      <c r="AC1538" s="2"/>
      <c r="AE1538" s="4">
        <v>38786</v>
      </c>
      <c r="AF1538">
        <v>36890.69</v>
      </c>
      <c r="AG1538" s="4">
        <v>38777</v>
      </c>
      <c r="AH1538">
        <v>61.97</v>
      </c>
      <c r="AI1538" s="4">
        <v>39364</v>
      </c>
      <c r="AJ1538">
        <v>11.2494</v>
      </c>
      <c r="AK1538" s="2">
        <v>38748</v>
      </c>
      <c r="AL1538">
        <v>15.8521</v>
      </c>
      <c r="AM1538" s="2">
        <v>41920</v>
      </c>
      <c r="AN1538">
        <v>-491</v>
      </c>
      <c r="AS1538" s="2"/>
    </row>
    <row r="1539" spans="1:45" x14ac:dyDescent="0.25">
      <c r="A1539" s="2"/>
      <c r="C1539" s="2"/>
      <c r="E1539" s="2"/>
      <c r="G1539" s="2"/>
      <c r="I1539" s="2"/>
      <c r="K1539" s="2"/>
      <c r="M1539" s="2"/>
      <c r="Q1539" s="2"/>
      <c r="S1539" s="2"/>
      <c r="U1539" s="2"/>
      <c r="W1539" s="2"/>
      <c r="Y1539" s="2"/>
      <c r="AA1539" s="2"/>
      <c r="AC1539" s="2"/>
      <c r="AE1539" s="4">
        <v>38789</v>
      </c>
      <c r="AF1539">
        <v>36792.980000000003</v>
      </c>
      <c r="AG1539" s="4">
        <v>38778</v>
      </c>
      <c r="AH1539">
        <v>63.36</v>
      </c>
      <c r="AI1539" s="4">
        <v>39365</v>
      </c>
      <c r="AJ1539">
        <v>11.301399999999999</v>
      </c>
      <c r="AK1539" s="2">
        <v>38749</v>
      </c>
      <c r="AL1539">
        <v>15.8429</v>
      </c>
      <c r="AM1539" s="2">
        <v>41921</v>
      </c>
      <c r="AN1539">
        <v>-468</v>
      </c>
      <c r="AS1539" s="2"/>
    </row>
    <row r="1540" spans="1:45" x14ac:dyDescent="0.25">
      <c r="A1540" s="2"/>
      <c r="C1540" s="2"/>
      <c r="E1540" s="2"/>
      <c r="G1540" s="2"/>
      <c r="I1540" s="2"/>
      <c r="K1540" s="2"/>
      <c r="M1540" s="2"/>
      <c r="Q1540" s="2"/>
      <c r="S1540" s="2"/>
      <c r="U1540" s="2"/>
      <c r="W1540" s="2"/>
      <c r="Y1540" s="2"/>
      <c r="AA1540" s="2"/>
      <c r="AC1540" s="2"/>
      <c r="AE1540" s="4">
        <v>38790</v>
      </c>
      <c r="AF1540">
        <v>37541.49</v>
      </c>
      <c r="AG1540" s="4">
        <v>38779</v>
      </c>
      <c r="AH1540">
        <v>63.67</v>
      </c>
      <c r="AI1540" s="4">
        <v>39366</v>
      </c>
      <c r="AJ1540">
        <v>11.3279</v>
      </c>
      <c r="AK1540" s="2">
        <v>38750</v>
      </c>
      <c r="AL1540">
        <v>15.809200000000001</v>
      </c>
      <c r="AM1540" s="2">
        <v>41922</v>
      </c>
      <c r="AN1540">
        <v>-531</v>
      </c>
      <c r="AS1540" s="2"/>
    </row>
    <row r="1541" spans="1:45" x14ac:dyDescent="0.25">
      <c r="A1541" s="2"/>
      <c r="C1541" s="2"/>
      <c r="E1541" s="2"/>
      <c r="G1541" s="2"/>
      <c r="I1541" s="2"/>
      <c r="K1541" s="2"/>
      <c r="M1541" s="2"/>
      <c r="Q1541" s="2"/>
      <c r="S1541" s="2"/>
      <c r="U1541" s="2"/>
      <c r="W1541" s="2"/>
      <c r="Y1541" s="2"/>
      <c r="AA1541" s="2"/>
      <c r="AC1541" s="2"/>
      <c r="AE1541" s="4">
        <v>38791</v>
      </c>
      <c r="AF1541">
        <v>38243.99</v>
      </c>
      <c r="AG1541" s="4">
        <v>38782</v>
      </c>
      <c r="AH1541">
        <v>62.41</v>
      </c>
      <c r="AI1541" s="4">
        <v>39370</v>
      </c>
      <c r="AJ1541">
        <v>11.302099999999999</v>
      </c>
      <c r="AK1541" s="2">
        <v>38751</v>
      </c>
      <c r="AL1541">
        <v>15.714</v>
      </c>
      <c r="AM1541" s="2">
        <v>41925</v>
      </c>
      <c r="AN1541">
        <v>-1241</v>
      </c>
      <c r="AS1541" s="2"/>
    </row>
    <row r="1542" spans="1:45" x14ac:dyDescent="0.25">
      <c r="A1542" s="2"/>
      <c r="C1542" s="2"/>
      <c r="E1542" s="2"/>
      <c r="G1542" s="2"/>
      <c r="I1542" s="2"/>
      <c r="K1542" s="2"/>
      <c r="M1542" s="2"/>
      <c r="Q1542" s="2"/>
      <c r="S1542" s="2"/>
      <c r="U1542" s="2"/>
      <c r="W1542" s="2"/>
      <c r="Y1542" s="2"/>
      <c r="AA1542" s="2"/>
      <c r="AC1542" s="2"/>
      <c r="AE1542" s="4">
        <v>38792</v>
      </c>
      <c r="AF1542">
        <v>38156.639999999999</v>
      </c>
      <c r="AG1542" s="4">
        <v>38783</v>
      </c>
      <c r="AH1542">
        <v>61.58</v>
      </c>
      <c r="AI1542" s="4">
        <v>39371</v>
      </c>
      <c r="AJ1542">
        <v>11.324999999999999</v>
      </c>
      <c r="AK1542" s="2">
        <v>38754</v>
      </c>
      <c r="AL1542">
        <v>15.616</v>
      </c>
      <c r="AM1542" s="2">
        <v>41926</v>
      </c>
      <c r="AN1542">
        <v>493</v>
      </c>
      <c r="AS1542" s="2"/>
    </row>
    <row r="1543" spans="1:45" x14ac:dyDescent="0.25">
      <c r="A1543" s="2"/>
      <c r="C1543" s="2"/>
      <c r="E1543" s="2"/>
      <c r="G1543" s="2"/>
      <c r="I1543" s="2"/>
      <c r="K1543" s="2"/>
      <c r="M1543" s="2"/>
      <c r="Q1543" s="2"/>
      <c r="S1543" s="2"/>
      <c r="U1543" s="2"/>
      <c r="W1543" s="2"/>
      <c r="Y1543" s="2"/>
      <c r="AA1543" s="2"/>
      <c r="AC1543" s="2"/>
      <c r="AE1543" s="4">
        <v>38793</v>
      </c>
      <c r="AF1543">
        <v>38049.17</v>
      </c>
      <c r="AG1543" s="4">
        <v>38784</v>
      </c>
      <c r="AH1543">
        <v>60.02</v>
      </c>
      <c r="AI1543" s="4">
        <v>39372</v>
      </c>
      <c r="AJ1543">
        <v>11.34</v>
      </c>
      <c r="AK1543" s="2">
        <v>38755</v>
      </c>
      <c r="AL1543">
        <v>15.6869</v>
      </c>
      <c r="AM1543" s="2">
        <v>41927</v>
      </c>
      <c r="AN1543">
        <v>2036</v>
      </c>
      <c r="AS1543" s="2"/>
    </row>
    <row r="1544" spans="1:45" x14ac:dyDescent="0.25">
      <c r="A1544" s="2"/>
      <c r="C1544" s="2"/>
      <c r="E1544" s="2"/>
      <c r="G1544" s="2"/>
      <c r="I1544" s="2"/>
      <c r="K1544" s="2"/>
      <c r="M1544" s="2"/>
      <c r="Q1544" s="2"/>
      <c r="S1544" s="2"/>
      <c r="U1544" s="2"/>
      <c r="W1544" s="2"/>
      <c r="Y1544" s="2"/>
      <c r="AA1544" s="2"/>
      <c r="AC1544" s="2"/>
      <c r="AE1544" s="4">
        <v>38796</v>
      </c>
      <c r="AF1544">
        <v>38203.53</v>
      </c>
      <c r="AG1544" s="4">
        <v>38785</v>
      </c>
      <c r="AH1544">
        <v>60.47</v>
      </c>
      <c r="AI1544" s="4">
        <v>39373</v>
      </c>
      <c r="AJ1544">
        <v>11.41</v>
      </c>
      <c r="AK1544" s="2">
        <v>38756</v>
      </c>
      <c r="AL1544">
        <v>15.6473</v>
      </c>
      <c r="AM1544" s="2">
        <v>41928</v>
      </c>
      <c r="AN1544">
        <v>-169</v>
      </c>
      <c r="AS1544" s="2"/>
    </row>
    <row r="1545" spans="1:45" x14ac:dyDescent="0.25">
      <c r="A1545" s="2"/>
      <c r="C1545" s="2"/>
      <c r="E1545" s="2"/>
      <c r="G1545" s="2"/>
      <c r="I1545" s="2"/>
      <c r="K1545" s="2"/>
      <c r="M1545" s="2"/>
      <c r="Q1545" s="2"/>
      <c r="S1545" s="2"/>
      <c r="U1545" s="2"/>
      <c r="W1545" s="2"/>
      <c r="Y1545" s="2"/>
      <c r="AA1545" s="2"/>
      <c r="AC1545" s="2"/>
      <c r="AE1545" s="4">
        <v>38797</v>
      </c>
      <c r="AF1545">
        <v>37398.01</v>
      </c>
      <c r="AG1545" s="4">
        <v>38786</v>
      </c>
      <c r="AH1545">
        <v>59.96</v>
      </c>
      <c r="AI1545" s="4">
        <v>39374</v>
      </c>
      <c r="AJ1545">
        <v>11.53</v>
      </c>
      <c r="AK1545" s="2">
        <v>38757</v>
      </c>
      <c r="AL1545">
        <v>15.683</v>
      </c>
      <c r="AM1545" s="2">
        <v>41929</v>
      </c>
      <c r="AN1545">
        <v>285</v>
      </c>
      <c r="AS1545" s="2"/>
    </row>
    <row r="1546" spans="1:45" x14ac:dyDescent="0.25">
      <c r="A1546" s="2"/>
      <c r="C1546" s="2"/>
      <c r="E1546" s="2"/>
      <c r="G1546" s="2"/>
      <c r="I1546" s="2"/>
      <c r="K1546" s="2"/>
      <c r="M1546" s="2"/>
      <c r="Q1546" s="2"/>
      <c r="S1546" s="2"/>
      <c r="U1546" s="2"/>
      <c r="W1546" s="2"/>
      <c r="Y1546" s="2"/>
      <c r="AA1546" s="2"/>
      <c r="AC1546" s="2"/>
      <c r="AE1546" s="4">
        <v>38798</v>
      </c>
      <c r="AF1546">
        <v>37850.589999999997</v>
      </c>
      <c r="AG1546" s="4">
        <v>38789</v>
      </c>
      <c r="AH1546">
        <v>61.77</v>
      </c>
      <c r="AI1546" s="4">
        <v>39377</v>
      </c>
      <c r="AJ1546">
        <v>11.4892</v>
      </c>
      <c r="AK1546" s="2">
        <v>38758</v>
      </c>
      <c r="AL1546">
        <v>15.6503</v>
      </c>
      <c r="AM1546" s="2">
        <v>41932</v>
      </c>
      <c r="AN1546">
        <v>710</v>
      </c>
      <c r="AS1546" s="2"/>
    </row>
    <row r="1547" spans="1:45" x14ac:dyDescent="0.25">
      <c r="A1547" s="2"/>
      <c r="C1547" s="2"/>
      <c r="E1547" s="2"/>
      <c r="G1547" s="2"/>
      <c r="I1547" s="2"/>
      <c r="K1547" s="2"/>
      <c r="M1547" s="2"/>
      <c r="Q1547" s="2"/>
      <c r="S1547" s="2"/>
      <c r="U1547" s="2"/>
      <c r="W1547" s="2"/>
      <c r="Y1547" s="2"/>
      <c r="AA1547" s="2"/>
      <c r="AC1547" s="2"/>
      <c r="AE1547" s="4">
        <v>38799</v>
      </c>
      <c r="AF1547">
        <v>37473.85</v>
      </c>
      <c r="AG1547" s="4">
        <v>38790</v>
      </c>
      <c r="AH1547">
        <v>63.1</v>
      </c>
      <c r="AI1547" s="4">
        <v>39378</v>
      </c>
      <c r="AJ1547">
        <v>11.6783</v>
      </c>
      <c r="AK1547" s="2">
        <v>38761</v>
      </c>
      <c r="AL1547">
        <v>15.571899999999999</v>
      </c>
      <c r="AM1547" s="2">
        <v>41933</v>
      </c>
      <c r="AN1547">
        <v>1001</v>
      </c>
      <c r="AS1547" s="2"/>
    </row>
    <row r="1548" spans="1:45" x14ac:dyDescent="0.25">
      <c r="A1548" s="2"/>
      <c r="C1548" s="2"/>
      <c r="E1548" s="2"/>
      <c r="G1548" s="2"/>
      <c r="I1548" s="2"/>
      <c r="K1548" s="2"/>
      <c r="M1548" s="2"/>
      <c r="Q1548" s="2"/>
      <c r="S1548" s="2"/>
      <c r="U1548" s="2"/>
      <c r="W1548" s="2"/>
      <c r="Y1548" s="2"/>
      <c r="AA1548" s="2"/>
      <c r="AC1548" s="2"/>
      <c r="AE1548" s="4">
        <v>38800</v>
      </c>
      <c r="AF1548">
        <v>37577.050000000003</v>
      </c>
      <c r="AG1548" s="4">
        <v>38791</v>
      </c>
      <c r="AH1548">
        <v>62.17</v>
      </c>
      <c r="AI1548" s="4">
        <v>39379</v>
      </c>
      <c r="AJ1548">
        <v>11.746700000000001</v>
      </c>
      <c r="AK1548" s="2">
        <v>38762</v>
      </c>
      <c r="AL1548">
        <v>15.5419</v>
      </c>
      <c r="AM1548" s="2">
        <v>41934</v>
      </c>
      <c r="AN1548">
        <v>-68</v>
      </c>
      <c r="AS1548" s="2"/>
    </row>
    <row r="1549" spans="1:45" x14ac:dyDescent="0.25">
      <c r="A1549" s="2"/>
      <c r="C1549" s="2"/>
      <c r="E1549" s="2"/>
      <c r="G1549" s="2"/>
      <c r="I1549" s="2"/>
      <c r="K1549" s="2"/>
      <c r="M1549" s="2"/>
      <c r="Q1549" s="2"/>
      <c r="S1549" s="2"/>
      <c r="U1549" s="2"/>
      <c r="W1549" s="2"/>
      <c r="Y1549" s="2"/>
      <c r="AA1549" s="2"/>
      <c r="AC1549" s="2"/>
      <c r="AE1549" s="4">
        <v>38803</v>
      </c>
      <c r="AF1549">
        <v>37641.06</v>
      </c>
      <c r="AG1549" s="4">
        <v>38792</v>
      </c>
      <c r="AH1549">
        <v>63.58</v>
      </c>
      <c r="AI1549" s="4">
        <v>39380</v>
      </c>
      <c r="AJ1549">
        <v>11.8147</v>
      </c>
      <c r="AK1549" s="2">
        <v>38763</v>
      </c>
      <c r="AL1549">
        <v>15.523199999999999</v>
      </c>
      <c r="AM1549" s="2">
        <v>41935</v>
      </c>
      <c r="AN1549">
        <v>1589</v>
      </c>
      <c r="AS1549" s="2"/>
    </row>
    <row r="1550" spans="1:45" x14ac:dyDescent="0.25">
      <c r="A1550" s="2"/>
      <c r="C1550" s="2"/>
      <c r="E1550" s="2"/>
      <c r="G1550" s="2"/>
      <c r="I1550" s="2"/>
      <c r="K1550" s="2"/>
      <c r="M1550" s="2"/>
      <c r="Q1550" s="2"/>
      <c r="S1550" s="2"/>
      <c r="U1550" s="2"/>
      <c r="W1550" s="2"/>
      <c r="Y1550" s="2"/>
      <c r="AA1550" s="2"/>
      <c r="AC1550" s="2"/>
      <c r="AE1550" s="4">
        <v>38804</v>
      </c>
      <c r="AF1550">
        <v>36682.21</v>
      </c>
      <c r="AG1550" s="4">
        <v>38793</v>
      </c>
      <c r="AH1550">
        <v>62.77</v>
      </c>
      <c r="AI1550" s="4">
        <v>39381</v>
      </c>
      <c r="AJ1550">
        <v>11.742599999999999</v>
      </c>
      <c r="AK1550" s="2">
        <v>38764</v>
      </c>
      <c r="AL1550">
        <v>15.442600000000001</v>
      </c>
      <c r="AM1550" s="2">
        <v>41936</v>
      </c>
      <c r="AN1550">
        <v>465</v>
      </c>
      <c r="AS1550" s="2"/>
    </row>
    <row r="1551" spans="1:45" x14ac:dyDescent="0.25">
      <c r="A1551" s="2"/>
      <c r="C1551" s="2"/>
      <c r="E1551" s="2"/>
      <c r="G1551" s="2"/>
      <c r="I1551" s="2"/>
      <c r="K1551" s="2"/>
      <c r="M1551" s="2"/>
      <c r="Q1551" s="2"/>
      <c r="S1551" s="2"/>
      <c r="U1551" s="2"/>
      <c r="W1551" s="2"/>
      <c r="Y1551" s="2"/>
      <c r="AA1551" s="2"/>
      <c r="AC1551" s="2"/>
      <c r="AE1551" s="4">
        <v>38805</v>
      </c>
      <c r="AF1551">
        <v>37491.57</v>
      </c>
      <c r="AG1551" s="4">
        <v>38796</v>
      </c>
      <c r="AH1551">
        <v>60.42</v>
      </c>
      <c r="AI1551" s="4">
        <v>39384</v>
      </c>
      <c r="AJ1551">
        <v>11.6107</v>
      </c>
      <c r="AK1551" s="2">
        <v>38765</v>
      </c>
      <c r="AL1551">
        <v>15.4</v>
      </c>
      <c r="AM1551" s="2">
        <v>41939</v>
      </c>
      <c r="AN1551">
        <v>3821</v>
      </c>
      <c r="AS1551" s="2"/>
    </row>
    <row r="1552" spans="1:45" x14ac:dyDescent="0.25">
      <c r="A1552" s="2"/>
      <c r="C1552" s="2"/>
      <c r="E1552" s="2"/>
      <c r="G1552" s="2"/>
      <c r="I1552" s="2"/>
      <c r="K1552" s="2"/>
      <c r="M1552" s="2"/>
      <c r="Q1552" s="2"/>
      <c r="S1552" s="2"/>
      <c r="U1552" s="2"/>
      <c r="W1552" s="2"/>
      <c r="Y1552" s="2"/>
      <c r="AA1552" s="2"/>
      <c r="AC1552" s="2"/>
      <c r="AE1552" s="4">
        <v>38806</v>
      </c>
      <c r="AF1552">
        <v>37776.76</v>
      </c>
      <c r="AG1552" s="4">
        <v>38797</v>
      </c>
      <c r="AH1552">
        <v>60.57</v>
      </c>
      <c r="AI1552" s="4">
        <v>39385</v>
      </c>
      <c r="AJ1552">
        <v>11.617000000000001</v>
      </c>
      <c r="AK1552" s="2">
        <v>38768</v>
      </c>
      <c r="AL1552">
        <v>15.261699999999999</v>
      </c>
      <c r="AM1552" s="2">
        <v>41940</v>
      </c>
      <c r="AN1552">
        <v>-538</v>
      </c>
      <c r="AS1552" s="2"/>
    </row>
    <row r="1553" spans="1:45" x14ac:dyDescent="0.25">
      <c r="A1553" s="2"/>
      <c r="C1553" s="2"/>
      <c r="E1553" s="2"/>
      <c r="G1553" s="2"/>
      <c r="I1553" s="2"/>
      <c r="K1553" s="2"/>
      <c r="M1553" s="2"/>
      <c r="Q1553" s="2"/>
      <c r="S1553" s="2"/>
      <c r="U1553" s="2"/>
      <c r="W1553" s="2"/>
      <c r="Y1553" s="2"/>
      <c r="AA1553" s="2"/>
      <c r="AC1553" s="2"/>
      <c r="AE1553" s="4">
        <v>38807</v>
      </c>
      <c r="AF1553">
        <v>37951.97</v>
      </c>
      <c r="AG1553" s="4">
        <v>38798</v>
      </c>
      <c r="AH1553">
        <v>61.77</v>
      </c>
      <c r="AI1553" s="4">
        <v>39386</v>
      </c>
      <c r="AJ1553">
        <v>11.629</v>
      </c>
      <c r="AK1553" s="2">
        <v>38769</v>
      </c>
      <c r="AL1553">
        <v>15.3446</v>
      </c>
      <c r="AM1553" s="2">
        <v>41941</v>
      </c>
      <c r="AN1553">
        <v>238</v>
      </c>
      <c r="AS1553" s="2"/>
    </row>
    <row r="1554" spans="1:45" x14ac:dyDescent="0.25">
      <c r="A1554" s="2"/>
      <c r="C1554" s="2"/>
      <c r="E1554" s="2"/>
      <c r="G1554" s="2"/>
      <c r="I1554" s="2"/>
      <c r="K1554" s="2"/>
      <c r="M1554" s="2"/>
      <c r="Q1554" s="2"/>
      <c r="S1554" s="2"/>
      <c r="U1554" s="2"/>
      <c r="W1554" s="2"/>
      <c r="Y1554" s="2"/>
      <c r="AA1554" s="2"/>
      <c r="AC1554" s="2"/>
      <c r="AE1554" s="4">
        <v>38810</v>
      </c>
      <c r="AF1554">
        <v>38717.07</v>
      </c>
      <c r="AG1554" s="4">
        <v>38799</v>
      </c>
      <c r="AH1554">
        <v>63.91</v>
      </c>
      <c r="AI1554" s="4">
        <v>39387</v>
      </c>
      <c r="AJ1554">
        <v>11.716699999999999</v>
      </c>
      <c r="AK1554" s="2">
        <v>38770</v>
      </c>
      <c r="AL1554">
        <v>15.275700000000001</v>
      </c>
      <c r="AM1554" s="2">
        <v>41942</v>
      </c>
      <c r="AN1554">
        <v>337</v>
      </c>
      <c r="AS1554" s="2"/>
    </row>
    <row r="1555" spans="1:45" x14ac:dyDescent="0.25">
      <c r="A1555" s="2"/>
      <c r="C1555" s="2"/>
      <c r="E1555" s="2"/>
      <c r="G1555" s="2"/>
      <c r="I1555" s="2"/>
      <c r="K1555" s="2"/>
      <c r="M1555" s="2"/>
      <c r="Q1555" s="2"/>
      <c r="S1555" s="2"/>
      <c r="U1555" s="2"/>
      <c r="W1555" s="2"/>
      <c r="Y1555" s="2"/>
      <c r="AA1555" s="2"/>
      <c r="AC1555" s="2"/>
      <c r="AE1555" s="4">
        <v>38811</v>
      </c>
      <c r="AF1555">
        <v>38802.26</v>
      </c>
      <c r="AG1555" s="4">
        <v>38800</v>
      </c>
      <c r="AH1555">
        <v>64.260000000000005</v>
      </c>
      <c r="AI1555" s="4">
        <v>39391</v>
      </c>
      <c r="AJ1555">
        <v>11.77</v>
      </c>
      <c r="AK1555" s="2">
        <v>38771</v>
      </c>
      <c r="AL1555">
        <v>15.2492</v>
      </c>
      <c r="AM1555" s="2">
        <v>41943</v>
      </c>
      <c r="AN1555">
        <v>36</v>
      </c>
      <c r="AS1555" s="2"/>
    </row>
    <row r="1556" spans="1:45" x14ac:dyDescent="0.25">
      <c r="A1556" s="2"/>
      <c r="C1556" s="2"/>
      <c r="E1556" s="2"/>
      <c r="G1556" s="2"/>
      <c r="I1556" s="2"/>
      <c r="K1556" s="2"/>
      <c r="M1556" s="2"/>
      <c r="Q1556" s="2"/>
      <c r="S1556" s="2"/>
      <c r="U1556" s="2"/>
      <c r="W1556" s="2"/>
      <c r="Y1556" s="2"/>
      <c r="AA1556" s="2"/>
      <c r="AC1556" s="2"/>
      <c r="AE1556" s="4">
        <v>38812</v>
      </c>
      <c r="AF1556">
        <v>39053.199999999997</v>
      </c>
      <c r="AG1556" s="4">
        <v>38803</v>
      </c>
      <c r="AH1556">
        <v>64.16</v>
      </c>
      <c r="AI1556" s="4">
        <v>39392</v>
      </c>
      <c r="AJ1556">
        <v>11.731</v>
      </c>
      <c r="AK1556" s="2">
        <v>38772</v>
      </c>
      <c r="AL1556">
        <v>15.243499999999999</v>
      </c>
      <c r="AM1556" s="2">
        <v>41946</v>
      </c>
      <c r="AN1556">
        <v>-13</v>
      </c>
      <c r="AS1556" s="2"/>
    </row>
    <row r="1557" spans="1:45" x14ac:dyDescent="0.25">
      <c r="A1557" s="2"/>
      <c r="C1557" s="2"/>
      <c r="E1557" s="2"/>
      <c r="G1557" s="2"/>
      <c r="I1557" s="2"/>
      <c r="K1557" s="2"/>
      <c r="M1557" s="2"/>
      <c r="Q1557" s="2"/>
      <c r="S1557" s="2"/>
      <c r="U1557" s="2"/>
      <c r="W1557" s="2"/>
      <c r="Y1557" s="2"/>
      <c r="AA1557" s="2"/>
      <c r="AC1557" s="2"/>
      <c r="AE1557" s="4">
        <v>38813</v>
      </c>
      <c r="AF1557">
        <v>39285.040000000001</v>
      </c>
      <c r="AG1557" s="4">
        <v>38804</v>
      </c>
      <c r="AH1557">
        <v>66.069999999999993</v>
      </c>
      <c r="AI1557" s="4">
        <v>39393</v>
      </c>
      <c r="AJ1557">
        <v>11.872</v>
      </c>
      <c r="AK1557" s="2">
        <v>38777</v>
      </c>
      <c r="AL1557">
        <v>15.155799999999999</v>
      </c>
      <c r="AM1557" s="2">
        <v>41947</v>
      </c>
      <c r="AN1557">
        <v>-392</v>
      </c>
      <c r="AS1557" s="2"/>
    </row>
    <row r="1558" spans="1:45" x14ac:dyDescent="0.25">
      <c r="A1558" s="2"/>
      <c r="C1558" s="2"/>
      <c r="E1558" s="2"/>
      <c r="G1558" s="2"/>
      <c r="I1558" s="2"/>
      <c r="K1558" s="2"/>
      <c r="M1558" s="2"/>
      <c r="Q1558" s="2"/>
      <c r="S1558" s="2"/>
      <c r="U1558" s="2"/>
      <c r="W1558" s="2"/>
      <c r="Y1558" s="2"/>
      <c r="AA1558" s="2"/>
      <c r="AC1558" s="2"/>
      <c r="AE1558" s="4">
        <v>38814</v>
      </c>
      <c r="AF1558">
        <v>38926.49</v>
      </c>
      <c r="AG1558" s="4">
        <v>38805</v>
      </c>
      <c r="AH1558">
        <v>66.45</v>
      </c>
      <c r="AI1558" s="4">
        <v>39394</v>
      </c>
      <c r="AJ1558">
        <v>12.102399999999999</v>
      </c>
      <c r="AK1558" s="2">
        <v>38778</v>
      </c>
      <c r="AL1558">
        <v>15.1097</v>
      </c>
      <c r="AM1558" s="2">
        <v>41948</v>
      </c>
      <c r="AN1558">
        <v>92</v>
      </c>
      <c r="AS1558" s="2"/>
    </row>
    <row r="1559" spans="1:45" x14ac:dyDescent="0.25">
      <c r="A1559" s="2"/>
      <c r="C1559" s="2"/>
      <c r="E1559" s="2"/>
      <c r="G1559" s="2"/>
      <c r="I1559" s="2"/>
      <c r="K1559" s="2"/>
      <c r="M1559" s="2"/>
      <c r="Q1559" s="2"/>
      <c r="S1559" s="2"/>
      <c r="U1559" s="2"/>
      <c r="W1559" s="2"/>
      <c r="Y1559" s="2"/>
      <c r="AA1559" s="2"/>
      <c r="AC1559" s="2"/>
      <c r="AE1559" s="4">
        <v>38817</v>
      </c>
      <c r="AF1559">
        <v>38474.730000000003</v>
      </c>
      <c r="AG1559" s="4">
        <v>38806</v>
      </c>
      <c r="AH1559">
        <v>67.150000000000006</v>
      </c>
      <c r="AI1559" s="4">
        <v>39395</v>
      </c>
      <c r="AJ1559">
        <v>11.9802</v>
      </c>
      <c r="AK1559" s="2">
        <v>38779</v>
      </c>
      <c r="AL1559">
        <v>15.1</v>
      </c>
      <c r="AM1559" s="2">
        <v>41949</v>
      </c>
      <c r="AN1559">
        <v>905</v>
      </c>
      <c r="AS1559" s="2"/>
    </row>
    <row r="1560" spans="1:45" x14ac:dyDescent="0.25">
      <c r="A1560" s="2"/>
      <c r="C1560" s="2"/>
      <c r="E1560" s="2"/>
      <c r="G1560" s="2"/>
      <c r="I1560" s="2"/>
      <c r="K1560" s="2"/>
      <c r="M1560" s="2"/>
      <c r="Q1560" s="2"/>
      <c r="S1560" s="2"/>
      <c r="U1560" s="2"/>
      <c r="W1560" s="2"/>
      <c r="Y1560" s="2"/>
      <c r="AA1560" s="2"/>
      <c r="AC1560" s="2"/>
      <c r="AE1560" s="4">
        <v>38818</v>
      </c>
      <c r="AF1560">
        <v>37901.19</v>
      </c>
      <c r="AG1560" s="4">
        <v>38807</v>
      </c>
      <c r="AH1560">
        <v>66.63</v>
      </c>
      <c r="AI1560" s="4">
        <v>39398</v>
      </c>
      <c r="AJ1560">
        <v>12.230399999999999</v>
      </c>
      <c r="AK1560" s="2">
        <v>38782</v>
      </c>
      <c r="AL1560">
        <v>15.066000000000001</v>
      </c>
      <c r="AM1560" s="2">
        <v>41950</v>
      </c>
      <c r="AN1560">
        <v>-307</v>
      </c>
      <c r="AS1560" s="2"/>
    </row>
    <row r="1561" spans="1:45" x14ac:dyDescent="0.25">
      <c r="A1561" s="2"/>
      <c r="C1561" s="2"/>
      <c r="E1561" s="2"/>
      <c r="G1561" s="2"/>
      <c r="I1561" s="2"/>
      <c r="K1561" s="2"/>
      <c r="M1561" s="2"/>
      <c r="Q1561" s="2"/>
      <c r="S1561" s="2"/>
      <c r="U1561" s="2"/>
      <c r="W1561" s="2"/>
      <c r="Y1561" s="2"/>
      <c r="AA1561" s="2"/>
      <c r="AC1561" s="2"/>
      <c r="AE1561" s="4">
        <v>38819</v>
      </c>
      <c r="AF1561">
        <v>38427.410000000003</v>
      </c>
      <c r="AG1561" s="4">
        <v>38810</v>
      </c>
      <c r="AH1561">
        <v>66.739999999999995</v>
      </c>
      <c r="AI1561" s="4">
        <v>39399</v>
      </c>
      <c r="AJ1561">
        <v>12.1614</v>
      </c>
      <c r="AK1561" s="2">
        <v>38783</v>
      </c>
      <c r="AL1561">
        <v>15.0854</v>
      </c>
      <c r="AM1561" s="2">
        <v>41953</v>
      </c>
      <c r="AN1561">
        <v>382</v>
      </c>
      <c r="AS1561" s="2"/>
    </row>
    <row r="1562" spans="1:45" x14ac:dyDescent="0.25">
      <c r="A1562" s="2"/>
      <c r="C1562" s="2"/>
      <c r="E1562" s="2"/>
      <c r="G1562" s="2"/>
      <c r="I1562" s="2"/>
      <c r="K1562" s="2"/>
      <c r="M1562" s="2"/>
      <c r="Q1562" s="2"/>
      <c r="S1562" s="2"/>
      <c r="U1562" s="2"/>
      <c r="W1562" s="2"/>
      <c r="Y1562" s="2"/>
      <c r="AA1562" s="2"/>
      <c r="AC1562" s="2"/>
      <c r="AE1562" s="4">
        <v>38820</v>
      </c>
      <c r="AF1562">
        <v>38082.129999999997</v>
      </c>
      <c r="AG1562" s="4">
        <v>38811</v>
      </c>
      <c r="AH1562">
        <v>66.23</v>
      </c>
      <c r="AI1562" s="4">
        <v>39400</v>
      </c>
      <c r="AJ1562">
        <v>12.052300000000001</v>
      </c>
      <c r="AK1562" s="2">
        <v>38784</v>
      </c>
      <c r="AL1562">
        <v>15.15</v>
      </c>
      <c r="AM1562" s="2">
        <v>41954</v>
      </c>
      <c r="AN1562">
        <v>-1004</v>
      </c>
      <c r="AS1562" s="2"/>
    </row>
    <row r="1563" spans="1:45" x14ac:dyDescent="0.25">
      <c r="A1563" s="2"/>
      <c r="C1563" s="2"/>
      <c r="E1563" s="2"/>
      <c r="G1563" s="2"/>
      <c r="I1563" s="2"/>
      <c r="K1563" s="2"/>
      <c r="M1563" s="2"/>
      <c r="Q1563" s="2"/>
      <c r="S1563" s="2"/>
      <c r="U1563" s="2"/>
      <c r="W1563" s="2"/>
      <c r="Y1563" s="2"/>
      <c r="AA1563" s="2"/>
      <c r="AC1563" s="2"/>
      <c r="AE1563" s="4">
        <v>38824</v>
      </c>
      <c r="AF1563">
        <v>38462.480000000003</v>
      </c>
      <c r="AG1563" s="4">
        <v>38812</v>
      </c>
      <c r="AH1563">
        <v>67.069999999999993</v>
      </c>
      <c r="AI1563" s="4">
        <v>39402</v>
      </c>
      <c r="AJ1563">
        <v>12.043900000000001</v>
      </c>
      <c r="AK1563" s="2">
        <v>38785</v>
      </c>
      <c r="AL1563">
        <v>15.085599999999999</v>
      </c>
      <c r="AM1563" s="2">
        <v>41955</v>
      </c>
      <c r="AN1563">
        <v>-1017</v>
      </c>
      <c r="AS1563" s="2"/>
    </row>
    <row r="1564" spans="1:45" x14ac:dyDescent="0.25">
      <c r="A1564" s="2"/>
      <c r="C1564" s="2"/>
      <c r="E1564" s="2"/>
      <c r="G1564" s="2"/>
      <c r="I1564" s="2"/>
      <c r="K1564" s="2"/>
      <c r="M1564" s="2"/>
      <c r="Q1564" s="2"/>
      <c r="S1564" s="2"/>
      <c r="U1564" s="2"/>
      <c r="W1564" s="2"/>
      <c r="Y1564" s="2"/>
      <c r="AA1564" s="2"/>
      <c r="AC1564" s="2"/>
      <c r="AE1564" s="4">
        <v>38825</v>
      </c>
      <c r="AF1564">
        <v>39572.47</v>
      </c>
      <c r="AG1564" s="4">
        <v>38813</v>
      </c>
      <c r="AH1564">
        <v>67.94</v>
      </c>
      <c r="AI1564" s="4">
        <v>39405</v>
      </c>
      <c r="AJ1564">
        <v>12.0701</v>
      </c>
      <c r="AK1564" s="2">
        <v>38786</v>
      </c>
      <c r="AL1564">
        <v>15.002599999999999</v>
      </c>
      <c r="AM1564" s="2">
        <v>41956</v>
      </c>
      <c r="AN1564">
        <v>49</v>
      </c>
      <c r="AS1564" s="2"/>
    </row>
    <row r="1565" spans="1:45" x14ac:dyDescent="0.25">
      <c r="A1565" s="2"/>
      <c r="C1565" s="2"/>
      <c r="E1565" s="2"/>
      <c r="G1565" s="2"/>
      <c r="I1565" s="2"/>
      <c r="K1565" s="2"/>
      <c r="M1565" s="2"/>
      <c r="Q1565" s="2"/>
      <c r="S1565" s="2"/>
      <c r="U1565" s="2"/>
      <c r="W1565" s="2"/>
      <c r="Y1565" s="2"/>
      <c r="AA1565" s="2"/>
      <c r="AC1565" s="2"/>
      <c r="AE1565" s="4">
        <v>38826</v>
      </c>
      <c r="AF1565">
        <v>39937.74</v>
      </c>
      <c r="AG1565" s="4">
        <v>38814</v>
      </c>
      <c r="AH1565">
        <v>67.39</v>
      </c>
      <c r="AI1565" s="4">
        <v>39407</v>
      </c>
      <c r="AJ1565">
        <v>12.065</v>
      </c>
      <c r="AK1565" s="2">
        <v>38789</v>
      </c>
      <c r="AL1565">
        <v>14.8719</v>
      </c>
      <c r="AM1565" s="2">
        <v>41957</v>
      </c>
      <c r="AN1565">
        <v>-176</v>
      </c>
      <c r="AS1565" s="2"/>
    </row>
    <row r="1566" spans="1:45" x14ac:dyDescent="0.25">
      <c r="A1566" s="2"/>
      <c r="C1566" s="2"/>
      <c r="E1566" s="2"/>
      <c r="G1566" s="2"/>
      <c r="I1566" s="2"/>
      <c r="K1566" s="2"/>
      <c r="M1566" s="2"/>
      <c r="Q1566" s="2"/>
      <c r="S1566" s="2"/>
      <c r="U1566" s="2"/>
      <c r="W1566" s="2"/>
      <c r="Y1566" s="2"/>
      <c r="AA1566" s="2"/>
      <c r="AC1566" s="2"/>
      <c r="AE1566" s="4">
        <v>38827</v>
      </c>
      <c r="AF1566">
        <v>39774.589999999997</v>
      </c>
      <c r="AG1566" s="4">
        <v>38817</v>
      </c>
      <c r="AH1566">
        <v>68.739999999999995</v>
      </c>
      <c r="AI1566" s="4">
        <v>39408</v>
      </c>
      <c r="AJ1566">
        <v>12.0304</v>
      </c>
      <c r="AK1566" s="2">
        <v>38790</v>
      </c>
      <c r="AL1566">
        <v>14.85</v>
      </c>
      <c r="AM1566" s="2">
        <v>41960</v>
      </c>
      <c r="AN1566">
        <v>-715</v>
      </c>
      <c r="AS1566" s="2"/>
    </row>
    <row r="1567" spans="1:45" x14ac:dyDescent="0.25">
      <c r="A1567" s="2"/>
      <c r="C1567" s="2"/>
      <c r="E1567" s="2"/>
      <c r="G1567" s="2"/>
      <c r="I1567" s="2"/>
      <c r="K1567" s="2"/>
      <c r="M1567" s="2"/>
      <c r="Q1567" s="2"/>
      <c r="S1567" s="2"/>
      <c r="U1567" s="2"/>
      <c r="W1567" s="2"/>
      <c r="Y1567" s="2"/>
      <c r="AA1567" s="2"/>
      <c r="AC1567" s="2"/>
      <c r="AE1567" s="4">
        <v>38831</v>
      </c>
      <c r="AF1567">
        <v>39751.300000000003</v>
      </c>
      <c r="AG1567" s="4">
        <v>38818</v>
      </c>
      <c r="AH1567">
        <v>68.98</v>
      </c>
      <c r="AI1567" s="4">
        <v>39409</v>
      </c>
      <c r="AJ1567">
        <v>12.055899999999999</v>
      </c>
      <c r="AK1567" s="2">
        <v>38791</v>
      </c>
      <c r="AL1567">
        <v>14.7902</v>
      </c>
      <c r="AM1567" s="2">
        <v>41961</v>
      </c>
      <c r="AN1567">
        <v>-206</v>
      </c>
      <c r="AS1567" s="2"/>
    </row>
    <row r="1568" spans="1:45" x14ac:dyDescent="0.25">
      <c r="A1568" s="2"/>
      <c r="C1568" s="2"/>
      <c r="E1568" s="2"/>
      <c r="G1568" s="2"/>
      <c r="I1568" s="2"/>
      <c r="K1568" s="2"/>
      <c r="M1568" s="2"/>
      <c r="Q1568" s="2"/>
      <c r="S1568" s="2"/>
      <c r="U1568" s="2"/>
      <c r="W1568" s="2"/>
      <c r="Y1568" s="2"/>
      <c r="AC1568" s="2"/>
      <c r="AE1568" s="4">
        <v>38832</v>
      </c>
      <c r="AF1568">
        <v>39738.07</v>
      </c>
      <c r="AG1568" s="4">
        <v>38819</v>
      </c>
      <c r="AH1568">
        <v>68.62</v>
      </c>
      <c r="AI1568" s="4">
        <v>39412</v>
      </c>
      <c r="AJ1568">
        <v>12.140599999999999</v>
      </c>
      <c r="AK1568" s="2">
        <v>38792</v>
      </c>
      <c r="AL1568">
        <v>14.83</v>
      </c>
      <c r="AM1568" s="2">
        <v>41962</v>
      </c>
      <c r="AN1568">
        <v>269</v>
      </c>
      <c r="AS1568" s="2"/>
    </row>
    <row r="1569" spans="1:45" x14ac:dyDescent="0.25">
      <c r="A1569" s="2"/>
      <c r="C1569" s="2"/>
      <c r="E1569" s="2"/>
      <c r="G1569" s="2"/>
      <c r="I1569" s="2"/>
      <c r="K1569" s="2"/>
      <c r="M1569" s="2"/>
      <c r="Q1569" s="2"/>
      <c r="S1569" s="2"/>
      <c r="U1569" s="2"/>
      <c r="W1569" s="2"/>
      <c r="Y1569" s="2"/>
      <c r="AC1569" s="2"/>
      <c r="AE1569" s="4">
        <v>38833</v>
      </c>
      <c r="AF1569">
        <v>40410.06</v>
      </c>
      <c r="AG1569" s="4">
        <v>38820</v>
      </c>
      <c r="AH1569">
        <v>69.319999999999993</v>
      </c>
      <c r="AI1569" s="4">
        <v>39413</v>
      </c>
      <c r="AJ1569">
        <v>12.22</v>
      </c>
      <c r="AK1569" s="2">
        <v>38793</v>
      </c>
      <c r="AL1569">
        <v>14.899800000000001</v>
      </c>
      <c r="AM1569" s="2">
        <v>41963</v>
      </c>
      <c r="AN1569">
        <v>-51</v>
      </c>
      <c r="AS1569" s="2"/>
    </row>
    <row r="1570" spans="1:45" x14ac:dyDescent="0.25">
      <c r="A1570" s="2"/>
      <c r="C1570" s="2"/>
      <c r="E1570" s="2"/>
      <c r="G1570" s="2"/>
      <c r="I1570" s="2"/>
      <c r="K1570" s="2"/>
      <c r="M1570" s="2"/>
      <c r="Q1570" s="2"/>
      <c r="S1570" s="2"/>
      <c r="U1570" s="2"/>
      <c r="W1570" s="2"/>
      <c r="Y1570" s="2"/>
      <c r="AC1570" s="2"/>
      <c r="AE1570" s="4">
        <v>38834</v>
      </c>
      <c r="AF1570">
        <v>39751.440000000002</v>
      </c>
      <c r="AG1570" s="4">
        <v>38824</v>
      </c>
      <c r="AH1570">
        <v>70.400000000000006</v>
      </c>
      <c r="AI1570" s="4">
        <v>39414</v>
      </c>
      <c r="AJ1570">
        <v>12.2316</v>
      </c>
      <c r="AK1570" s="2">
        <v>38796</v>
      </c>
      <c r="AL1570">
        <v>14.91</v>
      </c>
      <c r="AM1570" s="2">
        <v>41964</v>
      </c>
      <c r="AN1570">
        <v>-754</v>
      </c>
      <c r="AS1570" s="2"/>
    </row>
    <row r="1571" spans="1:45" x14ac:dyDescent="0.25">
      <c r="A1571" s="2"/>
      <c r="C1571" s="2"/>
      <c r="E1571" s="2"/>
      <c r="G1571" s="2"/>
      <c r="I1571" s="2"/>
      <c r="K1571" s="2"/>
      <c r="M1571" s="2"/>
      <c r="Q1571" s="2"/>
      <c r="S1571" s="2"/>
      <c r="U1571" s="2"/>
      <c r="W1571" s="2"/>
      <c r="Y1571" s="2"/>
      <c r="AC1571" s="2"/>
      <c r="AE1571" s="4">
        <v>38835</v>
      </c>
      <c r="AF1571">
        <v>40363.42</v>
      </c>
      <c r="AG1571" s="4">
        <v>38825</v>
      </c>
      <c r="AH1571">
        <v>71.349999999999994</v>
      </c>
      <c r="AI1571" s="4">
        <v>39415</v>
      </c>
      <c r="AJ1571">
        <v>12.416399999999999</v>
      </c>
      <c r="AK1571" s="2">
        <v>38797</v>
      </c>
      <c r="AL1571">
        <v>15.01</v>
      </c>
      <c r="AM1571" s="2">
        <v>41967</v>
      </c>
      <c r="AN1571">
        <v>-674</v>
      </c>
      <c r="AS1571" s="2"/>
    </row>
    <row r="1572" spans="1:45" x14ac:dyDescent="0.25">
      <c r="A1572" s="2"/>
      <c r="C1572" s="2"/>
      <c r="E1572" s="2"/>
      <c r="G1572" s="2"/>
      <c r="I1572" s="2"/>
      <c r="K1572" s="2"/>
      <c r="M1572" s="2"/>
      <c r="Q1572" s="2"/>
      <c r="S1572" s="2"/>
      <c r="U1572" s="2"/>
      <c r="W1572" s="2"/>
      <c r="Y1572" s="2"/>
      <c r="AC1572" s="2"/>
      <c r="AE1572" s="4">
        <v>38839</v>
      </c>
      <c r="AF1572">
        <v>41016.58</v>
      </c>
      <c r="AG1572" s="4">
        <v>38826</v>
      </c>
      <c r="AH1572">
        <v>72.17</v>
      </c>
      <c r="AI1572" s="4">
        <v>39416</v>
      </c>
      <c r="AJ1572">
        <v>12.32</v>
      </c>
      <c r="AK1572" s="2">
        <v>38798</v>
      </c>
      <c r="AL1572">
        <v>14.94</v>
      </c>
      <c r="AM1572" s="2">
        <v>41968</v>
      </c>
      <c r="AN1572">
        <v>-410</v>
      </c>
      <c r="AS1572" s="2"/>
    </row>
    <row r="1573" spans="1:45" x14ac:dyDescent="0.25">
      <c r="A1573" s="2"/>
      <c r="C1573" s="2"/>
      <c r="E1573" s="2"/>
      <c r="G1573" s="2"/>
      <c r="I1573" s="2"/>
      <c r="K1573" s="2"/>
      <c r="M1573" s="2"/>
      <c r="Q1573" s="2"/>
      <c r="S1573" s="2"/>
      <c r="U1573" s="2"/>
      <c r="W1573" s="2"/>
      <c r="Y1573" s="2"/>
      <c r="AE1573" s="4">
        <v>38840</v>
      </c>
      <c r="AF1573">
        <v>40919.760000000002</v>
      </c>
      <c r="AG1573" s="4">
        <v>38827</v>
      </c>
      <c r="AH1573">
        <v>71.95</v>
      </c>
      <c r="AI1573" s="4">
        <v>39419</v>
      </c>
      <c r="AJ1573">
        <v>12.358499999999999</v>
      </c>
      <c r="AK1573" s="2">
        <v>38799</v>
      </c>
      <c r="AL1573">
        <v>14.99</v>
      </c>
      <c r="AM1573" s="2">
        <v>41969</v>
      </c>
      <c r="AN1573">
        <v>-254</v>
      </c>
      <c r="AS1573" s="2"/>
    </row>
    <row r="1574" spans="1:45" x14ac:dyDescent="0.25">
      <c r="A1574" s="2"/>
      <c r="C1574" s="2"/>
      <c r="E1574" s="2"/>
      <c r="G1574" s="2"/>
      <c r="I1574" s="2"/>
      <c r="K1574" s="2"/>
      <c r="M1574" s="2"/>
      <c r="Q1574" s="2"/>
      <c r="S1574" s="2"/>
      <c r="U1574" s="2"/>
      <c r="W1574" s="2"/>
      <c r="Y1574" s="2"/>
      <c r="AE1574" s="4">
        <v>38841</v>
      </c>
      <c r="AF1574">
        <v>40975.78</v>
      </c>
      <c r="AG1574" s="4">
        <v>38828</v>
      </c>
      <c r="AH1574">
        <v>75.17</v>
      </c>
      <c r="AI1574" s="4">
        <v>39420</v>
      </c>
      <c r="AJ1574">
        <v>12.53</v>
      </c>
      <c r="AK1574" s="2">
        <v>38800</v>
      </c>
      <c r="AL1574">
        <v>15.0059</v>
      </c>
      <c r="AM1574" s="2">
        <v>41970</v>
      </c>
      <c r="AN1574">
        <v>-297</v>
      </c>
      <c r="AS1574" s="2"/>
    </row>
    <row r="1575" spans="1:45" x14ac:dyDescent="0.25">
      <c r="A1575" s="2"/>
      <c r="C1575" s="2"/>
      <c r="E1575" s="2"/>
      <c r="G1575" s="2"/>
      <c r="I1575" s="2"/>
      <c r="K1575" s="2"/>
      <c r="M1575" s="2"/>
      <c r="Q1575" s="2"/>
      <c r="S1575" s="2"/>
      <c r="U1575" s="2"/>
      <c r="W1575" s="2"/>
      <c r="Y1575" s="2"/>
      <c r="AE1575" s="4">
        <v>38842</v>
      </c>
      <c r="AF1575">
        <v>41417.269999999997</v>
      </c>
      <c r="AG1575" s="4">
        <v>38831</v>
      </c>
      <c r="AH1575">
        <v>73.33</v>
      </c>
      <c r="AI1575" s="4">
        <v>39421</v>
      </c>
      <c r="AJ1575">
        <v>12.6381</v>
      </c>
      <c r="AK1575" s="2">
        <v>38803</v>
      </c>
      <c r="AL1575">
        <v>15.097099999999999</v>
      </c>
      <c r="AM1575" s="2">
        <v>41971</v>
      </c>
      <c r="AN1575">
        <v>1065</v>
      </c>
      <c r="AS1575" s="2"/>
    </row>
    <row r="1576" spans="1:45" x14ac:dyDescent="0.25">
      <c r="A1576" s="2"/>
      <c r="C1576" s="2"/>
      <c r="E1576" s="2"/>
      <c r="G1576" s="2"/>
      <c r="I1576" s="2"/>
      <c r="K1576" s="2"/>
      <c r="M1576" s="2"/>
      <c r="Q1576" s="2"/>
      <c r="S1576" s="2"/>
      <c r="U1576" s="2"/>
      <c r="W1576" s="2"/>
      <c r="Y1576" s="2"/>
      <c r="AE1576" s="4">
        <v>38845</v>
      </c>
      <c r="AF1576">
        <v>41515.49</v>
      </c>
      <c r="AG1576" s="4">
        <v>38832</v>
      </c>
      <c r="AH1576">
        <v>72.88</v>
      </c>
      <c r="AI1576" s="4">
        <v>39422</v>
      </c>
      <c r="AJ1576">
        <v>12.627800000000001</v>
      </c>
      <c r="AK1576" s="2">
        <v>38804</v>
      </c>
      <c r="AL1576">
        <v>15.043900000000001</v>
      </c>
      <c r="AM1576" s="2">
        <v>41974</v>
      </c>
      <c r="AN1576">
        <v>-268</v>
      </c>
      <c r="AS1576" s="2"/>
    </row>
    <row r="1577" spans="1:45" x14ac:dyDescent="0.25">
      <c r="A1577" s="2"/>
      <c r="C1577" s="2"/>
      <c r="E1577" s="2"/>
      <c r="G1577" s="2"/>
      <c r="I1577" s="2"/>
      <c r="K1577" s="2"/>
      <c r="M1577" s="2"/>
      <c r="Q1577" s="2"/>
      <c r="S1577" s="2"/>
      <c r="U1577" s="2"/>
      <c r="W1577" s="2"/>
      <c r="Y1577" s="2"/>
      <c r="AE1577" s="4">
        <v>38846</v>
      </c>
      <c r="AF1577">
        <v>41979.29</v>
      </c>
      <c r="AG1577" s="4">
        <v>38833</v>
      </c>
      <c r="AH1577">
        <v>71.930000000000007</v>
      </c>
      <c r="AI1577" s="4">
        <v>39423</v>
      </c>
      <c r="AJ1577">
        <v>12.608499999999999</v>
      </c>
      <c r="AK1577" s="2">
        <v>38805</v>
      </c>
      <c r="AL1577">
        <v>14.942</v>
      </c>
      <c r="AM1577" s="2">
        <v>41975</v>
      </c>
      <c r="AN1577">
        <v>224</v>
      </c>
      <c r="AS1577" s="2"/>
    </row>
    <row r="1578" spans="1:45" x14ac:dyDescent="0.25">
      <c r="A1578" s="2"/>
      <c r="C1578" s="2"/>
      <c r="E1578" s="2"/>
      <c r="G1578" s="2"/>
      <c r="I1578" s="2"/>
      <c r="K1578" s="2"/>
      <c r="M1578" s="2"/>
      <c r="Q1578" s="2"/>
      <c r="S1578" s="2"/>
      <c r="U1578" s="2"/>
      <c r="W1578" s="2"/>
      <c r="Y1578" s="2"/>
      <c r="AE1578" s="4">
        <v>38847</v>
      </c>
      <c r="AF1578">
        <v>41751.5</v>
      </c>
      <c r="AG1578" s="4">
        <v>38834</v>
      </c>
      <c r="AH1578">
        <v>70.97</v>
      </c>
      <c r="AI1578" s="4">
        <v>39426</v>
      </c>
      <c r="AJ1578">
        <v>12.71</v>
      </c>
      <c r="AK1578" s="2">
        <v>38806</v>
      </c>
      <c r="AL1578">
        <v>14.83</v>
      </c>
      <c r="AM1578" s="2">
        <v>41976</v>
      </c>
      <c r="AN1578">
        <v>-680</v>
      </c>
      <c r="AS1578" s="2"/>
    </row>
    <row r="1579" spans="1:45" x14ac:dyDescent="0.25">
      <c r="A1579" s="2"/>
      <c r="C1579" s="2"/>
      <c r="E1579" s="2"/>
      <c r="G1579" s="2"/>
      <c r="I1579" s="2"/>
      <c r="K1579" s="2"/>
      <c r="M1579" s="2"/>
      <c r="Q1579" s="2"/>
      <c r="S1579" s="2"/>
      <c r="U1579" s="2"/>
      <c r="W1579" s="2"/>
      <c r="Y1579" s="2"/>
      <c r="AE1579" s="4">
        <v>38848</v>
      </c>
      <c r="AF1579">
        <v>40847.07</v>
      </c>
      <c r="AG1579" s="4">
        <v>38835</v>
      </c>
      <c r="AH1579">
        <v>71.88</v>
      </c>
      <c r="AI1579" s="4">
        <v>39427</v>
      </c>
      <c r="AJ1579">
        <v>12.55</v>
      </c>
      <c r="AK1579" s="2">
        <v>38807</v>
      </c>
      <c r="AL1579">
        <v>14.8438</v>
      </c>
      <c r="AM1579" s="2">
        <v>41977</v>
      </c>
      <c r="AN1579">
        <v>259</v>
      </c>
      <c r="AS1579" s="2"/>
    </row>
    <row r="1580" spans="1:45" x14ac:dyDescent="0.25">
      <c r="A1580" s="2"/>
      <c r="C1580" s="2"/>
      <c r="E1580" s="2"/>
      <c r="G1580" s="2"/>
      <c r="I1580" s="2"/>
      <c r="K1580" s="2"/>
      <c r="M1580" s="2"/>
      <c r="Q1580" s="2"/>
      <c r="S1580" s="2"/>
      <c r="U1580" s="2"/>
      <c r="W1580" s="2"/>
      <c r="Y1580" s="2"/>
      <c r="AE1580" s="4">
        <v>38849</v>
      </c>
      <c r="AF1580">
        <v>40211.97</v>
      </c>
      <c r="AG1580" s="4">
        <v>38838</v>
      </c>
      <c r="AH1580">
        <v>73.7</v>
      </c>
      <c r="AI1580" s="4">
        <v>39428</v>
      </c>
      <c r="AJ1580">
        <v>12.65</v>
      </c>
      <c r="AK1580" s="2">
        <v>38810</v>
      </c>
      <c r="AL1580">
        <v>14.8032</v>
      </c>
      <c r="AM1580" s="2">
        <v>41978</v>
      </c>
      <c r="AN1580">
        <v>98</v>
      </c>
      <c r="AS1580" s="2"/>
    </row>
    <row r="1581" spans="1:45" x14ac:dyDescent="0.25">
      <c r="A1581" s="2"/>
      <c r="C1581" s="2"/>
      <c r="E1581" s="2"/>
      <c r="G1581" s="2"/>
      <c r="I1581" s="2"/>
      <c r="K1581" s="2"/>
      <c r="M1581" s="2"/>
      <c r="Q1581" s="2"/>
      <c r="S1581" s="2"/>
      <c r="U1581" s="2"/>
      <c r="W1581" s="2"/>
      <c r="Y1581" s="2"/>
      <c r="AE1581" s="4">
        <v>38852</v>
      </c>
      <c r="AF1581">
        <v>39271.449999999997</v>
      </c>
      <c r="AG1581" s="4">
        <v>38839</v>
      </c>
      <c r="AH1581">
        <v>74.61</v>
      </c>
      <c r="AI1581" s="4">
        <v>39429</v>
      </c>
      <c r="AJ1581">
        <v>12.99</v>
      </c>
      <c r="AK1581" s="2">
        <v>38811</v>
      </c>
      <c r="AL1581">
        <v>14.73</v>
      </c>
      <c r="AM1581" s="2">
        <v>41981</v>
      </c>
      <c r="AN1581">
        <v>267</v>
      </c>
      <c r="AS1581" s="2"/>
    </row>
    <row r="1582" spans="1:45" x14ac:dyDescent="0.25">
      <c r="A1582" s="2"/>
      <c r="C1582" s="2"/>
      <c r="E1582" s="2"/>
      <c r="G1582" s="2"/>
      <c r="I1582" s="2"/>
      <c r="K1582" s="2"/>
      <c r="M1582" s="2"/>
      <c r="Q1582" s="2"/>
      <c r="S1582" s="2"/>
      <c r="U1582" s="2"/>
      <c r="W1582" s="2"/>
      <c r="Y1582" s="2"/>
      <c r="AE1582" s="4">
        <v>38853</v>
      </c>
      <c r="AF1582">
        <v>39416.44</v>
      </c>
      <c r="AG1582" s="4">
        <v>38840</v>
      </c>
      <c r="AH1582">
        <v>72.28</v>
      </c>
      <c r="AI1582" s="4">
        <v>39430</v>
      </c>
      <c r="AJ1582">
        <v>12.88</v>
      </c>
      <c r="AK1582" s="2">
        <v>38812</v>
      </c>
      <c r="AL1582">
        <v>14.681900000000001</v>
      </c>
      <c r="AM1582" s="2">
        <v>41982</v>
      </c>
      <c r="AN1582">
        <v>-809</v>
      </c>
      <c r="AS1582" s="2"/>
    </row>
    <row r="1583" spans="1:45" x14ac:dyDescent="0.25">
      <c r="A1583" s="2"/>
      <c r="C1583" s="2"/>
      <c r="E1583" s="2"/>
      <c r="G1583" s="2"/>
      <c r="I1583" s="2"/>
      <c r="K1583" s="2"/>
      <c r="M1583" s="2"/>
      <c r="Q1583" s="2"/>
      <c r="S1583" s="2"/>
      <c r="U1583" s="2"/>
      <c r="W1583" s="2"/>
      <c r="Y1583" s="2"/>
      <c r="AE1583" s="4">
        <v>38854</v>
      </c>
      <c r="AF1583">
        <v>38290.68</v>
      </c>
      <c r="AG1583" s="4">
        <v>38841</v>
      </c>
      <c r="AH1583">
        <v>69.94</v>
      </c>
      <c r="AI1583" s="4">
        <v>39433</v>
      </c>
      <c r="AJ1583">
        <v>12.83</v>
      </c>
      <c r="AK1583" s="2">
        <v>38813</v>
      </c>
      <c r="AL1583">
        <v>14.701599999999999</v>
      </c>
      <c r="AM1583" s="2">
        <v>41983</v>
      </c>
      <c r="AN1583">
        <v>-724</v>
      </c>
      <c r="AS1583" s="2"/>
    </row>
    <row r="1584" spans="1:45" x14ac:dyDescent="0.25">
      <c r="A1584" s="2"/>
      <c r="C1584" s="2"/>
      <c r="E1584" s="2"/>
      <c r="G1584" s="2"/>
      <c r="I1584" s="2"/>
      <c r="K1584" s="2"/>
      <c r="M1584" s="2"/>
      <c r="Q1584" s="2"/>
      <c r="S1584" s="2"/>
      <c r="U1584" s="2"/>
      <c r="W1584" s="2"/>
      <c r="Y1584" s="2"/>
      <c r="AE1584" s="4">
        <v>38855</v>
      </c>
      <c r="AF1584">
        <v>37807.15</v>
      </c>
      <c r="AG1584" s="4">
        <v>38842</v>
      </c>
      <c r="AH1584">
        <v>70.19</v>
      </c>
      <c r="AI1584" s="4">
        <v>39434</v>
      </c>
      <c r="AJ1584">
        <v>12.73</v>
      </c>
      <c r="AK1584" s="2">
        <v>38814</v>
      </c>
      <c r="AL1584">
        <v>14.785</v>
      </c>
      <c r="AM1584" s="2">
        <v>41984</v>
      </c>
      <c r="AN1584">
        <v>-1027</v>
      </c>
      <c r="AS1584" s="2"/>
    </row>
    <row r="1585" spans="1:45" x14ac:dyDescent="0.25">
      <c r="A1585" s="2"/>
      <c r="C1585" s="2"/>
      <c r="E1585" s="2"/>
      <c r="G1585" s="2"/>
      <c r="I1585" s="2"/>
      <c r="K1585" s="2"/>
      <c r="M1585" s="2"/>
      <c r="Q1585" s="2"/>
      <c r="S1585" s="2"/>
      <c r="U1585" s="2"/>
      <c r="W1585" s="2"/>
      <c r="Y1585" s="2"/>
      <c r="AE1585" s="4">
        <v>38856</v>
      </c>
      <c r="AF1585">
        <v>37732.86</v>
      </c>
      <c r="AG1585" s="4">
        <v>38845</v>
      </c>
      <c r="AH1585">
        <v>69.77</v>
      </c>
      <c r="AI1585" s="4">
        <v>39435</v>
      </c>
      <c r="AJ1585">
        <v>12.65</v>
      </c>
      <c r="AK1585" s="2">
        <v>38817</v>
      </c>
      <c r="AL1585">
        <v>14.835000000000001</v>
      </c>
      <c r="AM1585" s="2">
        <v>41985</v>
      </c>
      <c r="AN1585">
        <v>248</v>
      </c>
      <c r="AS1585" s="2"/>
    </row>
    <row r="1586" spans="1:45" x14ac:dyDescent="0.25">
      <c r="A1586" s="2"/>
      <c r="C1586" s="2"/>
      <c r="E1586" s="2"/>
      <c r="G1586" s="2"/>
      <c r="I1586" s="2"/>
      <c r="K1586" s="2"/>
      <c r="M1586" s="2"/>
      <c r="Q1586" s="2"/>
      <c r="S1586" s="2"/>
      <c r="U1586" s="2"/>
      <c r="W1586" s="2"/>
      <c r="Y1586" s="2"/>
      <c r="AE1586" s="4">
        <v>38859</v>
      </c>
      <c r="AF1586">
        <v>36496.92</v>
      </c>
      <c r="AG1586" s="4">
        <v>38846</v>
      </c>
      <c r="AH1586">
        <v>70.69</v>
      </c>
      <c r="AI1586" s="4">
        <v>39436</v>
      </c>
      <c r="AJ1586">
        <v>12.85</v>
      </c>
      <c r="AK1586" s="2">
        <v>38818</v>
      </c>
      <c r="AL1586">
        <v>14.746499999999999</v>
      </c>
      <c r="AM1586" s="2">
        <v>41988</v>
      </c>
      <c r="AN1586">
        <v>657</v>
      </c>
      <c r="AS1586" s="2"/>
    </row>
    <row r="1587" spans="1:45" x14ac:dyDescent="0.25">
      <c r="A1587" s="2"/>
      <c r="C1587" s="2"/>
      <c r="E1587" s="2"/>
      <c r="G1587" s="2"/>
      <c r="I1587" s="2"/>
      <c r="K1587" s="2"/>
      <c r="M1587" s="2"/>
      <c r="Q1587" s="2"/>
      <c r="S1587" s="2"/>
      <c r="U1587" s="2"/>
      <c r="W1587" s="2"/>
      <c r="Y1587" s="2"/>
      <c r="AE1587" s="4">
        <v>38860</v>
      </c>
      <c r="AF1587">
        <v>36110</v>
      </c>
      <c r="AG1587" s="4">
        <v>38847</v>
      </c>
      <c r="AH1587">
        <v>72.13</v>
      </c>
      <c r="AI1587" s="4">
        <v>39437</v>
      </c>
      <c r="AJ1587">
        <v>12.87</v>
      </c>
      <c r="AK1587" s="2">
        <v>38819</v>
      </c>
      <c r="AL1587">
        <v>14.696999999999999</v>
      </c>
      <c r="AM1587" s="2">
        <v>41989</v>
      </c>
      <c r="AN1587">
        <v>-682</v>
      </c>
      <c r="AS1587" s="2"/>
    </row>
    <row r="1588" spans="1:45" x14ac:dyDescent="0.25">
      <c r="A1588" s="2"/>
      <c r="C1588" s="2"/>
      <c r="E1588" s="2"/>
      <c r="G1588" s="2"/>
      <c r="I1588" s="2"/>
      <c r="K1588" s="2"/>
      <c r="M1588" s="2"/>
      <c r="Q1588" s="2"/>
      <c r="S1588" s="2"/>
      <c r="U1588" s="2"/>
      <c r="W1588" s="2"/>
      <c r="Y1588" s="2"/>
      <c r="AE1588" s="4">
        <v>38861</v>
      </c>
      <c r="AF1588">
        <v>35791.96</v>
      </c>
      <c r="AG1588" s="4">
        <v>38848</v>
      </c>
      <c r="AH1588">
        <v>73.319999999999993</v>
      </c>
      <c r="AI1588" s="4">
        <v>39442</v>
      </c>
      <c r="AJ1588">
        <v>12.9773</v>
      </c>
      <c r="AK1588" s="2">
        <v>38820</v>
      </c>
      <c r="AL1588">
        <v>14.65</v>
      </c>
      <c r="AM1588" s="2">
        <v>41990</v>
      </c>
      <c r="AN1588">
        <v>-959</v>
      </c>
      <c r="AS1588" s="2"/>
    </row>
    <row r="1589" spans="1:45" x14ac:dyDescent="0.25">
      <c r="A1589" s="2"/>
      <c r="C1589" s="2"/>
      <c r="E1589" s="2"/>
      <c r="G1589" s="2"/>
      <c r="I1589" s="2"/>
      <c r="K1589" s="2"/>
      <c r="M1589" s="2"/>
      <c r="Q1589" s="2"/>
      <c r="S1589" s="2"/>
      <c r="U1589" s="2"/>
      <c r="W1589" s="2"/>
      <c r="Y1589" s="2"/>
      <c r="AE1589" s="4">
        <v>38862</v>
      </c>
      <c r="AF1589">
        <v>37568.660000000003</v>
      </c>
      <c r="AG1589" s="4">
        <v>38849</v>
      </c>
      <c r="AH1589">
        <v>72.040000000000006</v>
      </c>
      <c r="AI1589" s="4">
        <v>39443</v>
      </c>
      <c r="AJ1589">
        <v>13.019399999999999</v>
      </c>
      <c r="AK1589" s="2">
        <v>38824</v>
      </c>
      <c r="AL1589">
        <v>14.682700000000001</v>
      </c>
      <c r="AM1589" s="2">
        <v>41991</v>
      </c>
      <c r="AN1589">
        <v>-986</v>
      </c>
      <c r="AS1589" s="2"/>
    </row>
    <row r="1590" spans="1:45" x14ac:dyDescent="0.25">
      <c r="A1590" s="2"/>
      <c r="C1590" s="2"/>
      <c r="E1590" s="2"/>
      <c r="G1590" s="2"/>
      <c r="I1590" s="2"/>
      <c r="K1590" s="2"/>
      <c r="M1590" s="2"/>
      <c r="Q1590" s="2"/>
      <c r="S1590" s="2"/>
      <c r="U1590" s="2"/>
      <c r="W1590" s="2"/>
      <c r="Y1590" s="2"/>
      <c r="AE1590" s="4">
        <v>38863</v>
      </c>
      <c r="AF1590">
        <v>38629.71</v>
      </c>
      <c r="AG1590" s="4">
        <v>38852</v>
      </c>
      <c r="AH1590">
        <v>69.41</v>
      </c>
      <c r="AI1590" s="4">
        <v>39444</v>
      </c>
      <c r="AJ1590">
        <v>12.93</v>
      </c>
      <c r="AK1590" s="2">
        <v>38825</v>
      </c>
      <c r="AL1590">
        <v>14.55</v>
      </c>
      <c r="AM1590" s="2">
        <v>41992</v>
      </c>
      <c r="AN1590">
        <v>-2680</v>
      </c>
      <c r="AS1590" s="2"/>
    </row>
    <row r="1591" spans="1:45" x14ac:dyDescent="0.25">
      <c r="A1591" s="2"/>
      <c r="C1591" s="2"/>
      <c r="E1591" s="2"/>
      <c r="G1591" s="2"/>
      <c r="I1591" s="2"/>
      <c r="K1591" s="2"/>
      <c r="M1591" s="2"/>
      <c r="Q1591" s="2"/>
      <c r="S1591" s="2"/>
      <c r="U1591" s="2"/>
      <c r="W1591" s="2"/>
      <c r="Y1591" s="2"/>
      <c r="AE1591" s="4">
        <v>38866</v>
      </c>
      <c r="AF1591">
        <v>38145.15</v>
      </c>
      <c r="AG1591" s="4">
        <v>38853</v>
      </c>
      <c r="AH1591">
        <v>69.53</v>
      </c>
      <c r="AI1591" s="4">
        <v>39449</v>
      </c>
      <c r="AJ1591">
        <v>12.895300000000001</v>
      </c>
      <c r="AK1591" s="2">
        <v>38826</v>
      </c>
      <c r="AL1591">
        <v>14.55</v>
      </c>
      <c r="AM1591" s="2">
        <v>41995</v>
      </c>
      <c r="AN1591">
        <v>-1052</v>
      </c>
      <c r="AS1591" s="2"/>
    </row>
    <row r="1592" spans="1:45" x14ac:dyDescent="0.25">
      <c r="A1592" s="2"/>
      <c r="C1592" s="2"/>
      <c r="E1592" s="2"/>
      <c r="G1592" s="2"/>
      <c r="I1592" s="2"/>
      <c r="K1592" s="2"/>
      <c r="M1592" s="2"/>
      <c r="Q1592" s="2"/>
      <c r="S1592" s="2"/>
      <c r="U1592" s="2"/>
      <c r="W1592" s="2"/>
      <c r="Y1592" s="2"/>
      <c r="AE1592" s="4">
        <v>38867</v>
      </c>
      <c r="AF1592">
        <v>36412.51</v>
      </c>
      <c r="AG1592" s="4">
        <v>38854</v>
      </c>
      <c r="AH1592">
        <v>68.69</v>
      </c>
      <c r="AI1592" s="4">
        <v>39450</v>
      </c>
      <c r="AJ1592">
        <v>12.8103</v>
      </c>
      <c r="AK1592" s="2">
        <v>38827</v>
      </c>
      <c r="AL1592">
        <v>14.65</v>
      </c>
      <c r="AM1592" s="2">
        <v>41996</v>
      </c>
      <c r="AN1592">
        <v>-669</v>
      </c>
      <c r="AS1592" s="2"/>
    </row>
    <row r="1593" spans="1:45" x14ac:dyDescent="0.25">
      <c r="A1593" s="2"/>
      <c r="C1593" s="2"/>
      <c r="E1593" s="2"/>
      <c r="G1593" s="2"/>
      <c r="I1593" s="2"/>
      <c r="K1593" s="2"/>
      <c r="M1593" s="2"/>
      <c r="Q1593" s="2"/>
      <c r="S1593" s="2"/>
      <c r="U1593" s="2"/>
      <c r="W1593" s="2"/>
      <c r="Y1593" s="2"/>
      <c r="AE1593" s="4">
        <v>38868</v>
      </c>
      <c r="AF1593">
        <v>36530.04</v>
      </c>
      <c r="AG1593" s="4">
        <v>38855</v>
      </c>
      <c r="AH1593">
        <v>69.45</v>
      </c>
      <c r="AI1593" s="4">
        <v>39451</v>
      </c>
      <c r="AJ1593">
        <v>12.880800000000001</v>
      </c>
      <c r="AK1593" s="2">
        <v>38828</v>
      </c>
      <c r="AL1593">
        <v>14.65</v>
      </c>
      <c r="AM1593" s="2">
        <v>41997</v>
      </c>
      <c r="AN1593">
        <v>170</v>
      </c>
      <c r="AS1593" s="2"/>
    </row>
    <row r="1594" spans="1:45" x14ac:dyDescent="0.25">
      <c r="A1594" s="2"/>
      <c r="C1594" s="2"/>
      <c r="E1594" s="2"/>
      <c r="G1594" s="2"/>
      <c r="I1594" s="2"/>
      <c r="K1594" s="2"/>
      <c r="M1594" s="2"/>
      <c r="Q1594" s="2"/>
      <c r="S1594" s="2"/>
      <c r="U1594" s="2"/>
      <c r="W1594" s="2"/>
      <c r="Y1594" s="2"/>
      <c r="AE1594" s="4">
        <v>38869</v>
      </c>
      <c r="AF1594">
        <v>37748.300000000003</v>
      </c>
      <c r="AG1594" s="4">
        <v>38856</v>
      </c>
      <c r="AH1594">
        <v>68.53</v>
      </c>
      <c r="AI1594" s="4">
        <v>39454</v>
      </c>
      <c r="AJ1594">
        <v>12.8842</v>
      </c>
      <c r="AK1594" s="2">
        <v>38831</v>
      </c>
      <c r="AL1594">
        <v>14.684100000000001</v>
      </c>
      <c r="AM1594" s="2">
        <v>41999</v>
      </c>
      <c r="AN1594">
        <v>-2183</v>
      </c>
      <c r="AS1594" s="2"/>
    </row>
    <row r="1595" spans="1:45" x14ac:dyDescent="0.25">
      <c r="A1595" s="2"/>
      <c r="C1595" s="2"/>
      <c r="E1595" s="2"/>
      <c r="G1595" s="2"/>
      <c r="I1595" s="2"/>
      <c r="K1595" s="2"/>
      <c r="M1595" s="2"/>
      <c r="Q1595" s="2"/>
      <c r="S1595" s="2"/>
      <c r="U1595" s="2"/>
      <c r="W1595" s="2"/>
      <c r="Y1595" s="2"/>
      <c r="AE1595" s="4">
        <v>38870</v>
      </c>
      <c r="AF1595">
        <v>37942.18</v>
      </c>
      <c r="AG1595" s="4">
        <v>38859</v>
      </c>
      <c r="AH1595">
        <v>69.23</v>
      </c>
      <c r="AI1595" s="4">
        <v>39455</v>
      </c>
      <c r="AJ1595">
        <v>12.7715</v>
      </c>
      <c r="AK1595" s="2">
        <v>38832</v>
      </c>
      <c r="AL1595">
        <v>14.685700000000001</v>
      </c>
      <c r="AM1595" s="2">
        <v>42002</v>
      </c>
      <c r="AN1595">
        <v>-756</v>
      </c>
      <c r="AS1595" s="2"/>
    </row>
    <row r="1596" spans="1:45" x14ac:dyDescent="0.25">
      <c r="A1596" s="2"/>
      <c r="C1596" s="2"/>
      <c r="E1596" s="2"/>
      <c r="G1596" s="2"/>
      <c r="I1596" s="2"/>
      <c r="K1596" s="2"/>
      <c r="M1596" s="2"/>
      <c r="Q1596" s="2"/>
      <c r="S1596" s="2"/>
      <c r="U1596" s="2"/>
      <c r="W1596" s="2"/>
      <c r="Y1596" s="2"/>
      <c r="AE1596" s="4">
        <v>38873</v>
      </c>
      <c r="AF1596">
        <v>36739.86</v>
      </c>
      <c r="AG1596" s="4">
        <v>38860</v>
      </c>
      <c r="AH1596">
        <v>71.760000000000005</v>
      </c>
      <c r="AI1596" s="4">
        <v>39456</v>
      </c>
      <c r="AJ1596">
        <v>12.8376</v>
      </c>
      <c r="AK1596" s="2">
        <v>38833</v>
      </c>
      <c r="AL1596">
        <v>14.6561</v>
      </c>
      <c r="AM1596" s="2">
        <v>42003</v>
      </c>
      <c r="AN1596">
        <v>-2497</v>
      </c>
      <c r="AS1596" s="2"/>
    </row>
    <row r="1597" spans="1:45" x14ac:dyDescent="0.25">
      <c r="A1597" s="2"/>
      <c r="C1597" s="2"/>
      <c r="E1597" s="2"/>
      <c r="G1597" s="2"/>
      <c r="I1597" s="2"/>
      <c r="K1597" s="2"/>
      <c r="M1597" s="2"/>
      <c r="Q1597" s="2"/>
      <c r="S1597" s="2"/>
      <c r="U1597" s="2"/>
      <c r="W1597" s="2"/>
      <c r="Y1597" s="2"/>
      <c r="AE1597" s="4">
        <v>38874</v>
      </c>
      <c r="AF1597">
        <v>36557.800000000003</v>
      </c>
      <c r="AG1597" s="4">
        <v>38861</v>
      </c>
      <c r="AH1597">
        <v>69.86</v>
      </c>
      <c r="AI1597" s="4">
        <v>39457</v>
      </c>
      <c r="AJ1597">
        <v>12.8848</v>
      </c>
      <c r="AK1597" s="2">
        <v>38834</v>
      </c>
      <c r="AL1597">
        <v>14.8</v>
      </c>
      <c r="AM1597" s="2">
        <v>42004</v>
      </c>
      <c r="AN1597">
        <v>0</v>
      </c>
      <c r="AS1597" s="2"/>
    </row>
    <row r="1598" spans="1:45" x14ac:dyDescent="0.25">
      <c r="A1598" s="2"/>
      <c r="C1598" s="2"/>
      <c r="E1598" s="2"/>
      <c r="G1598" s="2"/>
      <c r="I1598" s="2"/>
      <c r="K1598" s="2"/>
      <c r="M1598" s="2"/>
      <c r="Q1598" s="2"/>
      <c r="S1598" s="2"/>
      <c r="U1598" s="2"/>
      <c r="W1598" s="2"/>
      <c r="Y1598" s="2"/>
      <c r="AE1598" s="4">
        <v>38875</v>
      </c>
      <c r="AF1598">
        <v>35264</v>
      </c>
      <c r="AG1598" s="4">
        <v>38862</v>
      </c>
      <c r="AH1598">
        <v>71.319999999999993</v>
      </c>
      <c r="AI1598" s="4">
        <v>39458</v>
      </c>
      <c r="AJ1598">
        <v>12.8733</v>
      </c>
      <c r="AK1598" s="2">
        <v>38835</v>
      </c>
      <c r="AL1598">
        <v>14.695</v>
      </c>
      <c r="AM1598" s="2">
        <v>42006</v>
      </c>
      <c r="AN1598">
        <v>-1087</v>
      </c>
      <c r="AS1598" s="2"/>
    </row>
    <row r="1599" spans="1:45" x14ac:dyDescent="0.25">
      <c r="A1599" s="2"/>
      <c r="C1599" s="2"/>
      <c r="E1599" s="2"/>
      <c r="G1599" s="2"/>
      <c r="I1599" s="2"/>
      <c r="K1599" s="2"/>
      <c r="M1599" s="2"/>
      <c r="Q1599" s="2"/>
      <c r="S1599" s="2"/>
      <c r="U1599" s="2"/>
      <c r="W1599" s="2"/>
      <c r="Y1599" s="2"/>
      <c r="AE1599" s="4">
        <v>38876</v>
      </c>
      <c r="AF1599">
        <v>35437.78</v>
      </c>
      <c r="AG1599" s="4">
        <v>38863</v>
      </c>
      <c r="AH1599">
        <v>71.37</v>
      </c>
      <c r="AI1599" s="4">
        <v>39461</v>
      </c>
      <c r="AJ1599">
        <v>12.9</v>
      </c>
      <c r="AK1599" s="2">
        <v>38839</v>
      </c>
      <c r="AL1599">
        <v>14.628299999999999</v>
      </c>
      <c r="AM1599" s="2">
        <v>42009</v>
      </c>
      <c r="AN1599">
        <v>-932</v>
      </c>
      <c r="AS1599" s="2"/>
    </row>
    <row r="1600" spans="1:45" x14ac:dyDescent="0.25">
      <c r="A1600" s="2"/>
      <c r="C1600" s="2"/>
      <c r="E1600" s="2"/>
      <c r="G1600" s="2"/>
      <c r="I1600" s="2"/>
      <c r="K1600" s="2"/>
      <c r="M1600" s="2"/>
      <c r="Q1600" s="2"/>
      <c r="S1600" s="2"/>
      <c r="U1600" s="2"/>
      <c r="W1600" s="2"/>
      <c r="Y1600" s="2"/>
      <c r="AE1600" s="4">
        <v>38877</v>
      </c>
      <c r="AF1600">
        <v>35074.629999999997</v>
      </c>
      <c r="AG1600" s="4">
        <v>38867</v>
      </c>
      <c r="AH1600">
        <v>72.03</v>
      </c>
      <c r="AI1600" s="4">
        <v>39462</v>
      </c>
      <c r="AJ1600">
        <v>12.8652</v>
      </c>
      <c r="AK1600" s="2">
        <v>38840</v>
      </c>
      <c r="AL1600">
        <v>14.67</v>
      </c>
      <c r="AM1600" s="2">
        <v>42010</v>
      </c>
      <c r="AN1600">
        <v>-527</v>
      </c>
      <c r="AS1600" s="2"/>
    </row>
    <row r="1601" spans="1:45" x14ac:dyDescent="0.25">
      <c r="A1601" s="2"/>
      <c r="C1601" s="2"/>
      <c r="E1601" s="2"/>
      <c r="G1601" s="2"/>
      <c r="I1601" s="2"/>
      <c r="K1601" s="2"/>
      <c r="M1601" s="2"/>
      <c r="Q1601" s="2"/>
      <c r="S1601" s="2"/>
      <c r="U1601" s="2"/>
      <c r="W1601" s="2"/>
      <c r="Y1601" s="2"/>
      <c r="AE1601" s="4">
        <v>38880</v>
      </c>
      <c r="AF1601">
        <v>33554.519999999997</v>
      </c>
      <c r="AG1601" s="4">
        <v>38868</v>
      </c>
      <c r="AH1601">
        <v>71.290000000000006</v>
      </c>
      <c r="AI1601" s="4">
        <v>39463</v>
      </c>
      <c r="AJ1601">
        <v>12.8933</v>
      </c>
      <c r="AK1601" s="2">
        <v>38841</v>
      </c>
      <c r="AL1601">
        <v>14.6518</v>
      </c>
      <c r="AM1601" s="2">
        <v>42011</v>
      </c>
      <c r="AN1601">
        <v>-918</v>
      </c>
      <c r="AS1601" s="2"/>
    </row>
    <row r="1602" spans="1:45" x14ac:dyDescent="0.25">
      <c r="A1602" s="2"/>
      <c r="C1602" s="2"/>
      <c r="E1602" s="2"/>
      <c r="G1602" s="2"/>
      <c r="I1602" s="2"/>
      <c r="K1602" s="2"/>
      <c r="M1602" s="2"/>
      <c r="Q1602" s="2"/>
      <c r="S1602" s="2"/>
      <c r="U1602" s="2"/>
      <c r="W1602" s="2"/>
      <c r="Y1602" s="2"/>
      <c r="AE1602" s="4">
        <v>38881</v>
      </c>
      <c r="AF1602">
        <v>32847.61</v>
      </c>
      <c r="AG1602" s="4">
        <v>38869</v>
      </c>
      <c r="AH1602">
        <v>70.34</v>
      </c>
      <c r="AI1602" s="4">
        <v>39464</v>
      </c>
      <c r="AJ1602">
        <v>12.9581</v>
      </c>
      <c r="AK1602" s="2">
        <v>38842</v>
      </c>
      <c r="AL1602">
        <v>14.5282</v>
      </c>
      <c r="AM1602" s="2">
        <v>42012</v>
      </c>
      <c r="AN1602">
        <v>392</v>
      </c>
      <c r="AS1602" s="2"/>
    </row>
    <row r="1603" spans="1:45" x14ac:dyDescent="0.25">
      <c r="A1603" s="2"/>
      <c r="C1603" s="2"/>
      <c r="E1603" s="2"/>
      <c r="G1603" s="2"/>
      <c r="I1603" s="2"/>
      <c r="K1603" s="2"/>
      <c r="M1603" s="2"/>
      <c r="Q1603" s="2"/>
      <c r="S1603" s="2"/>
      <c r="U1603" s="2"/>
      <c r="W1603" s="2"/>
      <c r="Y1603" s="2"/>
      <c r="AE1603" s="4">
        <v>38882</v>
      </c>
      <c r="AF1603">
        <v>32941.46</v>
      </c>
      <c r="AG1603" s="4">
        <v>38870</v>
      </c>
      <c r="AH1603">
        <v>72.33</v>
      </c>
      <c r="AI1603" s="4">
        <v>39465</v>
      </c>
      <c r="AJ1603">
        <v>12.9316</v>
      </c>
      <c r="AK1603" s="2">
        <v>38845</v>
      </c>
      <c r="AL1603">
        <v>14.667899999999999</v>
      </c>
      <c r="AM1603" s="2">
        <v>42013</v>
      </c>
      <c r="AN1603">
        <v>667</v>
      </c>
      <c r="AS1603" s="2"/>
    </row>
    <row r="1604" spans="1:45" x14ac:dyDescent="0.25">
      <c r="A1604" s="2"/>
      <c r="C1604" s="2"/>
      <c r="E1604" s="2"/>
      <c r="G1604" s="2"/>
      <c r="I1604" s="2"/>
      <c r="K1604" s="2"/>
      <c r="M1604" s="2"/>
      <c r="Q1604" s="2"/>
      <c r="S1604" s="2"/>
      <c r="U1604" s="2"/>
      <c r="W1604" s="2"/>
      <c r="Y1604" s="2"/>
      <c r="AE1604" s="4">
        <v>38884</v>
      </c>
      <c r="AF1604">
        <v>34398.92</v>
      </c>
      <c r="AG1604" s="4">
        <v>38873</v>
      </c>
      <c r="AH1604">
        <v>72.599999999999994</v>
      </c>
      <c r="AI1604" s="4">
        <v>39468</v>
      </c>
      <c r="AJ1604">
        <v>13.23</v>
      </c>
      <c r="AK1604" s="2">
        <v>38846</v>
      </c>
      <c r="AL1604">
        <v>14.6488</v>
      </c>
      <c r="AM1604" s="2">
        <v>42016</v>
      </c>
      <c r="AN1604">
        <v>369</v>
      </c>
      <c r="AS1604" s="2"/>
    </row>
    <row r="1605" spans="1:45" x14ac:dyDescent="0.25">
      <c r="A1605" s="2"/>
      <c r="C1605" s="2"/>
      <c r="E1605" s="2"/>
      <c r="G1605" s="2"/>
      <c r="I1605" s="2"/>
      <c r="K1605" s="2"/>
      <c r="M1605" s="2"/>
      <c r="Q1605" s="2"/>
      <c r="S1605" s="2"/>
      <c r="U1605" s="2"/>
      <c r="W1605" s="2"/>
      <c r="Y1605" s="2"/>
      <c r="AE1605" s="4">
        <v>38887</v>
      </c>
      <c r="AF1605">
        <v>33897.35</v>
      </c>
      <c r="AG1605" s="4">
        <v>38874</v>
      </c>
      <c r="AH1605">
        <v>72.5</v>
      </c>
      <c r="AI1605" s="4">
        <v>39469</v>
      </c>
      <c r="AJ1605">
        <v>13.146800000000001</v>
      </c>
      <c r="AK1605" s="2">
        <v>38847</v>
      </c>
      <c r="AL1605">
        <v>14.617800000000001</v>
      </c>
      <c r="AM1605" s="2">
        <v>42017</v>
      </c>
      <c r="AN1605">
        <v>834</v>
      </c>
      <c r="AS1605" s="2"/>
    </row>
    <row r="1606" spans="1:45" x14ac:dyDescent="0.25">
      <c r="A1606" s="2"/>
      <c r="C1606" s="2"/>
      <c r="E1606" s="2"/>
      <c r="G1606" s="2"/>
      <c r="I1606" s="2"/>
      <c r="K1606" s="2"/>
      <c r="M1606" s="2"/>
      <c r="Q1606" s="2"/>
      <c r="S1606" s="2"/>
      <c r="U1606" s="2"/>
      <c r="W1606" s="2"/>
      <c r="Y1606" s="2"/>
      <c r="AE1606" s="4">
        <v>38888</v>
      </c>
      <c r="AF1606">
        <v>33632.14</v>
      </c>
      <c r="AG1606" s="4">
        <v>38875</v>
      </c>
      <c r="AH1606">
        <v>70.819999999999993</v>
      </c>
      <c r="AI1606" s="4">
        <v>39470</v>
      </c>
      <c r="AJ1606">
        <v>13.25</v>
      </c>
      <c r="AK1606" s="2">
        <v>38848</v>
      </c>
      <c r="AL1606">
        <v>14.7</v>
      </c>
      <c r="AM1606" s="2">
        <v>42018</v>
      </c>
      <c r="AN1606">
        <v>-377</v>
      </c>
      <c r="AS1606" s="2"/>
    </row>
    <row r="1607" spans="1:45" x14ac:dyDescent="0.25">
      <c r="A1607" s="2"/>
      <c r="C1607" s="2"/>
      <c r="E1607" s="2"/>
      <c r="G1607" s="2"/>
      <c r="I1607" s="2"/>
      <c r="K1607" s="2"/>
      <c r="M1607" s="2"/>
      <c r="Q1607" s="2"/>
      <c r="S1607" s="2"/>
      <c r="U1607" s="2"/>
      <c r="W1607" s="2"/>
      <c r="Y1607" s="2"/>
      <c r="AE1607" s="4">
        <v>38889</v>
      </c>
      <c r="AF1607">
        <v>34546.639999999999</v>
      </c>
      <c r="AG1607" s="4">
        <v>38876</v>
      </c>
      <c r="AH1607">
        <v>70.349999999999994</v>
      </c>
      <c r="AI1607" s="4">
        <v>39471</v>
      </c>
      <c r="AJ1607">
        <v>13.0092</v>
      </c>
      <c r="AK1607" s="2">
        <v>38849</v>
      </c>
      <c r="AL1607">
        <v>14.7729</v>
      </c>
      <c r="AM1607" s="2">
        <v>42019</v>
      </c>
      <c r="AN1607">
        <v>551</v>
      </c>
      <c r="AS1607" s="2"/>
    </row>
    <row r="1608" spans="1:45" x14ac:dyDescent="0.25">
      <c r="A1608" s="2"/>
      <c r="C1608" s="2"/>
      <c r="E1608" s="2"/>
      <c r="G1608" s="2"/>
      <c r="I1608" s="2"/>
      <c r="K1608" s="2"/>
      <c r="M1608" s="2"/>
      <c r="Q1608" s="2"/>
      <c r="S1608" s="2"/>
      <c r="U1608" s="2"/>
      <c r="W1608" s="2"/>
      <c r="Y1608" s="2"/>
      <c r="AE1608" s="4">
        <v>38890</v>
      </c>
      <c r="AF1608">
        <v>34316.769999999997</v>
      </c>
      <c r="AG1608" s="4">
        <v>38877</v>
      </c>
      <c r="AH1608">
        <v>71.63</v>
      </c>
      <c r="AI1608" s="4">
        <v>39475</v>
      </c>
      <c r="AJ1608">
        <v>12.965299999999999</v>
      </c>
      <c r="AK1608" s="2">
        <v>38852</v>
      </c>
      <c r="AL1608">
        <v>14.82</v>
      </c>
      <c r="AM1608" s="2">
        <v>42020</v>
      </c>
      <c r="AN1608">
        <v>934</v>
      </c>
      <c r="AS1608" s="2"/>
    </row>
    <row r="1609" spans="1:45" x14ac:dyDescent="0.25">
      <c r="A1609" s="2"/>
      <c r="C1609" s="2"/>
      <c r="E1609" s="2"/>
      <c r="G1609" s="2"/>
      <c r="I1609" s="2"/>
      <c r="K1609" s="2"/>
      <c r="M1609" s="2"/>
      <c r="Q1609" s="2"/>
      <c r="S1609" s="2"/>
      <c r="U1609" s="2"/>
      <c r="W1609" s="2"/>
      <c r="Y1609" s="2"/>
      <c r="AE1609" s="4">
        <v>38891</v>
      </c>
      <c r="AF1609">
        <v>34661.22</v>
      </c>
      <c r="AG1609" s="4">
        <v>38880</v>
      </c>
      <c r="AH1609">
        <v>70.36</v>
      </c>
      <c r="AI1609" s="4">
        <v>39476</v>
      </c>
      <c r="AJ1609">
        <v>12.876099999999999</v>
      </c>
      <c r="AK1609" s="2">
        <v>38853</v>
      </c>
      <c r="AL1609">
        <v>14.726800000000001</v>
      </c>
      <c r="AM1609" s="2">
        <v>42023</v>
      </c>
      <c r="AN1609">
        <v>617</v>
      </c>
      <c r="AS1609" s="2"/>
    </row>
    <row r="1610" spans="1:45" x14ac:dyDescent="0.25">
      <c r="A1610" s="2"/>
      <c r="C1610" s="2"/>
      <c r="E1610" s="2"/>
      <c r="G1610" s="2"/>
      <c r="I1610" s="2"/>
      <c r="K1610" s="2"/>
      <c r="M1610" s="2"/>
      <c r="Q1610" s="2"/>
      <c r="S1610" s="2"/>
      <c r="U1610" s="2"/>
      <c r="W1610" s="2"/>
      <c r="Y1610" s="2"/>
      <c r="AE1610" s="4">
        <v>38894</v>
      </c>
      <c r="AF1610">
        <v>34631.24</v>
      </c>
      <c r="AG1610" s="4">
        <v>38881</v>
      </c>
      <c r="AH1610">
        <v>68.56</v>
      </c>
      <c r="AI1610" s="4">
        <v>39477</v>
      </c>
      <c r="AJ1610">
        <v>12.8499</v>
      </c>
      <c r="AK1610" s="2">
        <v>38854</v>
      </c>
      <c r="AL1610">
        <v>14.8362</v>
      </c>
      <c r="AM1610" s="2">
        <v>42024</v>
      </c>
      <c r="AN1610">
        <v>-584</v>
      </c>
      <c r="AS1610" s="2"/>
    </row>
    <row r="1611" spans="1:45" x14ac:dyDescent="0.25">
      <c r="A1611" s="2"/>
      <c r="C1611" s="2"/>
      <c r="E1611" s="2"/>
      <c r="G1611" s="2"/>
      <c r="I1611" s="2"/>
      <c r="K1611" s="2"/>
      <c r="M1611" s="2"/>
      <c r="Q1611" s="2"/>
      <c r="S1611" s="2"/>
      <c r="U1611" s="2"/>
      <c r="W1611" s="2"/>
      <c r="Y1611" s="2"/>
      <c r="AE1611" s="4">
        <v>38895</v>
      </c>
      <c r="AF1611">
        <v>34375.730000000003</v>
      </c>
      <c r="AG1611" s="4">
        <v>38882</v>
      </c>
      <c r="AH1611">
        <v>69.14</v>
      </c>
      <c r="AI1611" s="4">
        <v>39478</v>
      </c>
      <c r="AJ1611">
        <v>12.9444</v>
      </c>
      <c r="AK1611" s="2">
        <v>38855</v>
      </c>
      <c r="AL1611">
        <v>14.798</v>
      </c>
      <c r="AM1611" s="2">
        <v>42025</v>
      </c>
      <c r="AN1611">
        <v>-398</v>
      </c>
      <c r="AS1611" s="2"/>
    </row>
    <row r="1612" spans="1:45" x14ac:dyDescent="0.25">
      <c r="A1612" s="2"/>
      <c r="C1612" s="2"/>
      <c r="E1612" s="2"/>
      <c r="G1612" s="2"/>
      <c r="I1612" s="2"/>
      <c r="K1612" s="2"/>
      <c r="M1612" s="2"/>
      <c r="Q1612" s="2"/>
      <c r="S1612" s="2"/>
      <c r="U1612" s="2"/>
      <c r="W1612" s="2"/>
      <c r="Y1612" s="2"/>
      <c r="AE1612" s="4">
        <v>38896</v>
      </c>
      <c r="AF1612">
        <v>34834.65</v>
      </c>
      <c r="AG1612" s="4">
        <v>38883</v>
      </c>
      <c r="AH1612">
        <v>69.5</v>
      </c>
      <c r="AI1612" s="4">
        <v>39479</v>
      </c>
      <c r="AJ1612">
        <v>12.8893</v>
      </c>
      <c r="AK1612" s="2">
        <v>38856</v>
      </c>
      <c r="AL1612">
        <v>14.9</v>
      </c>
      <c r="AM1612" s="2">
        <v>42026</v>
      </c>
      <c r="AN1612">
        <v>25</v>
      </c>
      <c r="AS1612" s="2"/>
    </row>
    <row r="1613" spans="1:45" x14ac:dyDescent="0.25">
      <c r="A1613" s="2"/>
      <c r="C1613" s="2"/>
      <c r="E1613" s="2"/>
      <c r="G1613" s="2"/>
      <c r="I1613" s="2"/>
      <c r="K1613" s="2"/>
      <c r="M1613" s="2"/>
      <c r="Q1613" s="2"/>
      <c r="S1613" s="2"/>
      <c r="U1613" s="2"/>
      <c r="W1613" s="2"/>
      <c r="Y1613" s="2"/>
      <c r="AE1613" s="4">
        <v>38897</v>
      </c>
      <c r="AF1613">
        <v>36486.67</v>
      </c>
      <c r="AG1613" s="4">
        <v>38884</v>
      </c>
      <c r="AH1613">
        <v>69.88</v>
      </c>
      <c r="AI1613" s="4">
        <v>39484</v>
      </c>
      <c r="AJ1613">
        <v>12.883599999999999</v>
      </c>
      <c r="AK1613" s="2">
        <v>38859</v>
      </c>
      <c r="AL1613">
        <v>15.1378</v>
      </c>
      <c r="AM1613" s="2">
        <v>42027</v>
      </c>
      <c r="AN1613">
        <v>1097</v>
      </c>
      <c r="AS1613" s="2"/>
    </row>
    <row r="1614" spans="1:45" x14ac:dyDescent="0.25">
      <c r="A1614" s="2"/>
      <c r="C1614" s="2"/>
      <c r="E1614" s="2"/>
      <c r="G1614" s="2"/>
      <c r="I1614" s="2"/>
      <c r="K1614" s="2"/>
      <c r="M1614" s="2"/>
      <c r="Q1614" s="2"/>
      <c r="S1614" s="2"/>
      <c r="U1614" s="2"/>
      <c r="W1614" s="2"/>
      <c r="Y1614" s="2"/>
      <c r="AE1614" s="4">
        <v>38898</v>
      </c>
      <c r="AF1614">
        <v>36630.660000000003</v>
      </c>
      <c r="AG1614" s="4">
        <v>38887</v>
      </c>
      <c r="AH1614">
        <v>68.98</v>
      </c>
      <c r="AI1614" s="4">
        <v>39485</v>
      </c>
      <c r="AJ1614">
        <v>12.7951</v>
      </c>
      <c r="AK1614" s="2">
        <v>38860</v>
      </c>
      <c r="AL1614">
        <v>15.3813</v>
      </c>
      <c r="AM1614" s="2">
        <v>42030</v>
      </c>
      <c r="AN1614">
        <v>110</v>
      </c>
      <c r="AS1614" s="2"/>
    </row>
    <row r="1615" spans="1:45" x14ac:dyDescent="0.25">
      <c r="A1615" s="2"/>
      <c r="C1615" s="2"/>
      <c r="E1615" s="2"/>
      <c r="G1615" s="2"/>
      <c r="I1615" s="2"/>
      <c r="K1615" s="2"/>
      <c r="M1615" s="2"/>
      <c r="Q1615" s="2"/>
      <c r="S1615" s="2"/>
      <c r="U1615" s="2"/>
      <c r="W1615" s="2"/>
      <c r="Y1615" s="2"/>
      <c r="AE1615" s="4">
        <v>38901</v>
      </c>
      <c r="AF1615">
        <v>37357.199999999997</v>
      </c>
      <c r="AG1615" s="4">
        <v>38888</v>
      </c>
      <c r="AH1615">
        <v>68.94</v>
      </c>
      <c r="AI1615" s="4">
        <v>39486</v>
      </c>
      <c r="AJ1615">
        <v>12.710900000000001</v>
      </c>
      <c r="AK1615" s="2">
        <v>38861</v>
      </c>
      <c r="AL1615">
        <v>16.100000000000001</v>
      </c>
      <c r="AM1615" s="2">
        <v>42031</v>
      </c>
      <c r="AN1615">
        <v>-49</v>
      </c>
      <c r="AS1615" s="2"/>
    </row>
    <row r="1616" spans="1:45" x14ac:dyDescent="0.25">
      <c r="A1616" s="2"/>
      <c r="C1616" s="2"/>
      <c r="E1616" s="2"/>
      <c r="G1616" s="2"/>
      <c r="I1616" s="2"/>
      <c r="K1616" s="2"/>
      <c r="M1616" s="2"/>
      <c r="Q1616" s="2"/>
      <c r="S1616" s="2"/>
      <c r="U1616" s="2"/>
      <c r="W1616" s="2"/>
      <c r="Y1616" s="2"/>
      <c r="AE1616" s="4">
        <v>38902</v>
      </c>
      <c r="AF1616">
        <v>37367.339999999997</v>
      </c>
      <c r="AG1616" s="4">
        <v>38889</v>
      </c>
      <c r="AH1616">
        <v>70.33</v>
      </c>
      <c r="AI1616" s="4">
        <v>39489</v>
      </c>
      <c r="AJ1616">
        <v>12.652900000000001</v>
      </c>
      <c r="AK1616" s="2">
        <v>38862</v>
      </c>
      <c r="AL1616">
        <v>15.4658</v>
      </c>
      <c r="AM1616" s="2">
        <v>42032</v>
      </c>
      <c r="AN1616">
        <v>1635</v>
      </c>
      <c r="AS1616" s="2"/>
    </row>
    <row r="1617" spans="1:45" x14ac:dyDescent="0.25">
      <c r="A1617" s="2"/>
      <c r="C1617" s="2"/>
      <c r="E1617" s="2"/>
      <c r="G1617" s="2"/>
      <c r="I1617" s="2"/>
      <c r="K1617" s="2"/>
      <c r="M1617" s="2"/>
      <c r="Q1617" s="2"/>
      <c r="S1617" s="2"/>
      <c r="U1617" s="2"/>
      <c r="W1617" s="2"/>
      <c r="Y1617" s="2"/>
      <c r="AE1617" s="4">
        <v>38903</v>
      </c>
      <c r="AF1617">
        <v>36378.03</v>
      </c>
      <c r="AG1617" s="4">
        <v>38890</v>
      </c>
      <c r="AH1617">
        <v>70.84</v>
      </c>
      <c r="AI1617" s="4">
        <v>39490</v>
      </c>
      <c r="AJ1617">
        <v>12.5982</v>
      </c>
      <c r="AK1617" s="2">
        <v>38863</v>
      </c>
      <c r="AL1617">
        <v>15.170199999999999</v>
      </c>
      <c r="AM1617" s="2">
        <v>42033</v>
      </c>
      <c r="AN1617">
        <v>640</v>
      </c>
      <c r="AS1617" s="2"/>
    </row>
    <row r="1618" spans="1:45" x14ac:dyDescent="0.25">
      <c r="A1618" s="2"/>
      <c r="C1618" s="2"/>
      <c r="E1618" s="2"/>
      <c r="G1618" s="2"/>
      <c r="I1618" s="2"/>
      <c r="K1618" s="2"/>
      <c r="M1618" s="2"/>
      <c r="Q1618" s="2"/>
      <c r="S1618" s="2"/>
      <c r="U1618" s="2"/>
      <c r="W1618" s="2"/>
      <c r="Y1618" s="2"/>
      <c r="AE1618" s="4">
        <v>38904</v>
      </c>
      <c r="AF1618">
        <v>36533.129999999997</v>
      </c>
      <c r="AG1618" s="4">
        <v>38891</v>
      </c>
      <c r="AH1618">
        <v>70.87</v>
      </c>
      <c r="AI1618" s="4">
        <v>39491</v>
      </c>
      <c r="AJ1618">
        <v>12.4932</v>
      </c>
      <c r="AK1618" s="2">
        <v>38866</v>
      </c>
      <c r="AL1618">
        <v>15.363200000000001</v>
      </c>
      <c r="AM1618" s="2">
        <v>42034</v>
      </c>
      <c r="AN1618">
        <v>906</v>
      </c>
      <c r="AS1618" s="2"/>
    </row>
    <row r="1619" spans="1:45" x14ac:dyDescent="0.25">
      <c r="A1619" s="2"/>
      <c r="C1619" s="2"/>
      <c r="E1619" s="2"/>
      <c r="G1619" s="2"/>
      <c r="I1619" s="2"/>
      <c r="K1619" s="2"/>
      <c r="M1619" s="2"/>
      <c r="Q1619" s="2"/>
      <c r="S1619" s="2"/>
      <c r="U1619" s="2"/>
      <c r="W1619" s="2"/>
      <c r="Y1619" s="2"/>
      <c r="AE1619" s="4">
        <v>38905</v>
      </c>
      <c r="AF1619">
        <v>36101.980000000003</v>
      </c>
      <c r="AG1619" s="4">
        <v>38894</v>
      </c>
      <c r="AH1619">
        <v>71.8</v>
      </c>
      <c r="AI1619" s="4">
        <v>39492</v>
      </c>
      <c r="AJ1619">
        <v>12.5626</v>
      </c>
      <c r="AK1619" s="2">
        <v>38867</v>
      </c>
      <c r="AL1619">
        <v>15.6213</v>
      </c>
      <c r="AM1619" s="2">
        <v>42037</v>
      </c>
      <c r="AN1619">
        <v>-93</v>
      </c>
      <c r="AS1619" s="2"/>
    </row>
    <row r="1620" spans="1:45" x14ac:dyDescent="0.25">
      <c r="A1620" s="2"/>
      <c r="C1620" s="2"/>
      <c r="E1620" s="2"/>
      <c r="G1620" s="2"/>
      <c r="I1620" s="2"/>
      <c r="K1620" s="2"/>
      <c r="M1620" s="2"/>
      <c r="Q1620" s="2"/>
      <c r="S1620" s="2"/>
      <c r="U1620" s="2"/>
      <c r="W1620" s="2"/>
      <c r="Y1620" s="2"/>
      <c r="AE1620" s="4">
        <v>38908</v>
      </c>
      <c r="AF1620">
        <v>36140.639999999999</v>
      </c>
      <c r="AG1620" s="4">
        <v>38895</v>
      </c>
      <c r="AH1620">
        <v>71.92</v>
      </c>
      <c r="AI1620" s="4">
        <v>39493</v>
      </c>
      <c r="AJ1620">
        <v>12.689</v>
      </c>
      <c r="AK1620" s="2">
        <v>38868</v>
      </c>
      <c r="AL1620">
        <v>15.448700000000001</v>
      </c>
      <c r="AM1620" s="2">
        <v>42038</v>
      </c>
      <c r="AN1620">
        <v>340</v>
      </c>
      <c r="AS1620" s="2"/>
    </row>
    <row r="1621" spans="1:45" x14ac:dyDescent="0.25">
      <c r="A1621" s="2"/>
      <c r="C1621" s="2"/>
      <c r="E1621" s="2"/>
      <c r="G1621" s="2"/>
      <c r="I1621" s="2"/>
      <c r="K1621" s="2"/>
      <c r="M1621" s="2"/>
      <c r="Q1621" s="2"/>
      <c r="S1621" s="2"/>
      <c r="U1621" s="2"/>
      <c r="W1621" s="2"/>
      <c r="Y1621" s="2"/>
      <c r="AE1621" s="4">
        <v>38909</v>
      </c>
      <c r="AF1621">
        <v>36553.56</v>
      </c>
      <c r="AG1621" s="4">
        <v>38896</v>
      </c>
      <c r="AH1621">
        <v>72.19</v>
      </c>
      <c r="AI1621" s="4">
        <v>39496</v>
      </c>
      <c r="AJ1621">
        <v>12.526400000000001</v>
      </c>
      <c r="AK1621" s="2">
        <v>38869</v>
      </c>
      <c r="AL1621">
        <v>15.35</v>
      </c>
      <c r="AM1621" s="2">
        <v>42039</v>
      </c>
      <c r="AN1621">
        <v>474</v>
      </c>
      <c r="AS1621" s="2"/>
    </row>
    <row r="1622" spans="1:45" x14ac:dyDescent="0.25">
      <c r="A1622" s="2"/>
      <c r="C1622" s="2"/>
      <c r="E1622" s="2"/>
      <c r="G1622" s="2"/>
      <c r="I1622" s="2"/>
      <c r="K1622" s="2"/>
      <c r="M1622" s="2"/>
      <c r="Q1622" s="2"/>
      <c r="S1622" s="2"/>
      <c r="U1622" s="2"/>
      <c r="W1622" s="2"/>
      <c r="Y1622" s="2"/>
      <c r="AE1622" s="4">
        <v>38910</v>
      </c>
      <c r="AF1622">
        <v>36229.71</v>
      </c>
      <c r="AG1622" s="4">
        <v>38897</v>
      </c>
      <c r="AH1622">
        <v>73.52</v>
      </c>
      <c r="AI1622" s="4">
        <v>39497</v>
      </c>
      <c r="AJ1622">
        <v>12.554399999999999</v>
      </c>
      <c r="AK1622" s="2">
        <v>38870</v>
      </c>
      <c r="AL1622">
        <v>15.319100000000001</v>
      </c>
      <c r="AM1622" s="2">
        <v>42040</v>
      </c>
      <c r="AN1622">
        <v>-226</v>
      </c>
      <c r="AS1622" s="2"/>
    </row>
    <row r="1623" spans="1:45" x14ac:dyDescent="0.25">
      <c r="A1623" s="2"/>
      <c r="C1623" s="2"/>
      <c r="E1623" s="2"/>
      <c r="G1623" s="2"/>
      <c r="I1623" s="2"/>
      <c r="K1623" s="2"/>
      <c r="M1623" s="2"/>
      <c r="Q1623" s="2"/>
      <c r="S1623" s="2"/>
      <c r="U1623" s="2"/>
      <c r="W1623" s="2"/>
      <c r="Y1623" s="2"/>
      <c r="AE1623" s="4">
        <v>38911</v>
      </c>
      <c r="AF1623">
        <v>35354.28</v>
      </c>
      <c r="AG1623" s="4">
        <v>38898</v>
      </c>
      <c r="AH1623">
        <v>73.930000000000007</v>
      </c>
      <c r="AI1623" s="4">
        <v>39498</v>
      </c>
      <c r="AJ1623">
        <v>12.5205</v>
      </c>
      <c r="AK1623" s="2">
        <v>38873</v>
      </c>
      <c r="AL1623">
        <v>15.31</v>
      </c>
      <c r="AM1623" s="2">
        <v>42041</v>
      </c>
      <c r="AN1623">
        <v>328</v>
      </c>
      <c r="AS1623" s="2"/>
    </row>
    <row r="1624" spans="1:45" x14ac:dyDescent="0.25">
      <c r="A1624" s="2"/>
      <c r="C1624" s="2"/>
      <c r="E1624" s="2"/>
      <c r="G1624" s="2"/>
      <c r="I1624" s="2"/>
      <c r="K1624" s="2"/>
      <c r="M1624" s="2"/>
      <c r="Q1624" s="2"/>
      <c r="S1624" s="2"/>
      <c r="U1624" s="2"/>
      <c r="W1624" s="2"/>
      <c r="Y1624" s="2"/>
      <c r="AE1624" s="4">
        <v>38912</v>
      </c>
      <c r="AF1624">
        <v>35349.68</v>
      </c>
      <c r="AG1624" s="4">
        <v>38901</v>
      </c>
      <c r="AH1624">
        <v>73.930000000000007</v>
      </c>
      <c r="AI1624" s="4">
        <v>39499</v>
      </c>
      <c r="AJ1624">
        <v>12.485799999999999</v>
      </c>
      <c r="AK1624" s="2">
        <v>38874</v>
      </c>
      <c r="AL1624">
        <v>15.35</v>
      </c>
      <c r="AM1624" s="2">
        <v>42044</v>
      </c>
      <c r="AN1624">
        <v>-222</v>
      </c>
      <c r="AS1624" s="2"/>
    </row>
    <row r="1625" spans="1:45" x14ac:dyDescent="0.25">
      <c r="A1625" s="2"/>
      <c r="C1625" s="2"/>
      <c r="E1625" s="2"/>
      <c r="G1625" s="2"/>
      <c r="I1625" s="2"/>
      <c r="K1625" s="2"/>
      <c r="M1625" s="2"/>
      <c r="Q1625" s="2"/>
      <c r="S1625" s="2"/>
      <c r="U1625" s="2"/>
      <c r="W1625" s="2"/>
      <c r="Y1625" s="2"/>
      <c r="AE1625" s="4">
        <v>38915</v>
      </c>
      <c r="AF1625">
        <v>34866.31</v>
      </c>
      <c r="AG1625" s="4">
        <v>38903</v>
      </c>
      <c r="AH1625">
        <v>75.19</v>
      </c>
      <c r="AI1625" s="4">
        <v>39500</v>
      </c>
      <c r="AJ1625">
        <v>12.4641</v>
      </c>
      <c r="AK1625" s="2">
        <v>38875</v>
      </c>
      <c r="AL1625">
        <v>15.3309</v>
      </c>
      <c r="AM1625" s="2">
        <v>42045</v>
      </c>
      <c r="AN1625">
        <v>-387</v>
      </c>
      <c r="AS1625" s="2"/>
    </row>
    <row r="1626" spans="1:45" x14ac:dyDescent="0.25">
      <c r="A1626" s="2"/>
      <c r="C1626" s="2"/>
      <c r="E1626" s="2"/>
      <c r="G1626" s="2"/>
      <c r="I1626" s="2"/>
      <c r="K1626" s="2"/>
      <c r="M1626" s="2"/>
      <c r="Q1626" s="2"/>
      <c r="S1626" s="2"/>
      <c r="U1626" s="2"/>
      <c r="W1626" s="2"/>
      <c r="Y1626" s="2"/>
      <c r="AE1626" s="4">
        <v>38916</v>
      </c>
      <c r="AF1626">
        <v>35130.42</v>
      </c>
      <c r="AG1626" s="4">
        <v>38904</v>
      </c>
      <c r="AH1626">
        <v>75.14</v>
      </c>
      <c r="AI1626" s="4">
        <v>39503</v>
      </c>
      <c r="AJ1626">
        <v>12.515000000000001</v>
      </c>
      <c r="AK1626" s="2">
        <v>38876</v>
      </c>
      <c r="AL1626">
        <v>15.239599999999999</v>
      </c>
      <c r="AM1626" s="2">
        <v>42046</v>
      </c>
      <c r="AN1626">
        <v>-9</v>
      </c>
      <c r="AS1626" s="2"/>
    </row>
    <row r="1627" spans="1:45" x14ac:dyDescent="0.25">
      <c r="A1627" s="2"/>
      <c r="C1627" s="2"/>
      <c r="E1627" s="2"/>
      <c r="G1627" s="2"/>
      <c r="I1627" s="2"/>
      <c r="K1627" s="2"/>
      <c r="M1627" s="2"/>
      <c r="Q1627" s="2"/>
      <c r="S1627" s="2"/>
      <c r="U1627" s="2"/>
      <c r="W1627" s="2"/>
      <c r="Y1627" s="2"/>
      <c r="AE1627" s="4">
        <v>38917</v>
      </c>
      <c r="AF1627">
        <v>36785.449999999997</v>
      </c>
      <c r="AG1627" s="4">
        <v>38905</v>
      </c>
      <c r="AH1627">
        <v>74.09</v>
      </c>
      <c r="AI1627" s="4">
        <v>39504</v>
      </c>
      <c r="AJ1627">
        <v>12.470599999999999</v>
      </c>
      <c r="AK1627" s="2">
        <v>38877</v>
      </c>
      <c r="AL1627">
        <v>15.2271</v>
      </c>
      <c r="AM1627" s="2">
        <v>42047</v>
      </c>
      <c r="AN1627">
        <v>-770</v>
      </c>
      <c r="AS1627" s="2"/>
    </row>
    <row r="1628" spans="1:45" x14ac:dyDescent="0.25">
      <c r="A1628" s="2"/>
      <c r="C1628" s="2"/>
      <c r="E1628" s="2"/>
      <c r="G1628" s="2"/>
      <c r="I1628" s="2"/>
      <c r="K1628" s="2"/>
      <c r="M1628" s="2"/>
      <c r="Q1628" s="2"/>
      <c r="S1628" s="2"/>
      <c r="U1628" s="2"/>
      <c r="W1628" s="2"/>
      <c r="Y1628" s="2"/>
      <c r="AE1628" s="4">
        <v>38918</v>
      </c>
      <c r="AF1628">
        <v>35846.839999999997</v>
      </c>
      <c r="AG1628" s="4">
        <v>38908</v>
      </c>
      <c r="AH1628">
        <v>73.61</v>
      </c>
      <c r="AI1628" s="4">
        <v>39505</v>
      </c>
      <c r="AJ1628">
        <v>12.4528</v>
      </c>
      <c r="AK1628" s="2">
        <v>38880</v>
      </c>
      <c r="AL1628">
        <v>15.33</v>
      </c>
      <c r="AM1628" s="2">
        <v>42048</v>
      </c>
      <c r="AN1628">
        <v>1012</v>
      </c>
      <c r="AS1628" s="2"/>
    </row>
    <row r="1629" spans="1:45" x14ac:dyDescent="0.25">
      <c r="A1629" s="2"/>
      <c r="C1629" s="2"/>
      <c r="E1629" s="2"/>
      <c r="G1629" s="2"/>
      <c r="I1629" s="2"/>
      <c r="K1629" s="2"/>
      <c r="M1629" s="2"/>
      <c r="Q1629" s="2"/>
      <c r="S1629" s="2"/>
      <c r="U1629" s="2"/>
      <c r="W1629" s="2"/>
      <c r="Y1629" s="2"/>
      <c r="AE1629" s="4">
        <v>38919</v>
      </c>
      <c r="AF1629">
        <v>35510.400000000001</v>
      </c>
      <c r="AG1629" s="4">
        <v>38909</v>
      </c>
      <c r="AH1629">
        <v>74.16</v>
      </c>
      <c r="AI1629" s="4">
        <v>39506</v>
      </c>
      <c r="AJ1629">
        <v>12.485799999999999</v>
      </c>
      <c r="AK1629" s="2">
        <v>38881</v>
      </c>
      <c r="AL1629">
        <v>15.318099999999999</v>
      </c>
      <c r="AM1629" s="2">
        <v>42053</v>
      </c>
      <c r="AN1629">
        <v>530</v>
      </c>
      <c r="AS1629" s="2"/>
    </row>
    <row r="1630" spans="1:45" x14ac:dyDescent="0.25">
      <c r="A1630" s="2"/>
      <c r="C1630" s="2"/>
      <c r="E1630" s="2"/>
      <c r="G1630" s="2"/>
      <c r="I1630" s="2"/>
      <c r="K1630" s="2"/>
      <c r="M1630" s="2"/>
      <c r="Q1630" s="2"/>
      <c r="S1630" s="2"/>
      <c r="U1630" s="2"/>
      <c r="W1630" s="2"/>
      <c r="Y1630" s="2"/>
      <c r="AE1630" s="4">
        <v>38922</v>
      </c>
      <c r="AF1630">
        <v>36224.39</v>
      </c>
      <c r="AG1630" s="4">
        <v>38910</v>
      </c>
      <c r="AH1630">
        <v>74.95</v>
      </c>
      <c r="AI1630" s="4">
        <v>39507</v>
      </c>
      <c r="AJ1630">
        <v>12.510999999999999</v>
      </c>
      <c r="AK1630" s="2">
        <v>38882</v>
      </c>
      <c r="AL1630">
        <v>15.35</v>
      </c>
      <c r="AM1630" s="2">
        <v>42054</v>
      </c>
      <c r="AN1630">
        <v>622</v>
      </c>
      <c r="AS1630" s="2"/>
    </row>
    <row r="1631" spans="1:45" x14ac:dyDescent="0.25">
      <c r="A1631" s="2"/>
      <c r="C1631" s="2"/>
      <c r="E1631" s="2"/>
      <c r="G1631" s="2"/>
      <c r="I1631" s="2"/>
      <c r="K1631" s="2"/>
      <c r="M1631" s="2"/>
      <c r="Q1631" s="2"/>
      <c r="S1631" s="2"/>
      <c r="U1631" s="2"/>
      <c r="W1631" s="2"/>
      <c r="Y1631" s="2"/>
      <c r="AE1631" s="4">
        <v>38923</v>
      </c>
      <c r="AF1631">
        <v>36680.83</v>
      </c>
      <c r="AG1631" s="4">
        <v>38911</v>
      </c>
      <c r="AH1631">
        <v>76.7</v>
      </c>
      <c r="AI1631" s="4">
        <v>39510</v>
      </c>
      <c r="AJ1631">
        <v>12.434100000000001</v>
      </c>
      <c r="AK1631" s="2">
        <v>38884</v>
      </c>
      <c r="AL1631">
        <v>15.15</v>
      </c>
      <c r="AM1631" s="2">
        <v>42055</v>
      </c>
      <c r="AN1631">
        <v>592</v>
      </c>
      <c r="AS1631" s="2"/>
    </row>
    <row r="1632" spans="1:45" x14ac:dyDescent="0.25">
      <c r="A1632" s="2"/>
      <c r="C1632" s="2"/>
      <c r="E1632" s="2"/>
      <c r="G1632" s="2"/>
      <c r="I1632" s="2"/>
      <c r="K1632" s="2"/>
      <c r="M1632" s="2"/>
      <c r="Q1632" s="2"/>
      <c r="S1632" s="2"/>
      <c r="U1632" s="2"/>
      <c r="W1632" s="2"/>
      <c r="Y1632" s="2"/>
      <c r="AE1632" s="4">
        <v>38924</v>
      </c>
      <c r="AF1632">
        <v>36594.300000000003</v>
      </c>
      <c r="AG1632" s="4">
        <v>38912</v>
      </c>
      <c r="AH1632">
        <v>77.03</v>
      </c>
      <c r="AI1632" s="4">
        <v>39511</v>
      </c>
      <c r="AJ1632">
        <v>12.460800000000001</v>
      </c>
      <c r="AK1632" s="2">
        <v>38887</v>
      </c>
      <c r="AL1632">
        <v>15.1623</v>
      </c>
      <c r="AM1632" s="2">
        <v>42058</v>
      </c>
      <c r="AN1632">
        <v>-631</v>
      </c>
      <c r="AS1632" s="2"/>
    </row>
    <row r="1633" spans="1:45" x14ac:dyDescent="0.25">
      <c r="A1633" s="2"/>
      <c r="C1633" s="2"/>
      <c r="E1633" s="2"/>
      <c r="G1633" s="2"/>
      <c r="I1633" s="2"/>
      <c r="K1633" s="2"/>
      <c r="M1633" s="2"/>
      <c r="Q1633" s="2"/>
      <c r="S1633" s="2"/>
      <c r="U1633" s="2"/>
      <c r="W1633" s="2"/>
      <c r="Y1633" s="2"/>
      <c r="AE1633" s="4">
        <v>38925</v>
      </c>
      <c r="AF1633">
        <v>36887.72</v>
      </c>
      <c r="AG1633" s="4">
        <v>38915</v>
      </c>
      <c r="AH1633">
        <v>75.3</v>
      </c>
      <c r="AI1633" s="4">
        <v>39512</v>
      </c>
      <c r="AJ1633">
        <v>12.48</v>
      </c>
      <c r="AK1633" s="2">
        <v>38888</v>
      </c>
      <c r="AL1633">
        <v>15.076700000000001</v>
      </c>
      <c r="AM1633" s="2">
        <v>42059</v>
      </c>
      <c r="AN1633">
        <v>-1239</v>
      </c>
      <c r="AS1633" s="2"/>
    </row>
    <row r="1634" spans="1:45" x14ac:dyDescent="0.25">
      <c r="A1634" s="2"/>
      <c r="C1634" s="2"/>
      <c r="E1634" s="2"/>
      <c r="G1634" s="2"/>
      <c r="I1634" s="2"/>
      <c r="K1634" s="2"/>
      <c r="M1634" s="2"/>
      <c r="Q1634" s="2"/>
      <c r="S1634" s="2"/>
      <c r="U1634" s="2"/>
      <c r="W1634" s="2"/>
      <c r="Y1634" s="2"/>
      <c r="AE1634" s="4">
        <v>38926</v>
      </c>
      <c r="AF1634">
        <v>37381.06</v>
      </c>
      <c r="AG1634" s="4">
        <v>38916</v>
      </c>
      <c r="AH1634">
        <v>73.540000000000006</v>
      </c>
      <c r="AI1634" s="4">
        <v>39513</v>
      </c>
      <c r="AJ1634">
        <v>12.631600000000001</v>
      </c>
      <c r="AK1634" s="2">
        <v>38889</v>
      </c>
      <c r="AL1634">
        <v>15.036</v>
      </c>
      <c r="AM1634" s="2">
        <v>42060</v>
      </c>
      <c r="AN1634">
        <v>147</v>
      </c>
      <c r="AS1634" s="2"/>
    </row>
    <row r="1635" spans="1:45" x14ac:dyDescent="0.25">
      <c r="A1635" s="2"/>
      <c r="C1635" s="2"/>
      <c r="E1635" s="2"/>
      <c r="G1635" s="2"/>
      <c r="I1635" s="2"/>
      <c r="K1635" s="2"/>
      <c r="M1635" s="2"/>
      <c r="Q1635" s="2"/>
      <c r="S1635" s="2"/>
      <c r="U1635" s="2"/>
      <c r="W1635" s="2"/>
      <c r="Y1635" s="2"/>
      <c r="AE1635" s="4">
        <v>38929</v>
      </c>
      <c r="AF1635">
        <v>37077.120000000003</v>
      </c>
      <c r="AG1635" s="4">
        <v>38917</v>
      </c>
      <c r="AH1635">
        <v>72.66</v>
      </c>
      <c r="AI1635" s="4">
        <v>39514</v>
      </c>
      <c r="AJ1635">
        <v>12.863</v>
      </c>
      <c r="AK1635" s="2">
        <v>38890</v>
      </c>
      <c r="AL1635">
        <v>15.0579</v>
      </c>
      <c r="AM1635" s="2">
        <v>42061</v>
      </c>
      <c r="AN1635">
        <v>-785</v>
      </c>
      <c r="AS1635" s="2"/>
    </row>
    <row r="1636" spans="1:45" x14ac:dyDescent="0.25">
      <c r="A1636" s="2"/>
      <c r="C1636" s="2"/>
      <c r="E1636" s="2"/>
      <c r="G1636" s="2"/>
      <c r="I1636" s="2"/>
      <c r="K1636" s="2"/>
      <c r="M1636" s="2"/>
      <c r="Q1636" s="2"/>
      <c r="S1636" s="2"/>
      <c r="U1636" s="2"/>
      <c r="W1636" s="2"/>
      <c r="Y1636" s="2"/>
      <c r="AE1636" s="4">
        <v>38930</v>
      </c>
      <c r="AF1636">
        <v>36839.31</v>
      </c>
      <c r="AG1636" s="4">
        <v>38918</v>
      </c>
      <c r="AH1636">
        <v>73.08</v>
      </c>
      <c r="AI1636" s="4">
        <v>39517</v>
      </c>
      <c r="AJ1636">
        <v>12.994899999999999</v>
      </c>
      <c r="AK1636" s="2">
        <v>38891</v>
      </c>
      <c r="AL1636">
        <v>15.044600000000001</v>
      </c>
      <c r="AM1636" s="2">
        <v>42062</v>
      </c>
      <c r="AN1636">
        <v>-826</v>
      </c>
      <c r="AS1636" s="2"/>
    </row>
    <row r="1637" spans="1:45" x14ac:dyDescent="0.25">
      <c r="A1637" s="2"/>
      <c r="C1637" s="2"/>
      <c r="E1637" s="2"/>
      <c r="G1637" s="2"/>
      <c r="I1637" s="2"/>
      <c r="K1637" s="2"/>
      <c r="M1637" s="2"/>
      <c r="Q1637" s="2"/>
      <c r="S1637" s="2"/>
      <c r="U1637" s="2"/>
      <c r="W1637" s="2"/>
      <c r="Y1637" s="2"/>
      <c r="AE1637" s="4">
        <v>38931</v>
      </c>
      <c r="AF1637">
        <v>37288.400000000001</v>
      </c>
      <c r="AG1637" s="4">
        <v>38919</v>
      </c>
      <c r="AH1637">
        <v>74.430000000000007</v>
      </c>
      <c r="AI1637" s="4">
        <v>39518</v>
      </c>
      <c r="AJ1637">
        <v>12.825900000000001</v>
      </c>
      <c r="AK1637" s="2">
        <v>38894</v>
      </c>
      <c r="AL1637">
        <v>15.0242</v>
      </c>
      <c r="AM1637" s="2">
        <v>42065</v>
      </c>
      <c r="AN1637">
        <v>561</v>
      </c>
      <c r="AS1637" s="2"/>
    </row>
    <row r="1638" spans="1:45" x14ac:dyDescent="0.25">
      <c r="A1638" s="2"/>
      <c r="C1638" s="2"/>
      <c r="E1638" s="2"/>
      <c r="G1638" s="2"/>
      <c r="I1638" s="2"/>
      <c r="K1638" s="2"/>
      <c r="M1638" s="2"/>
      <c r="Q1638" s="2"/>
      <c r="S1638" s="2"/>
      <c r="U1638" s="2"/>
      <c r="W1638" s="2"/>
      <c r="Y1638" s="2"/>
      <c r="AE1638" s="4">
        <v>38932</v>
      </c>
      <c r="AF1638">
        <v>37451.19</v>
      </c>
      <c r="AG1638" s="4">
        <v>38922</v>
      </c>
      <c r="AH1638">
        <v>75.05</v>
      </c>
      <c r="AI1638" s="4">
        <v>39519</v>
      </c>
      <c r="AJ1638">
        <v>12.859400000000001</v>
      </c>
      <c r="AK1638" s="2">
        <v>38895</v>
      </c>
      <c r="AL1638">
        <v>15.042999999999999</v>
      </c>
      <c r="AM1638" s="2">
        <v>42066</v>
      </c>
      <c r="AN1638">
        <v>269</v>
      </c>
      <c r="AS1638" s="2"/>
    </row>
    <row r="1639" spans="1:45" x14ac:dyDescent="0.25">
      <c r="A1639" s="2"/>
      <c r="C1639" s="2"/>
      <c r="E1639" s="2"/>
      <c r="G1639" s="2"/>
      <c r="I1639" s="2"/>
      <c r="K1639" s="2"/>
      <c r="M1639" s="2"/>
      <c r="Q1639" s="2"/>
      <c r="S1639" s="2"/>
      <c r="U1639" s="2"/>
      <c r="W1639" s="2"/>
      <c r="Y1639" s="2"/>
      <c r="AE1639" s="4">
        <v>38933</v>
      </c>
      <c r="AF1639">
        <v>37847.879999999997</v>
      </c>
      <c r="AG1639" s="4">
        <v>38923</v>
      </c>
      <c r="AH1639">
        <v>73.75</v>
      </c>
      <c r="AI1639" s="4">
        <v>39520</v>
      </c>
      <c r="AJ1639">
        <v>13.0116</v>
      </c>
      <c r="AK1639" s="2">
        <v>38896</v>
      </c>
      <c r="AL1639">
        <v>15.0335</v>
      </c>
      <c r="AM1639" s="2">
        <v>42067</v>
      </c>
      <c r="AN1639">
        <v>913</v>
      </c>
      <c r="AS1639" s="2"/>
    </row>
    <row r="1640" spans="1:45" x14ac:dyDescent="0.25">
      <c r="A1640" s="2"/>
      <c r="C1640" s="2"/>
      <c r="E1640" s="2"/>
      <c r="G1640" s="2"/>
      <c r="I1640" s="2"/>
      <c r="K1640" s="2"/>
      <c r="M1640" s="2"/>
      <c r="Q1640" s="2"/>
      <c r="S1640" s="2"/>
      <c r="U1640" s="2"/>
      <c r="W1640" s="2"/>
      <c r="Y1640" s="2"/>
      <c r="AE1640" s="4">
        <v>38936</v>
      </c>
      <c r="AF1640">
        <v>37697.550000000003</v>
      </c>
      <c r="AG1640" s="4">
        <v>38924</v>
      </c>
      <c r="AH1640">
        <v>73.94</v>
      </c>
      <c r="AI1640" s="4">
        <v>39521</v>
      </c>
      <c r="AJ1640">
        <v>13.1143</v>
      </c>
      <c r="AK1640" s="2">
        <v>38897</v>
      </c>
      <c r="AL1640">
        <v>14.85</v>
      </c>
      <c r="AM1640" s="2">
        <v>42068</v>
      </c>
      <c r="AN1640">
        <v>617</v>
      </c>
      <c r="AS1640" s="2"/>
    </row>
    <row r="1641" spans="1:45" x14ac:dyDescent="0.25">
      <c r="A1641" s="2"/>
      <c r="C1641" s="2"/>
      <c r="E1641" s="2"/>
      <c r="G1641" s="2"/>
      <c r="I1641" s="2"/>
      <c r="K1641" s="2"/>
      <c r="M1641" s="2"/>
      <c r="Q1641" s="2"/>
      <c r="S1641" s="2"/>
      <c r="U1641" s="2"/>
      <c r="W1641" s="2"/>
      <c r="Y1641" s="2"/>
      <c r="AE1641" s="4">
        <v>38937</v>
      </c>
      <c r="AF1641">
        <v>37600.44</v>
      </c>
      <c r="AG1641" s="4">
        <v>38925</v>
      </c>
      <c r="AH1641">
        <v>74.540000000000006</v>
      </c>
      <c r="AI1641" s="4">
        <v>39524</v>
      </c>
      <c r="AJ1641">
        <v>13.168699999999999</v>
      </c>
      <c r="AK1641" s="2">
        <v>38898</v>
      </c>
      <c r="AL1641">
        <v>14.79</v>
      </c>
      <c r="AM1641" s="2">
        <v>42069</v>
      </c>
      <c r="AN1641">
        <v>660</v>
      </c>
      <c r="AS1641" s="2"/>
    </row>
    <row r="1642" spans="1:45" x14ac:dyDescent="0.25">
      <c r="A1642" s="2"/>
      <c r="C1642" s="2"/>
      <c r="E1642" s="2"/>
      <c r="G1642" s="2"/>
      <c r="I1642" s="2"/>
      <c r="K1642" s="2"/>
      <c r="M1642" s="2"/>
      <c r="Q1642" s="2"/>
      <c r="S1642" s="2"/>
      <c r="U1642" s="2"/>
      <c r="W1642" s="2"/>
      <c r="Y1642" s="2"/>
      <c r="AE1642" s="4">
        <v>38938</v>
      </c>
      <c r="AF1642">
        <v>37255.120000000003</v>
      </c>
      <c r="AG1642" s="4">
        <v>38926</v>
      </c>
      <c r="AH1642">
        <v>73.239999999999995</v>
      </c>
      <c r="AI1642" s="4">
        <v>39525</v>
      </c>
      <c r="AJ1642">
        <v>13.017200000000001</v>
      </c>
      <c r="AK1642" s="2">
        <v>38901</v>
      </c>
      <c r="AL1642">
        <v>14.75</v>
      </c>
      <c r="AM1642" s="2">
        <v>42072</v>
      </c>
      <c r="AN1642">
        <v>-629</v>
      </c>
      <c r="AS1642" s="2"/>
    </row>
    <row r="1643" spans="1:45" x14ac:dyDescent="0.25">
      <c r="A1643" s="2"/>
      <c r="C1643" s="2"/>
      <c r="E1643" s="2"/>
      <c r="G1643" s="2"/>
      <c r="I1643" s="2"/>
      <c r="K1643" s="2"/>
      <c r="M1643" s="2"/>
      <c r="Q1643" s="2"/>
      <c r="S1643" s="2"/>
      <c r="U1643" s="2"/>
      <c r="W1643" s="2"/>
      <c r="Y1643" s="2"/>
      <c r="AE1643" s="4">
        <v>38939</v>
      </c>
      <c r="AF1643">
        <v>37353.760000000002</v>
      </c>
      <c r="AG1643" s="4">
        <v>38929</v>
      </c>
      <c r="AH1643">
        <v>74.400000000000006</v>
      </c>
      <c r="AI1643" s="4">
        <v>39526</v>
      </c>
      <c r="AJ1643">
        <v>13.226000000000001</v>
      </c>
      <c r="AK1643" s="2">
        <v>38902</v>
      </c>
      <c r="AL1643">
        <v>14.69</v>
      </c>
      <c r="AM1643" s="2">
        <v>42073</v>
      </c>
      <c r="AN1643">
        <v>86</v>
      </c>
      <c r="AS1643" s="2"/>
    </row>
    <row r="1644" spans="1:45" x14ac:dyDescent="0.25">
      <c r="A1644" s="2"/>
      <c r="C1644" s="2"/>
      <c r="E1644" s="2"/>
      <c r="G1644" s="2"/>
      <c r="I1644" s="2"/>
      <c r="K1644" s="2"/>
      <c r="M1644" s="2"/>
      <c r="Q1644" s="2"/>
      <c r="S1644" s="2"/>
      <c r="U1644" s="2"/>
      <c r="W1644" s="2"/>
      <c r="Y1644" s="2"/>
      <c r="AE1644" s="4">
        <v>38940</v>
      </c>
      <c r="AF1644">
        <v>36944.43</v>
      </c>
      <c r="AG1644" s="4">
        <v>38930</v>
      </c>
      <c r="AH1644">
        <v>74.91</v>
      </c>
      <c r="AI1644" s="4">
        <v>39527</v>
      </c>
      <c r="AJ1644">
        <v>13.191000000000001</v>
      </c>
      <c r="AK1644" s="2">
        <v>38903</v>
      </c>
      <c r="AL1644">
        <v>14.79</v>
      </c>
      <c r="AM1644" s="2">
        <v>42074</v>
      </c>
      <c r="AN1644">
        <v>301</v>
      </c>
      <c r="AS1644" s="2"/>
    </row>
    <row r="1645" spans="1:45" x14ac:dyDescent="0.25">
      <c r="A1645" s="2"/>
      <c r="C1645" s="2"/>
      <c r="E1645" s="2"/>
      <c r="G1645" s="2"/>
      <c r="I1645" s="2"/>
      <c r="K1645" s="2"/>
      <c r="M1645" s="2"/>
      <c r="Q1645" s="2"/>
      <c r="S1645" s="2"/>
      <c r="U1645" s="2"/>
      <c r="W1645" s="2"/>
      <c r="Y1645" s="2"/>
      <c r="AE1645" s="4">
        <v>38943</v>
      </c>
      <c r="AF1645">
        <v>36556.879999999997</v>
      </c>
      <c r="AG1645" s="4">
        <v>38931</v>
      </c>
      <c r="AH1645">
        <v>75.81</v>
      </c>
      <c r="AI1645" s="4">
        <v>39531</v>
      </c>
      <c r="AJ1645">
        <v>13.2705</v>
      </c>
      <c r="AK1645" s="2">
        <v>38904</v>
      </c>
      <c r="AL1645">
        <v>14.7</v>
      </c>
      <c r="AM1645" s="2">
        <v>42075</v>
      </c>
      <c r="AN1645">
        <v>-288</v>
      </c>
      <c r="AS1645" s="2"/>
    </row>
    <row r="1646" spans="1:45" x14ac:dyDescent="0.25">
      <c r="A1646" s="2"/>
      <c r="C1646" s="2"/>
      <c r="E1646" s="2"/>
      <c r="G1646" s="2"/>
      <c r="I1646" s="2"/>
      <c r="K1646" s="2"/>
      <c r="M1646" s="2"/>
      <c r="Q1646" s="2"/>
      <c r="S1646" s="2"/>
      <c r="U1646" s="2"/>
      <c r="W1646" s="2"/>
      <c r="Y1646" s="2"/>
      <c r="AE1646" s="4">
        <v>38944</v>
      </c>
      <c r="AF1646">
        <v>37295.93</v>
      </c>
      <c r="AG1646" s="4">
        <v>38932</v>
      </c>
      <c r="AH1646">
        <v>75.459999999999994</v>
      </c>
      <c r="AI1646" s="4">
        <v>39532</v>
      </c>
      <c r="AJ1646">
        <v>13.4194</v>
      </c>
      <c r="AK1646" s="2">
        <v>38905</v>
      </c>
      <c r="AL1646">
        <v>14.64</v>
      </c>
      <c r="AM1646" s="2">
        <v>42076</v>
      </c>
      <c r="AN1646">
        <v>-260</v>
      </c>
      <c r="AS1646" s="2"/>
    </row>
    <row r="1647" spans="1:45" x14ac:dyDescent="0.25">
      <c r="A1647" s="2"/>
      <c r="C1647" s="2"/>
      <c r="E1647" s="2"/>
      <c r="G1647" s="2"/>
      <c r="I1647" s="2"/>
      <c r="K1647" s="2"/>
      <c r="M1647" s="2"/>
      <c r="Q1647" s="2"/>
      <c r="S1647" s="2"/>
      <c r="U1647" s="2"/>
      <c r="W1647" s="2"/>
      <c r="Y1647" s="2"/>
      <c r="AE1647" s="4">
        <v>38945</v>
      </c>
      <c r="AF1647">
        <v>37677.81</v>
      </c>
      <c r="AG1647" s="4">
        <v>38933</v>
      </c>
      <c r="AH1647">
        <v>74.760000000000005</v>
      </c>
      <c r="AI1647" s="4">
        <v>39533</v>
      </c>
      <c r="AJ1647">
        <v>13.4528</v>
      </c>
      <c r="AK1647" s="2">
        <v>38908</v>
      </c>
      <c r="AL1647">
        <v>14.597</v>
      </c>
      <c r="AM1647" s="2">
        <v>42079</v>
      </c>
      <c r="AN1647">
        <v>-854</v>
      </c>
      <c r="AS1647" s="2"/>
    </row>
    <row r="1648" spans="1:45" x14ac:dyDescent="0.25">
      <c r="A1648" s="2"/>
      <c r="C1648" s="2"/>
      <c r="E1648" s="2"/>
      <c r="G1648" s="2"/>
      <c r="I1648" s="2"/>
      <c r="K1648" s="2"/>
      <c r="M1648" s="2"/>
      <c r="Q1648" s="2"/>
      <c r="S1648" s="2"/>
      <c r="U1648" s="2"/>
      <c r="W1648" s="2"/>
      <c r="Y1648" s="2"/>
      <c r="AE1648" s="4">
        <v>38946</v>
      </c>
      <c r="AF1648">
        <v>37558.89</v>
      </c>
      <c r="AG1648" s="4">
        <v>38936</v>
      </c>
      <c r="AH1648">
        <v>76.98</v>
      </c>
      <c r="AI1648" s="4">
        <v>39534</v>
      </c>
      <c r="AJ1648">
        <v>13.4643</v>
      </c>
      <c r="AK1648" s="2">
        <v>38909</v>
      </c>
      <c r="AL1648">
        <v>14.600899999999999</v>
      </c>
      <c r="AM1648" s="2">
        <v>42080</v>
      </c>
      <c r="AN1648">
        <v>214</v>
      </c>
      <c r="AS1648" s="2"/>
    </row>
    <row r="1649" spans="1:45" x14ac:dyDescent="0.25">
      <c r="A1649" s="2"/>
      <c r="C1649" s="2"/>
      <c r="E1649" s="2"/>
      <c r="G1649" s="2"/>
      <c r="I1649" s="2"/>
      <c r="K1649" s="2"/>
      <c r="M1649" s="2"/>
      <c r="Q1649" s="2"/>
      <c r="S1649" s="2"/>
      <c r="U1649" s="2"/>
      <c r="W1649" s="2"/>
      <c r="Y1649" s="2"/>
      <c r="AE1649" s="4">
        <v>38947</v>
      </c>
      <c r="AF1649">
        <v>37551.71</v>
      </c>
      <c r="AG1649" s="4">
        <v>38937</v>
      </c>
      <c r="AH1649">
        <v>76.31</v>
      </c>
      <c r="AI1649" s="4">
        <v>39535</v>
      </c>
      <c r="AJ1649">
        <v>13.3461</v>
      </c>
      <c r="AK1649" s="2">
        <v>38910</v>
      </c>
      <c r="AL1649">
        <v>14.68</v>
      </c>
      <c r="AM1649" s="2">
        <v>42081</v>
      </c>
      <c r="AN1649">
        <v>-309</v>
      </c>
      <c r="AS1649" s="2"/>
    </row>
    <row r="1650" spans="1:45" x14ac:dyDescent="0.25">
      <c r="A1650" s="2"/>
      <c r="C1650" s="2"/>
      <c r="E1650" s="2"/>
      <c r="G1650" s="2"/>
      <c r="I1650" s="2"/>
      <c r="K1650" s="2"/>
      <c r="M1650" s="2"/>
      <c r="Q1650" s="2"/>
      <c r="S1650" s="2"/>
      <c r="U1650" s="2"/>
      <c r="W1650" s="2"/>
      <c r="Y1650" s="2"/>
      <c r="AE1650" s="4">
        <v>38950</v>
      </c>
      <c r="AF1650">
        <v>37160.6</v>
      </c>
      <c r="AG1650" s="4">
        <v>38938</v>
      </c>
      <c r="AH1650">
        <v>76.349999999999994</v>
      </c>
      <c r="AI1650" s="4">
        <v>39538</v>
      </c>
      <c r="AJ1650">
        <v>13.3253</v>
      </c>
      <c r="AK1650" s="2">
        <v>38911</v>
      </c>
      <c r="AL1650">
        <v>14.657399999999999</v>
      </c>
      <c r="AM1650" s="2">
        <v>42082</v>
      </c>
      <c r="AN1650">
        <v>671</v>
      </c>
      <c r="AS1650" s="2"/>
    </row>
    <row r="1651" spans="1:45" x14ac:dyDescent="0.25">
      <c r="A1651" s="2"/>
      <c r="C1651" s="2"/>
      <c r="E1651" s="2"/>
      <c r="G1651" s="2"/>
      <c r="I1651" s="2"/>
      <c r="K1651" s="2"/>
      <c r="M1651" s="2"/>
      <c r="Q1651" s="2"/>
      <c r="S1651" s="2"/>
      <c r="U1651" s="2"/>
      <c r="W1651" s="2"/>
      <c r="Y1651" s="2"/>
      <c r="AE1651" s="4">
        <v>38951</v>
      </c>
      <c r="AF1651">
        <v>36677.51</v>
      </c>
      <c r="AG1651" s="4">
        <v>38939</v>
      </c>
      <c r="AH1651">
        <v>74</v>
      </c>
      <c r="AI1651" s="4">
        <v>39539</v>
      </c>
      <c r="AJ1651">
        <v>13.239599999999999</v>
      </c>
      <c r="AK1651" s="2">
        <v>38912</v>
      </c>
      <c r="AL1651">
        <v>14.64</v>
      </c>
      <c r="AM1651" s="2">
        <v>42083</v>
      </c>
      <c r="AN1651">
        <v>-1190</v>
      </c>
      <c r="AS1651" s="2"/>
    </row>
    <row r="1652" spans="1:45" x14ac:dyDescent="0.25">
      <c r="A1652" s="2"/>
      <c r="C1652" s="2"/>
      <c r="E1652" s="2"/>
      <c r="G1652" s="2"/>
      <c r="I1652" s="2"/>
      <c r="K1652" s="2"/>
      <c r="M1652" s="2"/>
      <c r="Q1652" s="2"/>
      <c r="S1652" s="2"/>
      <c r="U1652" s="2"/>
      <c r="W1652" s="2"/>
      <c r="Y1652" s="2"/>
      <c r="AE1652" s="4">
        <v>38952</v>
      </c>
      <c r="AF1652">
        <v>35512.1</v>
      </c>
      <c r="AG1652" s="4">
        <v>38940</v>
      </c>
      <c r="AH1652">
        <v>74.349999999999994</v>
      </c>
      <c r="AI1652" s="4">
        <v>39540</v>
      </c>
      <c r="AJ1652">
        <v>13.226000000000001</v>
      </c>
      <c r="AK1652" s="2">
        <v>38915</v>
      </c>
      <c r="AL1652">
        <v>14.5661</v>
      </c>
      <c r="AM1652" s="2">
        <v>42086</v>
      </c>
      <c r="AN1652">
        <v>-92</v>
      </c>
      <c r="AS1652" s="2"/>
    </row>
    <row r="1653" spans="1:45" x14ac:dyDescent="0.25">
      <c r="A1653" s="2"/>
      <c r="C1653" s="2"/>
      <c r="E1653" s="2"/>
      <c r="G1653" s="2"/>
      <c r="I1653" s="2"/>
      <c r="K1653" s="2"/>
      <c r="M1653" s="2"/>
      <c r="Q1653" s="2"/>
      <c r="S1653" s="2"/>
      <c r="U1653" s="2"/>
      <c r="W1653" s="2"/>
      <c r="Y1653" s="2"/>
      <c r="AE1653" s="4">
        <v>38953</v>
      </c>
      <c r="AF1653">
        <v>35797.26</v>
      </c>
      <c r="AG1653" s="4">
        <v>38943</v>
      </c>
      <c r="AH1653">
        <v>73.53</v>
      </c>
      <c r="AI1653" s="4">
        <v>39541</v>
      </c>
      <c r="AJ1653">
        <v>13.188499999999999</v>
      </c>
      <c r="AK1653" s="2">
        <v>38916</v>
      </c>
      <c r="AL1653">
        <v>14.542300000000001</v>
      </c>
      <c r="AM1653" s="2">
        <v>42087</v>
      </c>
      <c r="AN1653">
        <v>-37</v>
      </c>
      <c r="AS1653" s="2"/>
    </row>
    <row r="1654" spans="1:45" x14ac:dyDescent="0.25">
      <c r="A1654" s="2"/>
      <c r="C1654" s="2"/>
      <c r="E1654" s="2"/>
      <c r="G1654" s="2"/>
      <c r="I1654" s="2"/>
      <c r="K1654" s="2"/>
      <c r="M1654" s="2"/>
      <c r="Q1654" s="2"/>
      <c r="S1654" s="2"/>
      <c r="U1654" s="2"/>
      <c r="W1654" s="2"/>
      <c r="Y1654" s="2"/>
      <c r="AE1654" s="4">
        <v>38954</v>
      </c>
      <c r="AF1654">
        <v>35957.519999999997</v>
      </c>
      <c r="AG1654" s="4">
        <v>38944</v>
      </c>
      <c r="AH1654">
        <v>73.05</v>
      </c>
      <c r="AI1654" s="4">
        <v>39542</v>
      </c>
      <c r="AJ1654">
        <v>13.138999999999999</v>
      </c>
      <c r="AK1654" s="2">
        <v>38917</v>
      </c>
      <c r="AL1654">
        <v>14.4717</v>
      </c>
      <c r="AM1654" s="2">
        <v>42088</v>
      </c>
      <c r="AN1654">
        <v>-121</v>
      </c>
      <c r="AS1654" s="2"/>
    </row>
    <row r="1655" spans="1:45" x14ac:dyDescent="0.25">
      <c r="A1655" s="2"/>
      <c r="C1655" s="2"/>
      <c r="E1655" s="2"/>
      <c r="G1655" s="2"/>
      <c r="I1655" s="2"/>
      <c r="K1655" s="2"/>
      <c r="M1655" s="2"/>
      <c r="Q1655" s="2"/>
      <c r="S1655" s="2"/>
      <c r="U1655" s="2"/>
      <c r="W1655" s="2"/>
      <c r="Y1655" s="2"/>
      <c r="AE1655" s="4">
        <v>38957</v>
      </c>
      <c r="AF1655">
        <v>36374.51</v>
      </c>
      <c r="AG1655" s="4">
        <v>38945</v>
      </c>
      <c r="AH1655">
        <v>71.89</v>
      </c>
      <c r="AI1655" s="4">
        <v>39545</v>
      </c>
      <c r="AJ1655">
        <v>13.264699999999999</v>
      </c>
      <c r="AK1655" s="2">
        <v>38918</v>
      </c>
      <c r="AL1655">
        <v>14.433199999999999</v>
      </c>
      <c r="AM1655" s="2">
        <v>42089</v>
      </c>
      <c r="AN1655">
        <v>-312</v>
      </c>
      <c r="AS1655" s="2"/>
    </row>
    <row r="1656" spans="1:45" x14ac:dyDescent="0.25">
      <c r="A1656" s="2"/>
      <c r="C1656" s="2"/>
      <c r="E1656" s="2"/>
      <c r="G1656" s="2"/>
      <c r="I1656" s="2"/>
      <c r="K1656" s="2"/>
      <c r="M1656" s="2"/>
      <c r="Q1656" s="2"/>
      <c r="S1656" s="2"/>
      <c r="U1656" s="2"/>
      <c r="W1656" s="2"/>
      <c r="Y1656" s="2"/>
      <c r="AE1656" s="4">
        <v>38958</v>
      </c>
      <c r="AF1656">
        <v>36303.67</v>
      </c>
      <c r="AG1656" s="4">
        <v>38946</v>
      </c>
      <c r="AH1656">
        <v>70.06</v>
      </c>
      <c r="AI1656" s="4">
        <v>39546</v>
      </c>
      <c r="AJ1656">
        <v>13.2989</v>
      </c>
      <c r="AK1656" s="2">
        <v>38919</v>
      </c>
      <c r="AL1656">
        <v>14.466900000000001</v>
      </c>
      <c r="AM1656" s="2">
        <v>42090</v>
      </c>
      <c r="AN1656">
        <v>990</v>
      </c>
      <c r="AS1656" s="2"/>
    </row>
    <row r="1657" spans="1:45" x14ac:dyDescent="0.25">
      <c r="A1657" s="2"/>
      <c r="C1657" s="2"/>
      <c r="E1657" s="2"/>
      <c r="G1657" s="2"/>
      <c r="I1657" s="2"/>
      <c r="K1657" s="2"/>
      <c r="M1657" s="2"/>
      <c r="Q1657" s="2"/>
      <c r="S1657" s="2"/>
      <c r="U1657" s="2"/>
      <c r="W1657" s="2"/>
      <c r="Y1657" s="2"/>
      <c r="AE1657" s="4">
        <v>38959</v>
      </c>
      <c r="AF1657">
        <v>36313.43</v>
      </c>
      <c r="AG1657" s="4">
        <v>38947</v>
      </c>
      <c r="AH1657">
        <v>71.14</v>
      </c>
      <c r="AI1657" s="4">
        <v>39547</v>
      </c>
      <c r="AJ1657">
        <v>13.3453</v>
      </c>
      <c r="AK1657" s="2">
        <v>38922</v>
      </c>
      <c r="AL1657">
        <v>14.47</v>
      </c>
      <c r="AM1657" s="2">
        <v>42093</v>
      </c>
      <c r="AN1657">
        <v>-68</v>
      </c>
      <c r="AS1657" s="2"/>
    </row>
    <row r="1658" spans="1:45" x14ac:dyDescent="0.25">
      <c r="A1658" s="2"/>
      <c r="C1658" s="2"/>
      <c r="E1658" s="2"/>
      <c r="G1658" s="2"/>
      <c r="I1658" s="2"/>
      <c r="K1658" s="2"/>
      <c r="M1658" s="2"/>
      <c r="Q1658" s="2"/>
      <c r="S1658" s="2"/>
      <c r="U1658" s="2"/>
      <c r="W1658" s="2"/>
      <c r="Y1658" s="2"/>
      <c r="AE1658" s="4">
        <v>38960</v>
      </c>
      <c r="AF1658">
        <v>36232.22</v>
      </c>
      <c r="AG1658" s="4">
        <v>38950</v>
      </c>
      <c r="AH1658">
        <v>72.45</v>
      </c>
      <c r="AI1658" s="4">
        <v>39548</v>
      </c>
      <c r="AJ1658">
        <v>13.3154</v>
      </c>
      <c r="AK1658" s="2">
        <v>38923</v>
      </c>
      <c r="AL1658">
        <v>14.453900000000001</v>
      </c>
      <c r="AM1658" s="2">
        <v>42094</v>
      </c>
      <c r="AN1658">
        <v>881</v>
      </c>
      <c r="AS1658" s="2"/>
    </row>
    <row r="1659" spans="1:45" x14ac:dyDescent="0.25">
      <c r="A1659" s="2"/>
      <c r="C1659" s="2"/>
      <c r="E1659" s="2"/>
      <c r="G1659" s="2"/>
      <c r="I1659" s="2"/>
      <c r="K1659" s="2"/>
      <c r="M1659" s="2"/>
      <c r="Q1659" s="2"/>
      <c r="S1659" s="2"/>
      <c r="U1659" s="2"/>
      <c r="W1659" s="2"/>
      <c r="Y1659" s="2"/>
      <c r="AE1659" s="4">
        <v>38961</v>
      </c>
      <c r="AF1659">
        <v>37329.15</v>
      </c>
      <c r="AG1659" s="4">
        <v>38951</v>
      </c>
      <c r="AH1659">
        <v>72.63</v>
      </c>
      <c r="AI1659" s="4">
        <v>39549</v>
      </c>
      <c r="AJ1659">
        <v>13.3177</v>
      </c>
      <c r="AK1659" s="2">
        <v>38924</v>
      </c>
      <c r="AL1659">
        <v>14.44</v>
      </c>
      <c r="AM1659" s="2">
        <v>42095</v>
      </c>
      <c r="AN1659">
        <v>350</v>
      </c>
      <c r="AS1659" s="2"/>
    </row>
    <row r="1660" spans="1:45" x14ac:dyDescent="0.25">
      <c r="A1660" s="2"/>
      <c r="C1660" s="2"/>
      <c r="E1660" s="2"/>
      <c r="G1660" s="2"/>
      <c r="I1660" s="2"/>
      <c r="K1660" s="2"/>
      <c r="M1660" s="2"/>
      <c r="Q1660" s="2"/>
      <c r="S1660" s="2"/>
      <c r="U1660" s="2"/>
      <c r="W1660" s="2"/>
      <c r="Y1660" s="2"/>
      <c r="AE1660" s="4">
        <v>38964</v>
      </c>
      <c r="AF1660">
        <v>37693.35</v>
      </c>
      <c r="AG1660" s="4">
        <v>38952</v>
      </c>
      <c r="AH1660">
        <v>71.760000000000005</v>
      </c>
      <c r="AI1660" s="4">
        <v>39552</v>
      </c>
      <c r="AJ1660">
        <v>13.3399</v>
      </c>
      <c r="AK1660" s="2">
        <v>38925</v>
      </c>
      <c r="AL1660">
        <v>14.48</v>
      </c>
      <c r="AM1660" s="2">
        <v>42096</v>
      </c>
      <c r="AN1660">
        <v>-1157</v>
      </c>
      <c r="AS1660" s="2"/>
    </row>
    <row r="1661" spans="1:45" x14ac:dyDescent="0.25">
      <c r="A1661" s="2"/>
      <c r="C1661" s="2"/>
      <c r="E1661" s="2"/>
      <c r="G1661" s="2"/>
      <c r="I1661" s="2"/>
      <c r="K1661" s="2"/>
      <c r="M1661" s="2"/>
      <c r="Q1661" s="2"/>
      <c r="S1661" s="2"/>
      <c r="U1661" s="2"/>
      <c r="W1661" s="2"/>
      <c r="Y1661" s="2"/>
      <c r="AE1661" s="4">
        <v>38965</v>
      </c>
      <c r="AF1661">
        <v>37367.96</v>
      </c>
      <c r="AG1661" s="4">
        <v>38953</v>
      </c>
      <c r="AH1661">
        <v>72.36</v>
      </c>
      <c r="AI1661" s="4">
        <v>39553</v>
      </c>
      <c r="AJ1661">
        <v>13.39</v>
      </c>
      <c r="AK1661" s="2">
        <v>38926</v>
      </c>
      <c r="AL1661">
        <v>14.46</v>
      </c>
      <c r="AM1661" s="2">
        <v>42100</v>
      </c>
      <c r="AN1661">
        <v>319</v>
      </c>
      <c r="AS1661" s="2"/>
    </row>
    <row r="1662" spans="1:45" x14ac:dyDescent="0.25">
      <c r="A1662" s="2"/>
      <c r="C1662" s="2"/>
      <c r="E1662" s="2"/>
      <c r="G1662" s="2"/>
      <c r="I1662" s="2"/>
      <c r="K1662" s="2"/>
      <c r="M1662" s="2"/>
      <c r="Q1662" s="2"/>
      <c r="S1662" s="2"/>
      <c r="U1662" s="2"/>
      <c r="W1662" s="2"/>
      <c r="Y1662" s="2"/>
      <c r="AE1662" s="4">
        <v>38966</v>
      </c>
      <c r="AF1662">
        <v>36709.870000000003</v>
      </c>
      <c r="AG1662" s="4">
        <v>38954</v>
      </c>
      <c r="AH1662">
        <v>72.510000000000005</v>
      </c>
      <c r="AI1662" s="4">
        <v>39554</v>
      </c>
      <c r="AJ1662">
        <v>13.407999999999999</v>
      </c>
      <c r="AK1662" s="2">
        <v>38929</v>
      </c>
      <c r="AL1662">
        <v>14.47</v>
      </c>
      <c r="AM1662" s="2">
        <v>42101</v>
      </c>
      <c r="AN1662">
        <v>261</v>
      </c>
      <c r="AS1662" s="2"/>
    </row>
    <row r="1663" spans="1:45" x14ac:dyDescent="0.25">
      <c r="A1663" s="2"/>
      <c r="C1663" s="2"/>
      <c r="E1663" s="2"/>
      <c r="G1663" s="2"/>
      <c r="I1663" s="2"/>
      <c r="K1663" s="2"/>
      <c r="M1663" s="2"/>
      <c r="Q1663" s="2"/>
      <c r="S1663" s="2"/>
      <c r="U1663" s="2"/>
      <c r="W1663" s="2"/>
      <c r="Y1663" s="2"/>
      <c r="AE1663" s="4">
        <v>38968</v>
      </c>
      <c r="AF1663">
        <v>36558.480000000003</v>
      </c>
      <c r="AG1663" s="4">
        <v>38957</v>
      </c>
      <c r="AH1663">
        <v>70.61</v>
      </c>
      <c r="AI1663" s="4">
        <v>39555</v>
      </c>
      <c r="AJ1663">
        <v>13.3925</v>
      </c>
      <c r="AK1663" s="2">
        <v>38930</v>
      </c>
      <c r="AL1663">
        <v>14.508900000000001</v>
      </c>
      <c r="AM1663" s="2">
        <v>42102</v>
      </c>
      <c r="AN1663">
        <v>-77</v>
      </c>
      <c r="AS1663" s="2"/>
    </row>
    <row r="1664" spans="1:45" x14ac:dyDescent="0.25">
      <c r="A1664" s="2"/>
      <c r="C1664" s="2"/>
      <c r="E1664" s="2"/>
      <c r="G1664" s="2"/>
      <c r="I1664" s="2"/>
      <c r="K1664" s="2"/>
      <c r="M1664" s="2"/>
      <c r="Q1664" s="2"/>
      <c r="S1664" s="2"/>
      <c r="U1664" s="2"/>
      <c r="W1664" s="2"/>
      <c r="Y1664" s="2"/>
      <c r="AE1664" s="4">
        <v>38971</v>
      </c>
      <c r="AF1664">
        <v>35772.49</v>
      </c>
      <c r="AG1664" s="4">
        <v>38958</v>
      </c>
      <c r="AH1664">
        <v>69.709999999999994</v>
      </c>
      <c r="AI1664" s="4">
        <v>39556</v>
      </c>
      <c r="AJ1664">
        <v>13.614699999999999</v>
      </c>
      <c r="AK1664" s="2">
        <v>38931</v>
      </c>
      <c r="AL1664">
        <v>14.476599999999999</v>
      </c>
      <c r="AM1664" s="2">
        <v>42103</v>
      </c>
      <c r="AN1664">
        <v>955</v>
      </c>
      <c r="AS1664" s="2"/>
    </row>
    <row r="1665" spans="1:45" x14ac:dyDescent="0.25">
      <c r="A1665" s="2"/>
      <c r="C1665" s="2"/>
      <c r="E1665" s="2"/>
      <c r="G1665" s="2"/>
      <c r="I1665" s="2"/>
      <c r="K1665" s="2"/>
      <c r="M1665" s="2"/>
      <c r="Q1665" s="2"/>
      <c r="S1665" s="2"/>
      <c r="U1665" s="2"/>
      <c r="W1665" s="2"/>
      <c r="Y1665" s="2"/>
      <c r="AE1665" s="4">
        <v>38972</v>
      </c>
      <c r="AF1665">
        <v>36146.660000000003</v>
      </c>
      <c r="AG1665" s="4">
        <v>38959</v>
      </c>
      <c r="AH1665">
        <v>70.03</v>
      </c>
      <c r="AI1665" s="4">
        <v>39560</v>
      </c>
      <c r="AJ1665">
        <v>13.7819</v>
      </c>
      <c r="AK1665" s="2">
        <v>38932</v>
      </c>
      <c r="AL1665">
        <v>14.4739</v>
      </c>
      <c r="AM1665" s="2">
        <v>42104</v>
      </c>
      <c r="AN1665">
        <v>318</v>
      </c>
      <c r="AS1665" s="2"/>
    </row>
    <row r="1666" spans="1:45" x14ac:dyDescent="0.25">
      <c r="A1666" s="2"/>
      <c r="C1666" s="2"/>
      <c r="E1666" s="2"/>
      <c r="G1666" s="2"/>
      <c r="I1666" s="2"/>
      <c r="K1666" s="2"/>
      <c r="M1666" s="2"/>
      <c r="Q1666" s="2"/>
      <c r="S1666" s="2"/>
      <c r="U1666" s="2"/>
      <c r="W1666" s="2"/>
      <c r="Y1666" s="2"/>
      <c r="AE1666" s="4">
        <v>38973</v>
      </c>
      <c r="AF1666">
        <v>36549.71</v>
      </c>
      <c r="AG1666" s="4">
        <v>38960</v>
      </c>
      <c r="AH1666">
        <v>70.260000000000005</v>
      </c>
      <c r="AI1666" s="4">
        <v>39561</v>
      </c>
      <c r="AJ1666">
        <v>13.73</v>
      </c>
      <c r="AK1666" s="2">
        <v>38933</v>
      </c>
      <c r="AL1666">
        <v>14.4138</v>
      </c>
      <c r="AM1666" s="2">
        <v>42107</v>
      </c>
      <c r="AN1666">
        <v>772</v>
      </c>
      <c r="AS1666" s="2"/>
    </row>
    <row r="1667" spans="1:45" x14ac:dyDescent="0.25">
      <c r="A1667" s="2"/>
      <c r="C1667" s="2"/>
      <c r="E1667" s="2"/>
      <c r="G1667" s="2"/>
      <c r="I1667" s="2"/>
      <c r="K1667" s="2"/>
      <c r="M1667" s="2"/>
      <c r="Q1667" s="2"/>
      <c r="S1667" s="2"/>
      <c r="U1667" s="2"/>
      <c r="W1667" s="2"/>
      <c r="Y1667" s="2"/>
      <c r="AE1667" s="4">
        <v>38974</v>
      </c>
      <c r="AF1667">
        <v>36153.599999999999</v>
      </c>
      <c r="AG1667" s="4">
        <v>38961</v>
      </c>
      <c r="AH1667">
        <v>69.19</v>
      </c>
      <c r="AI1667" s="4">
        <v>39562</v>
      </c>
      <c r="AJ1667">
        <v>13.815</v>
      </c>
      <c r="AK1667" s="2">
        <v>38936</v>
      </c>
      <c r="AL1667">
        <v>14.4092</v>
      </c>
      <c r="AM1667" s="2">
        <v>42108</v>
      </c>
      <c r="AN1667">
        <v>178</v>
      </c>
      <c r="AS1667" s="2"/>
    </row>
    <row r="1668" spans="1:45" x14ac:dyDescent="0.25">
      <c r="A1668" s="2"/>
      <c r="C1668" s="2"/>
      <c r="E1668" s="2"/>
      <c r="G1668" s="2"/>
      <c r="I1668" s="2"/>
      <c r="K1668" s="2"/>
      <c r="M1668" s="2"/>
      <c r="Q1668" s="2"/>
      <c r="S1668" s="2"/>
      <c r="U1668" s="2"/>
      <c r="W1668" s="2"/>
      <c r="Y1668" s="2"/>
      <c r="AE1668" s="4">
        <v>38975</v>
      </c>
      <c r="AF1668">
        <v>36169.93</v>
      </c>
      <c r="AG1668" s="4">
        <v>38965</v>
      </c>
      <c r="AH1668">
        <v>68.599999999999994</v>
      </c>
      <c r="AI1668" s="4">
        <v>39563</v>
      </c>
      <c r="AJ1668">
        <v>13.813499999999999</v>
      </c>
      <c r="AK1668" s="2">
        <v>38937</v>
      </c>
      <c r="AL1668">
        <v>14.3725</v>
      </c>
      <c r="AM1668" s="2">
        <v>42109</v>
      </c>
      <c r="AN1668">
        <v>843</v>
      </c>
      <c r="AS1668" s="2"/>
    </row>
    <row r="1669" spans="1:45" x14ac:dyDescent="0.25">
      <c r="A1669" s="2"/>
      <c r="C1669" s="2"/>
      <c r="E1669" s="2"/>
      <c r="G1669" s="2"/>
      <c r="I1669" s="2"/>
      <c r="K1669" s="2"/>
      <c r="M1669" s="2"/>
      <c r="Q1669" s="2"/>
      <c r="S1669" s="2"/>
      <c r="U1669" s="2"/>
      <c r="W1669" s="2"/>
      <c r="Y1669" s="2"/>
      <c r="AE1669" s="4">
        <v>38978</v>
      </c>
      <c r="AF1669">
        <v>36482.78</v>
      </c>
      <c r="AG1669" s="4">
        <v>38966</v>
      </c>
      <c r="AH1669">
        <v>67.5</v>
      </c>
      <c r="AI1669" s="4">
        <v>39566</v>
      </c>
      <c r="AJ1669">
        <v>13.944699999999999</v>
      </c>
      <c r="AK1669" s="2">
        <v>38938</v>
      </c>
      <c r="AL1669">
        <v>14.355</v>
      </c>
      <c r="AM1669" s="2">
        <v>42110</v>
      </c>
      <c r="AN1669">
        <v>386</v>
      </c>
      <c r="AS1669" s="2"/>
    </row>
    <row r="1670" spans="1:45" x14ac:dyDescent="0.25">
      <c r="A1670" s="2"/>
      <c r="C1670" s="2"/>
      <c r="E1670" s="2"/>
      <c r="G1670" s="2"/>
      <c r="I1670" s="2"/>
      <c r="K1670" s="2"/>
      <c r="M1670" s="2"/>
      <c r="Q1670" s="2"/>
      <c r="S1670" s="2"/>
      <c r="U1670" s="2"/>
      <c r="W1670" s="2"/>
      <c r="Y1670" s="2"/>
      <c r="AE1670" s="4">
        <v>38979</v>
      </c>
      <c r="AF1670">
        <v>35885.68</v>
      </c>
      <c r="AG1670" s="4">
        <v>38967</v>
      </c>
      <c r="AH1670">
        <v>67.319999999999993</v>
      </c>
      <c r="AI1670" s="4">
        <v>39567</v>
      </c>
      <c r="AJ1670">
        <v>13.9619</v>
      </c>
      <c r="AK1670" s="2">
        <v>38939</v>
      </c>
      <c r="AL1670">
        <v>14.3431</v>
      </c>
      <c r="AM1670" s="2">
        <v>42111</v>
      </c>
      <c r="AN1670">
        <v>1262</v>
      </c>
      <c r="AS1670" s="2"/>
    </row>
    <row r="1671" spans="1:45" x14ac:dyDescent="0.25">
      <c r="A1671" s="2"/>
      <c r="C1671" s="2"/>
      <c r="E1671" s="2"/>
      <c r="G1671" s="2"/>
      <c r="I1671" s="2"/>
      <c r="K1671" s="2"/>
      <c r="M1671" s="2"/>
      <c r="Q1671" s="2"/>
      <c r="S1671" s="2"/>
      <c r="U1671" s="2"/>
      <c r="W1671" s="2"/>
      <c r="Y1671" s="2"/>
      <c r="AE1671" s="4">
        <v>38980</v>
      </c>
      <c r="AF1671">
        <v>35196.589999999997</v>
      </c>
      <c r="AG1671" s="4">
        <v>38968</v>
      </c>
      <c r="AH1671">
        <v>66.25</v>
      </c>
      <c r="AI1671" s="4">
        <v>39568</v>
      </c>
      <c r="AJ1671">
        <v>13.675000000000001</v>
      </c>
      <c r="AK1671" s="2">
        <v>38940</v>
      </c>
      <c r="AL1671">
        <v>14.34</v>
      </c>
      <c r="AM1671" s="2">
        <v>42114</v>
      </c>
      <c r="AN1671">
        <v>-608</v>
      </c>
      <c r="AS1671" s="2"/>
    </row>
    <row r="1672" spans="1:45" x14ac:dyDescent="0.25">
      <c r="A1672" s="2"/>
      <c r="C1672" s="2"/>
      <c r="E1672" s="2"/>
      <c r="G1672" s="2"/>
      <c r="I1672" s="2"/>
      <c r="K1672" s="2"/>
      <c r="M1672" s="2"/>
      <c r="Q1672" s="2"/>
      <c r="S1672" s="2"/>
      <c r="U1672" s="2"/>
      <c r="W1672" s="2"/>
      <c r="Y1672" s="2"/>
      <c r="AE1672" s="4">
        <v>38981</v>
      </c>
      <c r="AF1672">
        <v>34830.080000000002</v>
      </c>
      <c r="AG1672" s="4">
        <v>38971</v>
      </c>
      <c r="AH1672">
        <v>65.61</v>
      </c>
      <c r="AI1672" s="4">
        <v>39570</v>
      </c>
      <c r="AJ1672">
        <v>13.4191</v>
      </c>
      <c r="AK1672" s="2">
        <v>38943</v>
      </c>
      <c r="AL1672">
        <v>14.37</v>
      </c>
      <c r="AM1672" s="2">
        <v>42116</v>
      </c>
      <c r="AN1672">
        <v>859</v>
      </c>
      <c r="AS1672" s="2"/>
    </row>
    <row r="1673" spans="1:45" x14ac:dyDescent="0.25">
      <c r="A1673" s="2"/>
      <c r="C1673" s="2"/>
      <c r="E1673" s="2"/>
      <c r="G1673" s="2"/>
      <c r="I1673" s="2"/>
      <c r="K1673" s="2"/>
      <c r="M1673" s="2"/>
      <c r="Q1673" s="2"/>
      <c r="S1673" s="2"/>
      <c r="U1673" s="2"/>
      <c r="W1673" s="2"/>
      <c r="Y1673" s="2"/>
      <c r="AE1673" s="4">
        <v>38982</v>
      </c>
      <c r="AF1673">
        <v>34798.800000000003</v>
      </c>
      <c r="AG1673" s="4">
        <v>38972</v>
      </c>
      <c r="AH1673">
        <v>63.76</v>
      </c>
      <c r="AI1673" s="4">
        <v>39573</v>
      </c>
      <c r="AJ1673">
        <v>13.4876</v>
      </c>
      <c r="AK1673" s="2">
        <v>38944</v>
      </c>
      <c r="AL1673">
        <v>14.33</v>
      </c>
      <c r="AM1673" s="2">
        <v>42117</v>
      </c>
      <c r="AN1673">
        <v>306</v>
      </c>
      <c r="AS1673" s="2"/>
    </row>
    <row r="1674" spans="1:45" x14ac:dyDescent="0.25">
      <c r="A1674" s="2"/>
      <c r="C1674" s="2"/>
      <c r="E1674" s="2"/>
      <c r="G1674" s="2"/>
      <c r="I1674" s="2"/>
      <c r="K1674" s="2"/>
      <c r="M1674" s="2"/>
      <c r="Q1674" s="2"/>
      <c r="S1674" s="2"/>
      <c r="U1674" s="2"/>
      <c r="W1674" s="2"/>
      <c r="Y1674" s="2"/>
      <c r="AE1674" s="4">
        <v>38985</v>
      </c>
      <c r="AF1674">
        <v>34972.74</v>
      </c>
      <c r="AG1674" s="4">
        <v>38973</v>
      </c>
      <c r="AH1674">
        <v>63.97</v>
      </c>
      <c r="AI1674" s="4">
        <v>39574</v>
      </c>
      <c r="AJ1674">
        <v>13.7738</v>
      </c>
      <c r="AK1674" s="2">
        <v>38945</v>
      </c>
      <c r="AL1674">
        <v>14.3</v>
      </c>
      <c r="AM1674" s="2">
        <v>42118</v>
      </c>
      <c r="AN1674">
        <v>528</v>
      </c>
      <c r="AS1674" s="2"/>
    </row>
    <row r="1675" spans="1:45" x14ac:dyDescent="0.25">
      <c r="A1675" s="2"/>
      <c r="C1675" s="2"/>
      <c r="E1675" s="2"/>
      <c r="G1675" s="2"/>
      <c r="I1675" s="2"/>
      <c r="K1675" s="2"/>
      <c r="M1675" s="2"/>
      <c r="Q1675" s="2"/>
      <c r="S1675" s="2"/>
      <c r="U1675" s="2"/>
      <c r="W1675" s="2"/>
      <c r="Y1675" s="2"/>
      <c r="AE1675" s="4">
        <v>38986</v>
      </c>
      <c r="AF1675">
        <v>35818.97</v>
      </c>
      <c r="AG1675" s="4">
        <v>38974</v>
      </c>
      <c r="AH1675">
        <v>63.22</v>
      </c>
      <c r="AI1675" s="4">
        <v>39575</v>
      </c>
      <c r="AJ1675">
        <v>13.9442</v>
      </c>
      <c r="AK1675" s="2">
        <v>38946</v>
      </c>
      <c r="AL1675">
        <v>14.280900000000001</v>
      </c>
      <c r="AM1675" s="2">
        <v>42121</v>
      </c>
      <c r="AN1675">
        <v>-31</v>
      </c>
      <c r="AS1675" s="2"/>
    </row>
    <row r="1676" spans="1:45" x14ac:dyDescent="0.25">
      <c r="A1676" s="2"/>
      <c r="C1676" s="2"/>
      <c r="E1676" s="2"/>
      <c r="G1676" s="2"/>
      <c r="I1676" s="2"/>
      <c r="K1676" s="2"/>
      <c r="M1676" s="2"/>
      <c r="Q1676" s="2"/>
      <c r="S1676" s="2"/>
      <c r="U1676" s="2"/>
      <c r="W1676" s="2"/>
      <c r="Y1676" s="2"/>
      <c r="AE1676" s="4">
        <v>38987</v>
      </c>
      <c r="AF1676">
        <v>36105.64</v>
      </c>
      <c r="AG1676" s="4">
        <v>38975</v>
      </c>
      <c r="AH1676">
        <v>63.33</v>
      </c>
      <c r="AI1676" s="4">
        <v>39576</v>
      </c>
      <c r="AJ1676">
        <v>14.0762</v>
      </c>
      <c r="AK1676" s="2">
        <v>38947</v>
      </c>
      <c r="AL1676">
        <v>14.28</v>
      </c>
      <c r="AM1676" s="2">
        <v>42122</v>
      </c>
      <c r="AN1676">
        <v>5720</v>
      </c>
      <c r="AS1676" s="2"/>
    </row>
    <row r="1677" spans="1:45" x14ac:dyDescent="0.25">
      <c r="A1677" s="2"/>
      <c r="C1677" s="2"/>
      <c r="E1677" s="2"/>
      <c r="G1677" s="2"/>
      <c r="I1677" s="2"/>
      <c r="K1677" s="2"/>
      <c r="M1677" s="2"/>
      <c r="Q1677" s="2"/>
      <c r="S1677" s="2"/>
      <c r="U1677" s="2"/>
      <c r="W1677" s="2"/>
      <c r="Y1677" s="2"/>
      <c r="AE1677" s="4">
        <v>38988</v>
      </c>
      <c r="AF1677">
        <v>36486.19</v>
      </c>
      <c r="AG1677" s="4">
        <v>38978</v>
      </c>
      <c r="AH1677">
        <v>63.8</v>
      </c>
      <c r="AI1677" s="4">
        <v>39577</v>
      </c>
      <c r="AJ1677">
        <v>14.238</v>
      </c>
      <c r="AK1677" s="2">
        <v>38950</v>
      </c>
      <c r="AL1677">
        <v>14.2349</v>
      </c>
      <c r="AM1677" s="2">
        <v>42123</v>
      </c>
      <c r="AN1677">
        <v>969</v>
      </c>
      <c r="AS1677" s="2"/>
    </row>
    <row r="1678" spans="1:45" x14ac:dyDescent="0.25">
      <c r="A1678" s="2"/>
      <c r="C1678" s="2"/>
      <c r="E1678" s="2"/>
      <c r="G1678" s="2"/>
      <c r="I1678" s="2"/>
      <c r="K1678" s="2"/>
      <c r="M1678" s="2"/>
      <c r="Q1678" s="2"/>
      <c r="S1678" s="2"/>
      <c r="U1678" s="2"/>
      <c r="W1678" s="2"/>
      <c r="Y1678" s="2"/>
      <c r="AE1678" s="4">
        <v>38989</v>
      </c>
      <c r="AF1678">
        <v>36449.4</v>
      </c>
      <c r="AG1678" s="4">
        <v>38979</v>
      </c>
      <c r="AH1678">
        <v>61.66</v>
      </c>
      <c r="AI1678" s="4">
        <v>39580</v>
      </c>
      <c r="AJ1678">
        <v>14.1144</v>
      </c>
      <c r="AK1678" s="2">
        <v>38951</v>
      </c>
      <c r="AL1678">
        <v>14.2248</v>
      </c>
      <c r="AM1678" s="2">
        <v>42124</v>
      </c>
      <c r="AN1678">
        <v>953</v>
      </c>
      <c r="AS1678" s="2"/>
    </row>
    <row r="1679" spans="1:45" x14ac:dyDescent="0.25">
      <c r="A1679" s="2"/>
      <c r="C1679" s="2"/>
      <c r="E1679" s="2"/>
      <c r="G1679" s="2"/>
      <c r="I1679" s="2"/>
      <c r="K1679" s="2"/>
      <c r="M1679" s="2"/>
      <c r="Q1679" s="2"/>
      <c r="S1679" s="2"/>
      <c r="U1679" s="2"/>
      <c r="W1679" s="2"/>
      <c r="Y1679" s="2"/>
      <c r="AE1679" s="4">
        <v>38992</v>
      </c>
      <c r="AF1679">
        <v>37057.75</v>
      </c>
      <c r="AG1679" s="4">
        <v>38980</v>
      </c>
      <c r="AH1679">
        <v>60.46</v>
      </c>
      <c r="AI1679" s="4">
        <v>39581</v>
      </c>
      <c r="AJ1679">
        <v>14.1014</v>
      </c>
      <c r="AK1679" s="2">
        <v>38952</v>
      </c>
      <c r="AL1679">
        <v>14.28</v>
      </c>
      <c r="AM1679" s="2">
        <v>42128</v>
      </c>
      <c r="AN1679">
        <v>-221</v>
      </c>
      <c r="AS1679" s="2"/>
    </row>
    <row r="1680" spans="1:45" x14ac:dyDescent="0.25">
      <c r="A1680" s="2"/>
      <c r="C1680" s="2"/>
      <c r="E1680" s="2"/>
      <c r="G1680" s="2"/>
      <c r="I1680" s="2"/>
      <c r="K1680" s="2"/>
      <c r="M1680" s="2"/>
      <c r="Q1680" s="2"/>
      <c r="S1680" s="2"/>
      <c r="U1680" s="2"/>
      <c r="W1680" s="2"/>
      <c r="Y1680" s="2"/>
      <c r="AE1680" s="4">
        <v>38993</v>
      </c>
      <c r="AF1680">
        <v>36437.550000000003</v>
      </c>
      <c r="AG1680" s="4">
        <v>38981</v>
      </c>
      <c r="AH1680">
        <v>61.59</v>
      </c>
      <c r="AI1680" s="4">
        <v>39582</v>
      </c>
      <c r="AJ1680">
        <v>14.26</v>
      </c>
      <c r="AK1680" s="2">
        <v>38953</v>
      </c>
      <c r="AL1680">
        <v>14.28</v>
      </c>
      <c r="AM1680" s="2">
        <v>42129</v>
      </c>
      <c r="AN1680">
        <v>-816</v>
      </c>
      <c r="AS1680" s="2"/>
    </row>
    <row r="1681" spans="1:45" x14ac:dyDescent="0.25">
      <c r="A1681" s="2"/>
      <c r="C1681" s="2"/>
      <c r="E1681" s="2"/>
      <c r="G1681" s="2"/>
      <c r="I1681" s="2"/>
      <c r="K1681" s="2"/>
      <c r="M1681" s="2"/>
      <c r="Q1681" s="2"/>
      <c r="S1681" s="2"/>
      <c r="U1681" s="2"/>
      <c r="W1681" s="2"/>
      <c r="Y1681" s="2"/>
      <c r="AE1681" s="4">
        <v>38994</v>
      </c>
      <c r="AF1681">
        <v>37749.29</v>
      </c>
      <c r="AG1681" s="4">
        <v>38982</v>
      </c>
      <c r="AH1681">
        <v>60.55</v>
      </c>
      <c r="AI1681" s="4">
        <v>39583</v>
      </c>
      <c r="AJ1681">
        <v>14.22</v>
      </c>
      <c r="AK1681" s="2">
        <v>38954</v>
      </c>
      <c r="AL1681">
        <v>14.25</v>
      </c>
      <c r="AM1681" s="2">
        <v>42130</v>
      </c>
      <c r="AN1681">
        <v>-418</v>
      </c>
      <c r="AS1681" s="2"/>
    </row>
    <row r="1682" spans="1:45" x14ac:dyDescent="0.25">
      <c r="A1682" s="2"/>
      <c r="C1682" s="2"/>
      <c r="E1682" s="2"/>
      <c r="G1682" s="2"/>
      <c r="I1682" s="2"/>
      <c r="K1682" s="2"/>
      <c r="M1682" s="2"/>
      <c r="Q1682" s="2"/>
      <c r="S1682" s="2"/>
      <c r="U1682" s="2"/>
      <c r="W1682" s="2"/>
      <c r="Y1682" s="2"/>
      <c r="AE1682" s="4">
        <v>38995</v>
      </c>
      <c r="AF1682">
        <v>37976.86</v>
      </c>
      <c r="AG1682" s="4">
        <v>38985</v>
      </c>
      <c r="AH1682">
        <v>61.45</v>
      </c>
      <c r="AI1682" s="4">
        <v>39584</v>
      </c>
      <c r="AJ1682">
        <v>14.005000000000001</v>
      </c>
      <c r="AK1682" s="2">
        <v>38957</v>
      </c>
      <c r="AL1682">
        <v>14.23</v>
      </c>
      <c r="AM1682" s="2">
        <v>42131</v>
      </c>
      <c r="AN1682">
        <v>-259</v>
      </c>
      <c r="AS1682" s="2"/>
    </row>
    <row r="1683" spans="1:45" x14ac:dyDescent="0.25">
      <c r="A1683" s="2"/>
      <c r="C1683" s="2"/>
      <c r="E1683" s="2"/>
      <c r="G1683" s="2"/>
      <c r="I1683" s="2"/>
      <c r="K1683" s="2"/>
      <c r="M1683" s="2"/>
      <c r="Q1683" s="2"/>
      <c r="S1683" s="2"/>
      <c r="U1683" s="2"/>
      <c r="W1683" s="2"/>
      <c r="Y1683" s="2"/>
      <c r="AE1683" s="4">
        <v>38996</v>
      </c>
      <c r="AF1683">
        <v>37940.44</v>
      </c>
      <c r="AG1683" s="4">
        <v>38986</v>
      </c>
      <c r="AH1683">
        <v>61.01</v>
      </c>
      <c r="AI1683" s="4">
        <v>39587</v>
      </c>
      <c r="AJ1683">
        <v>14.1037</v>
      </c>
      <c r="AK1683" s="2">
        <v>38958</v>
      </c>
      <c r="AL1683">
        <v>14.19</v>
      </c>
      <c r="AM1683" s="2">
        <v>42132</v>
      </c>
      <c r="AN1683">
        <v>-845</v>
      </c>
      <c r="AS1683" s="2"/>
    </row>
    <row r="1684" spans="1:45" x14ac:dyDescent="0.25">
      <c r="A1684" s="2"/>
      <c r="C1684" s="2"/>
      <c r="E1684" s="2"/>
      <c r="G1684" s="2"/>
      <c r="I1684" s="2"/>
      <c r="K1684" s="2"/>
      <c r="M1684" s="2"/>
      <c r="Q1684" s="2"/>
      <c r="S1684" s="2"/>
      <c r="U1684" s="2"/>
      <c r="W1684" s="2"/>
      <c r="Y1684" s="2"/>
      <c r="AE1684" s="4">
        <v>38999</v>
      </c>
      <c r="AF1684">
        <v>38406.370000000003</v>
      </c>
      <c r="AG1684" s="4">
        <v>38987</v>
      </c>
      <c r="AH1684">
        <v>62.96</v>
      </c>
      <c r="AI1684" s="4">
        <v>39588</v>
      </c>
      <c r="AJ1684">
        <v>14.075699999999999</v>
      </c>
      <c r="AK1684" s="2">
        <v>38959</v>
      </c>
      <c r="AL1684">
        <v>14.188000000000001</v>
      </c>
      <c r="AM1684" s="2">
        <v>42135</v>
      </c>
      <c r="AN1684">
        <v>753</v>
      </c>
      <c r="AS1684" s="2"/>
    </row>
    <row r="1685" spans="1:45" x14ac:dyDescent="0.25">
      <c r="A1685" s="2"/>
      <c r="C1685" s="2"/>
      <c r="E1685" s="2"/>
      <c r="G1685" s="2"/>
      <c r="I1685" s="2"/>
      <c r="K1685" s="2"/>
      <c r="M1685" s="2"/>
      <c r="Q1685" s="2"/>
      <c r="S1685" s="2"/>
      <c r="U1685" s="2"/>
      <c r="W1685" s="2"/>
      <c r="Y1685" s="2"/>
      <c r="AE1685" s="4">
        <v>39000</v>
      </c>
      <c r="AF1685">
        <v>38654.69</v>
      </c>
      <c r="AG1685" s="4">
        <v>38988</v>
      </c>
      <c r="AH1685">
        <v>62.76</v>
      </c>
      <c r="AI1685" s="4">
        <v>39589</v>
      </c>
      <c r="AJ1685">
        <v>14.160399999999999</v>
      </c>
      <c r="AK1685" s="2">
        <v>38960</v>
      </c>
      <c r="AL1685">
        <v>13.956</v>
      </c>
      <c r="AM1685" s="2">
        <v>42136</v>
      </c>
      <c r="AN1685">
        <v>-626</v>
      </c>
      <c r="AS1685" s="2"/>
    </row>
    <row r="1686" spans="1:45" x14ac:dyDescent="0.25">
      <c r="A1686" s="2"/>
      <c r="C1686" s="2"/>
      <c r="E1686" s="2"/>
      <c r="G1686" s="2"/>
      <c r="I1686" s="2"/>
      <c r="K1686" s="2"/>
      <c r="M1686" s="2"/>
      <c r="Q1686" s="2"/>
      <c r="S1686" s="2"/>
      <c r="U1686" s="2"/>
      <c r="W1686" s="2"/>
      <c r="Y1686" s="2"/>
      <c r="AE1686" s="4">
        <v>39001</v>
      </c>
      <c r="AF1686">
        <v>38322.21</v>
      </c>
      <c r="AG1686" s="4">
        <v>38989</v>
      </c>
      <c r="AH1686">
        <v>62.91</v>
      </c>
      <c r="AI1686" s="4">
        <v>39591</v>
      </c>
      <c r="AJ1686">
        <v>14.2004</v>
      </c>
      <c r="AK1686" s="2">
        <v>38961</v>
      </c>
      <c r="AL1686">
        <v>13.8896</v>
      </c>
      <c r="AM1686" s="2">
        <v>42137</v>
      </c>
      <c r="AN1686">
        <v>801</v>
      </c>
      <c r="AS1686" s="2"/>
    </row>
    <row r="1687" spans="1:45" x14ac:dyDescent="0.25">
      <c r="A1687" s="2"/>
      <c r="C1687" s="2"/>
      <c r="E1687" s="2"/>
      <c r="G1687" s="2"/>
      <c r="I1687" s="2"/>
      <c r="K1687" s="2"/>
      <c r="M1687" s="2"/>
      <c r="Q1687" s="2"/>
      <c r="S1687" s="2"/>
      <c r="U1687" s="2"/>
      <c r="W1687" s="2"/>
      <c r="Y1687" s="2"/>
      <c r="AE1687" s="4">
        <v>39003</v>
      </c>
      <c r="AF1687">
        <v>38850.160000000003</v>
      </c>
      <c r="AG1687" s="4">
        <v>38992</v>
      </c>
      <c r="AH1687">
        <v>61.03</v>
      </c>
      <c r="AI1687" s="4">
        <v>39594</v>
      </c>
      <c r="AJ1687">
        <v>14.26</v>
      </c>
      <c r="AK1687" s="2">
        <v>38964</v>
      </c>
      <c r="AL1687">
        <v>13.841699999999999</v>
      </c>
      <c r="AM1687" s="2">
        <v>42138</v>
      </c>
      <c r="AN1687">
        <v>290</v>
      </c>
      <c r="AS1687" s="2"/>
    </row>
    <row r="1688" spans="1:45" x14ac:dyDescent="0.25">
      <c r="A1688" s="2"/>
      <c r="C1688" s="2"/>
      <c r="E1688" s="2"/>
      <c r="G1688" s="2"/>
      <c r="I1688" s="2"/>
      <c r="K1688" s="2"/>
      <c r="M1688" s="2"/>
      <c r="Q1688" s="2"/>
      <c r="S1688" s="2"/>
      <c r="U1688" s="2"/>
      <c r="W1688" s="2"/>
      <c r="Y1688" s="2"/>
      <c r="AE1688" s="4">
        <v>39006</v>
      </c>
      <c r="AF1688">
        <v>39229.06</v>
      </c>
      <c r="AG1688" s="4">
        <v>38993</v>
      </c>
      <c r="AH1688">
        <v>58.68</v>
      </c>
      <c r="AI1688" s="4">
        <v>39595</v>
      </c>
      <c r="AJ1688">
        <v>14.305899999999999</v>
      </c>
      <c r="AK1688" s="2">
        <v>38965</v>
      </c>
      <c r="AL1688">
        <v>13.8466</v>
      </c>
      <c r="AM1688" s="2">
        <v>42139</v>
      </c>
      <c r="AN1688">
        <v>-235</v>
      </c>
      <c r="AS1688" s="2"/>
    </row>
    <row r="1689" spans="1:45" x14ac:dyDescent="0.25">
      <c r="A1689" s="2"/>
      <c r="C1689" s="2"/>
      <c r="E1689" s="2"/>
      <c r="G1689" s="2"/>
      <c r="I1689" s="2"/>
      <c r="K1689" s="2"/>
      <c r="M1689" s="2"/>
      <c r="Q1689" s="2"/>
      <c r="S1689" s="2"/>
      <c r="U1689" s="2"/>
      <c r="W1689" s="2"/>
      <c r="Y1689" s="2"/>
      <c r="AE1689" s="4">
        <v>39007</v>
      </c>
      <c r="AF1689">
        <v>38897.5</v>
      </c>
      <c r="AG1689" s="4">
        <v>38994</v>
      </c>
      <c r="AH1689">
        <v>59.41</v>
      </c>
      <c r="AI1689" s="4">
        <v>39596</v>
      </c>
      <c r="AJ1689">
        <v>14.315200000000001</v>
      </c>
      <c r="AK1689" s="2">
        <v>38966</v>
      </c>
      <c r="AL1689">
        <v>13.79</v>
      </c>
      <c r="AM1689" s="2">
        <v>42142</v>
      </c>
      <c r="AN1689">
        <v>510</v>
      </c>
      <c r="AS1689" s="2"/>
    </row>
    <row r="1690" spans="1:45" x14ac:dyDescent="0.25">
      <c r="A1690" s="2"/>
      <c r="C1690" s="2"/>
      <c r="E1690" s="2"/>
      <c r="G1690" s="2"/>
      <c r="I1690" s="2"/>
      <c r="K1690" s="2"/>
      <c r="M1690" s="2"/>
      <c r="Q1690" s="2"/>
      <c r="S1690" s="2"/>
      <c r="U1690" s="2"/>
      <c r="W1690" s="2"/>
      <c r="Y1690" s="2"/>
      <c r="AE1690" s="4">
        <v>39008</v>
      </c>
      <c r="AF1690">
        <v>38685.99</v>
      </c>
      <c r="AG1690" s="4">
        <v>38995</v>
      </c>
      <c r="AH1690">
        <v>60.03</v>
      </c>
      <c r="AI1690" s="4">
        <v>39597</v>
      </c>
      <c r="AJ1690">
        <v>14.120200000000001</v>
      </c>
      <c r="AK1690" s="2">
        <v>38967</v>
      </c>
      <c r="AL1690">
        <v>13.8</v>
      </c>
      <c r="AM1690" s="2">
        <v>42143</v>
      </c>
      <c r="AN1690">
        <v>-583</v>
      </c>
      <c r="AS1690" s="2"/>
    </row>
    <row r="1691" spans="1:45" x14ac:dyDescent="0.25">
      <c r="A1691" s="2"/>
      <c r="C1691" s="2"/>
      <c r="E1691" s="2"/>
      <c r="G1691" s="2"/>
      <c r="I1691" s="2"/>
      <c r="K1691" s="2"/>
      <c r="M1691" s="2"/>
      <c r="Q1691" s="2"/>
      <c r="S1691" s="2"/>
      <c r="U1691" s="2"/>
      <c r="W1691" s="2"/>
      <c r="Y1691" s="2"/>
      <c r="AE1691" s="4">
        <v>39009</v>
      </c>
      <c r="AF1691">
        <v>38919.75</v>
      </c>
      <c r="AG1691" s="4">
        <v>38996</v>
      </c>
      <c r="AH1691">
        <v>59.76</v>
      </c>
      <c r="AI1691" s="4">
        <v>39598</v>
      </c>
      <c r="AJ1691">
        <v>14.0093</v>
      </c>
      <c r="AK1691" s="2">
        <v>38968</v>
      </c>
      <c r="AL1691">
        <v>13.7</v>
      </c>
      <c r="AM1691" s="2">
        <v>42144</v>
      </c>
      <c r="AN1691">
        <v>-246</v>
      </c>
      <c r="AS1691" s="2"/>
    </row>
    <row r="1692" spans="1:45" x14ac:dyDescent="0.25">
      <c r="A1692" s="2"/>
      <c r="C1692" s="2"/>
      <c r="E1692" s="2"/>
      <c r="G1692" s="2"/>
      <c r="I1692" s="2"/>
      <c r="K1692" s="2"/>
      <c r="M1692" s="2"/>
      <c r="Q1692" s="2"/>
      <c r="S1692" s="2"/>
      <c r="U1692" s="2"/>
      <c r="W1692" s="2"/>
      <c r="Y1692" s="2"/>
      <c r="AE1692" s="4">
        <v>39010</v>
      </c>
      <c r="AF1692">
        <v>38642.82</v>
      </c>
      <c r="AG1692" s="4">
        <v>38999</v>
      </c>
      <c r="AH1692">
        <v>59.96</v>
      </c>
      <c r="AI1692" s="4">
        <v>39601</v>
      </c>
      <c r="AJ1692">
        <v>14.0777</v>
      </c>
      <c r="AK1692" s="2">
        <v>38971</v>
      </c>
      <c r="AL1692">
        <v>13.74</v>
      </c>
      <c r="AM1692" s="2">
        <v>42145</v>
      </c>
      <c r="AN1692">
        <v>190</v>
      </c>
      <c r="AS1692" s="2"/>
    </row>
    <row r="1693" spans="1:45" x14ac:dyDescent="0.25">
      <c r="A1693" s="2"/>
      <c r="C1693" s="2"/>
      <c r="E1693" s="2"/>
      <c r="G1693" s="2"/>
      <c r="I1693" s="2"/>
      <c r="K1693" s="2"/>
      <c r="M1693" s="2"/>
      <c r="Q1693" s="2"/>
      <c r="S1693" s="2"/>
      <c r="U1693" s="2"/>
      <c r="W1693" s="2"/>
      <c r="Y1693" s="2"/>
      <c r="AE1693" s="4">
        <v>39013</v>
      </c>
      <c r="AF1693">
        <v>39226.76</v>
      </c>
      <c r="AG1693" s="4">
        <v>39000</v>
      </c>
      <c r="AH1693">
        <v>58.52</v>
      </c>
      <c r="AI1693" s="4">
        <v>39602</v>
      </c>
      <c r="AJ1693">
        <v>14.079000000000001</v>
      </c>
      <c r="AK1693" s="2">
        <v>38972</v>
      </c>
      <c r="AL1693">
        <v>13.731</v>
      </c>
      <c r="AM1693" s="2">
        <v>42146</v>
      </c>
      <c r="AN1693">
        <v>908</v>
      </c>
      <c r="AS1693" s="2"/>
    </row>
    <row r="1694" spans="1:45" x14ac:dyDescent="0.25">
      <c r="A1694" s="2"/>
      <c r="C1694" s="2"/>
      <c r="E1694" s="2"/>
      <c r="G1694" s="2"/>
      <c r="I1694" s="2"/>
      <c r="K1694" s="2"/>
      <c r="M1694" s="2"/>
      <c r="Q1694" s="2"/>
      <c r="S1694" s="2"/>
      <c r="U1694" s="2"/>
      <c r="W1694" s="2"/>
      <c r="Y1694" s="2"/>
      <c r="AE1694" s="4">
        <v>39014</v>
      </c>
      <c r="AF1694">
        <v>39498.980000000003</v>
      </c>
      <c r="AG1694" s="4">
        <v>39001</v>
      </c>
      <c r="AH1694">
        <v>57.59</v>
      </c>
      <c r="AI1694" s="4">
        <v>39603</v>
      </c>
      <c r="AJ1694">
        <v>14.062099999999999</v>
      </c>
      <c r="AK1694" s="2">
        <v>38973</v>
      </c>
      <c r="AL1694">
        <v>13.68</v>
      </c>
      <c r="AM1694" s="2">
        <v>42149</v>
      </c>
      <c r="AN1694">
        <v>-98</v>
      </c>
      <c r="AS1694" s="2"/>
    </row>
    <row r="1695" spans="1:45" x14ac:dyDescent="0.25">
      <c r="A1695" s="2"/>
      <c r="C1695" s="2"/>
      <c r="E1695" s="2"/>
      <c r="G1695" s="2"/>
      <c r="I1695" s="2"/>
      <c r="K1695" s="2"/>
      <c r="M1695" s="2"/>
      <c r="Q1695" s="2"/>
      <c r="S1695" s="2"/>
      <c r="U1695" s="2"/>
      <c r="W1695" s="2"/>
      <c r="Y1695" s="2"/>
      <c r="AE1695" s="4">
        <v>39015</v>
      </c>
      <c r="AF1695">
        <v>39562.629999999997</v>
      </c>
      <c r="AG1695" s="4">
        <v>39002</v>
      </c>
      <c r="AH1695">
        <v>57.86</v>
      </c>
      <c r="AI1695" s="4">
        <v>39604</v>
      </c>
      <c r="AJ1695">
        <v>14.29</v>
      </c>
      <c r="AK1695" s="2">
        <v>38974</v>
      </c>
      <c r="AL1695">
        <v>13.666</v>
      </c>
      <c r="AM1695" s="2">
        <v>42150</v>
      </c>
      <c r="AN1695">
        <v>-2433</v>
      </c>
      <c r="AS1695" s="2"/>
    </row>
    <row r="1696" spans="1:45" x14ac:dyDescent="0.25">
      <c r="A1696" s="2"/>
      <c r="C1696" s="2"/>
      <c r="E1696" s="2"/>
      <c r="G1696" s="2"/>
      <c r="I1696" s="2"/>
      <c r="K1696" s="2"/>
      <c r="M1696" s="2"/>
      <c r="Q1696" s="2"/>
      <c r="S1696" s="2"/>
      <c r="U1696" s="2"/>
      <c r="W1696" s="2"/>
      <c r="Y1696" s="2"/>
      <c r="AE1696" s="4">
        <v>39016</v>
      </c>
      <c r="AF1696">
        <v>39644.78</v>
      </c>
      <c r="AG1696" s="4">
        <v>39003</v>
      </c>
      <c r="AH1696">
        <v>58.57</v>
      </c>
      <c r="AI1696" s="4">
        <v>39605</v>
      </c>
      <c r="AJ1696">
        <v>14.564399999999999</v>
      </c>
      <c r="AK1696" s="2">
        <v>38975</v>
      </c>
      <c r="AL1696">
        <v>13.618500000000001</v>
      </c>
      <c r="AM1696" s="2">
        <v>42151</v>
      </c>
      <c r="AN1696">
        <v>-340</v>
      </c>
      <c r="AS1696" s="2"/>
    </row>
    <row r="1697" spans="1:45" x14ac:dyDescent="0.25">
      <c r="A1697" s="2"/>
      <c r="C1697" s="2"/>
      <c r="E1697" s="2"/>
      <c r="G1697" s="2"/>
      <c r="I1697" s="2"/>
      <c r="K1697" s="2"/>
      <c r="M1697" s="2"/>
      <c r="Q1697" s="2"/>
      <c r="S1697" s="2"/>
      <c r="U1697" s="2"/>
      <c r="W1697" s="2"/>
      <c r="Y1697" s="2"/>
      <c r="AE1697" s="4">
        <v>39017</v>
      </c>
      <c r="AF1697">
        <v>39328.47</v>
      </c>
      <c r="AG1697" s="4">
        <v>39006</v>
      </c>
      <c r="AH1697">
        <v>59.94</v>
      </c>
      <c r="AI1697" s="4">
        <v>39608</v>
      </c>
      <c r="AJ1697">
        <v>14.838200000000001</v>
      </c>
      <c r="AK1697" s="2">
        <v>38978</v>
      </c>
      <c r="AL1697">
        <v>13.5663</v>
      </c>
      <c r="AM1697" s="2">
        <v>42152</v>
      </c>
      <c r="AN1697">
        <v>1328</v>
      </c>
      <c r="AS1697" s="2"/>
    </row>
    <row r="1698" spans="1:45" x14ac:dyDescent="0.25">
      <c r="A1698" s="2"/>
      <c r="C1698" s="2"/>
      <c r="E1698" s="2"/>
      <c r="G1698" s="2"/>
      <c r="I1698" s="2"/>
      <c r="K1698" s="2"/>
      <c r="M1698" s="2"/>
      <c r="Q1698" s="2"/>
      <c r="S1698" s="2"/>
      <c r="U1698" s="2"/>
      <c r="W1698" s="2"/>
      <c r="Y1698" s="2"/>
      <c r="AE1698" s="4">
        <v>39020</v>
      </c>
      <c r="AF1698">
        <v>38900.49</v>
      </c>
      <c r="AG1698" s="4">
        <v>39007</v>
      </c>
      <c r="AH1698">
        <v>58.93</v>
      </c>
      <c r="AI1698" s="4">
        <v>39609</v>
      </c>
      <c r="AJ1698">
        <v>14.7448</v>
      </c>
      <c r="AK1698" s="2">
        <v>38979</v>
      </c>
      <c r="AL1698">
        <v>13.581799999999999</v>
      </c>
      <c r="AM1698" s="2">
        <v>42153</v>
      </c>
      <c r="AN1698">
        <v>263</v>
      </c>
      <c r="AS1698" s="2"/>
    </row>
    <row r="1699" spans="1:45" x14ac:dyDescent="0.25">
      <c r="A1699" s="2"/>
      <c r="C1699" s="2"/>
      <c r="E1699" s="2"/>
      <c r="G1699" s="2"/>
      <c r="I1699" s="2"/>
      <c r="K1699" s="2"/>
      <c r="M1699" s="2"/>
      <c r="Q1699" s="2"/>
      <c r="S1699" s="2"/>
      <c r="U1699" s="2"/>
      <c r="W1699" s="2"/>
      <c r="Y1699" s="2"/>
      <c r="AE1699" s="4">
        <v>39021</v>
      </c>
      <c r="AF1699">
        <v>39262.79</v>
      </c>
      <c r="AG1699" s="4">
        <v>39008</v>
      </c>
      <c r="AH1699">
        <v>57.65</v>
      </c>
      <c r="AI1699" s="4">
        <v>39610</v>
      </c>
      <c r="AJ1699">
        <v>14.7803</v>
      </c>
      <c r="AK1699" s="2">
        <v>38980</v>
      </c>
      <c r="AL1699">
        <v>13.6214</v>
      </c>
      <c r="AM1699" s="2">
        <v>42156</v>
      </c>
      <c r="AN1699">
        <v>506</v>
      </c>
      <c r="AS1699" s="2"/>
    </row>
    <row r="1700" spans="1:45" x14ac:dyDescent="0.25">
      <c r="A1700" s="2"/>
      <c r="C1700" s="2"/>
      <c r="E1700" s="2"/>
      <c r="G1700" s="2"/>
      <c r="I1700" s="2"/>
      <c r="K1700" s="2"/>
      <c r="M1700" s="2"/>
      <c r="Q1700" s="2"/>
      <c r="S1700" s="2"/>
      <c r="U1700" s="2"/>
      <c r="W1700" s="2"/>
      <c r="Y1700" s="2"/>
      <c r="AE1700" s="4">
        <v>39022</v>
      </c>
      <c r="AF1700">
        <v>39930.050000000003</v>
      </c>
      <c r="AG1700" s="4">
        <v>39009</v>
      </c>
      <c r="AH1700">
        <v>58.5</v>
      </c>
      <c r="AI1700" s="4">
        <v>39611</v>
      </c>
      <c r="AJ1700">
        <v>14.7342</v>
      </c>
      <c r="AK1700" s="2">
        <v>38981</v>
      </c>
      <c r="AL1700">
        <v>13.775600000000001</v>
      </c>
      <c r="AM1700" s="2">
        <v>42157</v>
      </c>
      <c r="AN1700">
        <v>-573</v>
      </c>
      <c r="AS1700" s="2"/>
    </row>
    <row r="1701" spans="1:45" x14ac:dyDescent="0.25">
      <c r="A1701" s="2"/>
      <c r="C1701" s="2"/>
      <c r="E1701" s="2"/>
      <c r="G1701" s="2"/>
      <c r="I1701" s="2"/>
      <c r="K1701" s="2"/>
      <c r="M1701" s="2"/>
      <c r="Q1701" s="2"/>
      <c r="S1701" s="2"/>
      <c r="U1701" s="2"/>
      <c r="W1701" s="2"/>
      <c r="Y1701" s="2"/>
      <c r="AE1701" s="4">
        <v>39024</v>
      </c>
      <c r="AF1701">
        <v>40435.18</v>
      </c>
      <c r="AG1701" s="4">
        <v>39010</v>
      </c>
      <c r="AH1701">
        <v>56.82</v>
      </c>
      <c r="AI1701" s="4">
        <v>39612</v>
      </c>
      <c r="AJ1701">
        <v>14.910600000000001</v>
      </c>
      <c r="AK1701" s="2">
        <v>38982</v>
      </c>
      <c r="AL1701">
        <v>13.6942</v>
      </c>
      <c r="AM1701" s="2">
        <v>42158</v>
      </c>
      <c r="AN1701">
        <v>429</v>
      </c>
      <c r="AS1701" s="2"/>
    </row>
    <row r="1702" spans="1:45" x14ac:dyDescent="0.25">
      <c r="A1702" s="2"/>
      <c r="C1702" s="2"/>
      <c r="E1702" s="2"/>
      <c r="G1702" s="2"/>
      <c r="I1702" s="2"/>
      <c r="K1702" s="2"/>
      <c r="M1702" s="2"/>
      <c r="Q1702" s="2"/>
      <c r="S1702" s="2"/>
      <c r="U1702" s="2"/>
      <c r="W1702" s="2"/>
      <c r="Y1702" s="2"/>
      <c r="AE1702" s="4">
        <v>39027</v>
      </c>
      <c r="AF1702">
        <v>41246.61</v>
      </c>
      <c r="AG1702" s="4">
        <v>39013</v>
      </c>
      <c r="AH1702">
        <v>58.81</v>
      </c>
      <c r="AI1702" s="4">
        <v>39615</v>
      </c>
      <c r="AJ1702">
        <v>14.995900000000001</v>
      </c>
      <c r="AK1702" s="2">
        <v>38985</v>
      </c>
      <c r="AL1702">
        <v>13.68</v>
      </c>
      <c r="AM1702" s="2">
        <v>42160</v>
      </c>
      <c r="AN1702">
        <v>20</v>
      </c>
      <c r="AS1702" s="2"/>
    </row>
    <row r="1703" spans="1:45" x14ac:dyDescent="0.25">
      <c r="A1703" s="2"/>
      <c r="C1703" s="2"/>
      <c r="E1703" s="2"/>
      <c r="G1703" s="2"/>
      <c r="I1703" s="2"/>
      <c r="K1703" s="2"/>
      <c r="M1703" s="2"/>
      <c r="Q1703" s="2"/>
      <c r="S1703" s="2"/>
      <c r="U1703" s="2"/>
      <c r="W1703" s="2"/>
      <c r="Y1703" s="2"/>
      <c r="AE1703" s="4">
        <v>39028</v>
      </c>
      <c r="AF1703">
        <v>41048.31</v>
      </c>
      <c r="AG1703" s="4">
        <v>39014</v>
      </c>
      <c r="AH1703">
        <v>59.35</v>
      </c>
      <c r="AI1703" s="4">
        <v>39616</v>
      </c>
      <c r="AJ1703">
        <v>15.0556</v>
      </c>
      <c r="AK1703" s="2">
        <v>38986</v>
      </c>
      <c r="AL1703">
        <v>13.6096</v>
      </c>
      <c r="AM1703" s="2">
        <v>42163</v>
      </c>
      <c r="AN1703">
        <v>10</v>
      </c>
      <c r="AS1703" s="2"/>
    </row>
    <row r="1704" spans="1:45" x14ac:dyDescent="0.25">
      <c r="A1704" s="2"/>
      <c r="C1704" s="2"/>
      <c r="E1704" s="2"/>
      <c r="G1704" s="2"/>
      <c r="I1704" s="2"/>
      <c r="K1704" s="2"/>
      <c r="M1704" s="2"/>
      <c r="Q1704" s="2"/>
      <c r="S1704" s="2"/>
      <c r="U1704" s="2"/>
      <c r="W1704" s="2"/>
      <c r="Y1704" s="2"/>
      <c r="AE1704" s="4">
        <v>39029</v>
      </c>
      <c r="AF1704">
        <v>41334.230000000003</v>
      </c>
      <c r="AG1704" s="4">
        <v>39015</v>
      </c>
      <c r="AH1704">
        <v>61.4</v>
      </c>
      <c r="AI1704" s="4">
        <v>39617</v>
      </c>
      <c r="AJ1704">
        <v>14.8909</v>
      </c>
      <c r="AK1704" s="2">
        <v>38987</v>
      </c>
      <c r="AL1704">
        <v>13.574999999999999</v>
      </c>
      <c r="AM1704" s="2">
        <v>42164</v>
      </c>
      <c r="AN1704">
        <v>-82</v>
      </c>
      <c r="AS1704" s="2"/>
    </row>
    <row r="1705" spans="1:45" x14ac:dyDescent="0.25">
      <c r="A1705" s="2"/>
      <c r="C1705" s="2"/>
      <c r="E1705" s="2"/>
      <c r="G1705" s="2"/>
      <c r="I1705" s="2"/>
      <c r="K1705" s="2"/>
      <c r="M1705" s="2"/>
      <c r="Q1705" s="2"/>
      <c r="S1705" s="2"/>
      <c r="U1705" s="2"/>
      <c r="W1705" s="2"/>
      <c r="Y1705" s="2"/>
      <c r="AE1705" s="4">
        <v>39030</v>
      </c>
      <c r="AF1705">
        <v>40815.480000000003</v>
      </c>
      <c r="AG1705" s="4">
        <v>39016</v>
      </c>
      <c r="AH1705">
        <v>60.36</v>
      </c>
      <c r="AI1705" s="4">
        <v>39618</v>
      </c>
      <c r="AJ1705">
        <v>14.755000000000001</v>
      </c>
      <c r="AK1705" s="2">
        <v>38988</v>
      </c>
      <c r="AL1705">
        <v>13.584</v>
      </c>
      <c r="AM1705" s="2">
        <v>42165</v>
      </c>
      <c r="AN1705">
        <v>-492</v>
      </c>
      <c r="AS1705" s="2"/>
    </row>
    <row r="1706" spans="1:45" x14ac:dyDescent="0.25">
      <c r="A1706" s="2"/>
      <c r="C1706" s="2"/>
      <c r="E1706" s="2"/>
      <c r="G1706" s="2"/>
      <c r="I1706" s="2"/>
      <c r="K1706" s="2"/>
      <c r="M1706" s="2"/>
      <c r="Q1706" s="2"/>
      <c r="S1706" s="2"/>
      <c r="U1706" s="2"/>
      <c r="W1706" s="2"/>
      <c r="Y1706" s="2"/>
      <c r="AE1706" s="4">
        <v>39031</v>
      </c>
      <c r="AF1706">
        <v>40719.919999999998</v>
      </c>
      <c r="AG1706" s="4">
        <v>39017</v>
      </c>
      <c r="AH1706">
        <v>60.75</v>
      </c>
      <c r="AI1706" s="4">
        <v>39619</v>
      </c>
      <c r="AJ1706">
        <v>14.9809</v>
      </c>
      <c r="AK1706" s="2">
        <v>38989</v>
      </c>
      <c r="AL1706">
        <v>13.562899999999999</v>
      </c>
      <c r="AM1706" s="2">
        <v>42166</v>
      </c>
      <c r="AN1706">
        <v>-519</v>
      </c>
      <c r="AS1706" s="2"/>
    </row>
    <row r="1707" spans="1:45" x14ac:dyDescent="0.25">
      <c r="A1707" s="2"/>
      <c r="C1707" s="2"/>
      <c r="E1707" s="2"/>
      <c r="G1707" s="2"/>
      <c r="I1707" s="2"/>
      <c r="K1707" s="2"/>
      <c r="M1707" s="2"/>
      <c r="Q1707" s="2"/>
      <c r="S1707" s="2"/>
      <c r="U1707" s="2"/>
      <c r="W1707" s="2"/>
      <c r="Y1707" s="2"/>
      <c r="AE1707" s="4">
        <v>39034</v>
      </c>
      <c r="AF1707">
        <v>40605.79</v>
      </c>
      <c r="AG1707" s="4">
        <v>39020</v>
      </c>
      <c r="AH1707">
        <v>58.36</v>
      </c>
      <c r="AI1707" s="4">
        <v>39622</v>
      </c>
      <c r="AJ1707">
        <v>14.9305</v>
      </c>
      <c r="AK1707" s="2">
        <v>38992</v>
      </c>
      <c r="AL1707">
        <v>13.539199999999999</v>
      </c>
      <c r="AM1707" s="2">
        <v>42167</v>
      </c>
      <c r="AN1707">
        <v>55</v>
      </c>
      <c r="AS1707" s="2"/>
    </row>
    <row r="1708" spans="1:45" x14ac:dyDescent="0.25">
      <c r="A1708" s="2"/>
      <c r="C1708" s="2"/>
      <c r="E1708" s="2"/>
      <c r="G1708" s="2"/>
      <c r="I1708" s="2"/>
      <c r="K1708" s="2"/>
      <c r="M1708" s="2"/>
      <c r="Q1708" s="2"/>
      <c r="S1708" s="2"/>
      <c r="U1708" s="2"/>
      <c r="W1708" s="2"/>
      <c r="Y1708" s="2"/>
      <c r="AE1708" s="4">
        <v>39035</v>
      </c>
      <c r="AF1708">
        <v>41290.699999999997</v>
      </c>
      <c r="AG1708" s="4">
        <v>39021</v>
      </c>
      <c r="AH1708">
        <v>58.73</v>
      </c>
      <c r="AI1708" s="4">
        <v>39623</v>
      </c>
      <c r="AJ1708">
        <v>14.8666</v>
      </c>
      <c r="AK1708" s="2">
        <v>38993</v>
      </c>
      <c r="AL1708">
        <v>13.45</v>
      </c>
      <c r="AM1708" s="2">
        <v>42170</v>
      </c>
      <c r="AN1708">
        <v>-1129</v>
      </c>
      <c r="AS1708" s="2"/>
    </row>
    <row r="1709" spans="1:45" x14ac:dyDescent="0.25">
      <c r="A1709" s="2"/>
      <c r="C1709" s="2"/>
      <c r="E1709" s="2"/>
      <c r="G1709" s="2"/>
      <c r="I1709" s="2"/>
      <c r="K1709" s="2"/>
      <c r="M1709" s="2"/>
      <c r="Q1709" s="2"/>
      <c r="S1709" s="2"/>
      <c r="U1709" s="2"/>
      <c r="W1709" s="2"/>
      <c r="Y1709" s="2"/>
      <c r="AE1709" s="4">
        <v>39037</v>
      </c>
      <c r="AF1709">
        <v>41161.870000000003</v>
      </c>
      <c r="AG1709" s="4">
        <v>39022</v>
      </c>
      <c r="AH1709">
        <v>58.71</v>
      </c>
      <c r="AI1709" s="4">
        <v>39624</v>
      </c>
      <c r="AJ1709">
        <v>14.89</v>
      </c>
      <c r="AK1709" s="2">
        <v>38994</v>
      </c>
      <c r="AL1709">
        <v>13.414999999999999</v>
      </c>
      <c r="AM1709" s="2">
        <v>42171</v>
      </c>
      <c r="AN1709">
        <v>-1124</v>
      </c>
      <c r="AS1709" s="2"/>
    </row>
    <row r="1710" spans="1:45" x14ac:dyDescent="0.25">
      <c r="A1710" s="2"/>
      <c r="C1710" s="2"/>
      <c r="E1710" s="2"/>
      <c r="G1710" s="2"/>
      <c r="I1710" s="2"/>
      <c r="K1710" s="2"/>
      <c r="M1710" s="2"/>
      <c r="Q1710" s="2"/>
      <c r="S1710" s="2"/>
      <c r="U1710" s="2"/>
      <c r="W1710" s="2"/>
      <c r="Y1710" s="2"/>
      <c r="AE1710" s="4">
        <v>39038</v>
      </c>
      <c r="AF1710">
        <v>41029.43</v>
      </c>
      <c r="AG1710" s="4">
        <v>39023</v>
      </c>
      <c r="AH1710">
        <v>57.88</v>
      </c>
      <c r="AI1710" s="4">
        <v>39625</v>
      </c>
      <c r="AJ1710">
        <v>15.0418</v>
      </c>
      <c r="AK1710" s="2">
        <v>38995</v>
      </c>
      <c r="AL1710">
        <v>13.41</v>
      </c>
      <c r="AM1710" s="2">
        <v>42172</v>
      </c>
      <c r="AN1710">
        <v>-322</v>
      </c>
      <c r="AS1710" s="2"/>
    </row>
    <row r="1711" spans="1:45" x14ac:dyDescent="0.25">
      <c r="A1711" s="2"/>
      <c r="C1711" s="2"/>
      <c r="E1711" s="2"/>
      <c r="G1711" s="2"/>
      <c r="I1711" s="2"/>
      <c r="K1711" s="2"/>
      <c r="M1711" s="2"/>
      <c r="Q1711" s="2"/>
      <c r="S1711" s="2"/>
      <c r="U1711" s="2"/>
      <c r="W1711" s="2"/>
      <c r="Y1711" s="2"/>
      <c r="AE1711" s="4">
        <v>39042</v>
      </c>
      <c r="AF1711">
        <v>41570.400000000001</v>
      </c>
      <c r="AG1711" s="4">
        <v>39024</v>
      </c>
      <c r="AH1711">
        <v>59.14</v>
      </c>
      <c r="AI1711" s="4">
        <v>39626</v>
      </c>
      <c r="AJ1711">
        <v>15.150600000000001</v>
      </c>
      <c r="AK1711" s="2">
        <v>38996</v>
      </c>
      <c r="AL1711">
        <v>13.414999999999999</v>
      </c>
      <c r="AM1711" s="2">
        <v>42173</v>
      </c>
      <c r="AN1711">
        <v>95</v>
      </c>
      <c r="AS1711" s="2"/>
    </row>
    <row r="1712" spans="1:45" x14ac:dyDescent="0.25">
      <c r="A1712" s="2"/>
      <c r="C1712" s="2"/>
      <c r="E1712" s="2"/>
      <c r="G1712" s="2"/>
      <c r="I1712" s="2"/>
      <c r="K1712" s="2"/>
      <c r="M1712" s="2"/>
      <c r="Q1712" s="2"/>
      <c r="S1712" s="2"/>
      <c r="U1712" s="2"/>
      <c r="W1712" s="2"/>
      <c r="Y1712" s="2"/>
      <c r="AE1712" s="4">
        <v>39043</v>
      </c>
      <c r="AF1712">
        <v>41912.92</v>
      </c>
      <c r="AG1712" s="4">
        <v>39027</v>
      </c>
      <c r="AH1712">
        <v>60.02</v>
      </c>
      <c r="AI1712" s="4">
        <v>39629</v>
      </c>
      <c r="AJ1712">
        <v>15.3962</v>
      </c>
      <c r="AK1712" s="2">
        <v>38999</v>
      </c>
      <c r="AL1712">
        <v>13.330500000000001</v>
      </c>
      <c r="AM1712" s="2">
        <v>42174</v>
      </c>
      <c r="AN1712">
        <v>199</v>
      </c>
      <c r="AS1712" s="2"/>
    </row>
    <row r="1713" spans="1:45" x14ac:dyDescent="0.25">
      <c r="A1713" s="2"/>
      <c r="C1713" s="2"/>
      <c r="E1713" s="2"/>
      <c r="G1713" s="2"/>
      <c r="I1713" s="2"/>
      <c r="K1713" s="2"/>
      <c r="M1713" s="2"/>
      <c r="Q1713" s="2"/>
      <c r="S1713" s="2"/>
      <c r="U1713" s="2"/>
      <c r="W1713" s="2"/>
      <c r="Y1713" s="2"/>
      <c r="AE1713" s="4">
        <v>39044</v>
      </c>
      <c r="AF1713">
        <v>42069.83</v>
      </c>
      <c r="AG1713" s="4">
        <v>39028</v>
      </c>
      <c r="AH1713">
        <v>58.93</v>
      </c>
      <c r="AI1713" s="4">
        <v>39630</v>
      </c>
      <c r="AJ1713">
        <v>15.445</v>
      </c>
      <c r="AK1713" s="2">
        <v>39000</v>
      </c>
      <c r="AL1713">
        <v>13.303800000000001</v>
      </c>
      <c r="AM1713" s="2">
        <v>42177</v>
      </c>
      <c r="AN1713">
        <v>-564</v>
      </c>
      <c r="AS1713" s="2"/>
    </row>
    <row r="1714" spans="1:45" x14ac:dyDescent="0.25">
      <c r="A1714" s="2"/>
      <c r="C1714" s="2"/>
      <c r="E1714" s="2"/>
      <c r="G1714" s="2"/>
      <c r="I1714" s="2"/>
      <c r="K1714" s="2"/>
      <c r="M1714" s="2"/>
      <c r="Q1714" s="2"/>
      <c r="S1714" s="2"/>
      <c r="U1714" s="2"/>
      <c r="W1714" s="2"/>
      <c r="Y1714" s="2"/>
      <c r="AE1714" s="4">
        <v>39045</v>
      </c>
      <c r="AF1714">
        <v>41757.72</v>
      </c>
      <c r="AG1714" s="4">
        <v>39029</v>
      </c>
      <c r="AH1714">
        <v>59.83</v>
      </c>
      <c r="AI1714" s="4">
        <v>39631</v>
      </c>
      <c r="AJ1714">
        <v>15.6083</v>
      </c>
      <c r="AK1714" s="2">
        <v>39001</v>
      </c>
      <c r="AL1714">
        <v>13.3</v>
      </c>
      <c r="AM1714" s="2">
        <v>42178</v>
      </c>
      <c r="AN1714">
        <v>12</v>
      </c>
      <c r="AS1714" s="2"/>
    </row>
    <row r="1715" spans="1:45" x14ac:dyDescent="0.25">
      <c r="A1715" s="2"/>
      <c r="C1715" s="2"/>
      <c r="E1715" s="2"/>
      <c r="G1715" s="2"/>
      <c r="I1715" s="2"/>
      <c r="K1715" s="2"/>
      <c r="M1715" s="2"/>
      <c r="Q1715" s="2"/>
      <c r="S1715" s="2"/>
      <c r="U1715" s="2"/>
      <c r="W1715" s="2"/>
      <c r="Y1715" s="2"/>
      <c r="AE1715" s="4">
        <v>39048</v>
      </c>
      <c r="AF1715">
        <v>40914.629999999997</v>
      </c>
      <c r="AG1715" s="4">
        <v>39030</v>
      </c>
      <c r="AH1715">
        <v>61.16</v>
      </c>
      <c r="AI1715" s="4">
        <v>39632</v>
      </c>
      <c r="AJ1715">
        <v>15.477499999999999</v>
      </c>
      <c r="AK1715" s="2">
        <v>39002</v>
      </c>
      <c r="AL1715">
        <v>13.32</v>
      </c>
      <c r="AM1715" s="2">
        <v>42179</v>
      </c>
      <c r="AN1715">
        <v>-87</v>
      </c>
      <c r="AS1715" s="2"/>
    </row>
    <row r="1716" spans="1:45" x14ac:dyDescent="0.25">
      <c r="A1716" s="2"/>
      <c r="C1716" s="2"/>
      <c r="E1716" s="2"/>
      <c r="G1716" s="2"/>
      <c r="I1716" s="2"/>
      <c r="K1716" s="2"/>
      <c r="M1716" s="2"/>
      <c r="Q1716" s="2"/>
      <c r="S1716" s="2"/>
      <c r="U1716" s="2"/>
      <c r="W1716" s="2"/>
      <c r="Y1716" s="2"/>
      <c r="AE1716" s="4">
        <v>39049</v>
      </c>
      <c r="AF1716">
        <v>41043.15</v>
      </c>
      <c r="AG1716" s="4">
        <v>39031</v>
      </c>
      <c r="AH1716">
        <v>59.59</v>
      </c>
      <c r="AI1716" s="4">
        <v>39633</v>
      </c>
      <c r="AJ1716">
        <v>15.571</v>
      </c>
      <c r="AK1716" s="2">
        <v>39003</v>
      </c>
      <c r="AL1716">
        <v>13.263199999999999</v>
      </c>
      <c r="AM1716" s="2">
        <v>42180</v>
      </c>
      <c r="AN1716">
        <v>19</v>
      </c>
      <c r="AS1716" s="2"/>
    </row>
    <row r="1717" spans="1:45" x14ac:dyDescent="0.25">
      <c r="A1717" s="2"/>
      <c r="C1717" s="2"/>
      <c r="E1717" s="2"/>
      <c r="G1717" s="2"/>
      <c r="I1717" s="2"/>
      <c r="K1717" s="2"/>
      <c r="M1717" s="2"/>
      <c r="Q1717" s="2"/>
      <c r="S1717" s="2"/>
      <c r="U1717" s="2"/>
      <c r="W1717" s="2"/>
      <c r="Y1717" s="2"/>
      <c r="AE1717" s="4">
        <v>39050</v>
      </c>
      <c r="AF1717">
        <v>41970.01</v>
      </c>
      <c r="AG1717" s="4">
        <v>39034</v>
      </c>
      <c r="AH1717">
        <v>58.58</v>
      </c>
      <c r="AI1717" s="4">
        <v>39636</v>
      </c>
      <c r="AJ1717">
        <v>15.516999999999999</v>
      </c>
      <c r="AK1717" s="2">
        <v>39006</v>
      </c>
      <c r="AL1717">
        <v>13.283200000000001</v>
      </c>
      <c r="AM1717" s="2">
        <v>42181</v>
      </c>
      <c r="AN1717">
        <v>-384</v>
      </c>
      <c r="AS1717" s="2"/>
    </row>
    <row r="1718" spans="1:45" x14ac:dyDescent="0.25">
      <c r="A1718" s="2"/>
      <c r="C1718" s="2"/>
      <c r="E1718" s="2"/>
      <c r="G1718" s="2"/>
      <c r="I1718" s="2"/>
      <c r="K1718" s="2"/>
      <c r="M1718" s="2"/>
      <c r="Q1718" s="2"/>
      <c r="S1718" s="2"/>
      <c r="U1718" s="2"/>
      <c r="W1718" s="2"/>
      <c r="Y1718" s="2"/>
      <c r="AE1718" s="4">
        <v>39051</v>
      </c>
      <c r="AF1718">
        <v>41931.839999999997</v>
      </c>
      <c r="AG1718" s="4">
        <v>39035</v>
      </c>
      <c r="AH1718">
        <v>58.28</v>
      </c>
      <c r="AI1718" s="4">
        <v>39637</v>
      </c>
      <c r="AJ1718">
        <v>15.357799999999999</v>
      </c>
      <c r="AK1718" s="2">
        <v>39007</v>
      </c>
      <c r="AL1718">
        <v>13.321099999999999</v>
      </c>
      <c r="AM1718" s="2">
        <v>42184</v>
      </c>
      <c r="AN1718">
        <v>-1473</v>
      </c>
      <c r="AS1718" s="2"/>
    </row>
    <row r="1719" spans="1:45" x14ac:dyDescent="0.25">
      <c r="A1719" s="2"/>
      <c r="C1719" s="2"/>
      <c r="E1719" s="2"/>
      <c r="G1719" s="2"/>
      <c r="I1719" s="2"/>
      <c r="K1719" s="2"/>
      <c r="M1719" s="2"/>
      <c r="Q1719" s="2"/>
      <c r="S1719" s="2"/>
      <c r="U1719" s="2"/>
      <c r="W1719" s="2"/>
      <c r="Y1719" s="2"/>
      <c r="AE1719" s="4">
        <v>39052</v>
      </c>
      <c r="AF1719">
        <v>41327.07</v>
      </c>
      <c r="AG1719" s="4">
        <v>39036</v>
      </c>
      <c r="AH1719">
        <v>58.76</v>
      </c>
      <c r="AI1719" s="4">
        <v>39638</v>
      </c>
      <c r="AJ1719">
        <v>15.3026</v>
      </c>
      <c r="AK1719" s="2">
        <v>39008</v>
      </c>
      <c r="AL1719">
        <v>13.3262</v>
      </c>
      <c r="AM1719" s="2">
        <v>42185</v>
      </c>
      <c r="AN1719">
        <v>712</v>
      </c>
      <c r="AS1719" s="2"/>
    </row>
    <row r="1720" spans="1:45" x14ac:dyDescent="0.25">
      <c r="A1720" s="2"/>
      <c r="C1720" s="2"/>
      <c r="E1720" s="2"/>
      <c r="G1720" s="2"/>
      <c r="I1720" s="2"/>
      <c r="K1720" s="2"/>
      <c r="M1720" s="2"/>
      <c r="Q1720" s="2"/>
      <c r="S1720" s="2"/>
      <c r="U1720" s="2"/>
      <c r="W1720" s="2"/>
      <c r="Y1720" s="2"/>
      <c r="AE1720" s="4">
        <v>39055</v>
      </c>
      <c r="AF1720">
        <v>42654.33</v>
      </c>
      <c r="AG1720" s="4">
        <v>39037</v>
      </c>
      <c r="AH1720">
        <v>56.26</v>
      </c>
      <c r="AI1720" s="4">
        <v>39639</v>
      </c>
      <c r="AJ1720">
        <v>15.351599999999999</v>
      </c>
      <c r="AK1720" s="2">
        <v>39009</v>
      </c>
      <c r="AL1720">
        <v>13.2685</v>
      </c>
      <c r="AM1720" s="2">
        <v>42186</v>
      </c>
      <c r="AN1720">
        <v>-656</v>
      </c>
      <c r="AS1720" s="2"/>
    </row>
    <row r="1721" spans="1:45" x14ac:dyDescent="0.25">
      <c r="A1721" s="2"/>
      <c r="C1721" s="2"/>
      <c r="E1721" s="2"/>
      <c r="G1721" s="2"/>
      <c r="I1721" s="2"/>
      <c r="K1721" s="2"/>
      <c r="M1721" s="2"/>
      <c r="Q1721" s="2"/>
      <c r="S1721" s="2"/>
      <c r="U1721" s="2"/>
      <c r="W1721" s="2"/>
      <c r="Y1721" s="2"/>
      <c r="AE1721" s="4">
        <v>39056</v>
      </c>
      <c r="AF1721">
        <v>43157.279999999999</v>
      </c>
      <c r="AG1721" s="4">
        <v>39038</v>
      </c>
      <c r="AH1721">
        <v>55.81</v>
      </c>
      <c r="AI1721" s="4">
        <v>39640</v>
      </c>
      <c r="AJ1721">
        <v>15.270899999999999</v>
      </c>
      <c r="AK1721" s="2">
        <v>39010</v>
      </c>
      <c r="AL1721">
        <v>13.27</v>
      </c>
      <c r="AM1721" s="2">
        <v>42187</v>
      </c>
      <c r="AN1721">
        <v>-1197</v>
      </c>
      <c r="AS1721" s="2"/>
    </row>
    <row r="1722" spans="1:45" x14ac:dyDescent="0.25">
      <c r="A1722" s="2"/>
      <c r="C1722" s="2"/>
      <c r="E1722" s="2"/>
      <c r="G1722" s="2"/>
      <c r="I1722" s="2"/>
      <c r="K1722" s="2"/>
      <c r="M1722" s="2"/>
      <c r="Q1722" s="2"/>
      <c r="S1722" s="2"/>
      <c r="U1722" s="2"/>
      <c r="W1722" s="2"/>
      <c r="Y1722" s="2"/>
      <c r="AE1722" s="4">
        <v>39057</v>
      </c>
      <c r="AF1722">
        <v>43096.160000000003</v>
      </c>
      <c r="AG1722" s="4">
        <v>39041</v>
      </c>
      <c r="AH1722">
        <v>58.8</v>
      </c>
      <c r="AI1722" s="4">
        <v>39643</v>
      </c>
      <c r="AJ1722">
        <v>15.2592</v>
      </c>
      <c r="AK1722" s="2">
        <v>39013</v>
      </c>
      <c r="AL1722">
        <v>13.2636</v>
      </c>
      <c r="AM1722" s="2">
        <v>42188</v>
      </c>
      <c r="AN1722">
        <v>331</v>
      </c>
      <c r="AS1722" s="2"/>
    </row>
    <row r="1723" spans="1:45" x14ac:dyDescent="0.25">
      <c r="A1723" s="2"/>
      <c r="C1723" s="2"/>
      <c r="E1723" s="2"/>
      <c r="G1723" s="2"/>
      <c r="I1723" s="2"/>
      <c r="K1723" s="2"/>
      <c r="M1723" s="2"/>
      <c r="Q1723" s="2"/>
      <c r="S1723" s="2"/>
      <c r="U1723" s="2"/>
      <c r="W1723" s="2"/>
      <c r="Y1723" s="2"/>
      <c r="AE1723" s="4">
        <v>39058</v>
      </c>
      <c r="AF1723">
        <v>42909.29</v>
      </c>
      <c r="AG1723" s="4">
        <v>39042</v>
      </c>
      <c r="AH1723">
        <v>60.17</v>
      </c>
      <c r="AI1723" s="4">
        <v>39644</v>
      </c>
      <c r="AJ1723">
        <v>15.1317</v>
      </c>
      <c r="AK1723" s="2">
        <v>39014</v>
      </c>
      <c r="AL1723">
        <v>13.2174</v>
      </c>
      <c r="AM1723" s="2">
        <v>42191</v>
      </c>
      <c r="AN1723">
        <v>-334</v>
      </c>
      <c r="AS1723" s="2"/>
    </row>
    <row r="1724" spans="1:45" x14ac:dyDescent="0.25">
      <c r="A1724" s="2"/>
      <c r="C1724" s="2"/>
      <c r="E1724" s="2"/>
      <c r="G1724" s="2"/>
      <c r="I1724" s="2"/>
      <c r="K1724" s="2"/>
      <c r="M1724" s="2"/>
      <c r="Q1724" s="2"/>
      <c r="S1724" s="2"/>
      <c r="U1724" s="2"/>
      <c r="W1724" s="2"/>
      <c r="Y1724" s="2"/>
      <c r="AE1724" s="4">
        <v>39059</v>
      </c>
      <c r="AF1724">
        <v>42977.58</v>
      </c>
      <c r="AG1724" s="4">
        <v>39043</v>
      </c>
      <c r="AH1724">
        <v>59.24</v>
      </c>
      <c r="AI1724" s="4">
        <v>39645</v>
      </c>
      <c r="AJ1724">
        <v>14.9939</v>
      </c>
      <c r="AK1724" s="2">
        <v>39015</v>
      </c>
      <c r="AL1724">
        <v>13.1721</v>
      </c>
      <c r="AM1724" s="2">
        <v>42192</v>
      </c>
      <c r="AN1724">
        <v>1131</v>
      </c>
      <c r="AS1724" s="2"/>
    </row>
    <row r="1725" spans="1:45" x14ac:dyDescent="0.25">
      <c r="A1725" s="2"/>
      <c r="C1725" s="2"/>
      <c r="E1725" s="2"/>
      <c r="G1725" s="2"/>
      <c r="I1725" s="2"/>
      <c r="K1725" s="2"/>
      <c r="M1725" s="2"/>
      <c r="Q1725" s="2"/>
      <c r="S1725" s="2"/>
      <c r="U1725" s="2"/>
      <c r="W1725" s="2"/>
      <c r="Y1725" s="2"/>
      <c r="AE1725" s="4">
        <v>39062</v>
      </c>
      <c r="AF1725">
        <v>43297.06</v>
      </c>
      <c r="AG1725" s="4">
        <v>39045</v>
      </c>
      <c r="AH1725">
        <v>59.24</v>
      </c>
      <c r="AI1725" s="4">
        <v>39646</v>
      </c>
      <c r="AJ1725">
        <v>15.031000000000001</v>
      </c>
      <c r="AK1725" s="2">
        <v>39016</v>
      </c>
      <c r="AL1725">
        <v>13.116400000000001</v>
      </c>
      <c r="AM1725" s="2">
        <v>42193</v>
      </c>
      <c r="AN1725">
        <v>91</v>
      </c>
      <c r="AS1725" s="2"/>
    </row>
    <row r="1726" spans="1:45" x14ac:dyDescent="0.25">
      <c r="A1726" s="2"/>
      <c r="C1726" s="2"/>
      <c r="E1726" s="2"/>
      <c r="G1726" s="2"/>
      <c r="I1726" s="2"/>
      <c r="K1726" s="2"/>
      <c r="M1726" s="2"/>
      <c r="Q1726" s="2"/>
      <c r="S1726" s="2"/>
      <c r="U1726" s="2"/>
      <c r="W1726" s="2"/>
      <c r="Y1726" s="2"/>
      <c r="AE1726" s="4">
        <v>39063</v>
      </c>
      <c r="AF1726">
        <v>43018.45</v>
      </c>
      <c r="AG1726" s="4">
        <v>39048</v>
      </c>
      <c r="AH1726">
        <v>60.32</v>
      </c>
      <c r="AI1726" s="4">
        <v>39647</v>
      </c>
      <c r="AJ1726">
        <v>14.795</v>
      </c>
      <c r="AK1726" s="2">
        <v>39017</v>
      </c>
      <c r="AL1726">
        <v>13.177099999999999</v>
      </c>
      <c r="AM1726" s="2">
        <v>42194</v>
      </c>
      <c r="AN1726">
        <v>34</v>
      </c>
      <c r="AS1726" s="2"/>
    </row>
    <row r="1727" spans="1:45" x14ac:dyDescent="0.25">
      <c r="A1727" s="2"/>
      <c r="C1727" s="2"/>
      <c r="E1727" s="2"/>
      <c r="G1727" s="2"/>
      <c r="I1727" s="2"/>
      <c r="K1727" s="2"/>
      <c r="M1727" s="2"/>
      <c r="Q1727" s="2"/>
      <c r="S1727" s="2"/>
      <c r="U1727" s="2"/>
      <c r="W1727" s="2"/>
      <c r="Y1727" s="2"/>
      <c r="AE1727" s="4">
        <v>39064</v>
      </c>
      <c r="AF1727">
        <v>43284.52</v>
      </c>
      <c r="AG1727" s="4">
        <v>39049</v>
      </c>
      <c r="AH1727">
        <v>60.99</v>
      </c>
      <c r="AI1727" s="4">
        <v>39650</v>
      </c>
      <c r="AJ1727">
        <v>14.919</v>
      </c>
      <c r="AK1727" s="2">
        <v>39020</v>
      </c>
      <c r="AL1727">
        <v>13.0503</v>
      </c>
      <c r="AM1727" s="2">
        <v>42195</v>
      </c>
      <c r="AN1727">
        <v>-656</v>
      </c>
      <c r="AS1727" s="2"/>
    </row>
    <row r="1728" spans="1:45" x14ac:dyDescent="0.25">
      <c r="A1728" s="2"/>
      <c r="C1728" s="2"/>
      <c r="E1728" s="2"/>
      <c r="G1728" s="2"/>
      <c r="I1728" s="2"/>
      <c r="K1728" s="2"/>
      <c r="M1728" s="2"/>
      <c r="Q1728" s="2"/>
      <c r="S1728" s="2"/>
      <c r="U1728" s="2"/>
      <c r="W1728" s="2"/>
      <c r="Y1728" s="2"/>
      <c r="AE1728" s="4">
        <v>39065</v>
      </c>
      <c r="AF1728">
        <v>43754.559999999998</v>
      </c>
      <c r="AG1728" s="4">
        <v>39050</v>
      </c>
      <c r="AH1728">
        <v>62.46</v>
      </c>
      <c r="AI1728" s="4">
        <v>39651</v>
      </c>
      <c r="AJ1728">
        <v>14.8515</v>
      </c>
      <c r="AK1728" s="2">
        <v>39021</v>
      </c>
      <c r="AL1728">
        <v>13.01</v>
      </c>
      <c r="AM1728" s="2">
        <v>42198</v>
      </c>
      <c r="AN1728">
        <v>343</v>
      </c>
      <c r="AS1728" s="2"/>
    </row>
    <row r="1729" spans="1:45" x14ac:dyDescent="0.25">
      <c r="A1729" s="2"/>
      <c r="C1729" s="2"/>
      <c r="E1729" s="2"/>
      <c r="G1729" s="2"/>
      <c r="I1729" s="2"/>
      <c r="K1729" s="2"/>
      <c r="M1729" s="2"/>
      <c r="Q1729" s="2"/>
      <c r="S1729" s="2"/>
      <c r="U1729" s="2"/>
      <c r="W1729" s="2"/>
      <c r="Y1729" s="2"/>
      <c r="AE1729" s="4">
        <v>39066</v>
      </c>
      <c r="AF1729">
        <v>43595.7</v>
      </c>
      <c r="AG1729" s="4">
        <v>39051</v>
      </c>
      <c r="AH1729">
        <v>63.13</v>
      </c>
      <c r="AI1729" s="4">
        <v>39652</v>
      </c>
      <c r="AJ1729">
        <v>14.788</v>
      </c>
      <c r="AK1729" s="2">
        <v>39022</v>
      </c>
      <c r="AL1729">
        <v>12.928900000000001</v>
      </c>
      <c r="AM1729" s="2">
        <v>42199</v>
      </c>
      <c r="AN1729">
        <v>-119</v>
      </c>
      <c r="AS1729" s="2"/>
    </row>
    <row r="1730" spans="1:45" x14ac:dyDescent="0.25">
      <c r="A1730" s="2"/>
      <c r="C1730" s="2"/>
      <c r="E1730" s="2"/>
      <c r="G1730" s="2"/>
      <c r="I1730" s="2"/>
      <c r="K1730" s="2"/>
      <c r="M1730" s="2"/>
      <c r="Q1730" s="2"/>
      <c r="S1730" s="2"/>
      <c r="U1730" s="2"/>
      <c r="W1730" s="2"/>
      <c r="Y1730" s="2"/>
      <c r="AE1730" s="4">
        <v>39069</v>
      </c>
      <c r="AF1730">
        <v>43508.73</v>
      </c>
      <c r="AG1730" s="4">
        <v>39052</v>
      </c>
      <c r="AH1730">
        <v>63.43</v>
      </c>
      <c r="AI1730" s="4">
        <v>39653</v>
      </c>
      <c r="AJ1730">
        <v>14.461600000000001</v>
      </c>
      <c r="AK1730" s="2">
        <v>39023</v>
      </c>
      <c r="AL1730">
        <v>12.95</v>
      </c>
      <c r="AM1730" s="2">
        <v>42200</v>
      </c>
      <c r="AN1730">
        <v>98</v>
      </c>
      <c r="AS1730" s="2"/>
    </row>
    <row r="1731" spans="1:45" x14ac:dyDescent="0.25">
      <c r="A1731" s="2"/>
      <c r="C1731" s="2"/>
      <c r="E1731" s="2"/>
      <c r="G1731" s="2"/>
      <c r="I1731" s="2"/>
      <c r="K1731" s="2"/>
      <c r="M1731" s="2"/>
      <c r="Q1731" s="2"/>
      <c r="S1731" s="2"/>
      <c r="U1731" s="2"/>
      <c r="W1731" s="2"/>
      <c r="Y1731" s="2"/>
      <c r="AE1731" s="4">
        <v>39070</v>
      </c>
      <c r="AF1731">
        <v>43589.72</v>
      </c>
      <c r="AG1731" s="4">
        <v>39055</v>
      </c>
      <c r="AH1731">
        <v>62.44</v>
      </c>
      <c r="AI1731" s="4">
        <v>39654</v>
      </c>
      <c r="AJ1731">
        <v>14.3337</v>
      </c>
      <c r="AK1731" s="2">
        <v>39024</v>
      </c>
      <c r="AL1731">
        <v>12.912599999999999</v>
      </c>
      <c r="AM1731" s="2">
        <v>42201</v>
      </c>
      <c r="AN1731">
        <v>-796</v>
      </c>
      <c r="AS1731" s="2"/>
    </row>
    <row r="1732" spans="1:45" x14ac:dyDescent="0.25">
      <c r="A1732" s="2"/>
      <c r="C1732" s="2"/>
      <c r="E1732" s="2"/>
      <c r="G1732" s="2"/>
      <c r="I1732" s="2"/>
      <c r="K1732" s="2"/>
      <c r="M1732" s="2"/>
      <c r="Q1732" s="2"/>
      <c r="S1732" s="2"/>
      <c r="U1732" s="2"/>
      <c r="W1732" s="2"/>
      <c r="Y1732" s="2"/>
      <c r="AE1732" s="4">
        <v>39071</v>
      </c>
      <c r="AF1732">
        <v>43502.36</v>
      </c>
      <c r="AG1732" s="4">
        <v>39056</v>
      </c>
      <c r="AH1732">
        <v>62.43</v>
      </c>
      <c r="AI1732" s="4">
        <v>39657</v>
      </c>
      <c r="AJ1732">
        <v>14.387499999999999</v>
      </c>
      <c r="AK1732" s="2">
        <v>39027</v>
      </c>
      <c r="AL1732">
        <v>12.93</v>
      </c>
      <c r="AM1732" s="2">
        <v>42202</v>
      </c>
      <c r="AN1732">
        <v>-633</v>
      </c>
      <c r="AS1732" s="2"/>
    </row>
    <row r="1733" spans="1:45" x14ac:dyDescent="0.25">
      <c r="A1733" s="2"/>
      <c r="C1733" s="2"/>
      <c r="E1733" s="2"/>
      <c r="G1733" s="2"/>
      <c r="I1733" s="2"/>
      <c r="K1733" s="2"/>
      <c r="M1733" s="2"/>
      <c r="Q1733" s="2"/>
      <c r="S1733" s="2"/>
      <c r="U1733" s="2"/>
      <c r="W1733" s="2"/>
      <c r="Y1733" s="2"/>
      <c r="AE1733" s="4">
        <v>39072</v>
      </c>
      <c r="AF1733">
        <v>43385.02</v>
      </c>
      <c r="AG1733" s="4">
        <v>39057</v>
      </c>
      <c r="AH1733">
        <v>62.19</v>
      </c>
      <c r="AI1733" s="4">
        <v>39658</v>
      </c>
      <c r="AJ1733">
        <v>14.443199999999999</v>
      </c>
      <c r="AK1733" s="2">
        <v>39028</v>
      </c>
      <c r="AL1733">
        <v>12.924300000000001</v>
      </c>
      <c r="AM1733" s="2">
        <v>42205</v>
      </c>
      <c r="AN1733">
        <v>-623</v>
      </c>
      <c r="AS1733" s="2"/>
    </row>
    <row r="1734" spans="1:45" x14ac:dyDescent="0.25">
      <c r="A1734" s="2"/>
      <c r="C1734" s="2"/>
      <c r="E1734" s="2"/>
      <c r="G1734" s="2"/>
      <c r="I1734" s="2"/>
      <c r="K1734" s="2"/>
      <c r="M1734" s="2"/>
      <c r="Q1734" s="2"/>
      <c r="S1734" s="2"/>
      <c r="U1734" s="2"/>
      <c r="W1734" s="2"/>
      <c r="Y1734" s="2"/>
      <c r="AE1734" s="4">
        <v>39073</v>
      </c>
      <c r="AF1734">
        <v>43355.73</v>
      </c>
      <c r="AG1734" s="4">
        <v>39058</v>
      </c>
      <c r="AH1734">
        <v>62.49</v>
      </c>
      <c r="AI1734" s="4">
        <v>39659</v>
      </c>
      <c r="AJ1734">
        <v>14.368600000000001</v>
      </c>
      <c r="AK1734" s="2">
        <v>39029</v>
      </c>
      <c r="AL1734">
        <v>12.9488</v>
      </c>
      <c r="AM1734" s="2">
        <v>42206</v>
      </c>
      <c r="AN1734">
        <v>-653</v>
      </c>
      <c r="AS1734" s="2"/>
    </row>
    <row r="1735" spans="1:45" x14ac:dyDescent="0.25">
      <c r="A1735" s="2"/>
      <c r="C1735" s="2"/>
      <c r="E1735" s="2"/>
      <c r="G1735" s="2"/>
      <c r="I1735" s="2"/>
      <c r="K1735" s="2"/>
      <c r="M1735" s="2"/>
      <c r="Q1735" s="2"/>
      <c r="S1735" s="2"/>
      <c r="U1735" s="2"/>
      <c r="W1735" s="2"/>
      <c r="Y1735" s="2"/>
      <c r="AE1735" s="4">
        <v>39077</v>
      </c>
      <c r="AF1735">
        <v>43603.08</v>
      </c>
      <c r="AG1735" s="4">
        <v>39059</v>
      </c>
      <c r="AH1735">
        <v>62.03</v>
      </c>
      <c r="AI1735" s="4">
        <v>39660</v>
      </c>
      <c r="AJ1735">
        <v>14.3329</v>
      </c>
      <c r="AK1735" s="2">
        <v>39030</v>
      </c>
      <c r="AL1735">
        <v>13</v>
      </c>
      <c r="AM1735" s="2">
        <v>42207</v>
      </c>
      <c r="AN1735">
        <v>594</v>
      </c>
      <c r="AS1735" s="2"/>
    </row>
    <row r="1736" spans="1:45" x14ac:dyDescent="0.25">
      <c r="A1736" s="2"/>
      <c r="C1736" s="2"/>
      <c r="E1736" s="2"/>
      <c r="G1736" s="2"/>
      <c r="I1736" s="2"/>
      <c r="K1736" s="2"/>
      <c r="M1736" s="2"/>
      <c r="Q1736" s="2"/>
      <c r="S1736" s="2"/>
      <c r="U1736" s="2"/>
      <c r="W1736" s="2"/>
      <c r="Y1736" s="2"/>
      <c r="AE1736" s="4">
        <v>39078</v>
      </c>
      <c r="AF1736">
        <v>44526.36</v>
      </c>
      <c r="AG1736" s="4">
        <v>39062</v>
      </c>
      <c r="AH1736">
        <v>61.22</v>
      </c>
      <c r="AI1736" s="4">
        <v>39661</v>
      </c>
      <c r="AJ1736">
        <v>14.1431</v>
      </c>
      <c r="AK1736" s="2">
        <v>39031</v>
      </c>
      <c r="AL1736">
        <v>13.005000000000001</v>
      </c>
      <c r="AM1736" s="2">
        <v>42208</v>
      </c>
      <c r="AN1736">
        <v>901</v>
      </c>
      <c r="AS1736" s="2"/>
    </row>
    <row r="1737" spans="1:45" x14ac:dyDescent="0.25">
      <c r="A1737" s="2"/>
      <c r="C1737" s="2"/>
      <c r="E1737" s="2"/>
      <c r="G1737" s="2"/>
      <c r="I1737" s="2"/>
      <c r="K1737" s="2"/>
      <c r="M1737" s="2"/>
      <c r="Q1737" s="2"/>
      <c r="S1737" s="2"/>
      <c r="U1737" s="2"/>
      <c r="W1737" s="2"/>
      <c r="Y1737" s="2"/>
      <c r="AE1737" s="4">
        <v>39079</v>
      </c>
      <c r="AF1737">
        <v>44473.71</v>
      </c>
      <c r="AG1737" s="4">
        <v>39063</v>
      </c>
      <c r="AH1737">
        <v>61.02</v>
      </c>
      <c r="AI1737" s="4">
        <v>39664</v>
      </c>
      <c r="AJ1737">
        <v>14.1671</v>
      </c>
      <c r="AK1737" s="2">
        <v>39034</v>
      </c>
      <c r="AL1737">
        <v>13.014900000000001</v>
      </c>
      <c r="AM1737" s="2">
        <v>42209</v>
      </c>
      <c r="AN1737">
        <v>-193</v>
      </c>
      <c r="AS1737" s="2"/>
    </row>
    <row r="1738" spans="1:45" x14ac:dyDescent="0.25">
      <c r="A1738" s="2"/>
      <c r="C1738" s="2"/>
      <c r="E1738" s="2"/>
      <c r="G1738" s="2"/>
      <c r="I1738" s="2"/>
      <c r="K1738" s="2"/>
      <c r="M1738" s="2"/>
      <c r="Q1738" s="2"/>
      <c r="S1738" s="2"/>
      <c r="U1738" s="2"/>
      <c r="W1738" s="2"/>
      <c r="Y1738" s="2"/>
      <c r="AE1738" s="4">
        <v>39084</v>
      </c>
      <c r="AF1738">
        <v>45382.61</v>
      </c>
      <c r="AG1738" s="4">
        <v>39064</v>
      </c>
      <c r="AH1738">
        <v>61.37</v>
      </c>
      <c r="AI1738" s="4">
        <v>39665</v>
      </c>
      <c r="AJ1738">
        <v>13.9999</v>
      </c>
      <c r="AK1738" s="2">
        <v>39035</v>
      </c>
      <c r="AL1738">
        <v>12.94</v>
      </c>
      <c r="AM1738" s="2">
        <v>42212</v>
      </c>
      <c r="AN1738">
        <v>-432</v>
      </c>
      <c r="AS1738" s="2"/>
    </row>
    <row r="1739" spans="1:45" x14ac:dyDescent="0.25">
      <c r="A1739" s="2"/>
      <c r="C1739" s="2"/>
      <c r="E1739" s="2"/>
      <c r="G1739" s="2"/>
      <c r="I1739" s="2"/>
      <c r="K1739" s="2"/>
      <c r="M1739" s="2"/>
      <c r="Q1739" s="2"/>
      <c r="S1739" s="2"/>
      <c r="U1739" s="2"/>
      <c r="W1739" s="2"/>
      <c r="Y1739" s="2"/>
      <c r="AE1739" s="4">
        <v>39085</v>
      </c>
      <c r="AF1739">
        <v>44445.29</v>
      </c>
      <c r="AG1739" s="4">
        <v>39065</v>
      </c>
      <c r="AH1739">
        <v>62.51</v>
      </c>
      <c r="AI1739" s="4">
        <v>39666</v>
      </c>
      <c r="AJ1739">
        <v>13.936299999999999</v>
      </c>
      <c r="AK1739" s="2">
        <v>39036</v>
      </c>
      <c r="AL1739">
        <v>12.95</v>
      </c>
      <c r="AM1739" s="2">
        <v>42213</v>
      </c>
      <c r="AN1739">
        <v>-286</v>
      </c>
      <c r="AS1739" s="2"/>
    </row>
    <row r="1740" spans="1:45" x14ac:dyDescent="0.25">
      <c r="A1740" s="2"/>
      <c r="C1740" s="2"/>
      <c r="E1740" s="2"/>
      <c r="G1740" s="2"/>
      <c r="I1740" s="2"/>
      <c r="K1740" s="2"/>
      <c r="M1740" s="2"/>
      <c r="Q1740" s="2"/>
      <c r="S1740" s="2"/>
      <c r="U1740" s="2"/>
      <c r="W1740" s="2"/>
      <c r="Y1740" s="2"/>
      <c r="AE1740" s="4">
        <v>39086</v>
      </c>
      <c r="AF1740">
        <v>44019.77</v>
      </c>
      <c r="AG1740" s="4">
        <v>39066</v>
      </c>
      <c r="AH1740">
        <v>63.43</v>
      </c>
      <c r="AI1740" s="4">
        <v>39667</v>
      </c>
      <c r="AJ1740">
        <v>14.0953</v>
      </c>
      <c r="AK1740" s="2">
        <v>39037</v>
      </c>
      <c r="AL1740">
        <v>12.9398</v>
      </c>
      <c r="AM1740" s="2">
        <v>42214</v>
      </c>
      <c r="AN1740">
        <v>-1604</v>
      </c>
      <c r="AS1740" s="2"/>
    </row>
    <row r="1741" spans="1:45" x14ac:dyDescent="0.25">
      <c r="A1741" s="2"/>
      <c r="C1741" s="2"/>
      <c r="E1741" s="2"/>
      <c r="G1741" s="2"/>
      <c r="I1741" s="2"/>
      <c r="K1741" s="2"/>
      <c r="M1741" s="2"/>
      <c r="Q1741" s="2"/>
      <c r="S1741" s="2"/>
      <c r="U1741" s="2"/>
      <c r="W1741" s="2"/>
      <c r="Y1741" s="2"/>
      <c r="AE1741" s="4">
        <v>39087</v>
      </c>
      <c r="AF1741">
        <v>42245.16</v>
      </c>
      <c r="AG1741" s="4">
        <v>39069</v>
      </c>
      <c r="AH1741">
        <v>62.21</v>
      </c>
      <c r="AI1741" s="4">
        <v>39668</v>
      </c>
      <c r="AJ1741">
        <v>14.1043</v>
      </c>
      <c r="AK1741" s="2">
        <v>39038</v>
      </c>
      <c r="AL1741">
        <v>13.01</v>
      </c>
      <c r="AM1741" s="2">
        <v>42215</v>
      </c>
      <c r="AN1741">
        <v>822</v>
      </c>
      <c r="AS1741" s="2"/>
    </row>
    <row r="1742" spans="1:45" x14ac:dyDescent="0.25">
      <c r="A1742" s="2"/>
      <c r="C1742" s="2"/>
      <c r="E1742" s="2"/>
      <c r="G1742" s="2"/>
      <c r="I1742" s="2"/>
      <c r="K1742" s="2"/>
      <c r="M1742" s="2"/>
      <c r="Q1742" s="2"/>
      <c r="S1742" s="2"/>
      <c r="U1742" s="2"/>
      <c r="W1742" s="2"/>
      <c r="Y1742" s="2"/>
      <c r="AE1742" s="4">
        <v>39090</v>
      </c>
      <c r="AF1742">
        <v>42829.93</v>
      </c>
      <c r="AG1742" s="4">
        <v>39070</v>
      </c>
      <c r="AH1742">
        <v>63.15</v>
      </c>
      <c r="AI1742" s="4">
        <v>39671</v>
      </c>
      <c r="AJ1742">
        <v>14.2631</v>
      </c>
      <c r="AK1742" s="2">
        <v>39041</v>
      </c>
      <c r="AL1742">
        <v>13</v>
      </c>
      <c r="AM1742" s="2">
        <v>42216</v>
      </c>
      <c r="AN1742">
        <v>-97</v>
      </c>
      <c r="AS1742" s="2"/>
    </row>
    <row r="1743" spans="1:45" x14ac:dyDescent="0.25">
      <c r="A1743" s="2"/>
      <c r="C1743" s="2"/>
      <c r="E1743" s="2"/>
      <c r="G1743" s="2"/>
      <c r="I1743" s="2"/>
      <c r="K1743" s="2"/>
      <c r="M1743" s="2"/>
      <c r="Q1743" s="2"/>
      <c r="S1743" s="2"/>
      <c r="U1743" s="2"/>
      <c r="W1743" s="2"/>
      <c r="Y1743" s="2"/>
      <c r="AE1743" s="4">
        <v>39091</v>
      </c>
      <c r="AF1743">
        <v>42006.78</v>
      </c>
      <c r="AG1743" s="4">
        <v>39071</v>
      </c>
      <c r="AH1743">
        <v>63.72</v>
      </c>
      <c r="AI1743" s="4">
        <v>39672</v>
      </c>
      <c r="AJ1743">
        <v>14.3042</v>
      </c>
      <c r="AK1743" s="2">
        <v>39042</v>
      </c>
      <c r="AL1743">
        <v>12.9716</v>
      </c>
      <c r="AM1743" s="2">
        <v>42219</v>
      </c>
      <c r="AN1743">
        <v>-270</v>
      </c>
      <c r="AS1743" s="2"/>
    </row>
    <row r="1744" spans="1:45" x14ac:dyDescent="0.25">
      <c r="A1744" s="2"/>
      <c r="C1744" s="2"/>
      <c r="E1744" s="2"/>
      <c r="G1744" s="2"/>
      <c r="I1744" s="2"/>
      <c r="K1744" s="2"/>
      <c r="M1744" s="2"/>
      <c r="Q1744" s="2"/>
      <c r="S1744" s="2"/>
      <c r="U1744" s="2"/>
      <c r="W1744" s="2"/>
      <c r="Y1744" s="2"/>
      <c r="AE1744" s="4">
        <v>39092</v>
      </c>
      <c r="AF1744">
        <v>42335.67</v>
      </c>
      <c r="AG1744" s="4">
        <v>39072</v>
      </c>
      <c r="AH1744">
        <v>62.66</v>
      </c>
      <c r="AI1744" s="4">
        <v>39673</v>
      </c>
      <c r="AJ1744">
        <v>14.3286</v>
      </c>
      <c r="AK1744" s="2">
        <v>39043</v>
      </c>
      <c r="AL1744">
        <v>12.9491</v>
      </c>
      <c r="AM1744" s="2">
        <v>42220</v>
      </c>
      <c r="AN1744">
        <v>-272</v>
      </c>
      <c r="AS1744" s="2"/>
    </row>
    <row r="1745" spans="1:45" x14ac:dyDescent="0.25">
      <c r="A1745" s="2"/>
      <c r="C1745" s="2"/>
      <c r="E1745" s="2"/>
      <c r="G1745" s="2"/>
      <c r="I1745" s="2"/>
      <c r="K1745" s="2"/>
      <c r="M1745" s="2"/>
      <c r="Q1745" s="2"/>
      <c r="S1745" s="2"/>
      <c r="U1745" s="2"/>
      <c r="W1745" s="2"/>
      <c r="Y1745" s="2"/>
      <c r="AE1745" s="4">
        <v>39093</v>
      </c>
      <c r="AF1745">
        <v>42670.32</v>
      </c>
      <c r="AG1745" s="4">
        <v>39073</v>
      </c>
      <c r="AH1745">
        <v>62.41</v>
      </c>
      <c r="AI1745" s="4">
        <v>39674</v>
      </c>
      <c r="AJ1745">
        <v>14.2796</v>
      </c>
      <c r="AK1745" s="2">
        <v>39044</v>
      </c>
      <c r="AL1745">
        <v>12.95</v>
      </c>
      <c r="AM1745" s="2">
        <v>42221</v>
      </c>
      <c r="AN1745">
        <v>640</v>
      </c>
      <c r="AS1745" s="2"/>
    </row>
    <row r="1746" spans="1:45" x14ac:dyDescent="0.25">
      <c r="A1746" s="2"/>
      <c r="C1746" s="2"/>
      <c r="E1746" s="2"/>
      <c r="G1746" s="2"/>
      <c r="I1746" s="2"/>
      <c r="K1746" s="2"/>
      <c r="M1746" s="2"/>
      <c r="Q1746" s="2"/>
      <c r="S1746" s="2"/>
      <c r="U1746" s="2"/>
      <c r="W1746" s="2"/>
      <c r="Y1746" s="2"/>
      <c r="AE1746" s="4">
        <v>39094</v>
      </c>
      <c r="AF1746">
        <v>43094.97</v>
      </c>
      <c r="AG1746" s="4">
        <v>39077</v>
      </c>
      <c r="AH1746">
        <v>61.1</v>
      </c>
      <c r="AI1746" s="4">
        <v>39675</v>
      </c>
      <c r="AJ1746">
        <v>14.185</v>
      </c>
      <c r="AK1746" s="2">
        <v>39045</v>
      </c>
      <c r="AL1746">
        <v>12.9231</v>
      </c>
      <c r="AM1746" s="2">
        <v>42222</v>
      </c>
      <c r="AN1746">
        <v>890</v>
      </c>
      <c r="AS1746" s="2"/>
    </row>
    <row r="1747" spans="1:45" x14ac:dyDescent="0.25">
      <c r="A1747" s="2"/>
      <c r="C1747" s="2"/>
      <c r="E1747" s="2"/>
      <c r="G1747" s="2"/>
      <c r="I1747" s="2"/>
      <c r="K1747" s="2"/>
      <c r="M1747" s="2"/>
      <c r="Q1747" s="2"/>
      <c r="S1747" s="2"/>
      <c r="U1747" s="2"/>
      <c r="W1747" s="2"/>
      <c r="Y1747" s="2"/>
      <c r="AE1747" s="4">
        <v>39097</v>
      </c>
      <c r="AF1747">
        <v>42919.17</v>
      </c>
      <c r="AG1747" s="4">
        <v>39078</v>
      </c>
      <c r="AH1747">
        <v>60.34</v>
      </c>
      <c r="AI1747" s="4">
        <v>39678</v>
      </c>
      <c r="AJ1747">
        <v>14.2195</v>
      </c>
      <c r="AK1747" s="2">
        <v>39048</v>
      </c>
      <c r="AL1747">
        <v>12.9603</v>
      </c>
      <c r="AM1747" s="2">
        <v>42223</v>
      </c>
      <c r="AN1747">
        <v>-60</v>
      </c>
      <c r="AS1747" s="2"/>
    </row>
    <row r="1748" spans="1:45" x14ac:dyDescent="0.25">
      <c r="A1748" s="2"/>
      <c r="C1748" s="2"/>
      <c r="E1748" s="2"/>
      <c r="G1748" s="2"/>
      <c r="I1748" s="2"/>
      <c r="K1748" s="2"/>
      <c r="M1748" s="2"/>
      <c r="Q1748" s="2"/>
      <c r="S1748" s="2"/>
      <c r="U1748" s="2"/>
      <c r="W1748" s="2"/>
      <c r="Y1748" s="2"/>
      <c r="AE1748" s="4">
        <v>39098</v>
      </c>
      <c r="AF1748">
        <v>42624.22</v>
      </c>
      <c r="AG1748" s="4">
        <v>39079</v>
      </c>
      <c r="AH1748">
        <v>60.53</v>
      </c>
      <c r="AI1748" s="4">
        <v>39679</v>
      </c>
      <c r="AJ1748">
        <v>14.1258</v>
      </c>
      <c r="AK1748" s="2">
        <v>39049</v>
      </c>
      <c r="AL1748">
        <v>12.9</v>
      </c>
      <c r="AM1748" s="2">
        <v>42226</v>
      </c>
      <c r="AN1748">
        <v>415</v>
      </c>
      <c r="AS1748" s="2"/>
    </row>
    <row r="1749" spans="1:45" x14ac:dyDescent="0.25">
      <c r="A1749" s="2"/>
      <c r="C1749" s="2"/>
      <c r="E1749" s="2"/>
      <c r="G1749" s="2"/>
      <c r="I1749" s="2"/>
      <c r="K1749" s="2"/>
      <c r="M1749" s="2"/>
      <c r="Q1749" s="2"/>
      <c r="S1749" s="2"/>
      <c r="U1749" s="2"/>
      <c r="W1749" s="2"/>
      <c r="Y1749" s="2"/>
      <c r="AE1749" s="4">
        <v>39099</v>
      </c>
      <c r="AF1749">
        <v>42735.48</v>
      </c>
      <c r="AG1749" s="4">
        <v>39080</v>
      </c>
      <c r="AH1749">
        <v>61.05</v>
      </c>
      <c r="AI1749" s="4">
        <v>39680</v>
      </c>
      <c r="AJ1749">
        <v>14.1473</v>
      </c>
      <c r="AK1749" s="2">
        <v>39050</v>
      </c>
      <c r="AL1749">
        <v>12.89</v>
      </c>
      <c r="AM1749" s="2">
        <v>42227</v>
      </c>
      <c r="AN1749">
        <v>273</v>
      </c>
      <c r="AS1749" s="2"/>
    </row>
    <row r="1750" spans="1:45" x14ac:dyDescent="0.25">
      <c r="A1750" s="2"/>
      <c r="C1750" s="2"/>
      <c r="E1750" s="2"/>
      <c r="G1750" s="2"/>
      <c r="I1750" s="2"/>
      <c r="K1750" s="2"/>
      <c r="M1750" s="2"/>
      <c r="Q1750" s="2"/>
      <c r="S1750" s="2"/>
      <c r="U1750" s="2"/>
      <c r="W1750" s="2"/>
      <c r="Y1750" s="2"/>
      <c r="AE1750" s="4">
        <v>39100</v>
      </c>
      <c r="AF1750">
        <v>42477.919999999998</v>
      </c>
      <c r="AG1750" s="4">
        <v>39084</v>
      </c>
      <c r="AH1750">
        <v>61.05</v>
      </c>
      <c r="AI1750" s="4">
        <v>39681</v>
      </c>
      <c r="AJ1750">
        <v>14.0952</v>
      </c>
      <c r="AK1750" s="2">
        <v>39051</v>
      </c>
      <c r="AL1750">
        <v>12.76</v>
      </c>
      <c r="AM1750" s="2">
        <v>42228</v>
      </c>
      <c r="AN1750">
        <v>-670</v>
      </c>
      <c r="AS1750" s="2"/>
    </row>
    <row r="1751" spans="1:45" x14ac:dyDescent="0.25">
      <c r="A1751" s="2"/>
      <c r="C1751" s="2"/>
      <c r="E1751" s="2"/>
      <c r="G1751" s="2"/>
      <c r="I1751" s="2"/>
      <c r="K1751" s="2"/>
      <c r="M1751" s="2"/>
      <c r="Q1751" s="2"/>
      <c r="S1751" s="2"/>
      <c r="U1751" s="2"/>
      <c r="W1751" s="2"/>
      <c r="Y1751" s="2"/>
      <c r="AE1751" s="4">
        <v>39101</v>
      </c>
      <c r="AF1751">
        <v>43427.64</v>
      </c>
      <c r="AG1751" s="4">
        <v>39085</v>
      </c>
      <c r="AH1751">
        <v>58.32</v>
      </c>
      <c r="AI1751" s="4">
        <v>39682</v>
      </c>
      <c r="AJ1751">
        <v>14.1273</v>
      </c>
      <c r="AK1751" s="2">
        <v>39052</v>
      </c>
      <c r="AL1751">
        <v>12.7195</v>
      </c>
      <c r="AM1751" s="2">
        <v>42229</v>
      </c>
      <c r="AN1751">
        <v>925</v>
      </c>
      <c r="AS1751" s="2"/>
    </row>
    <row r="1752" spans="1:45" x14ac:dyDescent="0.25">
      <c r="A1752" s="2"/>
      <c r="C1752" s="2"/>
      <c r="E1752" s="2"/>
      <c r="G1752" s="2"/>
      <c r="I1752" s="2"/>
      <c r="K1752" s="2"/>
      <c r="M1752" s="2"/>
      <c r="Q1752" s="2"/>
      <c r="S1752" s="2"/>
      <c r="U1752" s="2"/>
      <c r="W1752" s="2"/>
      <c r="Y1752" s="2"/>
      <c r="AE1752" s="4">
        <v>39104</v>
      </c>
      <c r="AF1752">
        <v>43553.3</v>
      </c>
      <c r="AG1752" s="4">
        <v>39086</v>
      </c>
      <c r="AH1752">
        <v>55.59</v>
      </c>
      <c r="AI1752" s="4">
        <v>39685</v>
      </c>
      <c r="AJ1752">
        <v>14.135300000000001</v>
      </c>
      <c r="AK1752" s="2">
        <v>39055</v>
      </c>
      <c r="AL1752">
        <v>12.74</v>
      </c>
      <c r="AM1752" s="2">
        <v>42230</v>
      </c>
      <c r="AN1752">
        <v>-927</v>
      </c>
      <c r="AS1752" s="2"/>
    </row>
    <row r="1753" spans="1:45" x14ac:dyDescent="0.25">
      <c r="A1753" s="2"/>
      <c r="C1753" s="2"/>
      <c r="E1753" s="2"/>
      <c r="G1753" s="2"/>
      <c r="I1753" s="2"/>
      <c r="K1753" s="2"/>
      <c r="M1753" s="2"/>
      <c r="Q1753" s="2"/>
      <c r="S1753" s="2"/>
      <c r="U1753" s="2"/>
      <c r="W1753" s="2"/>
      <c r="Y1753" s="2"/>
      <c r="AE1753" s="4">
        <v>39105</v>
      </c>
      <c r="AF1753">
        <v>44177.2</v>
      </c>
      <c r="AG1753" s="4">
        <v>39087</v>
      </c>
      <c r="AH1753">
        <v>56.31</v>
      </c>
      <c r="AI1753" s="4">
        <v>39686</v>
      </c>
      <c r="AJ1753">
        <v>14.0975</v>
      </c>
      <c r="AK1753" s="2">
        <v>39056</v>
      </c>
      <c r="AL1753">
        <v>12.67</v>
      </c>
      <c r="AM1753" s="2">
        <v>42233</v>
      </c>
      <c r="AN1753">
        <v>-661</v>
      </c>
      <c r="AS1753" s="2"/>
    </row>
    <row r="1754" spans="1:45" x14ac:dyDescent="0.25">
      <c r="A1754" s="2"/>
      <c r="C1754" s="2"/>
      <c r="E1754" s="2"/>
      <c r="G1754" s="2"/>
      <c r="I1754" s="2"/>
      <c r="K1754" s="2"/>
      <c r="M1754" s="2"/>
      <c r="Q1754" s="2"/>
      <c r="S1754" s="2"/>
      <c r="U1754" s="2"/>
      <c r="W1754" s="2"/>
      <c r="Y1754" s="2"/>
      <c r="AE1754" s="4">
        <v>39106</v>
      </c>
      <c r="AF1754">
        <v>44686.73</v>
      </c>
      <c r="AG1754" s="4">
        <v>39090</v>
      </c>
      <c r="AH1754">
        <v>56.09</v>
      </c>
      <c r="AI1754" s="4">
        <v>39687</v>
      </c>
      <c r="AJ1754">
        <v>14.0594</v>
      </c>
      <c r="AK1754" s="2">
        <v>39057</v>
      </c>
      <c r="AL1754">
        <v>12.65</v>
      </c>
      <c r="AM1754" s="2">
        <v>42234</v>
      </c>
      <c r="AN1754">
        <v>16</v>
      </c>
      <c r="AS1754" s="2"/>
    </row>
    <row r="1755" spans="1:45" x14ac:dyDescent="0.25">
      <c r="A1755" s="2"/>
      <c r="C1755" s="2"/>
      <c r="E1755" s="2"/>
      <c r="G1755" s="2"/>
      <c r="I1755" s="2"/>
      <c r="K1755" s="2"/>
      <c r="M1755" s="2"/>
      <c r="Q1755" s="2"/>
      <c r="S1755" s="2"/>
      <c r="U1755" s="2"/>
      <c r="W1755" s="2"/>
      <c r="Y1755" s="2"/>
      <c r="AE1755" s="4">
        <v>39108</v>
      </c>
      <c r="AF1755">
        <v>44412.35</v>
      </c>
      <c r="AG1755" s="4">
        <v>39091</v>
      </c>
      <c r="AH1755">
        <v>55.64</v>
      </c>
      <c r="AI1755" s="4">
        <v>39688</v>
      </c>
      <c r="AJ1755">
        <v>13.9977</v>
      </c>
      <c r="AK1755" s="2">
        <v>39058</v>
      </c>
      <c r="AL1755">
        <v>12.565799999999999</v>
      </c>
      <c r="AM1755" s="2">
        <v>42235</v>
      </c>
      <c r="AN1755">
        <v>802</v>
      </c>
      <c r="AS1755" s="2"/>
    </row>
    <row r="1756" spans="1:45" x14ac:dyDescent="0.25">
      <c r="A1756" s="2"/>
      <c r="C1756" s="2"/>
      <c r="E1756" s="2"/>
      <c r="G1756" s="2"/>
      <c r="I1756" s="2"/>
      <c r="K1756" s="2"/>
      <c r="M1756" s="2"/>
      <c r="Q1756" s="2"/>
      <c r="S1756" s="2"/>
      <c r="U1756" s="2"/>
      <c r="W1756" s="2"/>
      <c r="Y1756" s="2"/>
      <c r="AE1756" s="4">
        <v>39111</v>
      </c>
      <c r="AF1756">
        <v>43573.49</v>
      </c>
      <c r="AG1756" s="4">
        <v>39092</v>
      </c>
      <c r="AH1756">
        <v>54.02</v>
      </c>
      <c r="AI1756" s="4">
        <v>39689</v>
      </c>
      <c r="AJ1756">
        <v>13.925000000000001</v>
      </c>
      <c r="AK1756" s="2">
        <v>39059</v>
      </c>
      <c r="AL1756">
        <v>12.52</v>
      </c>
      <c r="AM1756" s="2">
        <v>42236</v>
      </c>
      <c r="AN1756">
        <v>-631</v>
      </c>
      <c r="AS1756" s="2"/>
    </row>
    <row r="1757" spans="1:45" x14ac:dyDescent="0.25">
      <c r="A1757" s="2"/>
      <c r="C1757" s="2"/>
      <c r="E1757" s="2"/>
      <c r="G1757" s="2"/>
      <c r="I1757" s="2"/>
      <c r="K1757" s="2"/>
      <c r="M1757" s="2"/>
      <c r="Q1757" s="2"/>
      <c r="S1757" s="2"/>
      <c r="U1757" s="2"/>
      <c r="W1757" s="2"/>
      <c r="Y1757" s="2"/>
      <c r="AE1757" s="4">
        <v>39112</v>
      </c>
      <c r="AF1757">
        <v>44044.23</v>
      </c>
      <c r="AG1757" s="4">
        <v>39093</v>
      </c>
      <c r="AH1757">
        <v>51.88</v>
      </c>
      <c r="AI1757" s="4">
        <v>39692</v>
      </c>
      <c r="AJ1757">
        <v>13.954800000000001</v>
      </c>
      <c r="AK1757" s="2">
        <v>39062</v>
      </c>
      <c r="AL1757">
        <v>12.5</v>
      </c>
      <c r="AM1757" s="2">
        <v>42237</v>
      </c>
      <c r="AN1757">
        <v>1361</v>
      </c>
      <c r="AS1757" s="2"/>
    </row>
    <row r="1758" spans="1:45" x14ac:dyDescent="0.25">
      <c r="A1758" s="2"/>
      <c r="C1758" s="2"/>
      <c r="E1758" s="2"/>
      <c r="G1758" s="2"/>
      <c r="I1758" s="2"/>
      <c r="K1758" s="2"/>
      <c r="M1758" s="2"/>
      <c r="Q1758" s="2"/>
      <c r="S1758" s="2"/>
      <c r="U1758" s="2"/>
      <c r="W1758" s="2"/>
      <c r="Y1758" s="2"/>
      <c r="AE1758" s="4">
        <v>39113</v>
      </c>
      <c r="AF1758">
        <v>44641.599999999999</v>
      </c>
      <c r="AG1758" s="4">
        <v>39094</v>
      </c>
      <c r="AH1758">
        <v>52.99</v>
      </c>
      <c r="AI1758" s="4">
        <v>39693</v>
      </c>
      <c r="AJ1758">
        <v>14.015000000000001</v>
      </c>
      <c r="AK1758" s="2">
        <v>39063</v>
      </c>
      <c r="AL1758">
        <v>12.55</v>
      </c>
      <c r="AM1758" s="2">
        <v>42240</v>
      </c>
      <c r="AN1758">
        <v>751</v>
      </c>
      <c r="AS1758" s="2"/>
    </row>
    <row r="1759" spans="1:45" x14ac:dyDescent="0.25">
      <c r="A1759" s="2"/>
      <c r="C1759" s="2"/>
      <c r="E1759" s="2"/>
      <c r="G1759" s="2"/>
      <c r="I1759" s="2"/>
      <c r="K1759" s="2"/>
      <c r="M1759" s="2"/>
      <c r="Q1759" s="2"/>
      <c r="S1759" s="2"/>
      <c r="U1759" s="2"/>
      <c r="W1759" s="2"/>
      <c r="Y1759" s="2"/>
      <c r="AE1759" s="4">
        <v>39114</v>
      </c>
      <c r="AF1759">
        <v>44815.01</v>
      </c>
      <c r="AG1759" s="4">
        <v>39098</v>
      </c>
      <c r="AH1759">
        <v>51.21</v>
      </c>
      <c r="AI1759" s="4">
        <v>39694</v>
      </c>
      <c r="AJ1759">
        <v>14.03</v>
      </c>
      <c r="AK1759" s="2">
        <v>39064</v>
      </c>
      <c r="AL1759">
        <v>12.5219</v>
      </c>
      <c r="AM1759" s="2">
        <v>42241</v>
      </c>
      <c r="AN1759">
        <v>-440</v>
      </c>
      <c r="AS1759" s="2"/>
    </row>
    <row r="1760" spans="1:45" x14ac:dyDescent="0.25">
      <c r="A1760" s="2"/>
      <c r="C1760" s="2"/>
      <c r="E1760" s="2"/>
      <c r="G1760" s="2"/>
      <c r="I1760" s="2"/>
      <c r="K1760" s="2"/>
      <c r="M1760" s="2"/>
      <c r="Q1760" s="2"/>
      <c r="S1760" s="2"/>
      <c r="U1760" s="2"/>
      <c r="W1760" s="2"/>
      <c r="Y1760" s="2"/>
      <c r="AE1760" s="4">
        <v>39115</v>
      </c>
      <c r="AF1760">
        <v>44997.83</v>
      </c>
      <c r="AG1760" s="4">
        <v>39099</v>
      </c>
      <c r="AH1760">
        <v>52.24</v>
      </c>
      <c r="AI1760" s="4">
        <v>39695</v>
      </c>
      <c r="AJ1760">
        <v>14.385</v>
      </c>
      <c r="AK1760" s="2">
        <v>39065</v>
      </c>
      <c r="AL1760">
        <v>12.52</v>
      </c>
      <c r="AM1760" s="2">
        <v>42242</v>
      </c>
      <c r="AN1760">
        <v>545</v>
      </c>
      <c r="AS1760" s="2"/>
    </row>
    <row r="1761" spans="1:45" x14ac:dyDescent="0.25">
      <c r="A1761" s="2"/>
      <c r="C1761" s="2"/>
      <c r="E1761" s="2"/>
      <c r="G1761" s="2"/>
      <c r="I1761" s="2"/>
      <c r="K1761" s="2"/>
      <c r="M1761" s="2"/>
      <c r="Q1761" s="2"/>
      <c r="S1761" s="2"/>
      <c r="U1761" s="2"/>
      <c r="W1761" s="2"/>
      <c r="Y1761" s="2"/>
      <c r="AE1761" s="4">
        <v>39118</v>
      </c>
      <c r="AF1761">
        <v>45286.17</v>
      </c>
      <c r="AG1761" s="4">
        <v>39100</v>
      </c>
      <c r="AH1761">
        <v>50.48</v>
      </c>
      <c r="AI1761" s="4">
        <v>39696</v>
      </c>
      <c r="AJ1761">
        <v>14.2126</v>
      </c>
      <c r="AK1761" s="2">
        <v>39066</v>
      </c>
      <c r="AL1761">
        <v>12.475099999999999</v>
      </c>
      <c r="AM1761" s="2">
        <v>42243</v>
      </c>
      <c r="AN1761">
        <v>-921</v>
      </c>
      <c r="AS1761" s="2"/>
    </row>
    <row r="1762" spans="1:45" x14ac:dyDescent="0.25">
      <c r="A1762" s="2"/>
      <c r="C1762" s="2"/>
      <c r="E1762" s="2"/>
      <c r="G1762" s="2"/>
      <c r="I1762" s="2"/>
      <c r="K1762" s="2"/>
      <c r="M1762" s="2"/>
      <c r="Q1762" s="2"/>
      <c r="S1762" s="2"/>
      <c r="U1762" s="2"/>
      <c r="W1762" s="2"/>
      <c r="Y1762" s="2"/>
      <c r="AE1762" s="4">
        <v>39119</v>
      </c>
      <c r="AF1762">
        <v>45351.8</v>
      </c>
      <c r="AG1762" s="4">
        <v>39101</v>
      </c>
      <c r="AH1762">
        <v>51.99</v>
      </c>
      <c r="AI1762" s="4">
        <v>39699</v>
      </c>
      <c r="AJ1762">
        <v>14.2622</v>
      </c>
      <c r="AK1762" s="2">
        <v>39069</v>
      </c>
      <c r="AL1762">
        <v>12.456799999999999</v>
      </c>
      <c r="AM1762" s="2">
        <v>42244</v>
      </c>
      <c r="AN1762">
        <v>876</v>
      </c>
      <c r="AS1762" s="2"/>
    </row>
    <row r="1763" spans="1:45" x14ac:dyDescent="0.25">
      <c r="A1763" s="2"/>
      <c r="C1763" s="2"/>
      <c r="E1763" s="2"/>
      <c r="G1763" s="2"/>
      <c r="I1763" s="2"/>
      <c r="K1763" s="2"/>
      <c r="M1763" s="2"/>
      <c r="Q1763" s="2"/>
      <c r="S1763" s="2"/>
      <c r="U1763" s="2"/>
      <c r="W1763" s="2"/>
      <c r="Y1763" s="2"/>
      <c r="AE1763" s="4">
        <v>39120</v>
      </c>
      <c r="AF1763">
        <v>44587.96</v>
      </c>
      <c r="AG1763" s="4">
        <v>39104</v>
      </c>
      <c r="AH1763">
        <v>51.13</v>
      </c>
      <c r="AI1763" s="4">
        <v>39700</v>
      </c>
      <c r="AJ1763">
        <v>14.379799999999999</v>
      </c>
      <c r="AK1763" s="2">
        <v>39070</v>
      </c>
      <c r="AL1763">
        <v>12.48</v>
      </c>
      <c r="AM1763" s="2">
        <v>42247</v>
      </c>
      <c r="AN1763">
        <v>1469</v>
      </c>
      <c r="AS1763" s="2"/>
    </row>
    <row r="1764" spans="1:45" x14ac:dyDescent="0.25">
      <c r="A1764" s="2"/>
      <c r="C1764" s="2"/>
      <c r="E1764" s="2"/>
      <c r="G1764" s="2"/>
      <c r="I1764" s="2"/>
      <c r="K1764" s="2"/>
      <c r="M1764" s="2"/>
      <c r="Q1764" s="2"/>
      <c r="S1764" s="2"/>
      <c r="U1764" s="2"/>
      <c r="W1764" s="2"/>
      <c r="Y1764" s="2"/>
      <c r="AE1764" s="4">
        <v>39121</v>
      </c>
      <c r="AF1764">
        <v>44891.94</v>
      </c>
      <c r="AG1764" s="4">
        <v>39105</v>
      </c>
      <c r="AH1764">
        <v>55.04</v>
      </c>
      <c r="AI1764" s="4">
        <v>39701</v>
      </c>
      <c r="AJ1764">
        <v>14.167300000000001</v>
      </c>
      <c r="AK1764" s="2">
        <v>39071</v>
      </c>
      <c r="AL1764">
        <v>12.47</v>
      </c>
      <c r="AM1764" s="2">
        <v>42248</v>
      </c>
      <c r="AN1764">
        <v>122</v>
      </c>
      <c r="AS1764" s="2"/>
    </row>
    <row r="1765" spans="1:45" x14ac:dyDescent="0.25">
      <c r="A1765" s="2"/>
      <c r="C1765" s="2"/>
      <c r="E1765" s="2"/>
      <c r="G1765" s="2"/>
      <c r="I1765" s="2"/>
      <c r="K1765" s="2"/>
      <c r="M1765" s="2"/>
      <c r="Q1765" s="2"/>
      <c r="S1765" s="2"/>
      <c r="U1765" s="2"/>
      <c r="W1765" s="2"/>
      <c r="Y1765" s="2"/>
      <c r="AE1765" s="4">
        <v>39122</v>
      </c>
      <c r="AF1765">
        <v>44284.4</v>
      </c>
      <c r="AG1765" s="4">
        <v>39106</v>
      </c>
      <c r="AH1765">
        <v>55.37</v>
      </c>
      <c r="AI1765" s="4">
        <v>39702</v>
      </c>
      <c r="AJ1765">
        <v>14.1435</v>
      </c>
      <c r="AK1765" s="2">
        <v>39072</v>
      </c>
      <c r="AL1765">
        <v>12.5</v>
      </c>
      <c r="AM1765" s="2">
        <v>42249</v>
      </c>
      <c r="AN1765">
        <v>-32</v>
      </c>
      <c r="AS1765" s="2"/>
    </row>
    <row r="1766" spans="1:45" x14ac:dyDescent="0.25">
      <c r="A1766" s="2"/>
      <c r="C1766" s="2"/>
      <c r="E1766" s="2"/>
      <c r="G1766" s="2"/>
      <c r="I1766" s="2"/>
      <c r="K1766" s="2"/>
      <c r="M1766" s="2"/>
      <c r="Q1766" s="2"/>
      <c r="S1766" s="2"/>
      <c r="U1766" s="2"/>
      <c r="W1766" s="2"/>
      <c r="Y1766" s="2"/>
      <c r="AE1766" s="4">
        <v>39125</v>
      </c>
      <c r="AF1766">
        <v>43934.75</v>
      </c>
      <c r="AG1766" s="4">
        <v>39107</v>
      </c>
      <c r="AH1766">
        <v>54.23</v>
      </c>
      <c r="AI1766" s="4">
        <v>39703</v>
      </c>
      <c r="AJ1766">
        <v>14.256399999999999</v>
      </c>
      <c r="AK1766" s="2">
        <v>39073</v>
      </c>
      <c r="AL1766">
        <v>12.5</v>
      </c>
      <c r="AM1766" s="2">
        <v>42250</v>
      </c>
      <c r="AN1766">
        <v>-518</v>
      </c>
      <c r="AS1766" s="2"/>
    </row>
    <row r="1767" spans="1:45" x14ac:dyDescent="0.25">
      <c r="A1767" s="2"/>
      <c r="C1767" s="2"/>
      <c r="E1767" s="2"/>
      <c r="G1767" s="2"/>
      <c r="I1767" s="2"/>
      <c r="K1767" s="2"/>
      <c r="M1767" s="2"/>
      <c r="Q1767" s="2"/>
      <c r="S1767" s="2"/>
      <c r="U1767" s="2"/>
      <c r="W1767" s="2"/>
      <c r="Y1767" s="2"/>
      <c r="AE1767" s="4">
        <v>39126</v>
      </c>
      <c r="AF1767">
        <v>45197.45</v>
      </c>
      <c r="AG1767" s="4">
        <v>39108</v>
      </c>
      <c r="AH1767">
        <v>55.42</v>
      </c>
      <c r="AI1767" s="4">
        <v>39706</v>
      </c>
      <c r="AJ1767">
        <v>14.3401</v>
      </c>
      <c r="AK1767" s="2">
        <v>39076</v>
      </c>
      <c r="AL1767">
        <v>12.5</v>
      </c>
      <c r="AM1767" s="2">
        <v>42251</v>
      </c>
      <c r="AN1767">
        <v>772</v>
      </c>
      <c r="AS1767" s="2"/>
    </row>
    <row r="1768" spans="1:45" x14ac:dyDescent="0.25">
      <c r="A1768" s="2"/>
      <c r="C1768" s="2"/>
      <c r="E1768" s="2"/>
      <c r="G1768" s="2"/>
      <c r="I1768" s="2"/>
      <c r="K1768" s="2"/>
      <c r="M1768" s="2"/>
      <c r="Q1768" s="2"/>
      <c r="S1768" s="2"/>
      <c r="U1768" s="2"/>
      <c r="W1768" s="2"/>
      <c r="Y1768" s="2"/>
      <c r="AE1768" s="4">
        <v>39127</v>
      </c>
      <c r="AF1768">
        <v>45995.6</v>
      </c>
      <c r="AG1768" s="4">
        <v>39111</v>
      </c>
      <c r="AH1768">
        <v>54.01</v>
      </c>
      <c r="AI1768" s="4">
        <v>39707</v>
      </c>
      <c r="AJ1768">
        <v>14.45</v>
      </c>
      <c r="AK1768" s="2">
        <v>39077</v>
      </c>
      <c r="AL1768">
        <v>12.46</v>
      </c>
      <c r="AM1768" s="2">
        <v>42255</v>
      </c>
      <c r="AN1768">
        <v>-560</v>
      </c>
      <c r="AS1768" s="2"/>
    </row>
    <row r="1769" spans="1:45" x14ac:dyDescent="0.25">
      <c r="A1769" s="2"/>
      <c r="C1769" s="2"/>
      <c r="E1769" s="2"/>
      <c r="G1769" s="2"/>
      <c r="I1769" s="2"/>
      <c r="K1769" s="2"/>
      <c r="M1769" s="2"/>
      <c r="Q1769" s="2"/>
      <c r="S1769" s="2"/>
      <c r="U1769" s="2"/>
      <c r="W1769" s="2"/>
      <c r="Y1769" s="2"/>
      <c r="AE1769" s="4">
        <v>39128</v>
      </c>
      <c r="AF1769">
        <v>45955.07</v>
      </c>
      <c r="AG1769" s="4">
        <v>39112</v>
      </c>
      <c r="AH1769">
        <v>56.97</v>
      </c>
      <c r="AI1769" s="4">
        <v>39708</v>
      </c>
      <c r="AJ1769">
        <v>14.9139</v>
      </c>
      <c r="AK1769" s="2">
        <v>39078</v>
      </c>
      <c r="AL1769">
        <v>12.415699999999999</v>
      </c>
      <c r="AM1769" s="2">
        <v>42256</v>
      </c>
      <c r="AN1769">
        <v>15</v>
      </c>
      <c r="AS1769" s="2"/>
    </row>
    <row r="1770" spans="1:45" x14ac:dyDescent="0.25">
      <c r="A1770" s="2"/>
      <c r="C1770" s="2"/>
      <c r="E1770" s="2"/>
      <c r="G1770" s="2"/>
      <c r="I1770" s="2"/>
      <c r="K1770" s="2"/>
      <c r="M1770" s="2"/>
      <c r="Q1770" s="2"/>
      <c r="S1770" s="2"/>
      <c r="U1770" s="2"/>
      <c r="W1770" s="2"/>
      <c r="Y1770" s="2"/>
      <c r="AE1770" s="4">
        <v>39129</v>
      </c>
      <c r="AF1770">
        <v>45849.03</v>
      </c>
      <c r="AG1770" s="4">
        <v>39113</v>
      </c>
      <c r="AH1770">
        <v>58.14</v>
      </c>
      <c r="AI1770" s="4">
        <v>39709</v>
      </c>
      <c r="AJ1770">
        <v>15.0688</v>
      </c>
      <c r="AK1770" s="2">
        <v>39079</v>
      </c>
      <c r="AL1770">
        <v>12.375</v>
      </c>
      <c r="AM1770" s="2">
        <v>42257</v>
      </c>
      <c r="AN1770">
        <v>-79</v>
      </c>
      <c r="AS1770" s="2"/>
    </row>
    <row r="1771" spans="1:45" x14ac:dyDescent="0.25">
      <c r="A1771" s="2"/>
      <c r="C1771" s="2"/>
      <c r="E1771" s="2"/>
      <c r="G1771" s="2"/>
      <c r="I1771" s="2"/>
      <c r="K1771" s="2"/>
      <c r="M1771" s="2"/>
      <c r="Q1771" s="2"/>
      <c r="S1771" s="2"/>
      <c r="U1771" s="2"/>
      <c r="W1771" s="2"/>
      <c r="Y1771" s="2"/>
      <c r="AE1771" s="4">
        <v>39134</v>
      </c>
      <c r="AF1771">
        <v>46090.239999999998</v>
      </c>
      <c r="AG1771" s="4">
        <v>39114</v>
      </c>
      <c r="AH1771">
        <v>57.3</v>
      </c>
      <c r="AI1771" s="4">
        <v>39710</v>
      </c>
      <c r="AJ1771">
        <v>14.581</v>
      </c>
      <c r="AK1771" s="2">
        <v>39084</v>
      </c>
      <c r="AL1771">
        <v>12.293100000000001</v>
      </c>
      <c r="AM1771" s="2">
        <v>42258</v>
      </c>
      <c r="AN1771">
        <v>-236</v>
      </c>
      <c r="AS1771" s="2"/>
    </row>
    <row r="1772" spans="1:45" x14ac:dyDescent="0.25">
      <c r="A1772" s="2"/>
      <c r="C1772" s="2"/>
      <c r="E1772" s="2"/>
      <c r="G1772" s="2"/>
      <c r="I1772" s="2"/>
      <c r="K1772" s="2"/>
      <c r="M1772" s="2"/>
      <c r="Q1772" s="2"/>
      <c r="S1772" s="2"/>
      <c r="U1772" s="2"/>
      <c r="W1772" s="2"/>
      <c r="Y1772" s="2"/>
      <c r="AE1772" s="4">
        <v>39135</v>
      </c>
      <c r="AF1772">
        <v>46452.26</v>
      </c>
      <c r="AG1772" s="4">
        <v>39115</v>
      </c>
      <c r="AH1772">
        <v>59.02</v>
      </c>
      <c r="AI1772" s="4">
        <v>39713</v>
      </c>
      <c r="AJ1772">
        <v>14.6151</v>
      </c>
      <c r="AK1772" s="2">
        <v>39085</v>
      </c>
      <c r="AL1772">
        <v>12.3323</v>
      </c>
      <c r="AM1772" s="2">
        <v>42261</v>
      </c>
      <c r="AN1772">
        <v>70</v>
      </c>
      <c r="AS1772" s="2"/>
    </row>
    <row r="1773" spans="1:45" x14ac:dyDescent="0.25">
      <c r="A1773" s="2"/>
      <c r="C1773" s="2"/>
      <c r="E1773" s="2"/>
      <c r="G1773" s="2"/>
      <c r="I1773" s="2"/>
      <c r="K1773" s="2"/>
      <c r="M1773" s="2"/>
      <c r="Q1773" s="2"/>
      <c r="S1773" s="2"/>
      <c r="U1773" s="2"/>
      <c r="W1773" s="2"/>
      <c r="Y1773" s="2"/>
      <c r="AE1773" s="4">
        <v>39136</v>
      </c>
      <c r="AF1773">
        <v>46015.79</v>
      </c>
      <c r="AG1773" s="4">
        <v>39118</v>
      </c>
      <c r="AH1773">
        <v>58.74</v>
      </c>
      <c r="AI1773" s="4">
        <v>39714</v>
      </c>
      <c r="AJ1773">
        <v>14.82</v>
      </c>
      <c r="AK1773" s="2">
        <v>39086</v>
      </c>
      <c r="AL1773">
        <v>12.333299999999999</v>
      </c>
      <c r="AM1773" s="2">
        <v>42262</v>
      </c>
      <c r="AN1773">
        <v>731</v>
      </c>
      <c r="AS1773" s="2"/>
    </row>
    <row r="1774" spans="1:45" x14ac:dyDescent="0.25">
      <c r="A1774" s="2"/>
      <c r="C1774" s="2"/>
      <c r="E1774" s="2"/>
      <c r="G1774" s="2"/>
      <c r="I1774" s="2"/>
      <c r="K1774" s="2"/>
      <c r="M1774" s="2"/>
      <c r="Q1774" s="2"/>
      <c r="S1774" s="2"/>
      <c r="U1774" s="2"/>
      <c r="W1774" s="2"/>
      <c r="Y1774" s="2"/>
      <c r="AE1774" s="4">
        <v>39139</v>
      </c>
      <c r="AF1774">
        <v>46207.4</v>
      </c>
      <c r="AG1774" s="4">
        <v>39119</v>
      </c>
      <c r="AH1774">
        <v>58.88</v>
      </c>
      <c r="AI1774" s="4">
        <v>39715</v>
      </c>
      <c r="AJ1774">
        <v>14.861599999999999</v>
      </c>
      <c r="AK1774" s="2">
        <v>39087</v>
      </c>
      <c r="AL1774">
        <v>12.43</v>
      </c>
      <c r="AM1774" s="2">
        <v>42263</v>
      </c>
      <c r="AN1774">
        <v>-664</v>
      </c>
      <c r="AS1774" s="2"/>
    </row>
    <row r="1775" spans="1:45" x14ac:dyDescent="0.25">
      <c r="A1775" s="2"/>
      <c r="C1775" s="2"/>
      <c r="E1775" s="2"/>
      <c r="G1775" s="2"/>
      <c r="I1775" s="2"/>
      <c r="K1775" s="2"/>
      <c r="M1775" s="2"/>
      <c r="Q1775" s="2"/>
      <c r="S1775" s="2"/>
      <c r="U1775" s="2"/>
      <c r="W1775" s="2"/>
      <c r="Y1775" s="2"/>
      <c r="AE1775" s="4">
        <v>39140</v>
      </c>
      <c r="AF1775">
        <v>43145.33</v>
      </c>
      <c r="AG1775" s="4">
        <v>39120</v>
      </c>
      <c r="AH1775">
        <v>57.71</v>
      </c>
      <c r="AI1775" s="4">
        <v>39716</v>
      </c>
      <c r="AJ1775">
        <v>14.6523</v>
      </c>
      <c r="AK1775" s="2">
        <v>39090</v>
      </c>
      <c r="AL1775">
        <v>12.439299999999999</v>
      </c>
      <c r="AM1775" s="2">
        <v>42264</v>
      </c>
      <c r="AN1775">
        <v>623</v>
      </c>
      <c r="AS1775" s="2"/>
    </row>
    <row r="1776" spans="1:45" x14ac:dyDescent="0.25">
      <c r="A1776" s="2"/>
      <c r="C1776" s="2"/>
      <c r="E1776" s="2"/>
      <c r="G1776" s="2"/>
      <c r="I1776" s="2"/>
      <c r="K1776" s="2"/>
      <c r="M1776" s="2"/>
      <c r="Q1776" s="2"/>
      <c r="S1776" s="2"/>
      <c r="U1776" s="2"/>
      <c r="W1776" s="2"/>
      <c r="Y1776" s="2"/>
      <c r="AE1776" s="4">
        <v>39141</v>
      </c>
      <c r="AF1776">
        <v>43892.31</v>
      </c>
      <c r="AG1776" s="4">
        <v>39121</v>
      </c>
      <c r="AH1776">
        <v>59.71</v>
      </c>
      <c r="AI1776" s="4">
        <v>39717</v>
      </c>
      <c r="AJ1776">
        <v>14.565799999999999</v>
      </c>
      <c r="AK1776" s="2">
        <v>39091</v>
      </c>
      <c r="AL1776">
        <v>12.45</v>
      </c>
      <c r="AM1776" s="2">
        <v>42265</v>
      </c>
      <c r="AN1776">
        <v>139</v>
      </c>
      <c r="AS1776" s="2"/>
    </row>
    <row r="1777" spans="1:45" x14ac:dyDescent="0.25">
      <c r="A1777" s="2"/>
      <c r="C1777" s="2"/>
      <c r="E1777" s="2"/>
      <c r="G1777" s="2"/>
      <c r="I1777" s="2"/>
      <c r="K1777" s="2"/>
      <c r="M1777" s="2"/>
      <c r="Q1777" s="2"/>
      <c r="S1777" s="2"/>
      <c r="U1777" s="2"/>
      <c r="W1777" s="2"/>
      <c r="Y1777" s="2"/>
      <c r="AE1777" s="4">
        <v>39142</v>
      </c>
      <c r="AF1777">
        <v>43516.91</v>
      </c>
      <c r="AG1777" s="4">
        <v>39122</v>
      </c>
      <c r="AH1777">
        <v>59.89</v>
      </c>
      <c r="AI1777" s="4">
        <v>39720</v>
      </c>
      <c r="AJ1777">
        <v>14.5548</v>
      </c>
      <c r="AK1777" s="2">
        <v>39092</v>
      </c>
      <c r="AL1777">
        <v>12.4232</v>
      </c>
      <c r="AM1777" s="2">
        <v>42268</v>
      </c>
      <c r="AN1777">
        <v>369</v>
      </c>
      <c r="AS1777" s="2"/>
    </row>
    <row r="1778" spans="1:45" x14ac:dyDescent="0.25">
      <c r="A1778" s="2"/>
      <c r="C1778" s="2"/>
      <c r="E1778" s="2"/>
      <c r="G1778" s="2"/>
      <c r="I1778" s="2"/>
      <c r="K1778" s="2"/>
      <c r="M1778" s="2"/>
      <c r="Q1778" s="2"/>
      <c r="S1778" s="2"/>
      <c r="U1778" s="2"/>
      <c r="W1778" s="2"/>
      <c r="Y1778" s="2"/>
      <c r="AE1778" s="4">
        <v>39143</v>
      </c>
      <c r="AF1778">
        <v>42369.84</v>
      </c>
      <c r="AG1778" s="4">
        <v>39125</v>
      </c>
      <c r="AH1778">
        <v>57.81</v>
      </c>
      <c r="AI1778" s="4">
        <v>39721</v>
      </c>
      <c r="AJ1778">
        <v>14.3292</v>
      </c>
      <c r="AK1778" s="2">
        <v>39093</v>
      </c>
      <c r="AL1778">
        <v>12.43</v>
      </c>
      <c r="AM1778" s="2">
        <v>42269</v>
      </c>
      <c r="AN1778">
        <v>-694</v>
      </c>
      <c r="AS1778" s="2"/>
    </row>
    <row r="1779" spans="1:45" x14ac:dyDescent="0.25">
      <c r="A1779" s="2"/>
      <c r="C1779" s="2"/>
      <c r="E1779" s="2"/>
      <c r="G1779" s="2"/>
      <c r="I1779" s="2"/>
      <c r="K1779" s="2"/>
      <c r="M1779" s="2"/>
      <c r="Q1779" s="2"/>
      <c r="S1779" s="2"/>
      <c r="U1779" s="2"/>
      <c r="W1779" s="2"/>
      <c r="Y1779" s="2"/>
      <c r="AE1779" s="4">
        <v>39146</v>
      </c>
      <c r="AF1779">
        <v>41179.160000000003</v>
      </c>
      <c r="AG1779" s="4">
        <v>39126</v>
      </c>
      <c r="AH1779">
        <v>59.06</v>
      </c>
      <c r="AI1779" s="4">
        <v>39722</v>
      </c>
      <c r="AJ1779">
        <v>13.9717</v>
      </c>
      <c r="AK1779" s="2">
        <v>39094</v>
      </c>
      <c r="AL1779">
        <v>12.428100000000001</v>
      </c>
      <c r="AM1779" s="2">
        <v>42270</v>
      </c>
      <c r="AN1779">
        <v>-799</v>
      </c>
      <c r="AS1779" s="2"/>
    </row>
    <row r="1780" spans="1:45" x14ac:dyDescent="0.25">
      <c r="A1780" s="2"/>
      <c r="C1780" s="2"/>
      <c r="E1780" s="2"/>
      <c r="G1780" s="2"/>
      <c r="I1780" s="2"/>
      <c r="K1780" s="2"/>
      <c r="M1780" s="2"/>
      <c r="Q1780" s="2"/>
      <c r="S1780" s="2"/>
      <c r="U1780" s="2"/>
      <c r="W1780" s="2"/>
      <c r="Y1780" s="2"/>
      <c r="AE1780" s="4">
        <v>39147</v>
      </c>
      <c r="AF1780">
        <v>43218.400000000001</v>
      </c>
      <c r="AG1780" s="4">
        <v>39127</v>
      </c>
      <c r="AH1780">
        <v>58</v>
      </c>
      <c r="AI1780" s="4">
        <v>39723</v>
      </c>
      <c r="AJ1780">
        <v>14.3223</v>
      </c>
      <c r="AK1780" s="2">
        <v>39097</v>
      </c>
      <c r="AL1780">
        <v>12.48</v>
      </c>
      <c r="AM1780" s="2">
        <v>42271</v>
      </c>
      <c r="AN1780">
        <v>-26</v>
      </c>
      <c r="AS1780" s="2"/>
    </row>
    <row r="1781" spans="1:45" x14ac:dyDescent="0.25">
      <c r="A1781" s="2"/>
      <c r="C1781" s="2"/>
      <c r="E1781" s="2"/>
      <c r="G1781" s="2"/>
      <c r="I1781" s="2"/>
      <c r="K1781" s="2"/>
      <c r="M1781" s="2"/>
      <c r="Q1781" s="2"/>
      <c r="S1781" s="2"/>
      <c r="U1781" s="2"/>
      <c r="W1781" s="2"/>
      <c r="Y1781" s="2"/>
      <c r="AE1781" s="4">
        <v>39148</v>
      </c>
      <c r="AF1781">
        <v>42667.18</v>
      </c>
      <c r="AG1781" s="4">
        <v>39128</v>
      </c>
      <c r="AH1781">
        <v>57.99</v>
      </c>
      <c r="AI1781" s="4">
        <v>39724</v>
      </c>
      <c r="AJ1781">
        <v>14.4215</v>
      </c>
      <c r="AK1781" s="2">
        <v>39098</v>
      </c>
      <c r="AL1781">
        <v>12.41</v>
      </c>
      <c r="AM1781" s="2">
        <v>42272</v>
      </c>
      <c r="AN1781">
        <v>594</v>
      </c>
      <c r="AS1781" s="2"/>
    </row>
    <row r="1782" spans="1:45" x14ac:dyDescent="0.25">
      <c r="A1782" s="2"/>
      <c r="C1782" s="2"/>
      <c r="E1782" s="2"/>
      <c r="G1782" s="2"/>
      <c r="I1782" s="2"/>
      <c r="K1782" s="2"/>
      <c r="M1782" s="2"/>
      <c r="Q1782" s="2"/>
      <c r="S1782" s="2"/>
      <c r="U1782" s="2"/>
      <c r="W1782" s="2"/>
      <c r="Y1782" s="2"/>
      <c r="AE1782" s="4">
        <v>39149</v>
      </c>
      <c r="AF1782">
        <v>43465.83</v>
      </c>
      <c r="AG1782" s="4">
        <v>39129</v>
      </c>
      <c r="AH1782">
        <v>59.39</v>
      </c>
      <c r="AI1782" s="4">
        <v>39727</v>
      </c>
      <c r="AJ1782">
        <v>14.9328</v>
      </c>
      <c r="AK1782" s="2">
        <v>39099</v>
      </c>
      <c r="AL1782">
        <v>12.4</v>
      </c>
      <c r="AM1782" s="2">
        <v>42275</v>
      </c>
      <c r="AN1782">
        <v>471</v>
      </c>
      <c r="AS1782" s="2"/>
    </row>
    <row r="1783" spans="1:45" x14ac:dyDescent="0.25">
      <c r="A1783" s="2"/>
      <c r="C1783" s="2"/>
      <c r="E1783" s="2"/>
      <c r="G1783" s="2"/>
      <c r="I1783" s="2"/>
      <c r="K1783" s="2"/>
      <c r="M1783" s="2"/>
      <c r="Q1783" s="2"/>
      <c r="S1783" s="2"/>
      <c r="U1783" s="2"/>
      <c r="W1783" s="2"/>
      <c r="Y1783" s="2"/>
      <c r="AE1783" s="4">
        <v>39150</v>
      </c>
      <c r="AF1783">
        <v>44133.42</v>
      </c>
      <c r="AG1783" s="4">
        <v>39133</v>
      </c>
      <c r="AH1783">
        <v>58.07</v>
      </c>
      <c r="AI1783" s="4">
        <v>39728</v>
      </c>
      <c r="AJ1783">
        <v>15.218</v>
      </c>
      <c r="AK1783" s="2">
        <v>39100</v>
      </c>
      <c r="AL1783">
        <v>12.37</v>
      </c>
      <c r="AM1783" s="2">
        <v>42276</v>
      </c>
      <c r="AN1783">
        <v>65</v>
      </c>
      <c r="AS1783" s="2"/>
    </row>
    <row r="1784" spans="1:45" x14ac:dyDescent="0.25">
      <c r="A1784" s="2"/>
      <c r="C1784" s="2"/>
      <c r="E1784" s="2"/>
      <c r="G1784" s="2"/>
      <c r="I1784" s="2"/>
      <c r="K1784" s="2"/>
      <c r="M1784" s="2"/>
      <c r="Q1784" s="2"/>
      <c r="S1784" s="2"/>
      <c r="U1784" s="2"/>
      <c r="W1784" s="2"/>
      <c r="Y1784" s="2"/>
      <c r="AE1784" s="4">
        <v>39153</v>
      </c>
      <c r="AF1784">
        <v>44249.23</v>
      </c>
      <c r="AG1784" s="4">
        <v>39134</v>
      </c>
      <c r="AH1784">
        <v>60.07</v>
      </c>
      <c r="AI1784" s="4">
        <v>39729</v>
      </c>
      <c r="AJ1784">
        <v>15.364599999999999</v>
      </c>
      <c r="AK1784" s="2">
        <v>39101</v>
      </c>
      <c r="AL1784">
        <v>12.37</v>
      </c>
      <c r="AM1784" s="2">
        <v>42277</v>
      </c>
      <c r="AN1784">
        <v>-474</v>
      </c>
      <c r="AS1784" s="2"/>
    </row>
    <row r="1785" spans="1:45" x14ac:dyDescent="0.25">
      <c r="A1785" s="2"/>
      <c r="C1785" s="2"/>
      <c r="E1785" s="2"/>
      <c r="G1785" s="2"/>
      <c r="I1785" s="2"/>
      <c r="K1785" s="2"/>
      <c r="M1785" s="2"/>
      <c r="Q1785" s="2"/>
      <c r="S1785" s="2"/>
      <c r="U1785" s="2"/>
      <c r="W1785" s="2"/>
      <c r="Y1785" s="2"/>
      <c r="AE1785" s="4">
        <v>39154</v>
      </c>
      <c r="AF1785">
        <v>42749.38</v>
      </c>
      <c r="AG1785" s="4">
        <v>39135</v>
      </c>
      <c r="AH1785">
        <v>60.95</v>
      </c>
      <c r="AI1785" s="4">
        <v>39730</v>
      </c>
      <c r="AJ1785">
        <v>15.3568</v>
      </c>
      <c r="AK1785" s="2">
        <v>39104</v>
      </c>
      <c r="AL1785">
        <v>12.342600000000001</v>
      </c>
      <c r="AM1785" s="2">
        <v>42278</v>
      </c>
      <c r="AN1785">
        <v>-1231</v>
      </c>
      <c r="AS1785" s="2"/>
    </row>
    <row r="1786" spans="1:45" x14ac:dyDescent="0.25">
      <c r="A1786" s="2"/>
      <c r="C1786" s="2"/>
      <c r="E1786" s="2"/>
      <c r="G1786" s="2"/>
      <c r="I1786" s="2"/>
      <c r="K1786" s="2"/>
      <c r="M1786" s="2"/>
      <c r="Q1786" s="2"/>
      <c r="S1786" s="2"/>
      <c r="U1786" s="2"/>
      <c r="W1786" s="2"/>
      <c r="Y1786" s="2"/>
      <c r="AE1786" s="4">
        <v>39155</v>
      </c>
      <c r="AF1786">
        <v>43288.44</v>
      </c>
      <c r="AG1786" s="4">
        <v>39136</v>
      </c>
      <c r="AH1786">
        <v>61.14</v>
      </c>
      <c r="AI1786" s="4">
        <v>39731</v>
      </c>
      <c r="AJ1786">
        <v>15.991099999999999</v>
      </c>
      <c r="AK1786" s="2">
        <v>39105</v>
      </c>
      <c r="AL1786">
        <v>12.3851</v>
      </c>
      <c r="AM1786" s="2">
        <v>42279</v>
      </c>
      <c r="AN1786">
        <v>-1124</v>
      </c>
      <c r="AS1786" s="2"/>
    </row>
    <row r="1787" spans="1:45" x14ac:dyDescent="0.25">
      <c r="A1787" s="2"/>
      <c r="C1787" s="2"/>
      <c r="E1787" s="2"/>
      <c r="G1787" s="2"/>
      <c r="I1787" s="2"/>
      <c r="K1787" s="2"/>
      <c r="M1787" s="2"/>
      <c r="Q1787" s="2"/>
      <c r="S1787" s="2"/>
      <c r="U1787" s="2"/>
      <c r="W1787" s="2"/>
      <c r="Y1787" s="2"/>
      <c r="AE1787" s="4">
        <v>39156</v>
      </c>
      <c r="AF1787">
        <v>43278.19</v>
      </c>
      <c r="AG1787" s="4">
        <v>39139</v>
      </c>
      <c r="AH1787">
        <v>61.39</v>
      </c>
      <c r="AI1787" s="4">
        <v>39734</v>
      </c>
      <c r="AJ1787">
        <v>15.4154</v>
      </c>
      <c r="AK1787" s="2">
        <v>39106</v>
      </c>
      <c r="AL1787">
        <v>12.41</v>
      </c>
      <c r="AM1787" s="2">
        <v>42282</v>
      </c>
      <c r="AN1787">
        <v>-196</v>
      </c>
      <c r="AS1787" s="2"/>
    </row>
    <row r="1788" spans="1:45" x14ac:dyDescent="0.25">
      <c r="A1788" s="2"/>
      <c r="C1788" s="2"/>
      <c r="E1788" s="2"/>
      <c r="G1788" s="2"/>
      <c r="I1788" s="2"/>
      <c r="K1788" s="2"/>
      <c r="M1788" s="2"/>
      <c r="Q1788" s="2"/>
      <c r="S1788" s="2"/>
      <c r="U1788" s="2"/>
      <c r="W1788" s="2"/>
      <c r="Y1788" s="2"/>
      <c r="AE1788" s="4">
        <v>39157</v>
      </c>
      <c r="AF1788">
        <v>42730.04</v>
      </c>
      <c r="AG1788" s="4">
        <v>39140</v>
      </c>
      <c r="AH1788">
        <v>61.46</v>
      </c>
      <c r="AI1788" s="4">
        <v>39735</v>
      </c>
      <c r="AJ1788">
        <v>15.396599999999999</v>
      </c>
      <c r="AK1788" s="2">
        <v>39107</v>
      </c>
      <c r="AL1788">
        <v>12.43</v>
      </c>
      <c r="AM1788" s="2">
        <v>42283</v>
      </c>
      <c r="AN1788">
        <v>38</v>
      </c>
      <c r="AS1788" s="2"/>
    </row>
    <row r="1789" spans="1:45" x14ac:dyDescent="0.25">
      <c r="A1789" s="2"/>
      <c r="C1789" s="2"/>
      <c r="E1789" s="2"/>
      <c r="G1789" s="2"/>
      <c r="I1789" s="2"/>
      <c r="K1789" s="2"/>
      <c r="M1789" s="2"/>
      <c r="Q1789" s="2"/>
      <c r="S1789" s="2"/>
      <c r="U1789" s="2"/>
      <c r="W1789" s="2"/>
      <c r="Y1789" s="2"/>
      <c r="AE1789" s="4">
        <v>39160</v>
      </c>
      <c r="AF1789">
        <v>43712.55</v>
      </c>
      <c r="AG1789" s="4">
        <v>39141</v>
      </c>
      <c r="AH1789">
        <v>61.79</v>
      </c>
      <c r="AI1789" s="4">
        <v>39736</v>
      </c>
      <c r="AJ1789">
        <v>15.6706</v>
      </c>
      <c r="AK1789" s="2">
        <v>39108</v>
      </c>
      <c r="AL1789">
        <v>12.4292</v>
      </c>
      <c r="AM1789" s="2">
        <v>42284</v>
      </c>
      <c r="AN1789">
        <v>360</v>
      </c>
      <c r="AS1789" s="2"/>
    </row>
    <row r="1790" spans="1:45" x14ac:dyDescent="0.25">
      <c r="A1790" s="2"/>
      <c r="C1790" s="2"/>
      <c r="E1790" s="2"/>
      <c r="G1790" s="2"/>
      <c r="I1790" s="2"/>
      <c r="K1790" s="2"/>
      <c r="M1790" s="2"/>
      <c r="Q1790" s="2"/>
      <c r="S1790" s="2"/>
      <c r="U1790" s="2"/>
      <c r="W1790" s="2"/>
      <c r="Y1790" s="2"/>
      <c r="AE1790" s="4">
        <v>39161</v>
      </c>
      <c r="AF1790">
        <v>44350.87</v>
      </c>
      <c r="AG1790" s="4">
        <v>39142</v>
      </c>
      <c r="AH1790">
        <v>62</v>
      </c>
      <c r="AI1790" s="4">
        <v>39737</v>
      </c>
      <c r="AJ1790">
        <v>15.5</v>
      </c>
      <c r="AK1790" s="2">
        <v>39111</v>
      </c>
      <c r="AL1790">
        <v>12.406700000000001</v>
      </c>
      <c r="AM1790" s="2">
        <v>42285</v>
      </c>
      <c r="AN1790">
        <v>30</v>
      </c>
      <c r="AS1790" s="2"/>
    </row>
    <row r="1791" spans="1:45" x14ac:dyDescent="0.25">
      <c r="A1791" s="2"/>
      <c r="C1791" s="2"/>
      <c r="E1791" s="2"/>
      <c r="G1791" s="2"/>
      <c r="I1791" s="2"/>
      <c r="K1791" s="2"/>
      <c r="M1791" s="2"/>
      <c r="Q1791" s="2"/>
      <c r="S1791" s="2"/>
      <c r="U1791" s="2"/>
      <c r="W1791" s="2"/>
      <c r="Y1791" s="2"/>
      <c r="AE1791" s="4">
        <v>39162</v>
      </c>
      <c r="AF1791">
        <v>45630.86</v>
      </c>
      <c r="AG1791" s="4">
        <v>39143</v>
      </c>
      <c r="AH1791">
        <v>61.64</v>
      </c>
      <c r="AI1791" s="4">
        <v>39738</v>
      </c>
      <c r="AJ1791">
        <v>15.598100000000001</v>
      </c>
      <c r="AK1791" s="2">
        <v>39112</v>
      </c>
      <c r="AL1791">
        <v>12.389200000000001</v>
      </c>
      <c r="AM1791" s="2">
        <v>42286</v>
      </c>
      <c r="AN1791">
        <v>505</v>
      </c>
      <c r="AS1791" s="2"/>
    </row>
    <row r="1792" spans="1:45" x14ac:dyDescent="0.25">
      <c r="A1792" s="2"/>
      <c r="C1792" s="2"/>
      <c r="E1792" s="2"/>
      <c r="G1792" s="2"/>
      <c r="I1792" s="2"/>
      <c r="K1792" s="2"/>
      <c r="M1792" s="2"/>
      <c r="Q1792" s="2"/>
      <c r="S1792" s="2"/>
      <c r="U1792" s="2"/>
      <c r="W1792" s="2"/>
      <c r="Y1792" s="2"/>
      <c r="AE1792" s="4">
        <v>39163</v>
      </c>
      <c r="AF1792">
        <v>45424.18</v>
      </c>
      <c r="AG1792" s="4">
        <v>39146</v>
      </c>
      <c r="AH1792">
        <v>60.07</v>
      </c>
      <c r="AI1792" s="4">
        <v>39741</v>
      </c>
      <c r="AJ1792">
        <v>15.683400000000001</v>
      </c>
      <c r="AK1792" s="2">
        <v>39113</v>
      </c>
      <c r="AL1792">
        <v>12.3371</v>
      </c>
      <c r="AM1792" s="2">
        <v>42290</v>
      </c>
      <c r="AN1792">
        <v>284</v>
      </c>
      <c r="AS1792" s="2"/>
    </row>
    <row r="1793" spans="1:45" x14ac:dyDescent="0.25">
      <c r="A1793" s="2"/>
      <c r="C1793" s="2"/>
      <c r="E1793" s="2"/>
      <c r="G1793" s="2"/>
      <c r="I1793" s="2"/>
      <c r="K1793" s="2"/>
      <c r="M1793" s="2"/>
      <c r="Q1793" s="2"/>
      <c r="S1793" s="2"/>
      <c r="U1793" s="2"/>
      <c r="W1793" s="2"/>
      <c r="Y1793" s="2"/>
      <c r="AE1793" s="4">
        <v>39164</v>
      </c>
      <c r="AF1793">
        <v>45532.53</v>
      </c>
      <c r="AG1793" s="4">
        <v>39147</v>
      </c>
      <c r="AH1793">
        <v>60.69</v>
      </c>
      <c r="AI1793" s="4">
        <v>39742</v>
      </c>
      <c r="AJ1793">
        <v>15.782399999999999</v>
      </c>
      <c r="AK1793" s="2">
        <v>39114</v>
      </c>
      <c r="AL1793">
        <v>12.321999999999999</v>
      </c>
      <c r="AM1793" s="2">
        <v>42291</v>
      </c>
      <c r="AN1793">
        <v>146</v>
      </c>
      <c r="AS1793" s="2"/>
    </row>
    <row r="1794" spans="1:45" x14ac:dyDescent="0.25">
      <c r="A1794" s="2"/>
      <c r="C1794" s="2"/>
      <c r="E1794" s="2"/>
      <c r="G1794" s="2"/>
      <c r="I1794" s="2"/>
      <c r="K1794" s="2"/>
      <c r="M1794" s="2"/>
      <c r="Q1794" s="2"/>
      <c r="S1794" s="2"/>
      <c r="U1794" s="2"/>
      <c r="W1794" s="2"/>
      <c r="Y1794" s="2"/>
      <c r="AE1794" s="4">
        <v>39167</v>
      </c>
      <c r="AF1794">
        <v>45644.56</v>
      </c>
      <c r="AG1794" s="4">
        <v>39148</v>
      </c>
      <c r="AH1794">
        <v>61.82</v>
      </c>
      <c r="AI1794" s="4">
        <v>39743</v>
      </c>
      <c r="AJ1794">
        <v>17.346499999999999</v>
      </c>
      <c r="AK1794" s="2">
        <v>39115</v>
      </c>
      <c r="AL1794">
        <v>12.36</v>
      </c>
      <c r="AM1794" s="2">
        <v>42292</v>
      </c>
      <c r="AN1794">
        <v>-42</v>
      </c>
      <c r="AS1794" s="2"/>
    </row>
    <row r="1795" spans="1:45" x14ac:dyDescent="0.25">
      <c r="A1795" s="2"/>
      <c r="C1795" s="2"/>
      <c r="E1795" s="2"/>
      <c r="G1795" s="2"/>
      <c r="I1795" s="2"/>
      <c r="K1795" s="2"/>
      <c r="M1795" s="2"/>
      <c r="Q1795" s="2"/>
      <c r="S1795" s="2"/>
      <c r="U1795" s="2"/>
      <c r="W1795" s="2"/>
      <c r="Y1795" s="2"/>
      <c r="AE1795" s="4">
        <v>39168</v>
      </c>
      <c r="AF1795">
        <v>45206.53</v>
      </c>
      <c r="AG1795" s="4">
        <v>39149</v>
      </c>
      <c r="AH1795">
        <v>61.64</v>
      </c>
      <c r="AI1795" s="4">
        <v>39744</v>
      </c>
      <c r="AJ1795">
        <v>16.794699999999999</v>
      </c>
      <c r="AK1795" s="2">
        <v>39118</v>
      </c>
      <c r="AL1795">
        <v>12.2912</v>
      </c>
      <c r="AM1795" s="2">
        <v>42293</v>
      </c>
      <c r="AN1795">
        <v>-125</v>
      </c>
      <c r="AS1795" s="2"/>
    </row>
    <row r="1796" spans="1:45" x14ac:dyDescent="0.25">
      <c r="A1796" s="2"/>
      <c r="C1796" s="2"/>
      <c r="E1796" s="2"/>
      <c r="G1796" s="2"/>
      <c r="I1796" s="2"/>
      <c r="K1796" s="2"/>
      <c r="M1796" s="2"/>
      <c r="Q1796" s="2"/>
      <c r="S1796" s="2"/>
      <c r="U1796" s="2"/>
      <c r="W1796" s="2"/>
      <c r="Y1796" s="2"/>
      <c r="AE1796" s="4">
        <v>39169</v>
      </c>
      <c r="AF1796">
        <v>44484.1</v>
      </c>
      <c r="AG1796" s="4">
        <v>39150</v>
      </c>
      <c r="AH1796">
        <v>60.05</v>
      </c>
      <c r="AI1796" s="4">
        <v>39745</v>
      </c>
      <c r="AJ1796">
        <v>18.0336</v>
      </c>
      <c r="AK1796" s="2">
        <v>39119</v>
      </c>
      <c r="AL1796">
        <v>12.27</v>
      </c>
      <c r="AM1796" s="2">
        <v>42296</v>
      </c>
      <c r="AN1796">
        <v>591</v>
      </c>
      <c r="AS1796" s="2"/>
    </row>
    <row r="1797" spans="1:45" x14ac:dyDescent="0.25">
      <c r="A1797" s="2"/>
      <c r="C1797" s="2"/>
      <c r="E1797" s="2"/>
      <c r="G1797" s="2"/>
      <c r="I1797" s="2"/>
      <c r="K1797" s="2"/>
      <c r="M1797" s="2"/>
      <c r="Q1797" s="2"/>
      <c r="S1797" s="2"/>
      <c r="U1797" s="2"/>
      <c r="W1797" s="2"/>
      <c r="Y1797" s="2"/>
      <c r="AE1797" s="4">
        <v>39170</v>
      </c>
      <c r="AF1797">
        <v>45355.13</v>
      </c>
      <c r="AG1797" s="4">
        <v>39153</v>
      </c>
      <c r="AH1797">
        <v>58.91</v>
      </c>
      <c r="AI1797" s="4">
        <v>39748</v>
      </c>
      <c r="AJ1797">
        <v>17.752800000000001</v>
      </c>
      <c r="AK1797" s="2">
        <v>39120</v>
      </c>
      <c r="AL1797">
        <v>12.2392</v>
      </c>
      <c r="AM1797" s="2">
        <v>42297</v>
      </c>
      <c r="AN1797">
        <v>1840</v>
      </c>
      <c r="AS1797" s="2"/>
    </row>
    <row r="1798" spans="1:45" x14ac:dyDescent="0.25">
      <c r="A1798" s="2"/>
      <c r="C1798" s="2"/>
      <c r="E1798" s="2"/>
      <c r="G1798" s="2"/>
      <c r="I1798" s="2"/>
      <c r="K1798" s="2"/>
      <c r="M1798" s="2"/>
      <c r="Q1798" s="2"/>
      <c r="S1798" s="2"/>
      <c r="U1798" s="2"/>
      <c r="W1798" s="2"/>
      <c r="Y1798" s="2"/>
      <c r="AE1798" s="4">
        <v>39171</v>
      </c>
      <c r="AF1798">
        <v>45804.66</v>
      </c>
      <c r="AG1798" s="4">
        <v>39154</v>
      </c>
      <c r="AH1798">
        <v>57.93</v>
      </c>
      <c r="AI1798" s="4">
        <v>39749</v>
      </c>
      <c r="AJ1798">
        <v>17.100100000000001</v>
      </c>
      <c r="AK1798" s="2">
        <v>39121</v>
      </c>
      <c r="AL1798">
        <v>12.212</v>
      </c>
      <c r="AM1798" s="2">
        <v>42298</v>
      </c>
      <c r="AN1798">
        <v>-617</v>
      </c>
      <c r="AS1798" s="2"/>
    </row>
    <row r="1799" spans="1:45" x14ac:dyDescent="0.25">
      <c r="A1799" s="2"/>
      <c r="C1799" s="2"/>
      <c r="E1799" s="2"/>
      <c r="G1799" s="2"/>
      <c r="I1799" s="2"/>
      <c r="K1799" s="2"/>
      <c r="M1799" s="2"/>
      <c r="Q1799" s="2"/>
      <c r="S1799" s="2"/>
      <c r="U1799" s="2"/>
      <c r="W1799" s="2"/>
      <c r="Y1799" s="2"/>
      <c r="AE1799" s="4">
        <v>39174</v>
      </c>
      <c r="AF1799">
        <v>45597.48</v>
      </c>
      <c r="AG1799" s="4">
        <v>39155</v>
      </c>
      <c r="AH1799">
        <v>58.16</v>
      </c>
      <c r="AI1799" s="4">
        <v>39750</v>
      </c>
      <c r="AJ1799">
        <v>16.040700000000001</v>
      </c>
      <c r="AK1799" s="2">
        <v>39122</v>
      </c>
      <c r="AL1799">
        <v>12.1911</v>
      </c>
      <c r="AM1799" s="2">
        <v>42299</v>
      </c>
      <c r="AN1799">
        <v>-289</v>
      </c>
      <c r="AS1799" s="2"/>
    </row>
    <row r="1800" spans="1:45" x14ac:dyDescent="0.25">
      <c r="A1800" s="2"/>
      <c r="C1800" s="2"/>
      <c r="E1800" s="2"/>
      <c r="G1800" s="2"/>
      <c r="I1800" s="2"/>
      <c r="K1800" s="2"/>
      <c r="M1800" s="2"/>
      <c r="Q1800" s="2"/>
      <c r="S1800" s="2"/>
      <c r="U1800" s="2"/>
      <c r="W1800" s="2"/>
      <c r="Y1800" s="2"/>
      <c r="AE1800" s="4">
        <v>39175</v>
      </c>
      <c r="AF1800">
        <v>46288.160000000003</v>
      </c>
      <c r="AG1800" s="4">
        <v>39156</v>
      </c>
      <c r="AH1800">
        <v>57.55</v>
      </c>
      <c r="AI1800" s="4">
        <v>39751</v>
      </c>
      <c r="AJ1800">
        <v>16.57</v>
      </c>
      <c r="AK1800" s="2">
        <v>39125</v>
      </c>
      <c r="AL1800">
        <v>12.15</v>
      </c>
      <c r="AM1800" s="2">
        <v>42300</v>
      </c>
      <c r="AN1800">
        <v>-1481</v>
      </c>
      <c r="AS1800" s="2"/>
    </row>
    <row r="1801" spans="1:45" x14ac:dyDescent="0.25">
      <c r="A1801" s="2"/>
      <c r="C1801" s="2"/>
      <c r="E1801" s="2"/>
      <c r="G1801" s="2"/>
      <c r="I1801" s="2"/>
      <c r="K1801" s="2"/>
      <c r="M1801" s="2"/>
      <c r="Q1801" s="2"/>
      <c r="S1801" s="2"/>
      <c r="U1801" s="2"/>
      <c r="W1801" s="2"/>
      <c r="Y1801" s="2"/>
      <c r="AE1801" s="4">
        <v>39176</v>
      </c>
      <c r="AF1801">
        <v>46553.93</v>
      </c>
      <c r="AG1801" s="4">
        <v>39157</v>
      </c>
      <c r="AH1801">
        <v>57.11</v>
      </c>
      <c r="AI1801" s="4">
        <v>39752</v>
      </c>
      <c r="AJ1801">
        <v>16.9375</v>
      </c>
      <c r="AK1801" s="2">
        <v>39126</v>
      </c>
      <c r="AL1801">
        <v>12.1341</v>
      </c>
      <c r="AM1801" s="2">
        <v>42303</v>
      </c>
      <c r="AN1801">
        <v>-906</v>
      </c>
      <c r="AS1801" s="2"/>
    </row>
    <row r="1802" spans="1:45" x14ac:dyDescent="0.25">
      <c r="A1802" s="2"/>
      <c r="C1802" s="2"/>
      <c r="E1802" s="2"/>
      <c r="G1802" s="2"/>
      <c r="I1802" s="2"/>
      <c r="K1802" s="2"/>
      <c r="M1802" s="2"/>
      <c r="Q1802" s="2"/>
      <c r="S1802" s="2"/>
      <c r="U1802" s="2"/>
      <c r="W1802" s="2"/>
      <c r="Y1802" s="2"/>
      <c r="AE1802" s="4">
        <v>39177</v>
      </c>
      <c r="AF1802">
        <v>46646.57</v>
      </c>
      <c r="AG1802" s="4">
        <v>39160</v>
      </c>
      <c r="AH1802">
        <v>56.59</v>
      </c>
      <c r="AI1802" s="4">
        <v>39755</v>
      </c>
      <c r="AJ1802">
        <v>16.735800000000001</v>
      </c>
      <c r="AK1802" s="2">
        <v>39127</v>
      </c>
      <c r="AL1802">
        <v>12.08</v>
      </c>
      <c r="AM1802" s="2">
        <v>42304</v>
      </c>
      <c r="AN1802">
        <v>-214</v>
      </c>
      <c r="AS1802" s="2"/>
    </row>
    <row r="1803" spans="1:45" x14ac:dyDescent="0.25">
      <c r="A1803" s="2"/>
      <c r="C1803" s="2"/>
      <c r="E1803" s="2"/>
      <c r="G1803" s="2"/>
      <c r="I1803" s="2"/>
      <c r="K1803" s="2"/>
      <c r="M1803" s="2"/>
      <c r="Q1803" s="2"/>
      <c r="S1803" s="2"/>
      <c r="U1803" s="2"/>
      <c r="W1803" s="2"/>
      <c r="Y1803" s="2"/>
      <c r="AE1803" s="4">
        <v>39181</v>
      </c>
      <c r="AF1803">
        <v>46854.71</v>
      </c>
      <c r="AG1803" s="4">
        <v>39161</v>
      </c>
      <c r="AH1803">
        <v>56.73</v>
      </c>
      <c r="AI1803" s="4">
        <v>39756</v>
      </c>
      <c r="AJ1803">
        <v>16.309999999999999</v>
      </c>
      <c r="AK1803" s="2">
        <v>39128</v>
      </c>
      <c r="AL1803">
        <v>12.06</v>
      </c>
      <c r="AM1803" s="2">
        <v>42305</v>
      </c>
      <c r="AN1803">
        <v>-681</v>
      </c>
      <c r="AS1803" s="2"/>
    </row>
    <row r="1804" spans="1:45" x14ac:dyDescent="0.25">
      <c r="A1804" s="2"/>
      <c r="C1804" s="2"/>
      <c r="E1804" s="2"/>
      <c r="G1804" s="2"/>
      <c r="I1804" s="2"/>
      <c r="K1804" s="2"/>
      <c r="M1804" s="2"/>
      <c r="Q1804" s="2"/>
      <c r="S1804" s="2"/>
      <c r="U1804" s="2"/>
      <c r="W1804" s="2"/>
      <c r="Y1804" s="2"/>
      <c r="AE1804" s="4">
        <v>39182</v>
      </c>
      <c r="AF1804">
        <v>47174.07</v>
      </c>
      <c r="AG1804" s="4">
        <v>39162</v>
      </c>
      <c r="AH1804">
        <v>59.61</v>
      </c>
      <c r="AI1804" s="4">
        <v>39757</v>
      </c>
      <c r="AJ1804">
        <v>16.445799999999998</v>
      </c>
      <c r="AK1804" s="2">
        <v>39129</v>
      </c>
      <c r="AL1804">
        <v>12.05</v>
      </c>
      <c r="AM1804" s="2">
        <v>42306</v>
      </c>
      <c r="AN1804">
        <v>-155</v>
      </c>
      <c r="AS1804" s="2"/>
    </row>
    <row r="1805" spans="1:45" x14ac:dyDescent="0.25">
      <c r="A1805" s="2"/>
      <c r="C1805" s="2"/>
      <c r="E1805" s="2"/>
      <c r="G1805" s="2"/>
      <c r="I1805" s="2"/>
      <c r="K1805" s="2"/>
      <c r="M1805" s="2"/>
      <c r="Q1805" s="2"/>
      <c r="S1805" s="2"/>
      <c r="U1805" s="2"/>
      <c r="W1805" s="2"/>
      <c r="Y1805" s="2"/>
      <c r="AE1805" s="4">
        <v>39183</v>
      </c>
      <c r="AF1805">
        <v>46939.19</v>
      </c>
      <c r="AG1805" s="4">
        <v>39163</v>
      </c>
      <c r="AH1805">
        <v>61.69</v>
      </c>
      <c r="AI1805" s="4">
        <v>39758</v>
      </c>
      <c r="AJ1805">
        <v>16.535399999999999</v>
      </c>
      <c r="AK1805" s="2">
        <v>39132</v>
      </c>
      <c r="AL1805">
        <v>12.05</v>
      </c>
      <c r="AM1805" s="2">
        <v>42307</v>
      </c>
      <c r="AN1805">
        <v>-233</v>
      </c>
      <c r="AS1805" s="2"/>
    </row>
    <row r="1806" spans="1:45" x14ac:dyDescent="0.25">
      <c r="A1806" s="2"/>
      <c r="C1806" s="2"/>
      <c r="E1806" s="2"/>
      <c r="G1806" s="2"/>
      <c r="I1806" s="2"/>
      <c r="K1806" s="2"/>
      <c r="M1806" s="2"/>
      <c r="Q1806" s="2"/>
      <c r="S1806" s="2"/>
      <c r="U1806" s="2"/>
      <c r="W1806" s="2"/>
      <c r="Y1806" s="2"/>
      <c r="AE1806" s="4">
        <v>39184</v>
      </c>
      <c r="AF1806">
        <v>47346.559999999998</v>
      </c>
      <c r="AG1806" s="4">
        <v>39164</v>
      </c>
      <c r="AH1806">
        <v>62.28</v>
      </c>
      <c r="AI1806" s="4">
        <v>39759</v>
      </c>
      <c r="AJ1806">
        <v>16.320599999999999</v>
      </c>
      <c r="AK1806" s="2">
        <v>39133</v>
      </c>
      <c r="AL1806">
        <v>12.05</v>
      </c>
      <c r="AM1806" s="2">
        <v>42311</v>
      </c>
      <c r="AN1806">
        <v>181</v>
      </c>
      <c r="AS1806" s="2"/>
    </row>
    <row r="1807" spans="1:45" x14ac:dyDescent="0.25">
      <c r="A1807" s="2"/>
      <c r="C1807" s="2"/>
      <c r="E1807" s="2"/>
      <c r="G1807" s="2"/>
      <c r="I1807" s="2"/>
      <c r="K1807" s="2"/>
      <c r="M1807" s="2"/>
      <c r="Q1807" s="2"/>
      <c r="S1807" s="2"/>
      <c r="U1807" s="2"/>
      <c r="W1807" s="2"/>
      <c r="Y1807" s="2"/>
      <c r="AE1807" s="4">
        <v>39185</v>
      </c>
      <c r="AF1807">
        <v>47926.23</v>
      </c>
      <c r="AG1807" s="4">
        <v>39167</v>
      </c>
      <c r="AH1807">
        <v>62.91</v>
      </c>
      <c r="AI1807" s="4">
        <v>39762</v>
      </c>
      <c r="AJ1807">
        <v>16.3322</v>
      </c>
      <c r="AK1807" s="2">
        <v>39134</v>
      </c>
      <c r="AL1807">
        <v>12</v>
      </c>
      <c r="AM1807" s="2">
        <v>42312</v>
      </c>
      <c r="AN1807">
        <v>279</v>
      </c>
      <c r="AS1807" s="2"/>
    </row>
    <row r="1808" spans="1:45" x14ac:dyDescent="0.25">
      <c r="A1808" s="2"/>
      <c r="C1808" s="2"/>
      <c r="E1808" s="2"/>
      <c r="G1808" s="2"/>
      <c r="I1808" s="2"/>
      <c r="K1808" s="2"/>
      <c r="M1808" s="2"/>
      <c r="Q1808" s="2"/>
      <c r="S1808" s="2"/>
      <c r="U1808" s="2"/>
      <c r="W1808" s="2"/>
      <c r="Y1808" s="2"/>
      <c r="AE1808" s="4">
        <v>39188</v>
      </c>
      <c r="AF1808">
        <v>48921.21</v>
      </c>
      <c r="AG1808" s="4">
        <v>39168</v>
      </c>
      <c r="AH1808">
        <v>62.93</v>
      </c>
      <c r="AI1808" s="4">
        <v>39763</v>
      </c>
      <c r="AJ1808">
        <v>16.239999999999998</v>
      </c>
      <c r="AK1808" s="2">
        <v>39135</v>
      </c>
      <c r="AL1808">
        <v>12</v>
      </c>
      <c r="AM1808" s="2">
        <v>42313</v>
      </c>
      <c r="AN1808">
        <v>-1076</v>
      </c>
      <c r="AS1808" s="2"/>
    </row>
    <row r="1809" spans="1:45" x14ac:dyDescent="0.25">
      <c r="A1809" s="2"/>
      <c r="C1809" s="2"/>
      <c r="E1809" s="2"/>
      <c r="G1809" s="2"/>
      <c r="I1809" s="2"/>
      <c r="K1809" s="2"/>
      <c r="M1809" s="2"/>
      <c r="Q1809" s="2"/>
      <c r="S1809" s="2"/>
      <c r="U1809" s="2"/>
      <c r="W1809" s="2"/>
      <c r="Y1809" s="2"/>
      <c r="AE1809" s="4">
        <v>39189</v>
      </c>
      <c r="AF1809">
        <v>48755.48</v>
      </c>
      <c r="AG1809" s="4">
        <v>39169</v>
      </c>
      <c r="AH1809">
        <v>64.08</v>
      </c>
      <c r="AI1809" s="4">
        <v>39764</v>
      </c>
      <c r="AJ1809">
        <v>16.206</v>
      </c>
      <c r="AK1809" s="2">
        <v>39136</v>
      </c>
      <c r="AL1809">
        <v>12.05</v>
      </c>
      <c r="AM1809" s="2">
        <v>42314</v>
      </c>
      <c r="AN1809">
        <v>715</v>
      </c>
      <c r="AS1809" s="2"/>
    </row>
    <row r="1810" spans="1:45" x14ac:dyDescent="0.25">
      <c r="A1810" s="2"/>
      <c r="C1810" s="2"/>
      <c r="E1810" s="2"/>
      <c r="G1810" s="2"/>
      <c r="I1810" s="2"/>
      <c r="K1810" s="2"/>
      <c r="M1810" s="2"/>
      <c r="Q1810" s="2"/>
      <c r="S1810" s="2"/>
      <c r="U1810" s="2"/>
      <c r="W1810" s="2"/>
      <c r="Y1810" s="2"/>
      <c r="AE1810" s="4">
        <v>39190</v>
      </c>
      <c r="AF1810">
        <v>48709.84</v>
      </c>
      <c r="AG1810" s="4">
        <v>39170</v>
      </c>
      <c r="AH1810">
        <v>66.03</v>
      </c>
      <c r="AI1810" s="4">
        <v>39765</v>
      </c>
      <c r="AJ1810">
        <v>16.23</v>
      </c>
      <c r="AK1810" s="2">
        <v>39139</v>
      </c>
      <c r="AL1810">
        <v>11.99</v>
      </c>
      <c r="AM1810" s="2">
        <v>42317</v>
      </c>
      <c r="AN1810">
        <v>561</v>
      </c>
      <c r="AS1810" s="2"/>
    </row>
    <row r="1811" spans="1:45" x14ac:dyDescent="0.25">
      <c r="A1811" s="2"/>
      <c r="C1811" s="2"/>
      <c r="E1811" s="2"/>
      <c r="G1811" s="2"/>
      <c r="I1811" s="2"/>
      <c r="K1811" s="2"/>
      <c r="M1811" s="2"/>
      <c r="Q1811" s="2"/>
      <c r="S1811" s="2"/>
      <c r="U1811" s="2"/>
      <c r="W1811" s="2"/>
      <c r="Y1811" s="2"/>
      <c r="AE1811" s="4">
        <v>39191</v>
      </c>
      <c r="AF1811">
        <v>48762.13</v>
      </c>
      <c r="AG1811" s="4">
        <v>39171</v>
      </c>
      <c r="AH1811">
        <v>65.87</v>
      </c>
      <c r="AI1811" s="4">
        <v>39766</v>
      </c>
      <c r="AJ1811">
        <v>16.23</v>
      </c>
      <c r="AK1811" s="2">
        <v>39140</v>
      </c>
      <c r="AL1811">
        <v>12.07</v>
      </c>
      <c r="AM1811" s="2">
        <v>42318</v>
      </c>
      <c r="AN1811">
        <v>357</v>
      </c>
      <c r="AS1811" s="2"/>
    </row>
    <row r="1812" spans="1:45" x14ac:dyDescent="0.25">
      <c r="A1812" s="2"/>
      <c r="C1812" s="2"/>
      <c r="E1812" s="2"/>
      <c r="G1812" s="2"/>
      <c r="I1812" s="2"/>
      <c r="K1812" s="2"/>
      <c r="M1812" s="2"/>
      <c r="Q1812" s="2"/>
      <c r="S1812" s="2"/>
      <c r="U1812" s="2"/>
      <c r="W1812" s="2"/>
      <c r="Y1812" s="2"/>
      <c r="AE1812" s="4">
        <v>39192</v>
      </c>
      <c r="AF1812">
        <v>49408.18</v>
      </c>
      <c r="AG1812" s="4">
        <v>39174</v>
      </c>
      <c r="AH1812">
        <v>65.94</v>
      </c>
      <c r="AI1812" s="4">
        <v>39769</v>
      </c>
      <c r="AJ1812">
        <v>16.044799999999999</v>
      </c>
      <c r="AK1812" s="2">
        <v>39141</v>
      </c>
      <c r="AL1812">
        <v>12.09</v>
      </c>
      <c r="AM1812" s="2">
        <v>42319</v>
      </c>
      <c r="AN1812">
        <v>-227</v>
      </c>
      <c r="AS1812" s="2"/>
    </row>
    <row r="1813" spans="1:45" x14ac:dyDescent="0.25">
      <c r="A1813" s="2"/>
      <c r="C1813" s="2"/>
      <c r="E1813" s="2"/>
      <c r="G1813" s="2"/>
      <c r="I1813" s="2"/>
      <c r="K1813" s="2"/>
      <c r="M1813" s="2"/>
      <c r="Q1813" s="2"/>
      <c r="S1813" s="2"/>
      <c r="U1813" s="2"/>
      <c r="W1813" s="2"/>
      <c r="Y1813" s="2"/>
      <c r="AE1813" s="4">
        <v>39195</v>
      </c>
      <c r="AF1813">
        <v>49162.09</v>
      </c>
      <c r="AG1813" s="4">
        <v>39175</v>
      </c>
      <c r="AH1813">
        <v>64.64</v>
      </c>
      <c r="AI1813" s="4">
        <v>39770</v>
      </c>
      <c r="AJ1813">
        <v>15.8194</v>
      </c>
      <c r="AK1813" s="2">
        <v>39142</v>
      </c>
      <c r="AL1813">
        <v>12.117800000000001</v>
      </c>
      <c r="AM1813" s="2">
        <v>42320</v>
      </c>
      <c r="AN1813">
        <v>360</v>
      </c>
      <c r="AS1813" s="2"/>
    </row>
    <row r="1814" spans="1:45" x14ac:dyDescent="0.25">
      <c r="A1814" s="2"/>
      <c r="C1814" s="2"/>
      <c r="E1814" s="2"/>
      <c r="G1814" s="2"/>
      <c r="I1814" s="2"/>
      <c r="K1814" s="2"/>
      <c r="M1814" s="2"/>
      <c r="Q1814" s="2"/>
      <c r="S1814" s="2"/>
      <c r="U1814" s="2"/>
      <c r="W1814" s="2"/>
      <c r="Y1814" s="2"/>
      <c r="AE1814" s="4">
        <v>39196</v>
      </c>
      <c r="AF1814">
        <v>49070.86</v>
      </c>
      <c r="AG1814" s="4">
        <v>39176</v>
      </c>
      <c r="AH1814">
        <v>64.38</v>
      </c>
      <c r="AI1814" s="4">
        <v>39771</v>
      </c>
      <c r="AJ1814">
        <v>15.6503</v>
      </c>
      <c r="AK1814" s="2">
        <v>39143</v>
      </c>
      <c r="AL1814">
        <v>12.07</v>
      </c>
      <c r="AM1814" s="2">
        <v>42321</v>
      </c>
      <c r="AN1814">
        <v>442</v>
      </c>
      <c r="AS1814" s="2"/>
    </row>
    <row r="1815" spans="1:45" x14ac:dyDescent="0.25">
      <c r="A1815" s="2"/>
      <c r="C1815" s="2"/>
      <c r="E1815" s="2"/>
      <c r="G1815" s="2"/>
      <c r="I1815" s="2"/>
      <c r="K1815" s="2"/>
      <c r="M1815" s="2"/>
      <c r="Q1815" s="2"/>
      <c r="S1815" s="2"/>
      <c r="U1815" s="2"/>
      <c r="W1815" s="2"/>
      <c r="Y1815" s="2"/>
      <c r="AE1815" s="4">
        <v>39197</v>
      </c>
      <c r="AF1815">
        <v>49675.59</v>
      </c>
      <c r="AG1815" s="4">
        <v>39177</v>
      </c>
      <c r="AH1815">
        <v>64.28</v>
      </c>
      <c r="AI1815" s="4">
        <v>39772</v>
      </c>
      <c r="AJ1815">
        <v>16.02</v>
      </c>
      <c r="AK1815" s="2">
        <v>39146</v>
      </c>
      <c r="AL1815">
        <v>12.117000000000001</v>
      </c>
      <c r="AM1815" s="2">
        <v>42324</v>
      </c>
      <c r="AN1815">
        <v>50</v>
      </c>
      <c r="AS1815" s="2"/>
    </row>
    <row r="1816" spans="1:45" x14ac:dyDescent="0.25">
      <c r="A1816" s="2"/>
      <c r="C1816" s="2"/>
      <c r="E1816" s="2"/>
      <c r="G1816" s="2"/>
      <c r="I1816" s="2"/>
      <c r="K1816" s="2"/>
      <c r="M1816" s="2"/>
      <c r="Q1816" s="2"/>
      <c r="S1816" s="2"/>
      <c r="U1816" s="2"/>
      <c r="W1816" s="2"/>
      <c r="Y1816" s="2"/>
      <c r="AE1816" s="4">
        <v>39198</v>
      </c>
      <c r="AF1816">
        <v>49067.69</v>
      </c>
      <c r="AG1816" s="4">
        <v>39181</v>
      </c>
      <c r="AH1816">
        <v>61.51</v>
      </c>
      <c r="AI1816" s="4">
        <v>39773</v>
      </c>
      <c r="AJ1816">
        <v>15.7965</v>
      </c>
      <c r="AK1816" s="2">
        <v>39147</v>
      </c>
      <c r="AL1816">
        <v>11.9976</v>
      </c>
      <c r="AM1816" s="2">
        <v>42325</v>
      </c>
      <c r="AN1816">
        <v>331</v>
      </c>
      <c r="AS1816" s="2"/>
    </row>
    <row r="1817" spans="1:45" x14ac:dyDescent="0.25">
      <c r="A1817" s="2"/>
      <c r="C1817" s="2"/>
      <c r="E1817" s="2"/>
      <c r="G1817" s="2"/>
      <c r="I1817" s="2"/>
      <c r="K1817" s="2"/>
      <c r="M1817" s="2"/>
      <c r="Q1817" s="2"/>
      <c r="S1817" s="2"/>
      <c r="U1817" s="2"/>
      <c r="W1817" s="2"/>
      <c r="Y1817" s="2"/>
      <c r="AE1817" s="4">
        <v>39199</v>
      </c>
      <c r="AF1817">
        <v>49229.599999999999</v>
      </c>
      <c r="AG1817" s="4">
        <v>39182</v>
      </c>
      <c r="AH1817">
        <v>61.89</v>
      </c>
      <c r="AI1817" s="4">
        <v>39776</v>
      </c>
      <c r="AJ1817">
        <v>15.7484</v>
      </c>
      <c r="AK1817" s="2">
        <v>39148</v>
      </c>
      <c r="AL1817">
        <v>11.93</v>
      </c>
      <c r="AM1817" s="2">
        <v>42326</v>
      </c>
      <c r="AN1817">
        <v>-187</v>
      </c>
      <c r="AS1817" s="2"/>
    </row>
    <row r="1818" spans="1:45" x14ac:dyDescent="0.25">
      <c r="A1818" s="2"/>
      <c r="C1818" s="2"/>
      <c r="E1818" s="2"/>
      <c r="G1818" s="2"/>
      <c r="I1818" s="2"/>
      <c r="K1818" s="2"/>
      <c r="M1818" s="2"/>
      <c r="Q1818" s="2"/>
      <c r="S1818" s="2"/>
      <c r="U1818" s="2"/>
      <c r="W1818" s="2"/>
      <c r="Y1818" s="2"/>
      <c r="AE1818" s="4">
        <v>39202</v>
      </c>
      <c r="AF1818">
        <v>48956.39</v>
      </c>
      <c r="AG1818" s="4">
        <v>39183</v>
      </c>
      <c r="AH1818">
        <v>62.01</v>
      </c>
      <c r="AI1818" s="4">
        <v>39777</v>
      </c>
      <c r="AJ1818">
        <v>15.657999999999999</v>
      </c>
      <c r="AK1818" s="2">
        <v>39149</v>
      </c>
      <c r="AL1818">
        <v>12.022399999999999</v>
      </c>
      <c r="AM1818" s="2">
        <v>42327</v>
      </c>
      <c r="AN1818">
        <v>814</v>
      </c>
      <c r="AS1818" s="2"/>
    </row>
    <row r="1819" spans="1:45" x14ac:dyDescent="0.25">
      <c r="A1819" s="2"/>
      <c r="C1819" s="2"/>
      <c r="E1819" s="2"/>
      <c r="G1819" s="2"/>
      <c r="I1819" s="2"/>
      <c r="K1819" s="2"/>
      <c r="M1819" s="2"/>
      <c r="Q1819" s="2"/>
      <c r="S1819" s="2"/>
      <c r="U1819" s="2"/>
      <c r="W1819" s="2"/>
      <c r="Y1819" s="2"/>
      <c r="AE1819" s="4">
        <v>39204</v>
      </c>
      <c r="AF1819">
        <v>49471.54</v>
      </c>
      <c r="AG1819" s="4">
        <v>39184</v>
      </c>
      <c r="AH1819">
        <v>63.85</v>
      </c>
      <c r="AI1819" s="4">
        <v>39778</v>
      </c>
      <c r="AJ1819">
        <v>15.582599999999999</v>
      </c>
      <c r="AK1819" s="2">
        <v>39150</v>
      </c>
      <c r="AL1819">
        <v>11.983700000000001</v>
      </c>
      <c r="AM1819" s="2">
        <v>42328</v>
      </c>
      <c r="AN1819">
        <v>20</v>
      </c>
      <c r="AS1819" s="2"/>
    </row>
    <row r="1820" spans="1:45" x14ac:dyDescent="0.25">
      <c r="A1820" s="2"/>
      <c r="C1820" s="2"/>
      <c r="E1820" s="2"/>
      <c r="G1820" s="2"/>
      <c r="I1820" s="2"/>
      <c r="K1820" s="2"/>
      <c r="M1820" s="2"/>
      <c r="Q1820" s="2"/>
      <c r="S1820" s="2"/>
      <c r="U1820" s="2"/>
      <c r="W1820" s="2"/>
      <c r="Y1820" s="2"/>
      <c r="AE1820" s="4">
        <v>39205</v>
      </c>
      <c r="AF1820">
        <v>50218.22</v>
      </c>
      <c r="AG1820" s="4">
        <v>39185</v>
      </c>
      <c r="AH1820">
        <v>63.63</v>
      </c>
      <c r="AI1820" s="4">
        <v>39779</v>
      </c>
      <c r="AJ1820">
        <v>15.508800000000001</v>
      </c>
      <c r="AK1820" s="2">
        <v>39153</v>
      </c>
      <c r="AL1820">
        <v>11.9339</v>
      </c>
      <c r="AM1820" s="2">
        <v>42331</v>
      </c>
      <c r="AN1820">
        <v>-261</v>
      </c>
      <c r="AS1820" s="2"/>
    </row>
    <row r="1821" spans="1:45" x14ac:dyDescent="0.25">
      <c r="A1821" s="2"/>
      <c r="C1821" s="2"/>
      <c r="E1821" s="2"/>
      <c r="G1821" s="2"/>
      <c r="I1821" s="2"/>
      <c r="K1821" s="2"/>
      <c r="M1821" s="2"/>
      <c r="Q1821" s="2"/>
      <c r="S1821" s="2"/>
      <c r="U1821" s="2"/>
      <c r="W1821" s="2"/>
      <c r="Y1821" s="2"/>
      <c r="AE1821" s="4">
        <v>39206</v>
      </c>
      <c r="AF1821">
        <v>50597.79</v>
      </c>
      <c r="AG1821" s="4">
        <v>39188</v>
      </c>
      <c r="AH1821">
        <v>63.61</v>
      </c>
      <c r="AI1821" s="4">
        <v>39780</v>
      </c>
      <c r="AJ1821">
        <v>15.324299999999999</v>
      </c>
      <c r="AK1821" s="2">
        <v>39154</v>
      </c>
      <c r="AL1821">
        <v>11.975199999999999</v>
      </c>
      <c r="AM1821" s="2">
        <v>42332</v>
      </c>
      <c r="AN1821">
        <v>802</v>
      </c>
      <c r="AS1821" s="2"/>
    </row>
    <row r="1822" spans="1:45" x14ac:dyDescent="0.25">
      <c r="A1822" s="2"/>
      <c r="C1822" s="2"/>
      <c r="E1822" s="2"/>
      <c r="G1822" s="2"/>
      <c r="I1822" s="2"/>
      <c r="K1822" s="2"/>
      <c r="M1822" s="2"/>
      <c r="Q1822" s="2"/>
      <c r="S1822" s="2"/>
      <c r="U1822" s="2"/>
      <c r="W1822" s="2"/>
      <c r="Y1822" s="2"/>
      <c r="AE1822" s="4">
        <v>39209</v>
      </c>
      <c r="AF1822">
        <v>50281.73</v>
      </c>
      <c r="AG1822" s="4">
        <v>39189</v>
      </c>
      <c r="AH1822">
        <v>63.1</v>
      </c>
      <c r="AI1822" s="4">
        <v>39783</v>
      </c>
      <c r="AJ1822">
        <v>14.9582</v>
      </c>
      <c r="AK1822" s="2">
        <v>39155</v>
      </c>
      <c r="AL1822">
        <v>11.942299999999999</v>
      </c>
      <c r="AM1822" s="2">
        <v>42333</v>
      </c>
      <c r="AN1822">
        <v>1146</v>
      </c>
      <c r="AS1822" s="2"/>
    </row>
    <row r="1823" spans="1:45" x14ac:dyDescent="0.25">
      <c r="A1823" s="2"/>
      <c r="C1823" s="2"/>
      <c r="E1823" s="2"/>
      <c r="G1823" s="2"/>
      <c r="I1823" s="2"/>
      <c r="K1823" s="2"/>
      <c r="M1823" s="2"/>
      <c r="Q1823" s="2"/>
      <c r="S1823" s="2"/>
      <c r="U1823" s="2"/>
      <c r="W1823" s="2"/>
      <c r="Y1823" s="2"/>
      <c r="AE1823" s="4">
        <v>39210</v>
      </c>
      <c r="AF1823">
        <v>50277.69</v>
      </c>
      <c r="AG1823" s="4">
        <v>39190</v>
      </c>
      <c r="AH1823">
        <v>63.13</v>
      </c>
      <c r="AI1823" s="4">
        <v>39784</v>
      </c>
      <c r="AJ1823">
        <v>14.417</v>
      </c>
      <c r="AK1823" s="2">
        <v>39156</v>
      </c>
      <c r="AL1823">
        <v>11.9697</v>
      </c>
      <c r="AM1823" s="2">
        <v>42334</v>
      </c>
      <c r="AN1823">
        <v>185</v>
      </c>
      <c r="AS1823" s="2"/>
    </row>
    <row r="1824" spans="1:45" x14ac:dyDescent="0.25">
      <c r="A1824" s="2"/>
      <c r="C1824" s="2"/>
      <c r="E1824" s="2"/>
      <c r="G1824" s="2"/>
      <c r="I1824" s="2"/>
      <c r="K1824" s="2"/>
      <c r="M1824" s="2"/>
      <c r="Q1824" s="2"/>
      <c r="S1824" s="2"/>
      <c r="U1824" s="2"/>
      <c r="W1824" s="2"/>
      <c r="Y1824" s="2"/>
      <c r="AE1824" s="4">
        <v>39211</v>
      </c>
      <c r="AF1824">
        <v>51300.13</v>
      </c>
      <c r="AG1824" s="4">
        <v>39191</v>
      </c>
      <c r="AH1824">
        <v>61.83</v>
      </c>
      <c r="AI1824" s="4">
        <v>39785</v>
      </c>
      <c r="AJ1824">
        <v>14.2151</v>
      </c>
      <c r="AK1824" s="2">
        <v>39157</v>
      </c>
      <c r="AL1824">
        <v>11.9749</v>
      </c>
      <c r="AM1824" s="2">
        <v>42335</v>
      </c>
      <c r="AN1824">
        <v>-405</v>
      </c>
      <c r="AS1824" s="2"/>
    </row>
    <row r="1825" spans="1:45" x14ac:dyDescent="0.25">
      <c r="A1825" s="2"/>
      <c r="C1825" s="2"/>
      <c r="E1825" s="2"/>
      <c r="G1825" s="2"/>
      <c r="I1825" s="2"/>
      <c r="K1825" s="2"/>
      <c r="M1825" s="2"/>
      <c r="Q1825" s="2"/>
      <c r="S1825" s="2"/>
      <c r="U1825" s="2"/>
      <c r="W1825" s="2"/>
      <c r="Y1825" s="2"/>
      <c r="AE1825" s="4">
        <v>39212</v>
      </c>
      <c r="AF1825">
        <v>50234.68</v>
      </c>
      <c r="AG1825" s="4">
        <v>39192</v>
      </c>
      <c r="AH1825">
        <v>63.38</v>
      </c>
      <c r="AI1825" s="4">
        <v>39786</v>
      </c>
      <c r="AJ1825">
        <v>14.110300000000001</v>
      </c>
      <c r="AK1825" s="2">
        <v>39160</v>
      </c>
      <c r="AL1825">
        <v>11.947100000000001</v>
      </c>
      <c r="AM1825" s="2">
        <v>42338</v>
      </c>
      <c r="AN1825">
        <v>-189</v>
      </c>
      <c r="AS1825" s="2"/>
    </row>
    <row r="1826" spans="1:45" x14ac:dyDescent="0.25">
      <c r="A1826" s="2"/>
      <c r="C1826" s="2"/>
      <c r="E1826" s="2"/>
      <c r="G1826" s="2"/>
      <c r="I1826" s="2"/>
      <c r="K1826" s="2"/>
      <c r="M1826" s="2"/>
      <c r="Q1826" s="2"/>
      <c r="S1826" s="2"/>
      <c r="U1826" s="2"/>
      <c r="W1826" s="2"/>
      <c r="Y1826" s="2"/>
      <c r="AE1826" s="4">
        <v>39213</v>
      </c>
      <c r="AF1826">
        <v>50902.38</v>
      </c>
      <c r="AG1826" s="4">
        <v>39195</v>
      </c>
      <c r="AH1826">
        <v>65.89</v>
      </c>
      <c r="AI1826" s="4">
        <v>39787</v>
      </c>
      <c r="AJ1826">
        <v>13.5783</v>
      </c>
      <c r="AK1826" s="2">
        <v>39161</v>
      </c>
      <c r="AL1826">
        <v>11.94</v>
      </c>
      <c r="AM1826" s="2">
        <v>42339</v>
      </c>
      <c r="AN1826">
        <v>635</v>
      </c>
      <c r="AS1826" s="2"/>
    </row>
    <row r="1827" spans="1:45" x14ac:dyDescent="0.25">
      <c r="A1827" s="2"/>
      <c r="C1827" s="2"/>
      <c r="E1827" s="2"/>
      <c r="G1827" s="2"/>
      <c r="I1827" s="2"/>
      <c r="K1827" s="2"/>
      <c r="M1827" s="2"/>
      <c r="Q1827" s="2"/>
      <c r="S1827" s="2"/>
      <c r="U1827" s="2"/>
      <c r="W1827" s="2"/>
      <c r="Y1827" s="2"/>
      <c r="AE1827" s="4">
        <v>39216</v>
      </c>
      <c r="AF1827">
        <v>50510.76</v>
      </c>
      <c r="AG1827" s="4">
        <v>39196</v>
      </c>
      <c r="AH1827">
        <v>64.58</v>
      </c>
      <c r="AI1827" s="4">
        <v>39790</v>
      </c>
      <c r="AJ1827">
        <v>13.631499999999999</v>
      </c>
      <c r="AK1827" s="2">
        <v>39162</v>
      </c>
      <c r="AL1827">
        <v>11.9</v>
      </c>
      <c r="AM1827" s="2">
        <v>42340</v>
      </c>
      <c r="AN1827">
        <v>91</v>
      </c>
      <c r="AS1827" s="2"/>
    </row>
    <row r="1828" spans="1:45" x14ac:dyDescent="0.25">
      <c r="A1828" s="2"/>
      <c r="C1828" s="2"/>
      <c r="E1828" s="2"/>
      <c r="G1828" s="2"/>
      <c r="I1828" s="2"/>
      <c r="K1828" s="2"/>
      <c r="M1828" s="2"/>
      <c r="Q1828" s="2"/>
      <c r="S1828" s="2"/>
      <c r="U1828" s="2"/>
      <c r="W1828" s="2"/>
      <c r="Y1828" s="2"/>
      <c r="AE1828" s="4">
        <v>39217</v>
      </c>
      <c r="AF1828">
        <v>50518.21</v>
      </c>
      <c r="AG1828" s="4">
        <v>39197</v>
      </c>
      <c r="AH1828">
        <v>65.84</v>
      </c>
      <c r="AI1828" s="4">
        <v>39791</v>
      </c>
      <c r="AJ1828">
        <v>13.6882</v>
      </c>
      <c r="AK1828" s="2">
        <v>39163</v>
      </c>
      <c r="AL1828">
        <v>11.909800000000001</v>
      </c>
      <c r="AM1828" s="2">
        <v>42341</v>
      </c>
      <c r="AN1828">
        <v>92</v>
      </c>
      <c r="AS1828" s="2"/>
    </row>
    <row r="1829" spans="1:45" x14ac:dyDescent="0.25">
      <c r="A1829" s="2"/>
      <c r="C1829" s="2"/>
      <c r="E1829" s="2"/>
      <c r="G1829" s="2"/>
      <c r="I1829" s="2"/>
      <c r="K1829" s="2"/>
      <c r="M1829" s="2"/>
      <c r="Q1829" s="2"/>
      <c r="S1829" s="2"/>
      <c r="U1829" s="2"/>
      <c r="W1829" s="2"/>
      <c r="Y1829" s="2"/>
      <c r="AE1829" s="4">
        <v>39218</v>
      </c>
      <c r="AF1829">
        <v>51737.56</v>
      </c>
      <c r="AG1829" s="4">
        <v>39198</v>
      </c>
      <c r="AH1829">
        <v>65.06</v>
      </c>
      <c r="AI1829" s="4">
        <v>39792</v>
      </c>
      <c r="AJ1829">
        <v>13.5695</v>
      </c>
      <c r="AK1829" s="2">
        <v>39164</v>
      </c>
      <c r="AL1829">
        <v>11.923999999999999</v>
      </c>
      <c r="AM1829" s="2">
        <v>42342</v>
      </c>
      <c r="AN1829">
        <v>-480</v>
      </c>
      <c r="AS1829" s="2"/>
    </row>
    <row r="1830" spans="1:45" x14ac:dyDescent="0.25">
      <c r="A1830" s="2"/>
      <c r="C1830" s="2"/>
      <c r="E1830" s="2"/>
      <c r="G1830" s="2"/>
      <c r="I1830" s="2"/>
      <c r="K1830" s="2"/>
      <c r="M1830" s="2"/>
      <c r="Q1830" s="2"/>
      <c r="S1830" s="2"/>
      <c r="U1830" s="2"/>
      <c r="W1830" s="2"/>
      <c r="Y1830" s="2"/>
      <c r="AE1830" s="4">
        <v>39219</v>
      </c>
      <c r="AF1830">
        <v>51631.47</v>
      </c>
      <c r="AG1830" s="4">
        <v>39199</v>
      </c>
      <c r="AH1830">
        <v>66.459999999999994</v>
      </c>
      <c r="AI1830" s="4">
        <v>39793</v>
      </c>
      <c r="AJ1830">
        <v>13.5543</v>
      </c>
      <c r="AK1830" s="2">
        <v>39167</v>
      </c>
      <c r="AL1830">
        <v>11.9</v>
      </c>
      <c r="AM1830" s="2">
        <v>42345</v>
      </c>
      <c r="AN1830">
        <v>46</v>
      </c>
      <c r="AS1830" s="2"/>
    </row>
    <row r="1831" spans="1:45" x14ac:dyDescent="0.25">
      <c r="A1831" s="2"/>
      <c r="C1831" s="2"/>
      <c r="E1831" s="2"/>
      <c r="G1831" s="2"/>
      <c r="I1831" s="2"/>
      <c r="K1831" s="2"/>
      <c r="M1831" s="2"/>
      <c r="Q1831" s="2"/>
      <c r="S1831" s="2"/>
      <c r="U1831" s="2"/>
      <c r="W1831" s="2"/>
      <c r="Y1831" s="2"/>
      <c r="AE1831" s="4">
        <v>39220</v>
      </c>
      <c r="AF1831">
        <v>52077.68</v>
      </c>
      <c r="AG1831" s="4">
        <v>39202</v>
      </c>
      <c r="AH1831">
        <v>65.709999999999994</v>
      </c>
      <c r="AI1831" s="4">
        <v>39794</v>
      </c>
      <c r="AJ1831">
        <v>13.594099999999999</v>
      </c>
      <c r="AK1831" s="2">
        <v>39168</v>
      </c>
      <c r="AL1831">
        <v>11.9132</v>
      </c>
      <c r="AM1831" s="2">
        <v>42346</v>
      </c>
      <c r="AN1831">
        <v>-254</v>
      </c>
      <c r="AS1831" s="2"/>
    </row>
    <row r="1832" spans="1:45" x14ac:dyDescent="0.25">
      <c r="A1832" s="2"/>
      <c r="C1832" s="2"/>
      <c r="E1832" s="2"/>
      <c r="G1832" s="2"/>
      <c r="I1832" s="2"/>
      <c r="K1832" s="2"/>
      <c r="M1832" s="2"/>
      <c r="Q1832" s="2"/>
      <c r="S1832" s="2"/>
      <c r="U1832" s="2"/>
      <c r="W1832" s="2"/>
      <c r="Y1832" s="2"/>
      <c r="AE1832" s="4">
        <v>39223</v>
      </c>
      <c r="AF1832">
        <v>52423.45</v>
      </c>
      <c r="AG1832" s="4">
        <v>39203</v>
      </c>
      <c r="AH1832">
        <v>64.400000000000006</v>
      </c>
      <c r="AI1832" s="4">
        <v>39797</v>
      </c>
      <c r="AJ1832">
        <v>13.558400000000001</v>
      </c>
      <c r="AK1832" s="2">
        <v>39169</v>
      </c>
      <c r="AL1832">
        <v>11.935700000000001</v>
      </c>
      <c r="AM1832" s="2">
        <v>42347</v>
      </c>
      <c r="AN1832">
        <v>-1893</v>
      </c>
      <c r="AS1832" s="2"/>
    </row>
    <row r="1833" spans="1:45" x14ac:dyDescent="0.25">
      <c r="A1833" s="2"/>
      <c r="C1833" s="2"/>
      <c r="E1833" s="2"/>
      <c r="G1833" s="2"/>
      <c r="I1833" s="2"/>
      <c r="K1833" s="2"/>
      <c r="M1833" s="2"/>
      <c r="Q1833" s="2"/>
      <c r="S1833" s="2"/>
      <c r="U1833" s="2"/>
      <c r="W1833" s="2"/>
      <c r="Y1833" s="2"/>
      <c r="AE1833" s="4">
        <v>39224</v>
      </c>
      <c r="AF1833">
        <v>52208.09</v>
      </c>
      <c r="AG1833" s="4">
        <v>39204</v>
      </c>
      <c r="AH1833">
        <v>63.68</v>
      </c>
      <c r="AI1833" s="4">
        <v>39798</v>
      </c>
      <c r="AJ1833">
        <v>13.608599999999999</v>
      </c>
      <c r="AK1833" s="2">
        <v>39170</v>
      </c>
      <c r="AL1833">
        <v>11.9</v>
      </c>
      <c r="AM1833" s="2">
        <v>42348</v>
      </c>
      <c r="AN1833">
        <v>341</v>
      </c>
      <c r="AS1833" s="2"/>
    </row>
    <row r="1834" spans="1:45" x14ac:dyDescent="0.25">
      <c r="A1834" s="2"/>
      <c r="C1834" s="2"/>
      <c r="E1834" s="2"/>
      <c r="Q1834" s="2"/>
      <c r="S1834" s="2"/>
      <c r="U1834" s="2"/>
      <c r="W1834" s="2"/>
      <c r="Y1834" s="2"/>
      <c r="AE1834" s="4">
        <v>39225</v>
      </c>
      <c r="AF1834">
        <v>51812.5</v>
      </c>
      <c r="AG1834" s="4">
        <v>39205</v>
      </c>
      <c r="AH1834">
        <v>63.19</v>
      </c>
      <c r="AI1834" s="4">
        <v>39799</v>
      </c>
      <c r="AJ1834">
        <v>13.251200000000001</v>
      </c>
      <c r="AK1834" s="2">
        <v>39171</v>
      </c>
      <c r="AL1834">
        <v>11.866</v>
      </c>
      <c r="AM1834" s="2">
        <v>42349</v>
      </c>
      <c r="AN1834">
        <v>33</v>
      </c>
      <c r="AS1834" s="2"/>
    </row>
    <row r="1835" spans="1:45" x14ac:dyDescent="0.25">
      <c r="A1835" s="2"/>
      <c r="C1835" s="2"/>
      <c r="E1835" s="2"/>
      <c r="Q1835" s="2"/>
      <c r="S1835" s="2"/>
      <c r="U1835" s="2"/>
      <c r="W1835" s="2"/>
      <c r="Y1835" s="2"/>
      <c r="AE1835" s="4">
        <v>39226</v>
      </c>
      <c r="AF1835">
        <v>50530.65</v>
      </c>
      <c r="AG1835" s="4">
        <v>39206</v>
      </c>
      <c r="AH1835">
        <v>61.93</v>
      </c>
      <c r="AI1835" s="4">
        <v>39800</v>
      </c>
      <c r="AJ1835">
        <v>12.9078</v>
      </c>
      <c r="AK1835" s="2">
        <v>39174</v>
      </c>
      <c r="AL1835">
        <v>11.82</v>
      </c>
      <c r="AM1835" s="2">
        <v>42352</v>
      </c>
      <c r="AN1835">
        <v>-161</v>
      </c>
      <c r="AS1835" s="2"/>
    </row>
    <row r="1836" spans="1:45" x14ac:dyDescent="0.25">
      <c r="A1836" s="2"/>
      <c r="C1836" s="2"/>
      <c r="E1836" s="2"/>
      <c r="Q1836" s="2"/>
      <c r="S1836" s="2"/>
      <c r="U1836" s="2"/>
      <c r="W1836" s="2"/>
      <c r="Y1836" s="2"/>
      <c r="AE1836" s="4">
        <v>39227</v>
      </c>
      <c r="AF1836">
        <v>51617.97</v>
      </c>
      <c r="AG1836" s="4">
        <v>39209</v>
      </c>
      <c r="AH1836">
        <v>61.47</v>
      </c>
      <c r="AI1836" s="4">
        <v>39801</v>
      </c>
      <c r="AJ1836">
        <v>13.0099</v>
      </c>
      <c r="AK1836" s="2">
        <v>39175</v>
      </c>
      <c r="AL1836">
        <v>11.803800000000001</v>
      </c>
      <c r="AM1836" s="2">
        <v>42353</v>
      </c>
      <c r="AN1836">
        <v>-112</v>
      </c>
      <c r="AS1836" s="2"/>
    </row>
    <row r="1837" spans="1:45" x14ac:dyDescent="0.25">
      <c r="A1837" s="2"/>
      <c r="C1837" s="2"/>
      <c r="E1837" s="2"/>
      <c r="Q1837" s="2"/>
      <c r="S1837" s="2"/>
      <c r="U1837" s="2"/>
      <c r="W1837" s="2"/>
      <c r="Y1837" s="2"/>
      <c r="AE1837" s="4">
        <v>39230</v>
      </c>
      <c r="AF1837">
        <v>52119.97</v>
      </c>
      <c r="AG1837" s="4">
        <v>39210</v>
      </c>
      <c r="AH1837">
        <v>62.26</v>
      </c>
      <c r="AI1837" s="4">
        <v>39804</v>
      </c>
      <c r="AJ1837">
        <v>12.8</v>
      </c>
      <c r="AK1837" s="2">
        <v>39176</v>
      </c>
      <c r="AL1837">
        <v>11.803599999999999</v>
      </c>
      <c r="AM1837" s="2">
        <v>42354</v>
      </c>
      <c r="AN1837">
        <v>-10</v>
      </c>
      <c r="AS1837" s="2"/>
    </row>
    <row r="1838" spans="1:45" x14ac:dyDescent="0.25">
      <c r="A1838" s="2"/>
      <c r="C1838" s="2"/>
      <c r="E1838" s="2"/>
      <c r="Q1838" s="2"/>
      <c r="S1838" s="2"/>
      <c r="U1838" s="2"/>
      <c r="W1838" s="2"/>
      <c r="Y1838" s="2"/>
      <c r="AE1838" s="4">
        <v>39231</v>
      </c>
      <c r="AF1838">
        <v>51713.18</v>
      </c>
      <c r="AG1838" s="4">
        <v>39211</v>
      </c>
      <c r="AH1838">
        <v>61.55</v>
      </c>
      <c r="AI1838" s="4">
        <v>39805</v>
      </c>
      <c r="AJ1838">
        <v>12.651400000000001</v>
      </c>
      <c r="AK1838" s="2">
        <v>39177</v>
      </c>
      <c r="AL1838">
        <v>11.8</v>
      </c>
      <c r="AM1838" s="2">
        <v>42355</v>
      </c>
      <c r="AN1838">
        <v>402</v>
      </c>
      <c r="AS1838" s="2"/>
    </row>
    <row r="1839" spans="1:45" x14ac:dyDescent="0.25">
      <c r="A1839" s="2"/>
      <c r="C1839" s="2"/>
      <c r="E1839" s="2"/>
      <c r="Q1839" s="2"/>
      <c r="S1839" s="2"/>
      <c r="U1839" s="2"/>
      <c r="W1839" s="2"/>
      <c r="Y1839" s="2"/>
      <c r="AE1839" s="4">
        <v>39232</v>
      </c>
      <c r="AF1839">
        <v>52527.65</v>
      </c>
      <c r="AG1839" s="4">
        <v>39212</v>
      </c>
      <c r="AH1839">
        <v>61.81</v>
      </c>
      <c r="AI1839" s="4">
        <v>39808</v>
      </c>
      <c r="AJ1839">
        <v>12.64</v>
      </c>
      <c r="AK1839" s="2">
        <v>39178</v>
      </c>
      <c r="AL1839">
        <v>11.8</v>
      </c>
      <c r="AM1839" s="2">
        <v>42356</v>
      </c>
      <c r="AN1839">
        <v>1642</v>
      </c>
      <c r="AS1839" s="2"/>
    </row>
    <row r="1840" spans="1:45" x14ac:dyDescent="0.25">
      <c r="A1840" s="2"/>
      <c r="C1840" s="2"/>
      <c r="E1840" s="2"/>
      <c r="Q1840" s="2"/>
      <c r="S1840" s="2"/>
      <c r="U1840" s="2"/>
      <c r="W1840" s="2"/>
      <c r="Y1840" s="2"/>
      <c r="AE1840" s="4">
        <v>39233</v>
      </c>
      <c r="AF1840">
        <v>52268.46</v>
      </c>
      <c r="AG1840" s="4">
        <v>39213</v>
      </c>
      <c r="AH1840">
        <v>62.37</v>
      </c>
      <c r="AI1840" s="4">
        <v>39811</v>
      </c>
      <c r="AJ1840">
        <v>12.518000000000001</v>
      </c>
      <c r="AK1840" s="2">
        <v>39181</v>
      </c>
      <c r="AL1840">
        <v>11.76</v>
      </c>
      <c r="AM1840" s="2">
        <v>42359</v>
      </c>
      <c r="AN1840">
        <v>148</v>
      </c>
      <c r="AS1840" s="2"/>
    </row>
    <row r="1841" spans="1:45" x14ac:dyDescent="0.25">
      <c r="A1841" s="2"/>
      <c r="C1841" s="2"/>
      <c r="E1841" s="2"/>
      <c r="Q1841" s="2"/>
      <c r="S1841" s="2"/>
      <c r="U1841" s="2"/>
      <c r="W1841" s="2"/>
      <c r="Y1841" s="2"/>
      <c r="AE1841" s="4">
        <v>39234</v>
      </c>
      <c r="AF1841">
        <v>53422.67</v>
      </c>
      <c r="AG1841" s="4">
        <v>39216</v>
      </c>
      <c r="AH1841">
        <v>62.46</v>
      </c>
      <c r="AI1841" s="4">
        <v>39812</v>
      </c>
      <c r="AJ1841">
        <v>12.2943</v>
      </c>
      <c r="AK1841" s="2">
        <v>39182</v>
      </c>
      <c r="AL1841">
        <v>11.72</v>
      </c>
      <c r="AM1841" s="2">
        <v>42360</v>
      </c>
      <c r="AN1841">
        <v>498</v>
      </c>
      <c r="AS1841" s="2"/>
    </row>
    <row r="1842" spans="1:45" x14ac:dyDescent="0.25">
      <c r="A1842" s="2"/>
      <c r="C1842" s="2"/>
      <c r="E1842" s="2"/>
      <c r="Q1842" s="2"/>
      <c r="S1842" s="2"/>
      <c r="U1842" s="2"/>
      <c r="W1842" s="2"/>
      <c r="Y1842" s="2"/>
      <c r="AE1842" s="4">
        <v>39237</v>
      </c>
      <c r="AF1842">
        <v>53242.68</v>
      </c>
      <c r="AG1842" s="4">
        <v>39217</v>
      </c>
      <c r="AH1842">
        <v>63.17</v>
      </c>
      <c r="AI1842" s="4">
        <v>39815</v>
      </c>
      <c r="AJ1842">
        <v>12.17</v>
      </c>
      <c r="AK1842" s="2">
        <v>39183</v>
      </c>
      <c r="AL1842">
        <v>11.74</v>
      </c>
      <c r="AM1842" s="2">
        <v>42361</v>
      </c>
      <c r="AN1842">
        <v>-23</v>
      </c>
      <c r="AS1842" s="2"/>
    </row>
    <row r="1843" spans="1:45" x14ac:dyDescent="0.25">
      <c r="A1843" s="2"/>
      <c r="C1843" s="2"/>
      <c r="E1843" s="2"/>
      <c r="Q1843" s="2"/>
      <c r="S1843" s="2"/>
      <c r="U1843" s="2"/>
      <c r="W1843" s="2"/>
      <c r="Y1843" s="2"/>
      <c r="AE1843" s="4">
        <v>39238</v>
      </c>
      <c r="AF1843">
        <v>53162.21</v>
      </c>
      <c r="AG1843" s="4">
        <v>39218</v>
      </c>
      <c r="AH1843">
        <v>62.55</v>
      </c>
      <c r="AI1843" s="4">
        <v>39818</v>
      </c>
      <c r="AJ1843">
        <v>12.053100000000001</v>
      </c>
      <c r="AK1843" s="2">
        <v>39184</v>
      </c>
      <c r="AL1843">
        <v>11.82</v>
      </c>
      <c r="AM1843" s="2">
        <v>42362</v>
      </c>
      <c r="AN1843">
        <v>-187</v>
      </c>
      <c r="AS1843" s="2"/>
    </row>
    <row r="1844" spans="1:45" x14ac:dyDescent="0.25">
      <c r="A1844" s="2"/>
      <c r="C1844" s="2"/>
      <c r="E1844" s="2"/>
      <c r="Q1844" s="2"/>
      <c r="S1844" s="2"/>
      <c r="U1844" s="2"/>
      <c r="W1844" s="2"/>
      <c r="Y1844" s="2"/>
      <c r="AE1844" s="4">
        <v>39239</v>
      </c>
      <c r="AF1844">
        <v>52049.31</v>
      </c>
      <c r="AG1844" s="4">
        <v>39219</v>
      </c>
      <c r="AH1844">
        <v>64.86</v>
      </c>
      <c r="AI1844" s="4">
        <v>39819</v>
      </c>
      <c r="AJ1844">
        <v>12.016400000000001</v>
      </c>
      <c r="AK1844" s="2">
        <v>39185</v>
      </c>
      <c r="AL1844">
        <v>11.76</v>
      </c>
      <c r="AM1844" s="2">
        <v>42366</v>
      </c>
      <c r="AN1844">
        <v>722</v>
      </c>
      <c r="AS1844" s="2"/>
    </row>
    <row r="1845" spans="1:45" x14ac:dyDescent="0.25">
      <c r="A1845" s="2"/>
      <c r="C1845" s="2"/>
      <c r="E1845" s="2"/>
      <c r="Q1845" s="2"/>
      <c r="S1845" s="2"/>
      <c r="U1845" s="2"/>
      <c r="W1845" s="2"/>
      <c r="Y1845" s="2"/>
      <c r="AE1845" s="4">
        <v>39241</v>
      </c>
      <c r="AF1845">
        <v>52329.68</v>
      </c>
      <c r="AG1845" s="4">
        <v>39220</v>
      </c>
      <c r="AH1845">
        <v>64.94</v>
      </c>
      <c r="AI1845" s="4">
        <v>39820</v>
      </c>
      <c r="AJ1845">
        <v>12.2552</v>
      </c>
      <c r="AK1845" s="2">
        <v>39188</v>
      </c>
      <c r="AL1845">
        <v>11.7</v>
      </c>
      <c r="AM1845" s="2">
        <v>42367</v>
      </c>
      <c r="AN1845">
        <v>317</v>
      </c>
      <c r="AS1845" s="2"/>
    </row>
    <row r="1846" spans="1:45" x14ac:dyDescent="0.25">
      <c r="A1846" s="2"/>
      <c r="C1846" s="2"/>
      <c r="E1846" s="2"/>
      <c r="Q1846" s="2"/>
      <c r="S1846" s="2"/>
      <c r="U1846" s="2"/>
      <c r="W1846" s="2"/>
      <c r="Y1846" s="2"/>
      <c r="AE1846" s="4">
        <v>39244</v>
      </c>
      <c r="AF1846">
        <v>52776.84</v>
      </c>
      <c r="AG1846" s="4">
        <v>39223</v>
      </c>
      <c r="AH1846">
        <v>66.27</v>
      </c>
      <c r="AI1846" s="4">
        <v>39821</v>
      </c>
      <c r="AJ1846">
        <v>12.099299999999999</v>
      </c>
      <c r="AK1846" s="2">
        <v>39189</v>
      </c>
      <c r="AL1846">
        <v>11.68</v>
      </c>
      <c r="AM1846" s="2">
        <v>42368</v>
      </c>
      <c r="AN1846">
        <v>-3995</v>
      </c>
      <c r="AS1846" s="2"/>
    </row>
    <row r="1847" spans="1:45" x14ac:dyDescent="0.25">
      <c r="A1847" s="2"/>
      <c r="C1847" s="2"/>
      <c r="E1847" s="2"/>
      <c r="Q1847" s="2"/>
      <c r="S1847" s="2"/>
      <c r="U1847" s="2"/>
      <c r="W1847" s="2"/>
      <c r="Y1847" s="2"/>
      <c r="AE1847" s="4">
        <v>39245</v>
      </c>
      <c r="AF1847">
        <v>51797.14</v>
      </c>
      <c r="AG1847" s="4">
        <v>39224</v>
      </c>
      <c r="AH1847">
        <v>64.97</v>
      </c>
      <c r="AI1847" s="4">
        <v>39822</v>
      </c>
      <c r="AJ1847">
        <v>11.788</v>
      </c>
      <c r="AK1847" s="2">
        <v>39190</v>
      </c>
      <c r="AL1847">
        <v>11.64</v>
      </c>
      <c r="AM1847" s="2">
        <v>42369</v>
      </c>
      <c r="AN1847">
        <v>0</v>
      </c>
      <c r="AS1847" s="2"/>
    </row>
    <row r="1848" spans="1:45" x14ac:dyDescent="0.25">
      <c r="A1848" s="2"/>
      <c r="C1848" s="2"/>
      <c r="E1848" s="2"/>
      <c r="Q1848" s="2"/>
      <c r="S1848" s="2"/>
      <c r="U1848" s="2"/>
      <c r="W1848" s="2"/>
      <c r="Y1848" s="2"/>
      <c r="AE1848" s="4">
        <v>39246</v>
      </c>
      <c r="AF1848">
        <v>52993.73</v>
      </c>
      <c r="AG1848" s="4">
        <v>39225</v>
      </c>
      <c r="AH1848">
        <v>65.77</v>
      </c>
      <c r="AI1848" s="4">
        <v>39825</v>
      </c>
      <c r="AJ1848">
        <v>11.696099999999999</v>
      </c>
      <c r="AK1848" s="2">
        <v>39191</v>
      </c>
      <c r="AL1848">
        <v>11.4</v>
      </c>
      <c r="AM1848" s="2">
        <v>42373</v>
      </c>
      <c r="AN1848">
        <v>-381</v>
      </c>
      <c r="AS1848" s="2"/>
    </row>
    <row r="1849" spans="1:45" x14ac:dyDescent="0.25">
      <c r="A1849" s="2"/>
      <c r="C1849" s="2"/>
      <c r="E1849" s="2"/>
      <c r="Q1849" s="2"/>
      <c r="S1849" s="2"/>
      <c r="U1849" s="2"/>
      <c r="W1849" s="2"/>
      <c r="Y1849" s="2"/>
      <c r="AE1849" s="4">
        <v>39247</v>
      </c>
      <c r="AF1849">
        <v>53712.89</v>
      </c>
      <c r="AG1849" s="4">
        <v>39226</v>
      </c>
      <c r="AH1849">
        <v>64.180000000000007</v>
      </c>
      <c r="AI1849" s="4">
        <v>39826</v>
      </c>
      <c r="AJ1849">
        <v>11.5398</v>
      </c>
      <c r="AK1849" s="2">
        <v>39192</v>
      </c>
      <c r="AL1849">
        <v>11.33</v>
      </c>
      <c r="AM1849" s="2">
        <v>42374</v>
      </c>
      <c r="AN1849">
        <v>-260</v>
      </c>
      <c r="AS1849" s="2"/>
    </row>
    <row r="1850" spans="1:45" x14ac:dyDescent="0.25">
      <c r="A1850" s="2"/>
      <c r="C1850" s="2"/>
      <c r="E1850" s="2"/>
      <c r="Q1850" s="2"/>
      <c r="S1850" s="2"/>
      <c r="U1850" s="2"/>
      <c r="W1850" s="2"/>
      <c r="Y1850" s="2"/>
      <c r="AE1850" s="4">
        <v>39248</v>
      </c>
      <c r="AF1850">
        <v>54518.63</v>
      </c>
      <c r="AG1850" s="4">
        <v>39227</v>
      </c>
      <c r="AH1850">
        <v>65.2</v>
      </c>
      <c r="AI1850" s="4">
        <v>39827</v>
      </c>
      <c r="AJ1850">
        <v>11.7982</v>
      </c>
      <c r="AK1850" s="2">
        <v>39195</v>
      </c>
      <c r="AL1850">
        <v>11.33</v>
      </c>
      <c r="AM1850" s="2">
        <v>42375</v>
      </c>
      <c r="AN1850">
        <v>-305</v>
      </c>
      <c r="AS1850" s="2"/>
    </row>
    <row r="1851" spans="1:45" x14ac:dyDescent="0.25">
      <c r="A1851" s="2"/>
      <c r="C1851" s="2"/>
      <c r="E1851" s="2"/>
      <c r="Q1851" s="2"/>
      <c r="S1851" s="2"/>
      <c r="U1851" s="2"/>
      <c r="W1851" s="2"/>
      <c r="Y1851" s="2"/>
      <c r="AE1851" s="4">
        <v>39251</v>
      </c>
      <c r="AF1851">
        <v>54730.44</v>
      </c>
      <c r="AG1851" s="4">
        <v>39231</v>
      </c>
      <c r="AH1851">
        <v>63.15</v>
      </c>
      <c r="AI1851" s="4">
        <v>39828</v>
      </c>
      <c r="AJ1851">
        <v>11.6091</v>
      </c>
      <c r="AK1851" s="2">
        <v>39196</v>
      </c>
      <c r="AL1851">
        <v>11.356199999999999</v>
      </c>
      <c r="AM1851" s="2">
        <v>42376</v>
      </c>
      <c r="AN1851">
        <v>193</v>
      </c>
      <c r="AS1851" s="2"/>
    </row>
    <row r="1852" spans="1:45" x14ac:dyDescent="0.25">
      <c r="A1852" s="2"/>
      <c r="C1852" s="2"/>
      <c r="E1852" s="2"/>
      <c r="Q1852" s="2"/>
      <c r="S1852" s="2"/>
      <c r="U1852" s="2"/>
      <c r="W1852" s="2"/>
      <c r="Y1852" s="2"/>
      <c r="AE1852" s="4">
        <v>39252</v>
      </c>
      <c r="AF1852">
        <v>54643.72</v>
      </c>
      <c r="AG1852" s="4">
        <v>39232</v>
      </c>
      <c r="AH1852">
        <v>63.49</v>
      </c>
      <c r="AI1852" s="4">
        <v>39829</v>
      </c>
      <c r="AJ1852">
        <v>11.629799999999999</v>
      </c>
      <c r="AK1852" s="2">
        <v>39197</v>
      </c>
      <c r="AL1852">
        <v>11.286799999999999</v>
      </c>
      <c r="AM1852" s="2">
        <v>42377</v>
      </c>
      <c r="AN1852">
        <v>-358</v>
      </c>
      <c r="AS1852" s="2"/>
    </row>
    <row r="1853" spans="1:45" x14ac:dyDescent="0.25">
      <c r="A1853" s="2"/>
      <c r="C1853" s="2"/>
      <c r="E1853" s="2"/>
      <c r="Q1853" s="2"/>
      <c r="S1853" s="2"/>
      <c r="U1853" s="2"/>
      <c r="W1853" s="2"/>
      <c r="Y1853" s="2"/>
      <c r="AE1853" s="4">
        <v>39253</v>
      </c>
      <c r="AF1853">
        <v>54029.24</v>
      </c>
      <c r="AG1853" s="4">
        <v>39233</v>
      </c>
      <c r="AH1853">
        <v>64.010000000000005</v>
      </c>
      <c r="AI1853" s="4">
        <v>39832</v>
      </c>
      <c r="AJ1853">
        <v>11.45</v>
      </c>
      <c r="AK1853" s="2">
        <v>39198</v>
      </c>
      <c r="AL1853">
        <v>11.309900000000001</v>
      </c>
      <c r="AM1853" s="2">
        <v>42380</v>
      </c>
      <c r="AN1853">
        <v>-38</v>
      </c>
      <c r="AS1853" s="2"/>
    </row>
    <row r="1854" spans="1:45" x14ac:dyDescent="0.25">
      <c r="A1854" s="2"/>
      <c r="C1854" s="2"/>
      <c r="E1854" s="2"/>
      <c r="Q1854" s="2"/>
      <c r="S1854" s="2"/>
      <c r="U1854" s="2"/>
      <c r="W1854" s="2"/>
      <c r="Y1854" s="2"/>
      <c r="AE1854" s="4">
        <v>39254</v>
      </c>
      <c r="AF1854">
        <v>54656.88</v>
      </c>
      <c r="AG1854" s="4">
        <v>39234</v>
      </c>
      <c r="AH1854">
        <v>65.08</v>
      </c>
      <c r="AI1854" s="4">
        <v>39833</v>
      </c>
      <c r="AJ1854">
        <v>11.3</v>
      </c>
      <c r="AK1854" s="2">
        <v>39199</v>
      </c>
      <c r="AL1854">
        <v>11.34</v>
      </c>
      <c r="AM1854" s="2">
        <v>42381</v>
      </c>
      <c r="AN1854">
        <v>-65</v>
      </c>
      <c r="AS1854" s="2"/>
    </row>
    <row r="1855" spans="1:45" x14ac:dyDescent="0.25">
      <c r="A1855" s="2"/>
      <c r="C1855" s="2"/>
      <c r="E1855" s="2"/>
      <c r="Q1855" s="2"/>
      <c r="S1855" s="2"/>
      <c r="U1855" s="2"/>
      <c r="W1855" s="2"/>
      <c r="Y1855" s="2"/>
      <c r="AE1855" s="4">
        <v>39255</v>
      </c>
      <c r="AF1855">
        <v>54267.1</v>
      </c>
      <c r="AG1855" s="4">
        <v>39237</v>
      </c>
      <c r="AH1855">
        <v>66.209999999999994</v>
      </c>
      <c r="AI1855" s="4">
        <v>39834</v>
      </c>
      <c r="AJ1855">
        <v>11.33</v>
      </c>
      <c r="AK1855" s="2">
        <v>39202</v>
      </c>
      <c r="AL1855">
        <v>11.32</v>
      </c>
      <c r="AM1855" s="2">
        <v>42382</v>
      </c>
      <c r="AN1855">
        <v>-1327</v>
      </c>
      <c r="AS1855" s="2"/>
    </row>
    <row r="1856" spans="1:45" x14ac:dyDescent="0.25">
      <c r="A1856" s="2"/>
      <c r="C1856" s="2"/>
      <c r="E1856" s="2"/>
      <c r="Q1856" s="2"/>
      <c r="S1856" s="2"/>
      <c r="U1856" s="2"/>
      <c r="W1856" s="2"/>
      <c r="Y1856" s="2"/>
      <c r="AE1856" s="4">
        <v>39258</v>
      </c>
      <c r="AF1856">
        <v>54041.57</v>
      </c>
      <c r="AG1856" s="4">
        <v>39238</v>
      </c>
      <c r="AH1856">
        <v>65.61</v>
      </c>
      <c r="AI1856" s="4">
        <v>39835</v>
      </c>
      <c r="AJ1856">
        <v>11.28</v>
      </c>
      <c r="AK1856" s="2">
        <v>39204</v>
      </c>
      <c r="AL1856">
        <v>11.258599999999999</v>
      </c>
      <c r="AM1856" s="2">
        <v>42383</v>
      </c>
      <c r="AN1856">
        <v>479</v>
      </c>
      <c r="AS1856" s="2"/>
    </row>
    <row r="1857" spans="1:45" x14ac:dyDescent="0.25">
      <c r="A1857" s="2"/>
      <c r="C1857" s="2"/>
      <c r="E1857" s="2"/>
      <c r="Q1857" s="2"/>
      <c r="S1857" s="2"/>
      <c r="U1857" s="2"/>
      <c r="W1857" s="2"/>
      <c r="Y1857" s="2"/>
      <c r="AE1857" s="4">
        <v>39259</v>
      </c>
      <c r="AF1857">
        <v>53851.68</v>
      </c>
      <c r="AG1857" s="4">
        <v>39239</v>
      </c>
      <c r="AH1857">
        <v>65.959999999999994</v>
      </c>
      <c r="AI1857" s="4">
        <v>39836</v>
      </c>
      <c r="AJ1857">
        <v>11.58</v>
      </c>
      <c r="AK1857" s="2">
        <v>39205</v>
      </c>
      <c r="AL1857">
        <v>11.2377</v>
      </c>
      <c r="AM1857" s="2">
        <v>42384</v>
      </c>
      <c r="AN1857">
        <v>1221</v>
      </c>
      <c r="AS1857" s="2"/>
    </row>
    <row r="1858" spans="1:45" x14ac:dyDescent="0.25">
      <c r="A1858" s="2"/>
      <c r="C1858" s="2"/>
      <c r="E1858" s="2"/>
      <c r="Q1858" s="2"/>
      <c r="S1858" s="2"/>
      <c r="U1858" s="2"/>
      <c r="W1858" s="2"/>
      <c r="Y1858" s="2"/>
      <c r="AE1858" s="4">
        <v>39260</v>
      </c>
      <c r="AF1858">
        <v>54143.07</v>
      </c>
      <c r="AG1858" s="4">
        <v>39240</v>
      </c>
      <c r="AH1858">
        <v>66.930000000000007</v>
      </c>
      <c r="AI1858" s="4">
        <v>39839</v>
      </c>
      <c r="AJ1858">
        <v>11.831300000000001</v>
      </c>
      <c r="AK1858" s="2">
        <v>39206</v>
      </c>
      <c r="AL1858">
        <v>11.165900000000001</v>
      </c>
      <c r="AM1858" s="2">
        <v>42387</v>
      </c>
      <c r="AN1858">
        <v>-390</v>
      </c>
      <c r="AS1858" s="2"/>
    </row>
    <row r="1859" spans="1:45" x14ac:dyDescent="0.25">
      <c r="A1859" s="2"/>
      <c r="C1859" s="2"/>
      <c r="E1859" s="2"/>
      <c r="Q1859" s="2"/>
      <c r="S1859" s="2"/>
      <c r="U1859" s="2"/>
      <c r="W1859" s="2"/>
      <c r="Y1859" s="2"/>
      <c r="AE1859" s="4">
        <v>39261</v>
      </c>
      <c r="AF1859">
        <v>54146.59</v>
      </c>
      <c r="AG1859" s="4">
        <v>39241</v>
      </c>
      <c r="AH1859">
        <v>64.760000000000005</v>
      </c>
      <c r="AI1859" s="4">
        <v>39840</v>
      </c>
      <c r="AJ1859">
        <v>11.66</v>
      </c>
      <c r="AK1859" s="2">
        <v>39209</v>
      </c>
      <c r="AL1859">
        <v>11.16</v>
      </c>
      <c r="AM1859" s="2">
        <v>42388</v>
      </c>
      <c r="AN1859">
        <v>278</v>
      </c>
      <c r="AS1859" s="2"/>
    </row>
    <row r="1860" spans="1:45" x14ac:dyDescent="0.25">
      <c r="A1860" s="2"/>
      <c r="C1860" s="2"/>
      <c r="E1860" s="2"/>
      <c r="Q1860" s="2"/>
      <c r="S1860" s="2"/>
      <c r="U1860" s="2"/>
      <c r="W1860" s="2"/>
      <c r="Y1860" s="2"/>
      <c r="AE1860" s="4">
        <v>39262</v>
      </c>
      <c r="AF1860">
        <v>54392.06</v>
      </c>
      <c r="AG1860" s="4">
        <v>39244</v>
      </c>
      <c r="AH1860">
        <v>65.97</v>
      </c>
      <c r="AI1860" s="4">
        <v>39841</v>
      </c>
      <c r="AJ1860">
        <v>11.65</v>
      </c>
      <c r="AK1860" s="2">
        <v>39210</v>
      </c>
      <c r="AL1860">
        <v>11.1652</v>
      </c>
      <c r="AM1860" s="2">
        <v>42389</v>
      </c>
      <c r="AN1860">
        <v>1202</v>
      </c>
      <c r="AS1860" s="2"/>
    </row>
    <row r="1861" spans="1:45" x14ac:dyDescent="0.25">
      <c r="A1861" s="2"/>
      <c r="C1861" s="2"/>
      <c r="E1861" s="2"/>
      <c r="Q1861" s="2"/>
      <c r="S1861" s="2"/>
      <c r="U1861" s="2"/>
      <c r="W1861" s="2"/>
      <c r="Y1861" s="2"/>
      <c r="AE1861" s="4">
        <v>39265</v>
      </c>
      <c r="AF1861">
        <v>55371.21</v>
      </c>
      <c r="AG1861" s="4">
        <v>39245</v>
      </c>
      <c r="AH1861">
        <v>65.349999999999994</v>
      </c>
      <c r="AI1861" s="4">
        <v>39842</v>
      </c>
      <c r="AJ1861">
        <v>11.91</v>
      </c>
      <c r="AK1861" s="2">
        <v>39211</v>
      </c>
      <c r="AL1861">
        <v>11.143000000000001</v>
      </c>
      <c r="AM1861" s="2">
        <v>42390</v>
      </c>
      <c r="AN1861">
        <v>344</v>
      </c>
      <c r="AS1861" s="2"/>
    </row>
    <row r="1862" spans="1:45" x14ac:dyDescent="0.25">
      <c r="A1862" s="2"/>
      <c r="C1862" s="2"/>
      <c r="E1862" s="2"/>
      <c r="Q1862" s="2"/>
      <c r="S1862" s="2"/>
      <c r="U1862" s="2"/>
      <c r="W1862" s="2"/>
      <c r="Y1862" s="2"/>
      <c r="AE1862" s="4">
        <v>39266</v>
      </c>
      <c r="AF1862">
        <v>55699.69</v>
      </c>
      <c r="AG1862" s="4">
        <v>39246</v>
      </c>
      <c r="AH1862">
        <v>66.260000000000005</v>
      </c>
      <c r="AI1862" s="4">
        <v>39843</v>
      </c>
      <c r="AJ1862">
        <v>11.82</v>
      </c>
      <c r="AK1862" s="2">
        <v>39212</v>
      </c>
      <c r="AL1862">
        <v>11.165800000000001</v>
      </c>
      <c r="AM1862" s="2">
        <v>42391</v>
      </c>
      <c r="AN1862">
        <v>1217</v>
      </c>
      <c r="AS1862" s="2"/>
    </row>
    <row r="1863" spans="1:45" x14ac:dyDescent="0.25">
      <c r="A1863" s="2"/>
      <c r="C1863" s="2"/>
      <c r="E1863" s="2"/>
      <c r="Q1863" s="2"/>
      <c r="S1863" s="2"/>
      <c r="U1863" s="2"/>
      <c r="W1863" s="2"/>
      <c r="Y1863" s="2"/>
      <c r="AE1863" s="4">
        <v>39267</v>
      </c>
      <c r="AF1863">
        <v>55696.47</v>
      </c>
      <c r="AG1863" s="4">
        <v>39247</v>
      </c>
      <c r="AH1863">
        <v>67.650000000000006</v>
      </c>
      <c r="AI1863" s="4">
        <v>39846</v>
      </c>
      <c r="AJ1863">
        <v>11.66</v>
      </c>
      <c r="AK1863" s="2">
        <v>39213</v>
      </c>
      <c r="AL1863">
        <v>11.1462</v>
      </c>
      <c r="AM1863" s="2">
        <v>42394</v>
      </c>
      <c r="AN1863">
        <v>-537</v>
      </c>
      <c r="AS1863" s="2"/>
    </row>
    <row r="1864" spans="1:45" x14ac:dyDescent="0.25">
      <c r="A1864" s="2"/>
      <c r="C1864" s="2"/>
      <c r="E1864" s="2"/>
      <c r="Q1864" s="2"/>
      <c r="S1864" s="2"/>
      <c r="U1864" s="2"/>
      <c r="W1864" s="2"/>
      <c r="Y1864" s="2"/>
      <c r="AE1864" s="4">
        <v>39268</v>
      </c>
      <c r="AF1864">
        <v>55932.34</v>
      </c>
      <c r="AG1864" s="4">
        <v>39248</v>
      </c>
      <c r="AH1864">
        <v>68</v>
      </c>
      <c r="AI1864" s="4">
        <v>39847</v>
      </c>
      <c r="AJ1864">
        <v>11.6396</v>
      </c>
      <c r="AK1864" s="2">
        <v>39216</v>
      </c>
      <c r="AL1864">
        <v>11.112399999999999</v>
      </c>
      <c r="AM1864" s="2">
        <v>42395</v>
      </c>
      <c r="AN1864">
        <v>-214</v>
      </c>
      <c r="AS1864" s="2"/>
    </row>
    <row r="1865" spans="1:45" x14ac:dyDescent="0.25">
      <c r="A1865" s="2"/>
      <c r="C1865" s="2"/>
      <c r="E1865" s="2"/>
      <c r="Q1865" s="2"/>
      <c r="S1865" s="2"/>
      <c r="U1865" s="2"/>
      <c r="W1865" s="2"/>
      <c r="Y1865" s="2"/>
      <c r="AE1865" s="4">
        <v>39269</v>
      </c>
      <c r="AF1865">
        <v>56443.73</v>
      </c>
      <c r="AG1865" s="4">
        <v>39251</v>
      </c>
      <c r="AH1865">
        <v>69.09</v>
      </c>
      <c r="AI1865" s="4">
        <v>39848</v>
      </c>
      <c r="AJ1865">
        <v>11.7818</v>
      </c>
      <c r="AK1865" s="2">
        <v>39217</v>
      </c>
      <c r="AL1865">
        <v>11.0329</v>
      </c>
      <c r="AM1865" s="2">
        <v>42396</v>
      </c>
      <c r="AN1865">
        <v>-300</v>
      </c>
      <c r="AS1865" s="2"/>
    </row>
    <row r="1866" spans="1:45" x14ac:dyDescent="0.25">
      <c r="A1866" s="2"/>
      <c r="C1866" s="2"/>
      <c r="E1866" s="2"/>
      <c r="Q1866" s="2"/>
      <c r="S1866" s="2"/>
      <c r="U1866" s="2"/>
      <c r="W1866" s="2"/>
      <c r="Y1866" s="2"/>
      <c r="AE1866" s="4">
        <v>39273</v>
      </c>
      <c r="AF1866">
        <v>55882.7</v>
      </c>
      <c r="AG1866" s="4">
        <v>39252</v>
      </c>
      <c r="AH1866">
        <v>69.099999999999994</v>
      </c>
      <c r="AI1866" s="4">
        <v>39849</v>
      </c>
      <c r="AJ1866">
        <v>11.794</v>
      </c>
      <c r="AK1866" s="2">
        <v>39218</v>
      </c>
      <c r="AL1866">
        <v>10.957800000000001</v>
      </c>
      <c r="AM1866" s="2">
        <v>42397</v>
      </c>
      <c r="AN1866">
        <v>405</v>
      </c>
      <c r="AS1866" s="2"/>
    </row>
    <row r="1867" spans="1:45" x14ac:dyDescent="0.25">
      <c r="A1867" s="2"/>
      <c r="C1867" s="2"/>
      <c r="E1867" s="2"/>
      <c r="Q1867" s="2"/>
      <c r="S1867" s="2"/>
      <c r="U1867" s="2"/>
      <c r="W1867" s="2"/>
      <c r="Y1867" s="2"/>
      <c r="AE1867" s="4">
        <v>39274</v>
      </c>
      <c r="AF1867">
        <v>56356.13</v>
      </c>
      <c r="AG1867" s="4">
        <v>39253</v>
      </c>
      <c r="AH1867">
        <v>68.19</v>
      </c>
      <c r="AI1867" s="4">
        <v>39850</v>
      </c>
      <c r="AJ1867">
        <v>11.773300000000001</v>
      </c>
      <c r="AK1867" s="2">
        <v>39219</v>
      </c>
      <c r="AL1867">
        <v>10.92</v>
      </c>
      <c r="AM1867" s="2">
        <v>42398</v>
      </c>
      <c r="AN1867">
        <v>312</v>
      </c>
      <c r="AS1867" s="2"/>
    </row>
    <row r="1868" spans="1:45" x14ac:dyDescent="0.25">
      <c r="A1868" s="2"/>
      <c r="C1868" s="2"/>
      <c r="E1868" s="2"/>
      <c r="Q1868" s="2"/>
      <c r="S1868" s="2"/>
      <c r="U1868" s="2"/>
      <c r="W1868" s="2"/>
      <c r="Y1868" s="2"/>
      <c r="AE1868" s="4">
        <v>39275</v>
      </c>
      <c r="AF1868">
        <v>57613.05</v>
      </c>
      <c r="AG1868" s="4">
        <v>39254</v>
      </c>
      <c r="AH1868">
        <v>68.650000000000006</v>
      </c>
      <c r="AI1868" s="4">
        <v>39853</v>
      </c>
      <c r="AJ1868">
        <v>11.9834</v>
      </c>
      <c r="AK1868" s="2">
        <v>39220</v>
      </c>
      <c r="AL1868">
        <v>10.944900000000001</v>
      </c>
      <c r="AM1868" s="2">
        <v>42401</v>
      </c>
      <c r="AN1868">
        <v>94</v>
      </c>
      <c r="AS1868" s="2"/>
    </row>
    <row r="1869" spans="1:45" x14ac:dyDescent="0.25">
      <c r="A1869" s="2"/>
      <c r="C1869" s="2"/>
      <c r="E1869" s="2"/>
      <c r="Q1869" s="2"/>
      <c r="S1869" s="2"/>
      <c r="U1869" s="2"/>
      <c r="W1869" s="2"/>
      <c r="Y1869" s="2"/>
      <c r="AE1869" s="4">
        <v>39276</v>
      </c>
      <c r="AF1869">
        <v>57644.160000000003</v>
      </c>
      <c r="AG1869" s="4">
        <v>39255</v>
      </c>
      <c r="AH1869">
        <v>69.14</v>
      </c>
      <c r="AI1869" s="4">
        <v>39854</v>
      </c>
      <c r="AJ1869">
        <v>12.06</v>
      </c>
      <c r="AK1869" s="2">
        <v>39223</v>
      </c>
      <c r="AL1869">
        <v>10.9147</v>
      </c>
      <c r="AM1869" s="2">
        <v>42402</v>
      </c>
      <c r="AN1869">
        <v>686</v>
      </c>
      <c r="AS1869" s="2"/>
    </row>
    <row r="1870" spans="1:45" x14ac:dyDescent="0.25">
      <c r="A1870" s="2"/>
      <c r="C1870" s="2"/>
      <c r="E1870" s="2"/>
      <c r="Q1870" s="2"/>
      <c r="S1870" s="2"/>
      <c r="U1870" s="2"/>
      <c r="W1870" s="2"/>
      <c r="Y1870" s="2"/>
      <c r="AE1870" s="4">
        <v>39279</v>
      </c>
      <c r="AF1870">
        <v>57374.400000000001</v>
      </c>
      <c r="AG1870" s="4">
        <v>39258</v>
      </c>
      <c r="AH1870">
        <v>69.180000000000007</v>
      </c>
      <c r="AI1870" s="4">
        <v>39855</v>
      </c>
      <c r="AJ1870">
        <v>11.93</v>
      </c>
      <c r="AK1870" s="2">
        <v>39224</v>
      </c>
      <c r="AL1870">
        <v>10.9122</v>
      </c>
      <c r="AM1870" s="2">
        <v>42403</v>
      </c>
      <c r="AN1870">
        <v>-820</v>
      </c>
      <c r="AS1870" s="2"/>
    </row>
    <row r="1871" spans="1:45" x14ac:dyDescent="0.25">
      <c r="A1871" s="2"/>
      <c r="C1871" s="2"/>
      <c r="E1871" s="2"/>
      <c r="Q1871" s="2"/>
      <c r="S1871" s="2"/>
      <c r="U1871" s="2"/>
      <c r="W1871" s="2"/>
      <c r="Y1871" s="2"/>
      <c r="AE1871" s="4">
        <v>39280</v>
      </c>
      <c r="AF1871">
        <v>57659.65</v>
      </c>
      <c r="AG1871" s="4">
        <v>39259</v>
      </c>
      <c r="AH1871">
        <v>67.77</v>
      </c>
      <c r="AI1871" s="4">
        <v>39856</v>
      </c>
      <c r="AJ1871">
        <v>11.97</v>
      </c>
      <c r="AK1871" s="2">
        <v>39225</v>
      </c>
      <c r="AL1871">
        <v>10.95</v>
      </c>
      <c r="AM1871" s="2">
        <v>42404</v>
      </c>
      <c r="AN1871">
        <v>-253</v>
      </c>
      <c r="AS1871" s="2"/>
    </row>
    <row r="1872" spans="1:45" x14ac:dyDescent="0.25">
      <c r="A1872" s="2"/>
      <c r="C1872" s="2"/>
      <c r="E1872" s="2"/>
      <c r="Q1872" s="2"/>
      <c r="S1872" s="2"/>
      <c r="U1872" s="2"/>
      <c r="W1872" s="2"/>
      <c r="Y1872" s="2"/>
      <c r="AE1872" s="4">
        <v>39281</v>
      </c>
      <c r="AF1872">
        <v>57555.85</v>
      </c>
      <c r="AG1872" s="4">
        <v>39260</v>
      </c>
      <c r="AH1872">
        <v>68.97</v>
      </c>
      <c r="AI1872" s="4">
        <v>39857</v>
      </c>
      <c r="AJ1872">
        <v>11.6853</v>
      </c>
      <c r="AK1872" s="2">
        <v>39226</v>
      </c>
      <c r="AL1872">
        <v>11.07</v>
      </c>
      <c r="AM1872" s="2">
        <v>42405</v>
      </c>
      <c r="AN1872">
        <v>-729</v>
      </c>
      <c r="AS1872" s="2"/>
    </row>
    <row r="1873" spans="1:45" x14ac:dyDescent="0.25">
      <c r="A1873" s="2"/>
      <c r="C1873" s="2"/>
      <c r="E1873" s="2"/>
      <c r="Q1873" s="2"/>
      <c r="S1873" s="2"/>
      <c r="U1873" s="2"/>
      <c r="W1873" s="2"/>
      <c r="Y1873" s="2"/>
      <c r="AE1873" s="4">
        <v>39282</v>
      </c>
      <c r="AF1873">
        <v>58124.57</v>
      </c>
      <c r="AG1873" s="4">
        <v>39261</v>
      </c>
      <c r="AH1873">
        <v>69.569999999999993</v>
      </c>
      <c r="AI1873" s="4">
        <v>39861</v>
      </c>
      <c r="AJ1873">
        <v>11.812200000000001</v>
      </c>
      <c r="AK1873" s="2">
        <v>39227</v>
      </c>
      <c r="AL1873">
        <v>11.03</v>
      </c>
      <c r="AM1873" s="2">
        <v>42410</v>
      </c>
      <c r="AN1873">
        <v>50</v>
      </c>
      <c r="AS1873" s="2"/>
    </row>
    <row r="1874" spans="1:45" x14ac:dyDescent="0.25">
      <c r="A1874" s="2"/>
      <c r="C1874" s="2"/>
      <c r="E1874" s="2"/>
      <c r="Q1874" s="2"/>
      <c r="S1874" s="2"/>
      <c r="U1874" s="2"/>
      <c r="W1874" s="2"/>
      <c r="Y1874" s="2"/>
      <c r="AE1874" s="4">
        <v>39283</v>
      </c>
      <c r="AF1874">
        <v>57442.74</v>
      </c>
      <c r="AG1874" s="4">
        <v>39262</v>
      </c>
      <c r="AH1874">
        <v>70.680000000000007</v>
      </c>
      <c r="AI1874" s="4">
        <v>39862</v>
      </c>
      <c r="AJ1874">
        <v>11.83</v>
      </c>
      <c r="AK1874" s="2">
        <v>39230</v>
      </c>
      <c r="AL1874">
        <v>11</v>
      </c>
      <c r="AM1874" s="2">
        <v>42411</v>
      </c>
      <c r="AN1874">
        <v>-300</v>
      </c>
      <c r="AS1874" s="2"/>
    </row>
    <row r="1875" spans="1:45" x14ac:dyDescent="0.25">
      <c r="A1875" s="2"/>
      <c r="C1875" s="2"/>
      <c r="E1875" s="2"/>
      <c r="Q1875" s="2"/>
      <c r="S1875" s="2"/>
      <c r="U1875" s="2"/>
      <c r="W1875" s="2"/>
      <c r="Y1875" s="2"/>
      <c r="AE1875" s="4">
        <v>39286</v>
      </c>
      <c r="AF1875">
        <v>58036.77</v>
      </c>
      <c r="AG1875" s="4">
        <v>39265</v>
      </c>
      <c r="AH1875">
        <v>71.09</v>
      </c>
      <c r="AI1875" s="4">
        <v>39863</v>
      </c>
      <c r="AJ1875">
        <v>11.6326</v>
      </c>
      <c r="AK1875" s="2">
        <v>39231</v>
      </c>
      <c r="AL1875">
        <v>11.03</v>
      </c>
      <c r="AM1875" s="2">
        <v>42412</v>
      </c>
      <c r="AN1875">
        <v>-173</v>
      </c>
      <c r="AS1875" s="2"/>
    </row>
    <row r="1876" spans="1:45" x14ac:dyDescent="0.25">
      <c r="A1876" s="2"/>
      <c r="C1876" s="2"/>
      <c r="E1876" s="2"/>
      <c r="Q1876" s="2"/>
      <c r="S1876" s="2"/>
      <c r="U1876" s="2"/>
      <c r="W1876" s="2"/>
      <c r="Y1876" s="2"/>
      <c r="AE1876" s="4">
        <v>39287</v>
      </c>
      <c r="AF1876">
        <v>55794.57</v>
      </c>
      <c r="AG1876" s="4">
        <v>39266</v>
      </c>
      <c r="AH1876">
        <v>71.41</v>
      </c>
      <c r="AI1876" s="4">
        <v>39864</v>
      </c>
      <c r="AJ1876">
        <v>11.756399999999999</v>
      </c>
      <c r="AK1876" s="2">
        <v>39232</v>
      </c>
      <c r="AL1876">
        <v>11.05</v>
      </c>
      <c r="AM1876" s="2">
        <v>42415</v>
      </c>
      <c r="AN1876">
        <v>-159</v>
      </c>
      <c r="AS1876" s="2"/>
    </row>
    <row r="1877" spans="1:45" x14ac:dyDescent="0.25">
      <c r="A1877" s="2"/>
      <c r="C1877" s="2"/>
      <c r="E1877" s="2"/>
      <c r="Q1877" s="2"/>
      <c r="S1877" s="2"/>
      <c r="U1877" s="2"/>
      <c r="W1877" s="2"/>
      <c r="Y1877" s="2"/>
      <c r="AE1877" s="4">
        <v>39288</v>
      </c>
      <c r="AF1877">
        <v>56001.3</v>
      </c>
      <c r="AG1877" s="4">
        <v>39268</v>
      </c>
      <c r="AH1877">
        <v>71.81</v>
      </c>
      <c r="AI1877" s="4">
        <v>39870</v>
      </c>
      <c r="AJ1877">
        <v>11.51</v>
      </c>
      <c r="AK1877" s="2">
        <v>39233</v>
      </c>
      <c r="AL1877">
        <v>11</v>
      </c>
      <c r="AM1877" s="2">
        <v>42416</v>
      </c>
      <c r="AN1877">
        <v>208</v>
      </c>
      <c r="AS1877" s="2"/>
    </row>
    <row r="1878" spans="1:45" x14ac:dyDescent="0.25">
      <c r="A1878" s="2"/>
      <c r="C1878" s="2"/>
      <c r="E1878" s="2"/>
      <c r="Q1878" s="2"/>
      <c r="S1878" s="2"/>
      <c r="U1878" s="2"/>
      <c r="W1878" s="2"/>
      <c r="Y1878" s="2"/>
      <c r="AE1878" s="4">
        <v>39289</v>
      </c>
      <c r="AF1878">
        <v>53893.15</v>
      </c>
      <c r="AG1878" s="4">
        <v>39269</v>
      </c>
      <c r="AH1878">
        <v>72.81</v>
      </c>
      <c r="AI1878" s="4">
        <v>39871</v>
      </c>
      <c r="AJ1878">
        <v>11.34</v>
      </c>
      <c r="AK1878" s="2">
        <v>39234</v>
      </c>
      <c r="AL1878">
        <v>10.94</v>
      </c>
      <c r="AM1878" s="2">
        <v>42417</v>
      </c>
      <c r="AN1878">
        <v>-657</v>
      </c>
      <c r="AS1878" s="2"/>
    </row>
    <row r="1879" spans="1:45" x14ac:dyDescent="0.25">
      <c r="A1879" s="2"/>
      <c r="C1879" s="2"/>
      <c r="E1879" s="2"/>
      <c r="Q1879" s="2"/>
      <c r="S1879" s="2"/>
      <c r="U1879" s="2"/>
      <c r="W1879" s="2"/>
      <c r="Y1879" s="2"/>
      <c r="AE1879" s="4">
        <v>39290</v>
      </c>
      <c r="AF1879">
        <v>52922.23</v>
      </c>
      <c r="AG1879" s="4">
        <v>39272</v>
      </c>
      <c r="AH1879">
        <v>72.19</v>
      </c>
      <c r="AI1879" s="4">
        <v>39874</v>
      </c>
      <c r="AJ1879">
        <v>11.25</v>
      </c>
      <c r="AK1879" s="2">
        <v>39237</v>
      </c>
      <c r="AL1879">
        <v>10.95</v>
      </c>
      <c r="AM1879" s="2">
        <v>42418</v>
      </c>
      <c r="AN1879">
        <v>922</v>
      </c>
      <c r="AS1879" s="2"/>
    </row>
    <row r="1880" spans="1:45" x14ac:dyDescent="0.25">
      <c r="A1880" s="2"/>
      <c r="C1880" s="2"/>
      <c r="E1880" s="2"/>
      <c r="Q1880" s="2"/>
      <c r="S1880" s="2"/>
      <c r="U1880" s="2"/>
      <c r="W1880" s="2"/>
      <c r="Y1880" s="2"/>
      <c r="AE1880" s="4">
        <v>39293</v>
      </c>
      <c r="AF1880">
        <v>54572.61</v>
      </c>
      <c r="AG1880" s="4">
        <v>39273</v>
      </c>
      <c r="AH1880">
        <v>72.81</v>
      </c>
      <c r="AI1880" s="4">
        <v>39875</v>
      </c>
      <c r="AJ1880">
        <v>11.28</v>
      </c>
      <c r="AK1880" s="2">
        <v>39238</v>
      </c>
      <c r="AL1880">
        <v>11.0268</v>
      </c>
      <c r="AM1880" s="2">
        <v>42419</v>
      </c>
      <c r="AN1880">
        <v>-32</v>
      </c>
      <c r="AS1880" s="2"/>
    </row>
    <row r="1881" spans="1:45" x14ac:dyDescent="0.25">
      <c r="A1881" s="2"/>
      <c r="C1881" s="2"/>
      <c r="E1881" s="2"/>
      <c r="Q1881" s="2"/>
      <c r="S1881" s="2"/>
      <c r="U1881" s="2"/>
      <c r="W1881" s="2"/>
      <c r="Y1881" s="2"/>
      <c r="AE1881" s="4">
        <v>39294</v>
      </c>
      <c r="AF1881">
        <v>54182.5</v>
      </c>
      <c r="AG1881" s="4">
        <v>39274</v>
      </c>
      <c r="AH1881">
        <v>72.56</v>
      </c>
      <c r="AI1881" s="4">
        <v>39876</v>
      </c>
      <c r="AJ1881">
        <v>11.29</v>
      </c>
      <c r="AK1881" s="2">
        <v>39239</v>
      </c>
      <c r="AL1881">
        <v>11.0656</v>
      </c>
      <c r="AM1881" s="2">
        <v>42422</v>
      </c>
      <c r="AN1881">
        <v>-810</v>
      </c>
      <c r="AS1881" s="2"/>
    </row>
    <row r="1882" spans="1:45" x14ac:dyDescent="0.25">
      <c r="A1882" s="2"/>
      <c r="C1882" s="2"/>
      <c r="E1882" s="2"/>
      <c r="Q1882" s="2"/>
      <c r="S1882" s="2"/>
      <c r="U1882" s="2"/>
      <c r="W1882" s="2"/>
      <c r="Y1882" s="2"/>
      <c r="AE1882" s="4">
        <v>39295</v>
      </c>
      <c r="AF1882">
        <v>54233.87</v>
      </c>
      <c r="AG1882" s="4">
        <v>39275</v>
      </c>
      <c r="AH1882">
        <v>72.5</v>
      </c>
      <c r="AI1882" s="4">
        <v>39877</v>
      </c>
      <c r="AJ1882">
        <v>11.285600000000001</v>
      </c>
      <c r="AK1882" s="2">
        <v>39241</v>
      </c>
      <c r="AL1882">
        <v>10.8482</v>
      </c>
      <c r="AM1882" s="2">
        <v>42423</v>
      </c>
      <c r="AN1882">
        <v>-75</v>
      </c>
      <c r="AS1882" s="2"/>
    </row>
    <row r="1883" spans="1:45" x14ac:dyDescent="0.25">
      <c r="A1883" s="2"/>
      <c r="C1883" s="2"/>
      <c r="E1883" s="2"/>
      <c r="Q1883" s="2"/>
      <c r="S1883" s="2"/>
      <c r="U1883" s="2"/>
      <c r="W1883" s="2"/>
      <c r="Y1883" s="2"/>
      <c r="AE1883" s="4">
        <v>39296</v>
      </c>
      <c r="AF1883">
        <v>54690.92</v>
      </c>
      <c r="AG1883" s="4">
        <v>39276</v>
      </c>
      <c r="AH1883">
        <v>73.930000000000007</v>
      </c>
      <c r="AI1883" s="4">
        <v>39878</v>
      </c>
      <c r="AJ1883">
        <v>11.163</v>
      </c>
      <c r="AK1883" s="2">
        <v>39244</v>
      </c>
      <c r="AL1883">
        <v>10.8276</v>
      </c>
      <c r="AM1883" s="2">
        <v>42424</v>
      </c>
      <c r="AN1883">
        <v>-850</v>
      </c>
      <c r="AS1883" s="2"/>
    </row>
    <row r="1884" spans="1:45" x14ac:dyDescent="0.25">
      <c r="A1884" s="2"/>
      <c r="C1884" s="2"/>
      <c r="E1884" s="2"/>
      <c r="Q1884" s="2"/>
      <c r="S1884" s="2"/>
      <c r="U1884" s="2"/>
      <c r="W1884" s="2"/>
      <c r="Y1884" s="2"/>
      <c r="AE1884" s="4">
        <v>39297</v>
      </c>
      <c r="AF1884">
        <v>52846.38</v>
      </c>
      <c r="AG1884" s="4">
        <v>39279</v>
      </c>
      <c r="AH1884">
        <v>74.150000000000006</v>
      </c>
      <c r="AI1884" s="4">
        <v>39881</v>
      </c>
      <c r="AJ1884">
        <v>11.02</v>
      </c>
      <c r="AK1884" s="2">
        <v>39245</v>
      </c>
      <c r="AL1884">
        <v>10.928699999999999</v>
      </c>
      <c r="AM1884" s="2">
        <v>42425</v>
      </c>
      <c r="AN1884">
        <v>-1692</v>
      </c>
      <c r="AS1884" s="2"/>
    </row>
    <row r="1885" spans="1:45" x14ac:dyDescent="0.25">
      <c r="A1885" s="2"/>
      <c r="C1885" s="2"/>
      <c r="E1885" s="2"/>
      <c r="Q1885" s="2"/>
      <c r="S1885" s="2"/>
      <c r="U1885" s="2"/>
      <c r="W1885" s="2"/>
      <c r="Y1885" s="2"/>
      <c r="AE1885" s="4">
        <v>39300</v>
      </c>
      <c r="AF1885">
        <v>53091.1</v>
      </c>
      <c r="AG1885" s="4">
        <v>39280</v>
      </c>
      <c r="AH1885">
        <v>74.02</v>
      </c>
      <c r="AI1885" s="4">
        <v>39883</v>
      </c>
      <c r="AJ1885">
        <v>10.69</v>
      </c>
      <c r="AK1885" s="2">
        <v>39246</v>
      </c>
      <c r="AL1885">
        <v>10.8635</v>
      </c>
      <c r="AM1885" s="2">
        <v>42426</v>
      </c>
      <c r="AN1885">
        <v>-1456</v>
      </c>
      <c r="AS1885" s="2"/>
    </row>
    <row r="1886" spans="1:45" x14ac:dyDescent="0.25">
      <c r="A1886" s="2"/>
      <c r="C1886" s="2"/>
      <c r="E1886" s="2"/>
      <c r="Q1886" s="2"/>
      <c r="S1886" s="2"/>
      <c r="U1886" s="2"/>
      <c r="W1886" s="2"/>
      <c r="Y1886" s="2"/>
      <c r="AE1886" s="4">
        <v>39301</v>
      </c>
      <c r="AF1886">
        <v>53802.48</v>
      </c>
      <c r="AG1886" s="4">
        <v>39281</v>
      </c>
      <c r="AH1886">
        <v>75.05</v>
      </c>
      <c r="AI1886" s="4">
        <v>39884</v>
      </c>
      <c r="AJ1886">
        <v>10.8</v>
      </c>
      <c r="AK1886" s="2">
        <v>39247</v>
      </c>
      <c r="AL1886">
        <v>10.808999999999999</v>
      </c>
      <c r="AM1886" s="2">
        <v>42429</v>
      </c>
      <c r="AN1886">
        <v>-3249</v>
      </c>
      <c r="AS1886" s="2"/>
    </row>
    <row r="1887" spans="1:45" x14ac:dyDescent="0.25">
      <c r="A1887" s="2"/>
      <c r="C1887" s="2"/>
      <c r="E1887" s="2"/>
      <c r="Q1887" s="2"/>
      <c r="S1887" s="2"/>
      <c r="U1887" s="2"/>
      <c r="W1887" s="2"/>
      <c r="Y1887" s="2"/>
      <c r="AE1887" s="4">
        <v>39302</v>
      </c>
      <c r="AF1887">
        <v>55241.37</v>
      </c>
      <c r="AG1887" s="4">
        <v>39282</v>
      </c>
      <c r="AH1887">
        <v>75.92</v>
      </c>
      <c r="AI1887" s="4">
        <v>39885</v>
      </c>
      <c r="AJ1887">
        <v>10.94</v>
      </c>
      <c r="AK1887" s="2">
        <v>39248</v>
      </c>
      <c r="AL1887">
        <v>10.7851</v>
      </c>
      <c r="AM1887" s="2">
        <v>42430</v>
      </c>
      <c r="AN1887">
        <v>642</v>
      </c>
      <c r="AS1887" s="2"/>
    </row>
    <row r="1888" spans="1:45" x14ac:dyDescent="0.25">
      <c r="A1888" s="2"/>
      <c r="C1888" s="2"/>
      <c r="E1888" s="2"/>
      <c r="Q1888" s="2"/>
      <c r="S1888" s="2"/>
      <c r="U1888" s="2"/>
      <c r="W1888" s="2"/>
      <c r="Y1888" s="2"/>
      <c r="AE1888" s="4">
        <v>39303</v>
      </c>
      <c r="AF1888">
        <v>53430.84</v>
      </c>
      <c r="AG1888" s="4">
        <v>39283</v>
      </c>
      <c r="AH1888">
        <v>75.569999999999993</v>
      </c>
      <c r="AI1888" s="4">
        <v>39888</v>
      </c>
      <c r="AJ1888">
        <v>10.94</v>
      </c>
      <c r="AK1888" s="2">
        <v>39251</v>
      </c>
      <c r="AL1888">
        <v>10.7851</v>
      </c>
      <c r="AM1888" s="2">
        <v>42431</v>
      </c>
      <c r="AN1888">
        <v>581</v>
      </c>
      <c r="AS1888" s="2"/>
    </row>
    <row r="1889" spans="1:45" x14ac:dyDescent="0.25">
      <c r="A1889" s="2"/>
      <c r="C1889" s="2"/>
      <c r="E1889" s="2"/>
      <c r="Q1889" s="2"/>
      <c r="S1889" s="2"/>
      <c r="U1889" s="2"/>
      <c r="W1889" s="2"/>
      <c r="Y1889" s="2"/>
      <c r="AE1889" s="4">
        <v>39304</v>
      </c>
      <c r="AF1889">
        <v>52638.13</v>
      </c>
      <c r="AG1889" s="4">
        <v>39286</v>
      </c>
      <c r="AH1889">
        <v>74.89</v>
      </c>
      <c r="AI1889" s="4">
        <v>39889</v>
      </c>
      <c r="AJ1889">
        <v>10.945</v>
      </c>
      <c r="AK1889" s="2">
        <v>39252</v>
      </c>
      <c r="AL1889">
        <v>10.752700000000001</v>
      </c>
      <c r="AM1889" s="2">
        <v>42432</v>
      </c>
      <c r="AN1889">
        <v>384</v>
      </c>
      <c r="AS1889" s="2"/>
    </row>
    <row r="1890" spans="1:45" x14ac:dyDescent="0.25">
      <c r="A1890" s="2"/>
      <c r="C1890" s="2"/>
      <c r="E1890" s="2"/>
      <c r="Q1890" s="2"/>
      <c r="S1890" s="2"/>
      <c r="U1890" s="2"/>
      <c r="W1890" s="2"/>
      <c r="Y1890" s="2"/>
      <c r="AE1890" s="4">
        <v>39307</v>
      </c>
      <c r="AF1890">
        <v>52434.01</v>
      </c>
      <c r="AG1890" s="4">
        <v>39287</v>
      </c>
      <c r="AH1890">
        <v>73.56</v>
      </c>
      <c r="AI1890" s="4">
        <v>39892</v>
      </c>
      <c r="AJ1890">
        <v>10.638400000000001</v>
      </c>
      <c r="AK1890" s="2">
        <v>39253</v>
      </c>
      <c r="AL1890">
        <v>10.8253</v>
      </c>
      <c r="AM1890" s="2">
        <v>42433</v>
      </c>
      <c r="AN1890">
        <v>-613</v>
      </c>
      <c r="AS1890" s="2"/>
    </row>
    <row r="1891" spans="1:45" x14ac:dyDescent="0.25">
      <c r="A1891" s="2"/>
      <c r="C1891" s="2"/>
      <c r="E1891" s="2"/>
      <c r="Q1891" s="2"/>
      <c r="S1891" s="2"/>
      <c r="U1891" s="2"/>
      <c r="W1891" s="2"/>
      <c r="Y1891" s="2"/>
      <c r="AE1891" s="4">
        <v>39308</v>
      </c>
      <c r="AF1891">
        <v>50911.75</v>
      </c>
      <c r="AG1891" s="4">
        <v>39288</v>
      </c>
      <c r="AH1891">
        <v>75.88</v>
      </c>
      <c r="AI1891" s="4">
        <v>39895</v>
      </c>
      <c r="AJ1891">
        <v>10.81</v>
      </c>
      <c r="AK1891" s="2">
        <v>39254</v>
      </c>
      <c r="AL1891">
        <v>10.8124</v>
      </c>
      <c r="AM1891" s="2">
        <v>42436</v>
      </c>
      <c r="AN1891">
        <v>592</v>
      </c>
      <c r="AS1891" s="2"/>
    </row>
    <row r="1892" spans="1:45" x14ac:dyDescent="0.25">
      <c r="A1892" s="2"/>
      <c r="C1892" s="2"/>
      <c r="E1892" s="2"/>
      <c r="Q1892" s="2"/>
      <c r="S1892" s="2"/>
      <c r="U1892" s="2"/>
      <c r="W1892" s="2"/>
      <c r="Y1892" s="2"/>
      <c r="AE1892" s="4">
        <v>39309</v>
      </c>
      <c r="AF1892">
        <v>49285.3</v>
      </c>
      <c r="AG1892" s="4">
        <v>39289</v>
      </c>
      <c r="AH1892">
        <v>74.95</v>
      </c>
      <c r="AI1892" s="4">
        <v>39896</v>
      </c>
      <c r="AJ1892">
        <v>10.8736</v>
      </c>
      <c r="AK1892" s="2">
        <v>39255</v>
      </c>
      <c r="AL1892">
        <v>10.83</v>
      </c>
      <c r="AM1892" s="2">
        <v>42437</v>
      </c>
      <c r="AN1892">
        <v>-638</v>
      </c>
      <c r="AS1892" s="2"/>
    </row>
    <row r="1893" spans="1:45" x14ac:dyDescent="0.25">
      <c r="A1893" s="2"/>
      <c r="C1893" s="2"/>
      <c r="E1893" s="2"/>
      <c r="Q1893" s="2"/>
      <c r="S1893" s="2"/>
      <c r="U1893" s="2"/>
      <c r="W1893" s="2"/>
      <c r="Y1893" s="2"/>
      <c r="AE1893" s="4">
        <v>39310</v>
      </c>
      <c r="AF1893">
        <v>48015.55</v>
      </c>
      <c r="AG1893" s="4">
        <v>39290</v>
      </c>
      <c r="AH1893">
        <v>77.02</v>
      </c>
      <c r="AI1893" s="4">
        <v>39897</v>
      </c>
      <c r="AJ1893">
        <v>10.78</v>
      </c>
      <c r="AK1893" s="2">
        <v>39258</v>
      </c>
      <c r="AL1893">
        <v>10.9254</v>
      </c>
      <c r="AM1893" s="2">
        <v>42438</v>
      </c>
      <c r="AN1893">
        <v>-340</v>
      </c>
      <c r="AS1893" s="2"/>
    </row>
    <row r="1894" spans="1:45" x14ac:dyDescent="0.25">
      <c r="A1894" s="2"/>
      <c r="C1894" s="2"/>
      <c r="E1894" s="2"/>
      <c r="Q1894" s="2"/>
      <c r="S1894" s="2"/>
      <c r="U1894" s="2"/>
      <c r="W1894" s="2"/>
      <c r="Y1894" s="2"/>
      <c r="AE1894" s="4">
        <v>39311</v>
      </c>
      <c r="AF1894">
        <v>48558.76</v>
      </c>
      <c r="AG1894" s="4">
        <v>39293</v>
      </c>
      <c r="AH1894">
        <v>76.83</v>
      </c>
      <c r="AI1894" s="4">
        <v>39898</v>
      </c>
      <c r="AJ1894">
        <v>10.7029</v>
      </c>
      <c r="AK1894" s="2">
        <v>39259</v>
      </c>
      <c r="AL1894">
        <v>10.8781</v>
      </c>
      <c r="AM1894" s="2">
        <v>42439</v>
      </c>
      <c r="AN1894">
        <v>-536</v>
      </c>
      <c r="AS1894" s="2"/>
    </row>
    <row r="1895" spans="1:45" x14ac:dyDescent="0.25">
      <c r="A1895" s="2"/>
      <c r="C1895" s="2"/>
      <c r="E1895" s="2"/>
      <c r="Q1895" s="2"/>
      <c r="S1895" s="2"/>
      <c r="U1895" s="2"/>
      <c r="W1895" s="2"/>
      <c r="Y1895" s="2"/>
      <c r="AE1895" s="4">
        <v>39314</v>
      </c>
      <c r="AF1895">
        <v>49206.36</v>
      </c>
      <c r="AG1895" s="4">
        <v>39294</v>
      </c>
      <c r="AH1895">
        <v>78.209999999999994</v>
      </c>
      <c r="AI1895" s="4">
        <v>39899</v>
      </c>
      <c r="AJ1895">
        <v>10.7944</v>
      </c>
      <c r="AK1895" s="2">
        <v>39260</v>
      </c>
      <c r="AL1895">
        <v>10.811400000000001</v>
      </c>
      <c r="AM1895" s="2">
        <v>42440</v>
      </c>
      <c r="AN1895">
        <v>119</v>
      </c>
      <c r="AS1895" s="2"/>
    </row>
    <row r="1896" spans="1:45" x14ac:dyDescent="0.25">
      <c r="A1896" s="2"/>
      <c r="C1896" s="2"/>
      <c r="E1896" s="2"/>
      <c r="Q1896" s="2"/>
      <c r="S1896" s="2"/>
      <c r="U1896" s="2"/>
      <c r="W1896" s="2"/>
      <c r="Y1896" s="2"/>
      <c r="AE1896" s="4">
        <v>39315</v>
      </c>
      <c r="AF1896">
        <v>49815.08</v>
      </c>
      <c r="AG1896" s="4">
        <v>39295</v>
      </c>
      <c r="AH1896">
        <v>76.53</v>
      </c>
      <c r="AI1896" s="4">
        <v>39902</v>
      </c>
      <c r="AJ1896">
        <v>10.852</v>
      </c>
      <c r="AK1896" s="2">
        <v>39261</v>
      </c>
      <c r="AL1896">
        <v>10.7851</v>
      </c>
      <c r="AM1896" s="2">
        <v>42443</v>
      </c>
      <c r="AN1896">
        <v>470</v>
      </c>
      <c r="AS1896" s="2"/>
    </row>
    <row r="1897" spans="1:45" x14ac:dyDescent="0.25">
      <c r="A1897" s="2"/>
      <c r="C1897" s="2"/>
      <c r="E1897" s="2"/>
      <c r="Q1897" s="2"/>
      <c r="S1897" s="2"/>
      <c r="U1897" s="2"/>
      <c r="W1897" s="2"/>
      <c r="Y1897" s="2"/>
      <c r="AE1897" s="4">
        <v>39316</v>
      </c>
      <c r="AF1897">
        <v>51744.56</v>
      </c>
      <c r="AG1897" s="4">
        <v>39296</v>
      </c>
      <c r="AH1897">
        <v>76.86</v>
      </c>
      <c r="AI1897" s="4">
        <v>39903</v>
      </c>
      <c r="AJ1897">
        <v>10.87</v>
      </c>
      <c r="AK1897" s="2">
        <v>39262</v>
      </c>
      <c r="AL1897">
        <v>10.7606</v>
      </c>
      <c r="AM1897" s="2">
        <v>42444</v>
      </c>
      <c r="AN1897">
        <v>-235</v>
      </c>
      <c r="AS1897" s="2"/>
    </row>
    <row r="1898" spans="1:45" x14ac:dyDescent="0.25">
      <c r="A1898" s="2"/>
      <c r="C1898" s="2"/>
      <c r="E1898" s="2"/>
      <c r="Q1898" s="2"/>
      <c r="S1898" s="2"/>
      <c r="U1898" s="2"/>
      <c r="W1898" s="2"/>
      <c r="Y1898" s="2"/>
      <c r="AE1898" s="4">
        <v>39317</v>
      </c>
      <c r="AF1898">
        <v>51848.23</v>
      </c>
      <c r="AG1898" s="4">
        <v>39297</v>
      </c>
      <c r="AH1898">
        <v>75.48</v>
      </c>
      <c r="AI1898" s="4">
        <v>39904</v>
      </c>
      <c r="AJ1898">
        <v>10.795</v>
      </c>
      <c r="AK1898" s="2">
        <v>39265</v>
      </c>
      <c r="AL1898">
        <v>10.7753</v>
      </c>
      <c r="AM1898" s="2">
        <v>42445</v>
      </c>
      <c r="AN1898">
        <v>-330</v>
      </c>
      <c r="AS1898" s="2"/>
    </row>
    <row r="1899" spans="1:45" x14ac:dyDescent="0.25">
      <c r="A1899" s="2"/>
      <c r="C1899" s="2"/>
      <c r="E1899" s="2"/>
      <c r="Q1899" s="2"/>
      <c r="S1899" s="2"/>
      <c r="U1899" s="2"/>
      <c r="W1899" s="2"/>
      <c r="Y1899" s="2"/>
      <c r="AE1899" s="4">
        <v>39318</v>
      </c>
      <c r="AF1899">
        <v>52997.56</v>
      </c>
      <c r="AG1899" s="4">
        <v>39300</v>
      </c>
      <c r="AH1899">
        <v>72.06</v>
      </c>
      <c r="AI1899" s="4">
        <v>39905</v>
      </c>
      <c r="AJ1899">
        <v>10.9626</v>
      </c>
      <c r="AK1899" s="2">
        <v>39266</v>
      </c>
      <c r="AL1899">
        <v>10.7835</v>
      </c>
      <c r="AM1899" s="2">
        <v>42446</v>
      </c>
      <c r="AN1899">
        <v>202</v>
      </c>
      <c r="AS1899" s="2"/>
    </row>
    <row r="1900" spans="1:45" x14ac:dyDescent="0.25">
      <c r="A1900" s="2"/>
      <c r="C1900" s="2"/>
      <c r="E1900" s="2"/>
      <c r="Q1900" s="2"/>
      <c r="S1900" s="2"/>
      <c r="U1900" s="2"/>
      <c r="W1900" s="2"/>
      <c r="Y1900" s="2"/>
      <c r="AE1900" s="4">
        <v>39321</v>
      </c>
      <c r="AF1900">
        <v>53078.15</v>
      </c>
      <c r="AG1900" s="4">
        <v>39301</v>
      </c>
      <c r="AH1900">
        <v>72.42</v>
      </c>
      <c r="AI1900" s="4">
        <v>39906</v>
      </c>
      <c r="AJ1900">
        <v>11.12</v>
      </c>
      <c r="AK1900" s="2">
        <v>39267</v>
      </c>
      <c r="AL1900">
        <v>10.894399999999999</v>
      </c>
      <c r="AM1900" s="2">
        <v>42447</v>
      </c>
      <c r="AN1900">
        <v>-1343</v>
      </c>
      <c r="AS1900" s="2"/>
    </row>
    <row r="1901" spans="1:45" x14ac:dyDescent="0.25">
      <c r="A1901" s="2"/>
      <c r="C1901" s="2"/>
      <c r="E1901" s="2"/>
      <c r="Q1901" s="2"/>
      <c r="S1901" s="2"/>
      <c r="U1901" s="2"/>
      <c r="W1901" s="2"/>
      <c r="Y1901" s="2"/>
      <c r="AE1901" s="4">
        <v>39322</v>
      </c>
      <c r="AF1901">
        <v>51645.33</v>
      </c>
      <c r="AG1901" s="4">
        <v>39302</v>
      </c>
      <c r="AH1901">
        <v>72.150000000000006</v>
      </c>
      <c r="AI1901" s="4">
        <v>39909</v>
      </c>
      <c r="AJ1901">
        <v>11.088800000000001</v>
      </c>
      <c r="AK1901" s="2">
        <v>39268</v>
      </c>
      <c r="AL1901">
        <v>10.8728</v>
      </c>
      <c r="AM1901" s="2">
        <v>42450</v>
      </c>
      <c r="AN1901">
        <v>-694</v>
      </c>
      <c r="AS1901" s="2"/>
    </row>
    <row r="1902" spans="1:45" x14ac:dyDescent="0.25">
      <c r="A1902" s="2"/>
      <c r="C1902" s="2"/>
      <c r="E1902" s="2"/>
      <c r="Q1902" s="2"/>
      <c r="S1902" s="2"/>
      <c r="U1902" s="2"/>
      <c r="W1902" s="2"/>
      <c r="Y1902" s="2"/>
      <c r="AE1902" s="4">
        <v>39323</v>
      </c>
      <c r="AF1902">
        <v>52734.64</v>
      </c>
      <c r="AG1902" s="4">
        <v>39303</v>
      </c>
      <c r="AH1902">
        <v>71.59</v>
      </c>
      <c r="AI1902" s="4">
        <v>39910</v>
      </c>
      <c r="AJ1902">
        <v>11.0937</v>
      </c>
      <c r="AK1902" s="2">
        <v>39269</v>
      </c>
      <c r="AL1902">
        <v>10.795</v>
      </c>
      <c r="AM1902" s="2">
        <v>42451</v>
      </c>
      <c r="AN1902">
        <v>-483</v>
      </c>
      <c r="AS1902" s="2"/>
    </row>
    <row r="1903" spans="1:45" x14ac:dyDescent="0.25">
      <c r="A1903" s="2"/>
      <c r="C1903" s="2"/>
      <c r="E1903" s="2"/>
      <c r="Q1903" s="2"/>
      <c r="S1903" s="2"/>
      <c r="U1903" s="2"/>
      <c r="W1903" s="2"/>
      <c r="Y1903" s="2"/>
      <c r="AE1903" s="4">
        <v>39324</v>
      </c>
      <c r="AF1903">
        <v>52857.84</v>
      </c>
      <c r="AG1903" s="4">
        <v>39304</v>
      </c>
      <c r="AH1903">
        <v>71.47</v>
      </c>
      <c r="AI1903" s="4">
        <v>39911</v>
      </c>
      <c r="AJ1903">
        <v>11.255000000000001</v>
      </c>
      <c r="AK1903" s="2">
        <v>39272</v>
      </c>
      <c r="AL1903">
        <v>10.8001</v>
      </c>
      <c r="AM1903" s="2">
        <v>42452</v>
      </c>
      <c r="AN1903">
        <v>372</v>
      </c>
      <c r="AS1903" s="2"/>
    </row>
    <row r="1904" spans="1:45" x14ac:dyDescent="0.25">
      <c r="A1904" s="2"/>
      <c r="C1904" s="2"/>
      <c r="E1904" s="2"/>
      <c r="Q1904" s="2"/>
      <c r="S1904" s="2"/>
      <c r="U1904" s="2"/>
      <c r="W1904" s="2"/>
      <c r="Y1904" s="2"/>
      <c r="AE1904" s="4">
        <v>39325</v>
      </c>
      <c r="AF1904">
        <v>54637.24</v>
      </c>
      <c r="AG1904" s="4">
        <v>39307</v>
      </c>
      <c r="AH1904">
        <v>71.62</v>
      </c>
      <c r="AI1904" s="4">
        <v>39912</v>
      </c>
      <c r="AJ1904">
        <v>11.2715</v>
      </c>
      <c r="AK1904" s="2">
        <v>39273</v>
      </c>
      <c r="AL1904">
        <v>10.8</v>
      </c>
      <c r="AM1904" s="2">
        <v>42453</v>
      </c>
      <c r="AN1904">
        <v>-723</v>
      </c>
      <c r="AS1904" s="2"/>
    </row>
    <row r="1905" spans="1:45" x14ac:dyDescent="0.25">
      <c r="A1905" s="2"/>
      <c r="C1905" s="2"/>
      <c r="E1905" s="2"/>
      <c r="Q1905" s="2"/>
      <c r="S1905" s="2"/>
      <c r="U1905" s="2"/>
      <c r="W1905" s="2"/>
      <c r="Y1905" s="2"/>
      <c r="AE1905" s="4">
        <v>39328</v>
      </c>
      <c r="AF1905">
        <v>54832.51</v>
      </c>
      <c r="AG1905" s="4">
        <v>39308</v>
      </c>
      <c r="AH1905">
        <v>72.38</v>
      </c>
      <c r="AI1905" s="4">
        <v>39913</v>
      </c>
      <c r="AJ1905">
        <v>11.279500000000001</v>
      </c>
      <c r="AK1905" s="2">
        <v>39274</v>
      </c>
      <c r="AL1905">
        <v>10.776199999999999</v>
      </c>
      <c r="AM1905" s="2">
        <v>42457</v>
      </c>
      <c r="AN1905">
        <v>-1366</v>
      </c>
      <c r="AS1905" s="2"/>
    </row>
    <row r="1906" spans="1:45" x14ac:dyDescent="0.25">
      <c r="A1906" s="2"/>
      <c r="C1906" s="2"/>
      <c r="E1906" s="2"/>
      <c r="Q1906" s="2"/>
      <c r="S1906" s="2"/>
      <c r="U1906" s="2"/>
      <c r="W1906" s="2"/>
      <c r="Y1906" s="2"/>
      <c r="AE1906" s="4">
        <v>39329</v>
      </c>
      <c r="AF1906">
        <v>55250.47</v>
      </c>
      <c r="AG1906" s="4">
        <v>39309</v>
      </c>
      <c r="AH1906">
        <v>73.33</v>
      </c>
      <c r="AI1906" s="4">
        <v>39916</v>
      </c>
      <c r="AJ1906">
        <v>11.3256</v>
      </c>
      <c r="AK1906" s="2">
        <v>39275</v>
      </c>
      <c r="AL1906">
        <v>10.718400000000001</v>
      </c>
      <c r="AM1906" s="2">
        <v>42458</v>
      </c>
      <c r="AN1906">
        <v>851</v>
      </c>
      <c r="AS1906" s="2"/>
    </row>
    <row r="1907" spans="1:45" x14ac:dyDescent="0.25">
      <c r="A1907" s="2"/>
      <c r="C1907" s="2"/>
      <c r="E1907" s="2"/>
      <c r="Q1907" s="2"/>
      <c r="S1907" s="2"/>
      <c r="U1907" s="2"/>
      <c r="W1907" s="2"/>
      <c r="Y1907" s="2"/>
      <c r="AE1907" s="4">
        <v>39330</v>
      </c>
      <c r="AF1907">
        <v>54407.83</v>
      </c>
      <c r="AG1907" s="4">
        <v>39310</v>
      </c>
      <c r="AH1907">
        <v>71</v>
      </c>
      <c r="AI1907" s="4">
        <v>39917</v>
      </c>
      <c r="AJ1907">
        <v>11.07</v>
      </c>
      <c r="AK1907" s="2">
        <v>39276</v>
      </c>
      <c r="AL1907">
        <v>10.716900000000001</v>
      </c>
      <c r="AM1907" s="2">
        <v>42459</v>
      </c>
      <c r="AN1907">
        <v>813</v>
      </c>
      <c r="AS1907" s="2"/>
    </row>
    <row r="1908" spans="1:45" x14ac:dyDescent="0.25">
      <c r="A1908" s="2"/>
      <c r="C1908" s="2"/>
      <c r="E1908" s="2"/>
      <c r="Q1908" s="2"/>
      <c r="S1908" s="2"/>
      <c r="U1908" s="2"/>
      <c r="W1908" s="2"/>
      <c r="Y1908" s="2"/>
      <c r="AE1908" s="4">
        <v>39331</v>
      </c>
      <c r="AF1908">
        <v>54569</v>
      </c>
      <c r="AG1908" s="4">
        <v>39311</v>
      </c>
      <c r="AH1908">
        <v>71.98</v>
      </c>
      <c r="AI1908" s="4">
        <v>39918</v>
      </c>
      <c r="AJ1908">
        <v>11.12</v>
      </c>
      <c r="AK1908" s="2">
        <v>39279</v>
      </c>
      <c r="AL1908">
        <v>10.738099999999999</v>
      </c>
      <c r="AM1908" s="2">
        <v>42460</v>
      </c>
      <c r="AN1908">
        <v>-267</v>
      </c>
      <c r="AS1908" s="2"/>
    </row>
    <row r="1909" spans="1:45" x14ac:dyDescent="0.25">
      <c r="A1909" s="2"/>
      <c r="C1909" s="2"/>
      <c r="E1909" s="2"/>
      <c r="Q1909" s="2"/>
      <c r="S1909" s="2"/>
      <c r="U1909" s="2"/>
      <c r="W1909" s="2"/>
      <c r="Y1909" s="2"/>
      <c r="AE1909" s="4">
        <v>39335</v>
      </c>
      <c r="AF1909">
        <v>52652.57</v>
      </c>
      <c r="AG1909" s="4">
        <v>39314</v>
      </c>
      <c r="AH1909">
        <v>71.12</v>
      </c>
      <c r="AI1909" s="4">
        <v>39919</v>
      </c>
      <c r="AJ1909">
        <v>11.236599999999999</v>
      </c>
      <c r="AK1909" s="2">
        <v>39280</v>
      </c>
      <c r="AL1909">
        <v>10.715299999999999</v>
      </c>
      <c r="AM1909" s="2">
        <v>42461</v>
      </c>
      <c r="AN1909">
        <v>341</v>
      </c>
      <c r="AS1909" s="2"/>
    </row>
    <row r="1910" spans="1:45" x14ac:dyDescent="0.25">
      <c r="A1910" s="2"/>
      <c r="C1910" s="2"/>
      <c r="E1910" s="2"/>
      <c r="Q1910" s="2"/>
      <c r="S1910" s="2"/>
      <c r="U1910" s="2"/>
      <c r="W1910" s="2"/>
      <c r="Y1910" s="2"/>
      <c r="AE1910" s="4">
        <v>39336</v>
      </c>
      <c r="AF1910">
        <v>53920.57</v>
      </c>
      <c r="AG1910" s="4">
        <v>39315</v>
      </c>
      <c r="AH1910">
        <v>69.47</v>
      </c>
      <c r="AI1910" s="4">
        <v>39920</v>
      </c>
      <c r="AJ1910">
        <v>11.49</v>
      </c>
      <c r="AK1910" s="2">
        <v>39281</v>
      </c>
      <c r="AL1910">
        <v>10.6859</v>
      </c>
      <c r="AM1910" s="2">
        <v>42464</v>
      </c>
      <c r="AN1910">
        <v>1130</v>
      </c>
      <c r="AS1910" s="2"/>
    </row>
    <row r="1911" spans="1:45" x14ac:dyDescent="0.25">
      <c r="A1911" s="2"/>
      <c r="C1911" s="2"/>
      <c r="E1911" s="2"/>
      <c r="Q1911" s="2"/>
      <c r="S1911" s="2"/>
      <c r="U1911" s="2"/>
      <c r="W1911" s="2"/>
      <c r="Y1911" s="2"/>
      <c r="AE1911" s="4">
        <v>39337</v>
      </c>
      <c r="AF1911">
        <v>53882.71</v>
      </c>
      <c r="AG1911" s="4">
        <v>39316</v>
      </c>
      <c r="AH1911">
        <v>69.260000000000005</v>
      </c>
      <c r="AI1911" s="4">
        <v>39923</v>
      </c>
      <c r="AJ1911">
        <v>11.51</v>
      </c>
      <c r="AK1911" s="2">
        <v>39282</v>
      </c>
      <c r="AL1911">
        <v>10.769500000000001</v>
      </c>
      <c r="AM1911" s="2">
        <v>42465</v>
      </c>
      <c r="AN1911">
        <v>-208</v>
      </c>
      <c r="AS1911" s="2"/>
    </row>
    <row r="1912" spans="1:45" x14ac:dyDescent="0.25">
      <c r="A1912" s="2"/>
      <c r="C1912" s="2"/>
      <c r="E1912" s="2"/>
      <c r="Q1912" s="2"/>
      <c r="S1912" s="2"/>
      <c r="U1912" s="2"/>
      <c r="W1912" s="2"/>
      <c r="Y1912" s="2"/>
      <c r="AE1912" s="4">
        <v>39338</v>
      </c>
      <c r="AF1912">
        <v>54908.18</v>
      </c>
      <c r="AG1912" s="4">
        <v>39317</v>
      </c>
      <c r="AH1912">
        <v>69.83</v>
      </c>
      <c r="AI1912" s="4">
        <v>39925</v>
      </c>
      <c r="AJ1912">
        <v>11.36</v>
      </c>
      <c r="AK1912" s="2">
        <v>39283</v>
      </c>
      <c r="AL1912">
        <v>10.802199999999999</v>
      </c>
      <c r="AM1912" s="2">
        <v>42466</v>
      </c>
      <c r="AN1912">
        <v>549</v>
      </c>
      <c r="AS1912" s="2"/>
    </row>
    <row r="1913" spans="1:45" x14ac:dyDescent="0.25">
      <c r="A1913" s="2"/>
      <c r="C1913" s="2"/>
      <c r="E1913" s="2"/>
      <c r="Q1913" s="2"/>
      <c r="S1913" s="2"/>
      <c r="U1913" s="2"/>
      <c r="W1913" s="2"/>
      <c r="Y1913" s="2"/>
      <c r="AE1913" s="4">
        <v>39339</v>
      </c>
      <c r="AF1913">
        <v>54671</v>
      </c>
      <c r="AG1913" s="4">
        <v>39318</v>
      </c>
      <c r="AH1913">
        <v>71.09</v>
      </c>
      <c r="AI1913" s="4">
        <v>39926</v>
      </c>
      <c r="AJ1913">
        <v>11.33</v>
      </c>
      <c r="AK1913" s="2">
        <v>39286</v>
      </c>
      <c r="AL1913">
        <v>10.811400000000001</v>
      </c>
      <c r="AM1913" s="2">
        <v>42467</v>
      </c>
      <c r="AN1913">
        <v>808</v>
      </c>
      <c r="AS1913" s="2"/>
    </row>
    <row r="1914" spans="1:45" x14ac:dyDescent="0.25">
      <c r="A1914" s="2"/>
      <c r="C1914" s="2"/>
      <c r="E1914" s="2"/>
      <c r="Q1914" s="2"/>
      <c r="S1914" s="2"/>
      <c r="U1914" s="2"/>
      <c r="W1914" s="2"/>
      <c r="Y1914" s="2"/>
      <c r="AE1914" s="4">
        <v>39342</v>
      </c>
      <c r="AF1914">
        <v>54340.54</v>
      </c>
      <c r="AG1914" s="4">
        <v>39321</v>
      </c>
      <c r="AH1914">
        <v>71.97</v>
      </c>
      <c r="AI1914" s="4">
        <v>39927</v>
      </c>
      <c r="AJ1914">
        <v>11.4268</v>
      </c>
      <c r="AK1914" s="2">
        <v>39287</v>
      </c>
      <c r="AL1914">
        <v>10.8619</v>
      </c>
      <c r="AM1914" s="2">
        <v>42468</v>
      </c>
      <c r="AN1914">
        <v>-786</v>
      </c>
      <c r="AS1914" s="2"/>
    </row>
    <row r="1915" spans="1:45" x14ac:dyDescent="0.25">
      <c r="A1915" s="2"/>
      <c r="C1915" s="2"/>
      <c r="E1915" s="2"/>
      <c r="Q1915" s="2"/>
      <c r="S1915" s="2"/>
      <c r="U1915" s="2"/>
      <c r="W1915" s="2"/>
      <c r="Y1915" s="2"/>
      <c r="AE1915" s="4">
        <v>39343</v>
      </c>
      <c r="AF1915">
        <v>56666.3</v>
      </c>
      <c r="AG1915" s="4">
        <v>39322</v>
      </c>
      <c r="AH1915">
        <v>71.73</v>
      </c>
      <c r="AI1915" s="4">
        <v>39930</v>
      </c>
      <c r="AJ1915">
        <v>11.57</v>
      </c>
      <c r="AK1915" s="2">
        <v>39288</v>
      </c>
      <c r="AL1915">
        <v>10.8431</v>
      </c>
      <c r="AM1915" s="2">
        <v>42471</v>
      </c>
      <c r="AN1915">
        <v>108</v>
      </c>
      <c r="AS1915" s="2"/>
    </row>
    <row r="1916" spans="1:45" x14ac:dyDescent="0.25">
      <c r="A1916" s="2"/>
      <c r="C1916" s="2"/>
      <c r="E1916" s="2"/>
      <c r="Q1916" s="2"/>
      <c r="S1916" s="2"/>
      <c r="U1916" s="2"/>
      <c r="W1916" s="2"/>
      <c r="Y1916" s="2"/>
      <c r="AE1916" s="4">
        <v>39344</v>
      </c>
      <c r="AF1916">
        <v>57264.22</v>
      </c>
      <c r="AG1916" s="4">
        <v>39323</v>
      </c>
      <c r="AH1916">
        <v>73.510000000000005</v>
      </c>
      <c r="AI1916" s="4">
        <v>39931</v>
      </c>
      <c r="AJ1916">
        <v>11.43</v>
      </c>
      <c r="AK1916" s="2">
        <v>39289</v>
      </c>
      <c r="AL1916">
        <v>11.017099999999999</v>
      </c>
      <c r="AM1916" s="2">
        <v>42472</v>
      </c>
      <c r="AN1916">
        <v>642</v>
      </c>
      <c r="AS1916" s="2"/>
    </row>
    <row r="1917" spans="1:45" x14ac:dyDescent="0.25">
      <c r="A1917" s="2"/>
      <c r="C1917" s="2"/>
      <c r="E1917" s="2"/>
      <c r="Q1917" s="2"/>
      <c r="S1917" s="2"/>
      <c r="U1917" s="2"/>
      <c r="W1917" s="2"/>
      <c r="Y1917" s="2"/>
      <c r="AE1917" s="4">
        <v>39345</v>
      </c>
      <c r="AF1917">
        <v>56906.44</v>
      </c>
      <c r="AG1917" s="4">
        <v>39324</v>
      </c>
      <c r="AH1917">
        <v>73.36</v>
      </c>
      <c r="AI1917" s="4">
        <v>39932</v>
      </c>
      <c r="AJ1917">
        <v>11.4002</v>
      </c>
      <c r="AK1917" s="2">
        <v>39290</v>
      </c>
      <c r="AL1917">
        <v>10.9931</v>
      </c>
      <c r="AM1917" s="2">
        <v>42473</v>
      </c>
      <c r="AN1917">
        <v>560</v>
      </c>
      <c r="AS1917" s="2"/>
    </row>
    <row r="1918" spans="1:45" x14ac:dyDescent="0.25">
      <c r="A1918" s="2"/>
      <c r="C1918" s="2"/>
      <c r="E1918" s="2"/>
      <c r="Q1918" s="2"/>
      <c r="S1918" s="2"/>
      <c r="U1918" s="2"/>
      <c r="W1918" s="2"/>
      <c r="Y1918" s="2"/>
      <c r="AE1918" s="4">
        <v>39346</v>
      </c>
      <c r="AF1918">
        <v>57798.79</v>
      </c>
      <c r="AG1918" s="4">
        <v>39325</v>
      </c>
      <c r="AH1918">
        <v>74.040000000000006</v>
      </c>
      <c r="AI1918" s="4">
        <v>39933</v>
      </c>
      <c r="AJ1918">
        <v>11.515599999999999</v>
      </c>
      <c r="AK1918" s="2">
        <v>39293</v>
      </c>
      <c r="AL1918">
        <v>10.94</v>
      </c>
      <c r="AM1918" s="2">
        <v>42474</v>
      </c>
      <c r="AN1918">
        <v>6</v>
      </c>
      <c r="AS1918" s="2"/>
    </row>
    <row r="1919" spans="1:45" x14ac:dyDescent="0.25">
      <c r="A1919" s="2"/>
      <c r="C1919" s="2"/>
      <c r="E1919" s="2"/>
      <c r="Q1919" s="2"/>
      <c r="S1919" s="2"/>
      <c r="U1919" s="2"/>
      <c r="W1919" s="2"/>
      <c r="Y1919" s="2"/>
      <c r="AE1919" s="4">
        <v>39349</v>
      </c>
      <c r="AF1919">
        <v>58719.37</v>
      </c>
      <c r="AG1919" s="4">
        <v>39329</v>
      </c>
      <c r="AH1919">
        <v>75.08</v>
      </c>
      <c r="AI1919" s="4">
        <v>39934</v>
      </c>
      <c r="AJ1919">
        <v>11.5092</v>
      </c>
      <c r="AK1919" s="2">
        <v>39294</v>
      </c>
      <c r="AL1919">
        <v>10.962199999999999</v>
      </c>
      <c r="AM1919" s="2">
        <v>42475</v>
      </c>
      <c r="AN1919">
        <v>799</v>
      </c>
      <c r="AS1919" s="2"/>
    </row>
    <row r="1920" spans="1:45" x14ac:dyDescent="0.25">
      <c r="A1920" s="2"/>
      <c r="C1920" s="2"/>
      <c r="E1920" s="2"/>
      <c r="Q1920" s="2"/>
      <c r="S1920" s="2"/>
      <c r="U1920" s="2"/>
      <c r="W1920" s="2"/>
      <c r="Y1920" s="2"/>
      <c r="AE1920" s="4">
        <v>39350</v>
      </c>
      <c r="AF1920">
        <v>58857.78</v>
      </c>
      <c r="AG1920" s="4">
        <v>39330</v>
      </c>
      <c r="AH1920">
        <v>75.73</v>
      </c>
      <c r="AI1920" s="4">
        <v>39937</v>
      </c>
      <c r="AJ1920">
        <v>11.4763</v>
      </c>
      <c r="AK1920" s="2">
        <v>39295</v>
      </c>
      <c r="AL1920">
        <v>11.009</v>
      </c>
      <c r="AM1920" s="2">
        <v>42478</v>
      </c>
      <c r="AN1920">
        <v>120</v>
      </c>
      <c r="AS1920" s="2"/>
    </row>
    <row r="1921" spans="1:45" x14ac:dyDescent="0.25">
      <c r="A1921" s="2"/>
      <c r="C1921" s="2"/>
      <c r="E1921" s="2"/>
      <c r="Q1921" s="2"/>
      <c r="S1921" s="2"/>
      <c r="U1921" s="2"/>
      <c r="W1921" s="2"/>
      <c r="Y1921" s="2"/>
      <c r="AE1921" s="4">
        <v>39351</v>
      </c>
      <c r="AF1921">
        <v>59714.83</v>
      </c>
      <c r="AG1921" s="4">
        <v>39331</v>
      </c>
      <c r="AH1921">
        <v>76.3</v>
      </c>
      <c r="AI1921" s="4">
        <v>39938</v>
      </c>
      <c r="AJ1921">
        <v>11.448700000000001</v>
      </c>
      <c r="AK1921" s="2">
        <v>39296</v>
      </c>
      <c r="AL1921">
        <v>10.9718</v>
      </c>
      <c r="AM1921" s="2">
        <v>42479</v>
      </c>
      <c r="AN1921">
        <v>-560</v>
      </c>
      <c r="AS1921" s="2"/>
    </row>
    <row r="1922" spans="1:45" x14ac:dyDescent="0.25">
      <c r="A1922" s="2"/>
      <c r="C1922" s="2"/>
      <c r="E1922" s="2"/>
      <c r="Q1922" s="2"/>
      <c r="S1922" s="2"/>
      <c r="U1922" s="2"/>
      <c r="W1922" s="2"/>
      <c r="Y1922" s="2"/>
      <c r="AE1922" s="4">
        <v>39352</v>
      </c>
      <c r="AF1922">
        <v>61052.44</v>
      </c>
      <c r="AG1922" s="4">
        <v>39332</v>
      </c>
      <c r="AH1922">
        <v>76.7</v>
      </c>
      <c r="AI1922" s="4">
        <v>39939</v>
      </c>
      <c r="AJ1922">
        <v>11.43</v>
      </c>
      <c r="AK1922" s="2">
        <v>39297</v>
      </c>
      <c r="AL1922">
        <v>11.073700000000001</v>
      </c>
      <c r="AM1922" s="2">
        <v>42480</v>
      </c>
      <c r="AN1922">
        <v>295</v>
      </c>
      <c r="AS1922" s="2"/>
    </row>
    <row r="1923" spans="1:45" x14ac:dyDescent="0.25">
      <c r="A1923" s="2"/>
      <c r="C1923" s="2"/>
      <c r="E1923" s="2"/>
      <c r="Q1923" s="2"/>
      <c r="S1923" s="2"/>
      <c r="U1923" s="2"/>
      <c r="W1923" s="2"/>
      <c r="Y1923" s="2"/>
      <c r="AE1923" s="4">
        <v>39353</v>
      </c>
      <c r="AF1923">
        <v>60465.06</v>
      </c>
      <c r="AG1923" s="4">
        <v>39335</v>
      </c>
      <c r="AH1923">
        <v>77.489999999999995</v>
      </c>
      <c r="AI1923" s="4">
        <v>39940</v>
      </c>
      <c r="AJ1923">
        <v>11.3035</v>
      </c>
      <c r="AK1923" s="2">
        <v>39300</v>
      </c>
      <c r="AL1923">
        <v>11.0504</v>
      </c>
      <c r="AM1923" s="2">
        <v>42482</v>
      </c>
      <c r="AN1923">
        <v>561</v>
      </c>
      <c r="AS1923" s="2"/>
    </row>
    <row r="1924" spans="1:45" x14ac:dyDescent="0.25">
      <c r="A1924" s="2"/>
      <c r="C1924" s="2"/>
      <c r="E1924" s="2"/>
      <c r="Q1924" s="2"/>
      <c r="S1924" s="2"/>
      <c r="U1924" s="2"/>
      <c r="W1924" s="2"/>
      <c r="Y1924" s="2"/>
      <c r="AE1924" s="4">
        <v>39356</v>
      </c>
      <c r="AF1924">
        <v>62340.34</v>
      </c>
      <c r="AG1924" s="4">
        <v>39336</v>
      </c>
      <c r="AH1924">
        <v>78.23</v>
      </c>
      <c r="AI1924" s="4">
        <v>39941</v>
      </c>
      <c r="AJ1924">
        <v>11.3687</v>
      </c>
      <c r="AK1924" s="2">
        <v>39301</v>
      </c>
      <c r="AL1924">
        <v>11.049899999999999</v>
      </c>
      <c r="AM1924" s="2">
        <v>42485</v>
      </c>
      <c r="AN1924">
        <v>-643</v>
      </c>
      <c r="AS1924" s="2"/>
    </row>
    <row r="1925" spans="1:45" x14ac:dyDescent="0.25">
      <c r="A1925" s="2"/>
      <c r="C1925" s="2"/>
      <c r="E1925" s="2"/>
      <c r="Q1925" s="2"/>
      <c r="S1925" s="2"/>
      <c r="U1925" s="2"/>
      <c r="W1925" s="2"/>
      <c r="Y1925" s="2"/>
      <c r="AE1925" s="4">
        <v>39357</v>
      </c>
      <c r="AF1925">
        <v>62017.120000000003</v>
      </c>
      <c r="AG1925" s="4">
        <v>39337</v>
      </c>
      <c r="AH1925">
        <v>79.91</v>
      </c>
      <c r="AI1925" s="4">
        <v>39944</v>
      </c>
      <c r="AJ1925">
        <v>11.39</v>
      </c>
      <c r="AK1925" s="2">
        <v>39302</v>
      </c>
      <c r="AL1925">
        <v>10.983499999999999</v>
      </c>
      <c r="AM1925" s="2">
        <v>42486</v>
      </c>
      <c r="AN1925">
        <v>367</v>
      </c>
      <c r="AS1925" s="2"/>
    </row>
    <row r="1926" spans="1:45" x14ac:dyDescent="0.25">
      <c r="A1926" s="2"/>
      <c r="C1926" s="2"/>
      <c r="E1926" s="2"/>
      <c r="Q1926" s="2"/>
      <c r="S1926" s="2"/>
      <c r="U1926" s="2"/>
      <c r="W1926" s="2"/>
      <c r="Y1926" s="2"/>
      <c r="AE1926" s="4">
        <v>39358</v>
      </c>
      <c r="AF1926">
        <v>60098.57</v>
      </c>
      <c r="AG1926" s="4">
        <v>39338</v>
      </c>
      <c r="AH1926">
        <v>80.09</v>
      </c>
      <c r="AI1926" s="4">
        <v>39945</v>
      </c>
      <c r="AJ1926">
        <v>11.2879</v>
      </c>
      <c r="AK1926" s="2">
        <v>39303</v>
      </c>
      <c r="AL1926">
        <v>11.07</v>
      </c>
      <c r="AM1926" s="2">
        <v>42487</v>
      </c>
      <c r="AN1926">
        <v>1219</v>
      </c>
      <c r="AS1926" s="2"/>
    </row>
    <row r="1927" spans="1:45" x14ac:dyDescent="0.25">
      <c r="A1927" s="2"/>
      <c r="C1927" s="2"/>
      <c r="E1927" s="2"/>
      <c r="Q1927" s="2"/>
      <c r="S1927" s="2"/>
      <c r="U1927" s="2"/>
      <c r="W1927" s="2"/>
      <c r="Y1927" s="2"/>
      <c r="AE1927" s="4">
        <v>39359</v>
      </c>
      <c r="AF1927">
        <v>60406.720000000001</v>
      </c>
      <c r="AG1927" s="4">
        <v>39339</v>
      </c>
      <c r="AH1927">
        <v>79.099999999999994</v>
      </c>
      <c r="AI1927" s="4">
        <v>39946</v>
      </c>
      <c r="AJ1927">
        <v>11.2393</v>
      </c>
      <c r="AK1927" s="2">
        <v>39304</v>
      </c>
      <c r="AL1927">
        <v>11.0991</v>
      </c>
      <c r="AM1927" s="2">
        <v>42488</v>
      </c>
      <c r="AN1927">
        <v>628</v>
      </c>
      <c r="AS1927" s="2"/>
    </row>
    <row r="1928" spans="1:45" x14ac:dyDescent="0.25">
      <c r="A1928" s="2"/>
      <c r="C1928" s="2"/>
      <c r="E1928" s="2"/>
      <c r="Q1928" s="2"/>
      <c r="S1928" s="2"/>
      <c r="U1928" s="2"/>
      <c r="W1928" s="2"/>
      <c r="Y1928" s="2"/>
      <c r="AE1928" s="4">
        <v>39360</v>
      </c>
      <c r="AF1928">
        <v>62318.720000000001</v>
      </c>
      <c r="AG1928" s="4">
        <v>39342</v>
      </c>
      <c r="AH1928">
        <v>80.569999999999993</v>
      </c>
      <c r="AI1928" s="4">
        <v>39947</v>
      </c>
      <c r="AJ1928">
        <v>11.1469</v>
      </c>
      <c r="AK1928" s="2">
        <v>39307</v>
      </c>
      <c r="AL1928">
        <v>11.06</v>
      </c>
      <c r="AM1928" s="2">
        <v>42489</v>
      </c>
      <c r="AN1928">
        <v>579</v>
      </c>
      <c r="AS1928" s="2"/>
    </row>
    <row r="1929" spans="1:45" x14ac:dyDescent="0.25">
      <c r="A1929" s="2"/>
      <c r="C1929" s="2"/>
      <c r="E1929" s="2"/>
      <c r="Q1929" s="2"/>
      <c r="S1929" s="2"/>
      <c r="U1929" s="2"/>
      <c r="W1929" s="2"/>
      <c r="Y1929" s="2"/>
      <c r="AE1929" s="4">
        <v>39363</v>
      </c>
      <c r="AF1929">
        <v>62660.85</v>
      </c>
      <c r="AG1929" s="4">
        <v>39343</v>
      </c>
      <c r="AH1929">
        <v>81.510000000000005</v>
      </c>
      <c r="AI1929" s="4">
        <v>39948</v>
      </c>
      <c r="AJ1929">
        <v>10.946899999999999</v>
      </c>
      <c r="AK1929" s="2">
        <v>39308</v>
      </c>
      <c r="AL1929">
        <v>11.198600000000001</v>
      </c>
      <c r="AM1929" s="2">
        <v>42492</v>
      </c>
      <c r="AN1929">
        <v>490</v>
      </c>
      <c r="AS1929" s="2"/>
    </row>
    <row r="1930" spans="1:45" x14ac:dyDescent="0.25">
      <c r="A1930" s="2"/>
      <c r="C1930" s="2"/>
      <c r="E1930" s="2"/>
      <c r="Q1930" s="2"/>
      <c r="S1930" s="2"/>
      <c r="U1930" s="2"/>
      <c r="W1930" s="2"/>
      <c r="Y1930" s="2"/>
      <c r="AE1930" s="4">
        <v>39364</v>
      </c>
      <c r="AF1930">
        <v>63548.69</v>
      </c>
      <c r="AG1930" s="4">
        <v>39344</v>
      </c>
      <c r="AH1930">
        <v>81.93</v>
      </c>
      <c r="AI1930" s="4">
        <v>39951</v>
      </c>
      <c r="AJ1930">
        <v>10.8871</v>
      </c>
      <c r="AK1930" s="2">
        <v>39309</v>
      </c>
      <c r="AL1930">
        <v>11.317299999999999</v>
      </c>
      <c r="AM1930" s="2">
        <v>42493</v>
      </c>
      <c r="AN1930">
        <v>293</v>
      </c>
      <c r="AS1930" s="2"/>
    </row>
    <row r="1931" spans="1:45" x14ac:dyDescent="0.25">
      <c r="A1931" s="2"/>
      <c r="C1931" s="2"/>
      <c r="E1931" s="2"/>
      <c r="Q1931" s="2"/>
      <c r="S1931" s="2"/>
      <c r="U1931" s="2"/>
      <c r="W1931" s="2"/>
      <c r="Y1931" s="2"/>
      <c r="AE1931" s="4">
        <v>39365</v>
      </c>
      <c r="AF1931">
        <v>63197.04</v>
      </c>
      <c r="AG1931" s="4">
        <v>39345</v>
      </c>
      <c r="AH1931">
        <v>83.32</v>
      </c>
      <c r="AI1931" s="4">
        <v>39952</v>
      </c>
      <c r="AJ1931">
        <v>10.917300000000001</v>
      </c>
      <c r="AK1931" s="2">
        <v>39310</v>
      </c>
      <c r="AL1931">
        <v>11.680099999999999</v>
      </c>
      <c r="AM1931" s="2">
        <v>42494</v>
      </c>
      <c r="AN1931">
        <v>-661</v>
      </c>
      <c r="AS1931" s="2"/>
    </row>
    <row r="1932" spans="1:45" x14ac:dyDescent="0.25">
      <c r="A1932" s="2"/>
      <c r="C1932" s="2"/>
      <c r="E1932" s="2"/>
      <c r="Q1932" s="2"/>
      <c r="S1932" s="2"/>
      <c r="U1932" s="2"/>
      <c r="W1932" s="2"/>
      <c r="Y1932" s="2"/>
      <c r="AE1932" s="4">
        <v>39366</v>
      </c>
      <c r="AF1932">
        <v>62455.77</v>
      </c>
      <c r="AG1932" s="4">
        <v>39346</v>
      </c>
      <c r="AH1932">
        <v>81.62</v>
      </c>
      <c r="AI1932" s="4">
        <v>39953</v>
      </c>
      <c r="AJ1932">
        <v>10.8019</v>
      </c>
      <c r="AK1932" s="2">
        <v>39311</v>
      </c>
      <c r="AL1932">
        <v>11.59</v>
      </c>
      <c r="AM1932" s="2">
        <v>42495</v>
      </c>
      <c r="AN1932">
        <v>-501</v>
      </c>
      <c r="AS1932" s="2"/>
    </row>
    <row r="1933" spans="1:45" x14ac:dyDescent="0.25">
      <c r="A1933" s="2"/>
      <c r="C1933" s="2"/>
      <c r="E1933" s="2"/>
      <c r="Q1933" s="2"/>
      <c r="S1933" s="2"/>
      <c r="U1933" s="2"/>
      <c r="W1933" s="2"/>
      <c r="Y1933" s="2"/>
      <c r="AE1933" s="4">
        <v>39370</v>
      </c>
      <c r="AF1933">
        <v>62969.440000000002</v>
      </c>
      <c r="AG1933" s="4">
        <v>39349</v>
      </c>
      <c r="AH1933">
        <v>80.95</v>
      </c>
      <c r="AI1933" s="4">
        <v>39954</v>
      </c>
      <c r="AJ1933">
        <v>11.108700000000001</v>
      </c>
      <c r="AK1933" s="2">
        <v>39314</v>
      </c>
      <c r="AL1933">
        <v>11.64</v>
      </c>
      <c r="AM1933" s="2">
        <v>42496</v>
      </c>
      <c r="AN1933">
        <v>-836</v>
      </c>
      <c r="AS1933" s="2"/>
    </row>
    <row r="1934" spans="1:45" x14ac:dyDescent="0.25">
      <c r="A1934" s="2"/>
      <c r="C1934" s="2"/>
      <c r="E1934" s="2"/>
      <c r="Q1934" s="2"/>
      <c r="S1934" s="2"/>
      <c r="U1934" s="2"/>
      <c r="W1934" s="2"/>
      <c r="Y1934" s="2"/>
      <c r="AE1934" s="4">
        <v>39371</v>
      </c>
      <c r="AF1934">
        <v>61717.9</v>
      </c>
      <c r="AG1934" s="4">
        <v>39350</v>
      </c>
      <c r="AH1934">
        <v>79.53</v>
      </c>
      <c r="AI1934" s="4">
        <v>39955</v>
      </c>
      <c r="AJ1934">
        <v>11.061199999999999</v>
      </c>
      <c r="AK1934" s="2">
        <v>39315</v>
      </c>
      <c r="AL1934">
        <v>11.6806</v>
      </c>
      <c r="AM1934" s="2">
        <v>42499</v>
      </c>
      <c r="AN1934">
        <v>934</v>
      </c>
      <c r="AS1934" s="2"/>
    </row>
    <row r="1935" spans="1:45" x14ac:dyDescent="0.25">
      <c r="A1935" s="2"/>
      <c r="C1935" s="2"/>
      <c r="E1935" s="2"/>
      <c r="Q1935" s="2"/>
      <c r="S1935" s="2"/>
      <c r="U1935" s="2"/>
      <c r="W1935" s="2"/>
      <c r="Y1935" s="2"/>
      <c r="AE1935" s="4">
        <v>39372</v>
      </c>
      <c r="AF1935">
        <v>63193.67</v>
      </c>
      <c r="AG1935" s="4">
        <v>39351</v>
      </c>
      <c r="AH1935">
        <v>80.3</v>
      </c>
      <c r="AI1935" s="4">
        <v>39958</v>
      </c>
      <c r="AJ1935">
        <v>10.9825</v>
      </c>
      <c r="AK1935" s="2">
        <v>39316</v>
      </c>
      <c r="AL1935">
        <v>11.5153</v>
      </c>
      <c r="AM1935" s="2">
        <v>42500</v>
      </c>
      <c r="AN1935">
        <v>-636</v>
      </c>
      <c r="AS1935" s="2"/>
    </row>
    <row r="1936" spans="1:45" x14ac:dyDescent="0.25">
      <c r="A1936" s="2"/>
      <c r="C1936" s="2"/>
      <c r="E1936" s="2"/>
      <c r="Q1936" s="2"/>
      <c r="S1936" s="2"/>
      <c r="U1936" s="2"/>
      <c r="W1936" s="2"/>
      <c r="Y1936" s="2"/>
      <c r="AE1936" s="4">
        <v>39373</v>
      </c>
      <c r="AF1936">
        <v>63261.33</v>
      </c>
      <c r="AG1936" s="4">
        <v>39352</v>
      </c>
      <c r="AH1936">
        <v>82.88</v>
      </c>
      <c r="AI1936" s="4">
        <v>39959</v>
      </c>
      <c r="AJ1936">
        <v>10.906000000000001</v>
      </c>
      <c r="AK1936" s="2">
        <v>39317</v>
      </c>
      <c r="AL1936">
        <v>11.6031</v>
      </c>
      <c r="AM1936" s="2">
        <v>42501</v>
      </c>
      <c r="AN1936">
        <v>825</v>
      </c>
      <c r="AS1936" s="2"/>
    </row>
    <row r="1937" spans="1:45" x14ac:dyDescent="0.25">
      <c r="A1937" s="2"/>
      <c r="C1937" s="2"/>
      <c r="E1937" s="2"/>
      <c r="Q1937" s="2"/>
      <c r="S1937" s="2"/>
      <c r="U1937" s="2"/>
      <c r="W1937" s="2"/>
      <c r="Y1937" s="2"/>
      <c r="AE1937" s="4">
        <v>39374</v>
      </c>
      <c r="AF1937">
        <v>60894.29</v>
      </c>
      <c r="AG1937" s="4">
        <v>39353</v>
      </c>
      <c r="AH1937">
        <v>81.66</v>
      </c>
      <c r="AI1937" s="4">
        <v>39960</v>
      </c>
      <c r="AJ1937">
        <v>11.08</v>
      </c>
      <c r="AK1937" s="2">
        <v>39318</v>
      </c>
      <c r="AL1937">
        <v>11.51</v>
      </c>
      <c r="AM1937" s="2">
        <v>42502</v>
      </c>
      <c r="AN1937">
        <v>-1553</v>
      </c>
      <c r="AS1937" s="2"/>
    </row>
    <row r="1938" spans="1:45" x14ac:dyDescent="0.25">
      <c r="A1938" s="2"/>
      <c r="C1938" s="2"/>
      <c r="E1938" s="2"/>
      <c r="Q1938" s="2"/>
      <c r="S1938" s="2"/>
      <c r="U1938" s="2"/>
      <c r="W1938" s="2"/>
      <c r="Y1938" s="2"/>
      <c r="AE1938" s="4">
        <v>39377</v>
      </c>
      <c r="AF1938">
        <v>61215.13</v>
      </c>
      <c r="AG1938" s="4">
        <v>39356</v>
      </c>
      <c r="AH1938">
        <v>80.239999999999995</v>
      </c>
      <c r="AI1938" s="4">
        <v>39961</v>
      </c>
      <c r="AJ1938">
        <v>11.02</v>
      </c>
      <c r="AK1938" s="2">
        <v>39321</v>
      </c>
      <c r="AL1938">
        <v>11.44</v>
      </c>
      <c r="AM1938" s="2">
        <v>42503</v>
      </c>
      <c r="AN1938">
        <v>-593</v>
      </c>
      <c r="AS1938" s="2"/>
    </row>
    <row r="1939" spans="1:45" x14ac:dyDescent="0.25">
      <c r="A1939" s="2"/>
      <c r="C1939" s="2"/>
      <c r="E1939" s="2"/>
      <c r="Q1939" s="2"/>
      <c r="S1939" s="2"/>
      <c r="U1939" s="2"/>
      <c r="W1939" s="2"/>
      <c r="Y1939" s="2"/>
      <c r="AE1939" s="4">
        <v>39378</v>
      </c>
      <c r="AF1939">
        <v>62697.14</v>
      </c>
      <c r="AG1939" s="4">
        <v>39357</v>
      </c>
      <c r="AH1939">
        <v>80.05</v>
      </c>
      <c r="AI1939" s="4">
        <v>39962</v>
      </c>
      <c r="AJ1939">
        <v>10.933</v>
      </c>
      <c r="AK1939" s="2">
        <v>39322</v>
      </c>
      <c r="AL1939">
        <v>11.487399999999999</v>
      </c>
      <c r="AM1939" s="2">
        <v>42506</v>
      </c>
      <c r="AN1939">
        <v>-1200</v>
      </c>
      <c r="AS1939" s="2"/>
    </row>
    <row r="1940" spans="1:45" x14ac:dyDescent="0.25">
      <c r="A1940" s="2"/>
      <c r="C1940" s="2"/>
      <c r="E1940" s="2"/>
      <c r="Q1940" s="2"/>
      <c r="S1940" s="2"/>
      <c r="U1940" s="2"/>
      <c r="W1940" s="2"/>
      <c r="Y1940" s="2"/>
      <c r="AE1940" s="4">
        <v>39379</v>
      </c>
      <c r="AF1940">
        <v>62624.81</v>
      </c>
      <c r="AG1940" s="4">
        <v>39358</v>
      </c>
      <c r="AH1940">
        <v>79.94</v>
      </c>
      <c r="AI1940" s="4">
        <v>39965</v>
      </c>
      <c r="AJ1940">
        <v>10.83</v>
      </c>
      <c r="AK1940" s="2">
        <v>39323</v>
      </c>
      <c r="AL1940">
        <v>11.4237</v>
      </c>
      <c r="AM1940" s="2">
        <v>42507</v>
      </c>
      <c r="AN1940">
        <v>-489</v>
      </c>
      <c r="AS1940" s="2"/>
    </row>
    <row r="1941" spans="1:45" x14ac:dyDescent="0.25">
      <c r="A1941" s="2"/>
      <c r="C1941" s="2"/>
      <c r="E1941" s="2"/>
      <c r="Q1941" s="2"/>
      <c r="S1941" s="2"/>
      <c r="U1941" s="2"/>
      <c r="W1941" s="2"/>
      <c r="Y1941" s="2"/>
      <c r="AE1941" s="4">
        <v>39380</v>
      </c>
      <c r="AF1941">
        <v>62341.49</v>
      </c>
      <c r="AG1941" s="4">
        <v>39359</v>
      </c>
      <c r="AH1941">
        <v>81.44</v>
      </c>
      <c r="AI1941" s="4">
        <v>39966</v>
      </c>
      <c r="AJ1941">
        <v>10.84</v>
      </c>
      <c r="AK1941" s="2">
        <v>39324</v>
      </c>
      <c r="AL1941">
        <v>11.3916</v>
      </c>
      <c r="AM1941" s="2">
        <v>42508</v>
      </c>
      <c r="AN1941">
        <v>322</v>
      </c>
      <c r="AS1941" s="2"/>
    </row>
    <row r="1942" spans="1:45" x14ac:dyDescent="0.25">
      <c r="A1942" s="2"/>
      <c r="C1942" s="2"/>
      <c r="E1942" s="2"/>
      <c r="Q1942" s="2"/>
      <c r="S1942" s="2"/>
      <c r="U1942" s="2"/>
      <c r="W1942" s="2"/>
      <c r="Y1942" s="2"/>
      <c r="AE1942" s="4">
        <v>39381</v>
      </c>
      <c r="AF1942">
        <v>64275.58</v>
      </c>
      <c r="AG1942" s="4">
        <v>39360</v>
      </c>
      <c r="AH1942">
        <v>81.22</v>
      </c>
      <c r="AI1942" s="4">
        <v>39967</v>
      </c>
      <c r="AJ1942">
        <v>10.8904</v>
      </c>
      <c r="AK1942" s="2">
        <v>39325</v>
      </c>
      <c r="AL1942">
        <v>11.3444</v>
      </c>
      <c r="AM1942" s="2">
        <v>42509</v>
      </c>
      <c r="AN1942">
        <v>-373</v>
      </c>
      <c r="AS1942" s="2"/>
    </row>
    <row r="1943" spans="1:45" x14ac:dyDescent="0.25">
      <c r="A1943" s="2"/>
      <c r="C1943" s="2"/>
      <c r="E1943" s="2"/>
      <c r="Q1943" s="2"/>
      <c r="S1943" s="2"/>
      <c r="U1943" s="2"/>
      <c r="W1943" s="2"/>
      <c r="Y1943" s="2"/>
      <c r="AE1943" s="4">
        <v>39384</v>
      </c>
      <c r="AF1943">
        <v>65044.31</v>
      </c>
      <c r="AG1943" s="4">
        <v>39363</v>
      </c>
      <c r="AH1943">
        <v>79.02</v>
      </c>
      <c r="AI1943" s="4">
        <v>39968</v>
      </c>
      <c r="AJ1943">
        <v>10.89</v>
      </c>
      <c r="AK1943" s="2">
        <v>39328</v>
      </c>
      <c r="AL1943">
        <v>11.2913</v>
      </c>
      <c r="AM1943" s="2">
        <v>42510</v>
      </c>
      <c r="AN1943">
        <v>-89</v>
      </c>
      <c r="AS1943" s="2"/>
    </row>
    <row r="1944" spans="1:45" x14ac:dyDescent="0.25">
      <c r="A1944" s="2"/>
      <c r="C1944" s="2"/>
      <c r="E1944" s="2"/>
      <c r="Q1944" s="2"/>
      <c r="S1944" s="2"/>
      <c r="U1944" s="2"/>
      <c r="W1944" s="2"/>
      <c r="Y1944" s="2"/>
      <c r="AE1944" s="4">
        <v>39385</v>
      </c>
      <c r="AF1944">
        <v>64383.13</v>
      </c>
      <c r="AG1944" s="4">
        <v>39364</v>
      </c>
      <c r="AH1944">
        <v>80.260000000000005</v>
      </c>
      <c r="AI1944" s="4">
        <v>39969</v>
      </c>
      <c r="AJ1944">
        <v>11.0482</v>
      </c>
      <c r="AK1944" s="2">
        <v>39329</v>
      </c>
      <c r="AL1944">
        <v>11.29</v>
      </c>
      <c r="AM1944" s="2">
        <v>42513</v>
      </c>
      <c r="AN1944">
        <v>574</v>
      </c>
      <c r="AS1944" s="2"/>
    </row>
    <row r="1945" spans="1:45" x14ac:dyDescent="0.25">
      <c r="A1945" s="2"/>
      <c r="C1945" s="2"/>
      <c r="E1945" s="2"/>
      <c r="Q1945" s="2"/>
      <c r="S1945" s="2"/>
      <c r="U1945" s="2"/>
      <c r="W1945" s="2"/>
      <c r="Y1945" s="2"/>
      <c r="AE1945" s="4">
        <v>39386</v>
      </c>
      <c r="AF1945">
        <v>65317.7</v>
      </c>
      <c r="AG1945" s="4">
        <v>39365</v>
      </c>
      <c r="AH1945">
        <v>81.3</v>
      </c>
      <c r="AI1945" s="4">
        <v>39972</v>
      </c>
      <c r="AJ1945">
        <v>11.2865</v>
      </c>
      <c r="AK1945" s="2">
        <v>39330</v>
      </c>
      <c r="AL1945">
        <v>11.335599999999999</v>
      </c>
      <c r="AM1945" s="2">
        <v>42514</v>
      </c>
      <c r="AN1945">
        <v>-532</v>
      </c>
      <c r="AS1945" s="2"/>
    </row>
    <row r="1946" spans="1:45" x14ac:dyDescent="0.25">
      <c r="A1946" s="2"/>
      <c r="C1946" s="2"/>
      <c r="E1946" s="2"/>
      <c r="Q1946" s="2"/>
      <c r="S1946" s="2"/>
      <c r="U1946" s="2"/>
      <c r="W1946" s="2"/>
      <c r="Y1946" s="2"/>
      <c r="AE1946" s="4">
        <v>39387</v>
      </c>
      <c r="AF1946">
        <v>64050.080000000002</v>
      </c>
      <c r="AG1946" s="4">
        <v>39366</v>
      </c>
      <c r="AH1946">
        <v>83.08</v>
      </c>
      <c r="AI1946" s="4">
        <v>39973</v>
      </c>
      <c r="AJ1946">
        <v>11.56</v>
      </c>
      <c r="AK1946" s="2">
        <v>39331</v>
      </c>
      <c r="AL1946">
        <v>11.3322</v>
      </c>
      <c r="AM1946" s="2">
        <v>42515</v>
      </c>
      <c r="AN1946">
        <v>-522</v>
      </c>
      <c r="AS1946" s="2"/>
    </row>
    <row r="1947" spans="1:45" x14ac:dyDescent="0.25">
      <c r="A1947" s="2"/>
      <c r="C1947" s="2"/>
      <c r="E1947" s="2"/>
      <c r="Q1947" s="2"/>
      <c r="S1947" s="2"/>
      <c r="U1947" s="2"/>
      <c r="W1947" s="2"/>
      <c r="Y1947" s="2"/>
      <c r="AE1947" s="4">
        <v>39391</v>
      </c>
      <c r="AF1947">
        <v>62959.55</v>
      </c>
      <c r="AG1947" s="4">
        <v>39367</v>
      </c>
      <c r="AH1947">
        <v>83.69</v>
      </c>
      <c r="AI1947" s="4">
        <v>39974</v>
      </c>
      <c r="AJ1947">
        <v>11.68</v>
      </c>
      <c r="AK1947" s="2">
        <v>39335</v>
      </c>
      <c r="AL1947">
        <v>11.4039</v>
      </c>
      <c r="AM1947" s="2">
        <v>42517</v>
      </c>
      <c r="AN1947">
        <v>470</v>
      </c>
      <c r="AS1947" s="2"/>
    </row>
    <row r="1948" spans="1:45" x14ac:dyDescent="0.25">
      <c r="A1948" s="2"/>
      <c r="C1948" s="2"/>
      <c r="E1948" s="2"/>
      <c r="Q1948" s="2"/>
      <c r="S1948" s="2"/>
      <c r="U1948" s="2"/>
      <c r="W1948" s="2"/>
      <c r="Y1948" s="2"/>
      <c r="AE1948" s="4">
        <v>39392</v>
      </c>
      <c r="AF1948">
        <v>64503.43</v>
      </c>
      <c r="AG1948" s="4">
        <v>39370</v>
      </c>
      <c r="AH1948">
        <v>86.13</v>
      </c>
      <c r="AI1948" s="4">
        <v>39975</v>
      </c>
      <c r="AJ1948">
        <v>11.6534</v>
      </c>
      <c r="AK1948" s="2">
        <v>39336</v>
      </c>
      <c r="AL1948">
        <v>11.3887</v>
      </c>
      <c r="AM1948" s="2">
        <v>42520</v>
      </c>
      <c r="AN1948">
        <v>359</v>
      </c>
      <c r="AS1948" s="2"/>
    </row>
    <row r="1949" spans="1:45" x14ac:dyDescent="0.25">
      <c r="A1949" s="2"/>
      <c r="C1949" s="2"/>
      <c r="E1949" s="2"/>
      <c r="Q1949" s="2"/>
      <c r="S1949" s="2"/>
      <c r="U1949" s="2"/>
      <c r="W1949" s="2"/>
      <c r="Y1949" s="2"/>
      <c r="AE1949" s="4">
        <v>39393</v>
      </c>
      <c r="AF1949">
        <v>63500.62</v>
      </c>
      <c r="AG1949" s="4">
        <v>39371</v>
      </c>
      <c r="AH1949">
        <v>87.61</v>
      </c>
      <c r="AI1949" s="4">
        <v>39976</v>
      </c>
      <c r="AJ1949">
        <v>11.4907</v>
      </c>
      <c r="AK1949" s="2">
        <v>39337</v>
      </c>
      <c r="AL1949">
        <v>11.343999999999999</v>
      </c>
      <c r="AM1949" s="2">
        <v>42521</v>
      </c>
      <c r="AN1949">
        <v>716</v>
      </c>
      <c r="AS1949" s="2"/>
    </row>
    <row r="1950" spans="1:45" x14ac:dyDescent="0.25">
      <c r="A1950" s="2"/>
      <c r="C1950" s="2"/>
      <c r="E1950" s="2"/>
      <c r="Q1950" s="2"/>
      <c r="S1950" s="2"/>
      <c r="U1950" s="2"/>
      <c r="W1950" s="2"/>
      <c r="Y1950" s="2"/>
      <c r="AE1950" s="4">
        <v>39394</v>
      </c>
      <c r="AF1950">
        <v>63561.91</v>
      </c>
      <c r="AG1950" s="4">
        <v>39372</v>
      </c>
      <c r="AH1950">
        <v>87.4</v>
      </c>
      <c r="AI1950" s="4">
        <v>39979</v>
      </c>
      <c r="AJ1950">
        <v>11.53</v>
      </c>
      <c r="AK1950" s="2">
        <v>39338</v>
      </c>
      <c r="AL1950">
        <v>11.3734</v>
      </c>
      <c r="AM1950" s="2">
        <v>42522</v>
      </c>
      <c r="AN1950">
        <v>-122</v>
      </c>
      <c r="AS1950" s="2"/>
    </row>
    <row r="1951" spans="1:45" x14ac:dyDescent="0.25">
      <c r="A1951" s="2"/>
      <c r="C1951" s="2"/>
      <c r="E1951" s="2"/>
      <c r="Q1951" s="2"/>
      <c r="S1951" s="2"/>
      <c r="U1951" s="2"/>
      <c r="W1951" s="2"/>
      <c r="Y1951" s="2"/>
      <c r="AE1951" s="4">
        <v>39395</v>
      </c>
      <c r="AF1951">
        <v>64320.56</v>
      </c>
      <c r="AG1951" s="4">
        <v>39373</v>
      </c>
      <c r="AH1951">
        <v>89.47</v>
      </c>
      <c r="AI1951" s="4">
        <v>39980</v>
      </c>
      <c r="AJ1951">
        <v>11.3444</v>
      </c>
      <c r="AK1951" s="2">
        <v>39339</v>
      </c>
      <c r="AL1951">
        <v>11.3504</v>
      </c>
      <c r="AM1951" s="2">
        <v>42523</v>
      </c>
      <c r="AN1951">
        <v>57</v>
      </c>
      <c r="AS1951" s="2"/>
    </row>
    <row r="1952" spans="1:45" x14ac:dyDescent="0.25">
      <c r="A1952" s="2"/>
      <c r="C1952" s="2"/>
      <c r="E1952" s="2"/>
      <c r="Q1952" s="2"/>
      <c r="S1952" s="2"/>
      <c r="U1952" s="2"/>
      <c r="W1952" s="2"/>
      <c r="Y1952" s="2"/>
      <c r="AE1952" s="4">
        <v>39398</v>
      </c>
      <c r="AF1952">
        <v>61526.87</v>
      </c>
      <c r="AG1952" s="4">
        <v>39374</v>
      </c>
      <c r="AH1952">
        <v>88.6</v>
      </c>
      <c r="AI1952" s="4">
        <v>39981</v>
      </c>
      <c r="AJ1952">
        <v>11.29</v>
      </c>
      <c r="AK1952" s="2">
        <v>39342</v>
      </c>
      <c r="AL1952">
        <v>11.35</v>
      </c>
      <c r="AM1952" s="2">
        <v>42524</v>
      </c>
      <c r="AN1952">
        <v>-872</v>
      </c>
      <c r="AS1952" s="2"/>
    </row>
    <row r="1953" spans="1:45" x14ac:dyDescent="0.25">
      <c r="A1953" s="2"/>
      <c r="C1953" s="2"/>
      <c r="E1953" s="2"/>
      <c r="Q1953" s="2"/>
      <c r="S1953" s="2"/>
      <c r="U1953" s="2"/>
      <c r="W1953" s="2"/>
      <c r="Y1953" s="2"/>
      <c r="AE1953" s="4">
        <v>39399</v>
      </c>
      <c r="AF1953">
        <v>62927.03</v>
      </c>
      <c r="AG1953" s="4">
        <v>39377</v>
      </c>
      <c r="AH1953">
        <v>87.56</v>
      </c>
      <c r="AI1953" s="4">
        <v>39982</v>
      </c>
      <c r="AJ1953">
        <v>11.540100000000001</v>
      </c>
      <c r="AK1953" s="2">
        <v>39343</v>
      </c>
      <c r="AL1953">
        <v>11.277699999999999</v>
      </c>
      <c r="AM1953" s="2">
        <v>42527</v>
      </c>
      <c r="AN1953">
        <v>176</v>
      </c>
      <c r="AS1953" s="2"/>
    </row>
    <row r="1954" spans="1:45" x14ac:dyDescent="0.25">
      <c r="A1954" s="2"/>
      <c r="C1954" s="2"/>
      <c r="E1954" s="2"/>
      <c r="Q1954" s="2"/>
      <c r="S1954" s="2"/>
      <c r="U1954" s="2"/>
      <c r="W1954" s="2"/>
      <c r="Y1954" s="2"/>
      <c r="AE1954" s="4">
        <v>39400</v>
      </c>
      <c r="AF1954">
        <v>64630.87</v>
      </c>
      <c r="AG1954" s="4">
        <v>39378</v>
      </c>
      <c r="AH1954">
        <v>85.27</v>
      </c>
      <c r="AI1954" s="4">
        <v>39983</v>
      </c>
      <c r="AJ1954">
        <v>11.54</v>
      </c>
      <c r="AK1954" s="2">
        <v>39344</v>
      </c>
      <c r="AL1954">
        <v>11.2598</v>
      </c>
      <c r="AM1954" s="2">
        <v>42528</v>
      </c>
      <c r="AN1954">
        <v>-769</v>
      </c>
      <c r="AS1954" s="2"/>
    </row>
    <row r="1955" spans="1:45" x14ac:dyDescent="0.25">
      <c r="A1955" s="2"/>
      <c r="C1955" s="2"/>
      <c r="E1955" s="2"/>
      <c r="Q1955" s="2"/>
      <c r="S1955" s="2"/>
      <c r="U1955" s="2"/>
      <c r="W1955" s="2"/>
      <c r="Y1955" s="2"/>
      <c r="AE1955" s="4">
        <v>39402</v>
      </c>
      <c r="AF1955">
        <v>64609.38</v>
      </c>
      <c r="AG1955" s="4">
        <v>39379</v>
      </c>
      <c r="AH1955">
        <v>87.1</v>
      </c>
      <c r="AI1955" s="4">
        <v>39986</v>
      </c>
      <c r="AJ1955">
        <v>11.482099999999999</v>
      </c>
      <c r="AK1955" s="2">
        <v>39345</v>
      </c>
      <c r="AL1955">
        <v>11.2196</v>
      </c>
      <c r="AM1955" s="2">
        <v>42529</v>
      </c>
      <c r="AN1955">
        <v>-153</v>
      </c>
      <c r="AS1955" s="2"/>
    </row>
    <row r="1956" spans="1:45" x14ac:dyDescent="0.25">
      <c r="A1956" s="2"/>
      <c r="C1956" s="2"/>
      <c r="E1956" s="2"/>
      <c r="Q1956" s="2"/>
      <c r="S1956" s="2"/>
      <c r="U1956" s="2"/>
      <c r="W1956" s="2"/>
      <c r="Y1956" s="2"/>
      <c r="AE1956" s="4">
        <v>39405</v>
      </c>
      <c r="AF1956">
        <v>62336.02</v>
      </c>
      <c r="AG1956" s="4">
        <v>39380</v>
      </c>
      <c r="AH1956">
        <v>90.46</v>
      </c>
      <c r="AI1956" s="4">
        <v>39987</v>
      </c>
      <c r="AJ1956">
        <v>11.46</v>
      </c>
      <c r="AK1956" s="2">
        <v>39346</v>
      </c>
      <c r="AL1956">
        <v>11.1889</v>
      </c>
      <c r="AM1956" s="2">
        <v>42530</v>
      </c>
      <c r="AN1956">
        <v>51</v>
      </c>
      <c r="AS1956" s="2"/>
    </row>
    <row r="1957" spans="1:45" x14ac:dyDescent="0.25">
      <c r="A1957" s="2"/>
      <c r="C1957" s="2"/>
      <c r="E1957" s="2"/>
      <c r="Q1957" s="2"/>
      <c r="S1957" s="2"/>
      <c r="U1957" s="2"/>
      <c r="W1957" s="2"/>
      <c r="Y1957" s="2"/>
      <c r="AE1957" s="4">
        <v>39407</v>
      </c>
      <c r="AF1957">
        <v>60581.54</v>
      </c>
      <c r="AG1957" s="4">
        <v>39381</v>
      </c>
      <c r="AH1957">
        <v>91.86</v>
      </c>
      <c r="AI1957" s="4">
        <v>39988</v>
      </c>
      <c r="AJ1957">
        <v>11.3262</v>
      </c>
      <c r="AK1957" s="2">
        <v>39349</v>
      </c>
      <c r="AL1957">
        <v>11.1699</v>
      </c>
      <c r="AM1957" s="2">
        <v>42531</v>
      </c>
      <c r="AN1957">
        <v>-103</v>
      </c>
      <c r="AS1957" s="2"/>
    </row>
    <row r="1958" spans="1:45" x14ac:dyDescent="0.25">
      <c r="A1958" s="2"/>
      <c r="C1958" s="2"/>
      <c r="E1958" s="2"/>
      <c r="Q1958" s="2"/>
      <c r="S1958" s="2"/>
      <c r="U1958" s="2"/>
      <c r="W1958" s="2"/>
      <c r="Y1958" s="2"/>
      <c r="AE1958" s="4">
        <v>39408</v>
      </c>
      <c r="AF1958">
        <v>60653.01</v>
      </c>
      <c r="AG1958" s="4">
        <v>39384</v>
      </c>
      <c r="AH1958">
        <v>93.53</v>
      </c>
      <c r="AI1958" s="4">
        <v>39989</v>
      </c>
      <c r="AJ1958">
        <v>11.282</v>
      </c>
      <c r="AK1958" s="2">
        <v>39350</v>
      </c>
      <c r="AL1958">
        <v>11.135400000000001</v>
      </c>
      <c r="AM1958" s="2">
        <v>42534</v>
      </c>
      <c r="AN1958">
        <v>-395</v>
      </c>
      <c r="AS1958" s="2"/>
    </row>
    <row r="1959" spans="1:45" x14ac:dyDescent="0.25">
      <c r="A1959" s="2"/>
      <c r="C1959" s="2"/>
      <c r="E1959" s="2"/>
      <c r="Q1959" s="2"/>
      <c r="S1959" s="2"/>
      <c r="U1959" s="2"/>
      <c r="W1959" s="2"/>
      <c r="Y1959" s="2"/>
      <c r="AE1959" s="4">
        <v>39409</v>
      </c>
      <c r="AF1959">
        <v>60970.9</v>
      </c>
      <c r="AG1959" s="4">
        <v>39385</v>
      </c>
      <c r="AH1959">
        <v>90.38</v>
      </c>
      <c r="AI1959" s="4">
        <v>39990</v>
      </c>
      <c r="AJ1959">
        <v>11.2403</v>
      </c>
      <c r="AK1959" s="2">
        <v>39351</v>
      </c>
      <c r="AL1959">
        <v>11.182499999999999</v>
      </c>
      <c r="AM1959" s="2">
        <v>42535</v>
      </c>
      <c r="AN1959">
        <v>-35</v>
      </c>
      <c r="AS1959" s="2"/>
    </row>
    <row r="1960" spans="1:45" x14ac:dyDescent="0.25">
      <c r="A1960" s="2"/>
      <c r="C1960" s="2"/>
      <c r="E1960" s="2"/>
      <c r="Q1960" s="2"/>
      <c r="S1960" s="2"/>
      <c r="U1960" s="2"/>
      <c r="W1960" s="2"/>
      <c r="Y1960" s="2"/>
      <c r="AE1960" s="4">
        <v>39412</v>
      </c>
      <c r="AF1960">
        <v>59069.17</v>
      </c>
      <c r="AG1960" s="4">
        <v>39386</v>
      </c>
      <c r="AH1960">
        <v>94.53</v>
      </c>
      <c r="AI1960" s="4">
        <v>39993</v>
      </c>
      <c r="AJ1960">
        <v>11.37</v>
      </c>
      <c r="AK1960" s="2">
        <v>39352</v>
      </c>
      <c r="AL1960">
        <v>11.196400000000001</v>
      </c>
      <c r="AM1960" s="2">
        <v>42536</v>
      </c>
      <c r="AN1960">
        <v>813</v>
      </c>
      <c r="AS1960" s="2"/>
    </row>
    <row r="1961" spans="1:45" x14ac:dyDescent="0.25">
      <c r="A1961" s="2"/>
      <c r="C1961" s="2"/>
      <c r="E1961" s="2"/>
      <c r="Q1961" s="2"/>
      <c r="S1961" s="2"/>
      <c r="U1961" s="2"/>
      <c r="W1961" s="2"/>
      <c r="Y1961" s="2"/>
      <c r="AE1961" s="4">
        <v>39413</v>
      </c>
      <c r="AF1961">
        <v>59431.5</v>
      </c>
      <c r="AG1961" s="4">
        <v>39387</v>
      </c>
      <c r="AH1961">
        <v>93.49</v>
      </c>
      <c r="AI1961" s="4">
        <v>39994</v>
      </c>
      <c r="AJ1961">
        <v>11.385</v>
      </c>
      <c r="AK1961" s="2">
        <v>39353</v>
      </c>
      <c r="AL1961">
        <v>11.182</v>
      </c>
      <c r="AM1961" s="2">
        <v>42537</v>
      </c>
      <c r="AN1961">
        <v>422</v>
      </c>
      <c r="AS1961" s="2"/>
    </row>
    <row r="1962" spans="1:45" x14ac:dyDescent="0.25">
      <c r="A1962" s="2"/>
      <c r="C1962" s="2"/>
      <c r="E1962" s="2"/>
      <c r="Q1962" s="2"/>
      <c r="S1962" s="2"/>
      <c r="U1962" s="2"/>
      <c r="W1962" s="2"/>
      <c r="Y1962" s="2"/>
      <c r="AE1962" s="4">
        <v>39414</v>
      </c>
      <c r="AF1962">
        <v>61714.64</v>
      </c>
      <c r="AG1962" s="4">
        <v>39388</v>
      </c>
      <c r="AH1962">
        <v>95.93</v>
      </c>
      <c r="AI1962" s="4">
        <v>39995</v>
      </c>
      <c r="AJ1962">
        <v>11.325200000000001</v>
      </c>
      <c r="AK1962" s="2">
        <v>39356</v>
      </c>
      <c r="AL1962">
        <v>11.116899999999999</v>
      </c>
      <c r="AM1962" s="2">
        <v>42538</v>
      </c>
      <c r="AN1962">
        <v>571</v>
      </c>
      <c r="AS1962" s="2"/>
    </row>
    <row r="1963" spans="1:45" x14ac:dyDescent="0.25">
      <c r="A1963" s="2"/>
      <c r="C1963" s="2"/>
      <c r="E1963" s="2"/>
      <c r="Q1963" s="2"/>
      <c r="S1963" s="2"/>
      <c r="U1963" s="2"/>
      <c r="W1963" s="2"/>
      <c r="Y1963" s="2"/>
      <c r="AE1963" s="4">
        <v>39415</v>
      </c>
      <c r="AF1963">
        <v>62156.34</v>
      </c>
      <c r="AG1963" s="4">
        <v>39391</v>
      </c>
      <c r="AH1963">
        <v>93.98</v>
      </c>
      <c r="AI1963" s="4">
        <v>39996</v>
      </c>
      <c r="AJ1963">
        <v>11.3392</v>
      </c>
      <c r="AK1963" s="2">
        <v>39357</v>
      </c>
      <c r="AL1963">
        <v>11.1271</v>
      </c>
      <c r="AM1963" s="2">
        <v>42541</v>
      </c>
      <c r="AN1963">
        <v>-207</v>
      </c>
      <c r="AS1963" s="2"/>
    </row>
    <row r="1964" spans="1:45" x14ac:dyDescent="0.25">
      <c r="A1964" s="2"/>
      <c r="C1964" s="2"/>
      <c r="E1964" s="2"/>
      <c r="Q1964" s="2"/>
      <c r="S1964" s="2"/>
      <c r="U1964" s="2"/>
      <c r="W1964" s="2"/>
      <c r="Y1964" s="2"/>
      <c r="AE1964" s="4">
        <v>39416</v>
      </c>
      <c r="AF1964">
        <v>63006.16</v>
      </c>
      <c r="AG1964" s="4">
        <v>39392</v>
      </c>
      <c r="AH1964">
        <v>96.7</v>
      </c>
      <c r="AI1964" s="4">
        <v>39997</v>
      </c>
      <c r="AJ1964">
        <v>11.317600000000001</v>
      </c>
      <c r="AK1964" s="2">
        <v>39358</v>
      </c>
      <c r="AL1964">
        <v>11.1524</v>
      </c>
      <c r="AM1964" s="2">
        <v>42542</v>
      </c>
      <c r="AN1964">
        <v>822</v>
      </c>
      <c r="AS1964" s="2"/>
    </row>
    <row r="1965" spans="1:45" x14ac:dyDescent="0.25">
      <c r="A1965" s="2"/>
      <c r="C1965" s="2"/>
      <c r="E1965" s="2"/>
      <c r="Q1965" s="2"/>
      <c r="S1965" s="2"/>
      <c r="U1965" s="2"/>
      <c r="W1965" s="2"/>
      <c r="Y1965" s="2"/>
      <c r="AE1965" s="4">
        <v>39419</v>
      </c>
      <c r="AF1965">
        <v>63199.85</v>
      </c>
      <c r="AG1965" s="4">
        <v>39393</v>
      </c>
      <c r="AH1965">
        <v>96.37</v>
      </c>
      <c r="AI1965" s="4">
        <v>40000</v>
      </c>
      <c r="AJ1965">
        <v>11.334099999999999</v>
      </c>
      <c r="AK1965" s="2">
        <v>39359</v>
      </c>
      <c r="AL1965">
        <v>11.193300000000001</v>
      </c>
      <c r="AM1965" s="2">
        <v>42543</v>
      </c>
      <c r="AN1965">
        <v>402</v>
      </c>
      <c r="AS1965" s="2"/>
    </row>
    <row r="1966" spans="1:45" x14ac:dyDescent="0.25">
      <c r="A1966" s="2"/>
      <c r="C1966" s="2"/>
      <c r="E1966" s="2"/>
      <c r="Q1966" s="2"/>
      <c r="S1966" s="2"/>
      <c r="U1966" s="2"/>
      <c r="W1966" s="2"/>
      <c r="Y1966" s="2"/>
      <c r="AE1966" s="4">
        <v>39420</v>
      </c>
      <c r="AF1966">
        <v>63481.53</v>
      </c>
      <c r="AG1966" s="4">
        <v>39394</v>
      </c>
      <c r="AH1966">
        <v>95.46</v>
      </c>
      <c r="AI1966" s="4">
        <v>40001</v>
      </c>
      <c r="AJ1966">
        <v>11.29</v>
      </c>
      <c r="AK1966" s="2">
        <v>39360</v>
      </c>
      <c r="AL1966">
        <v>11.1875</v>
      </c>
      <c r="AM1966" s="2">
        <v>42544</v>
      </c>
      <c r="AN1966">
        <v>-214</v>
      </c>
      <c r="AS1966" s="2"/>
    </row>
    <row r="1967" spans="1:45" x14ac:dyDescent="0.25">
      <c r="A1967" s="2"/>
      <c r="C1967" s="2"/>
      <c r="E1967" s="2"/>
      <c r="Q1967" s="2"/>
      <c r="S1967" s="2"/>
      <c r="U1967" s="2"/>
      <c r="W1967" s="2"/>
      <c r="Y1967" s="2"/>
      <c r="AE1967" s="4">
        <v>39421</v>
      </c>
      <c r="AF1967">
        <v>64927.96</v>
      </c>
      <c r="AG1967" s="4">
        <v>39395</v>
      </c>
      <c r="AH1967">
        <v>96.32</v>
      </c>
      <c r="AI1967" s="4">
        <v>40002</v>
      </c>
      <c r="AJ1967">
        <v>11.3226</v>
      </c>
      <c r="AK1967" s="2">
        <v>39363</v>
      </c>
      <c r="AL1967">
        <v>11.21</v>
      </c>
      <c r="AM1967" s="2">
        <v>42545</v>
      </c>
      <c r="AN1967">
        <v>1426</v>
      </c>
      <c r="AS1967" s="2"/>
    </row>
    <row r="1968" spans="1:45" x14ac:dyDescent="0.25">
      <c r="A1968" s="2"/>
      <c r="C1968" s="2"/>
      <c r="E1968" s="2"/>
      <c r="Q1968" s="2"/>
      <c r="S1968" s="2"/>
      <c r="U1968" s="2"/>
      <c r="W1968" s="2"/>
      <c r="Y1968" s="2"/>
      <c r="AE1968" s="4">
        <v>39422</v>
      </c>
      <c r="AF1968">
        <v>65790.81</v>
      </c>
      <c r="AG1968" s="4">
        <v>39398</v>
      </c>
      <c r="AH1968">
        <v>94.62</v>
      </c>
      <c r="AI1968" s="4">
        <v>40003</v>
      </c>
      <c r="AJ1968">
        <v>11.3232</v>
      </c>
      <c r="AK1968" s="2">
        <v>39364</v>
      </c>
      <c r="AL1968">
        <v>11.1248</v>
      </c>
      <c r="AM1968" s="2">
        <v>42548</v>
      </c>
      <c r="AN1968">
        <v>579</v>
      </c>
      <c r="AS1968" s="2"/>
    </row>
    <row r="1969" spans="1:45" x14ac:dyDescent="0.25">
      <c r="A1969" s="2"/>
      <c r="C1969" s="2"/>
      <c r="E1969" s="2"/>
      <c r="Q1969" s="2"/>
      <c r="S1969" s="2"/>
      <c r="U1969" s="2"/>
      <c r="W1969" s="2"/>
      <c r="Y1969" s="2"/>
      <c r="AE1969" s="4">
        <v>39423</v>
      </c>
      <c r="AF1969">
        <v>65638.539999999994</v>
      </c>
      <c r="AG1969" s="4">
        <v>39399</v>
      </c>
      <c r="AH1969">
        <v>91.17</v>
      </c>
      <c r="AI1969" s="4">
        <v>40004</v>
      </c>
      <c r="AJ1969">
        <v>11.2713</v>
      </c>
      <c r="AK1969" s="2">
        <v>39365</v>
      </c>
      <c r="AL1969">
        <v>11.1419</v>
      </c>
      <c r="AM1969" s="2">
        <v>42549</v>
      </c>
      <c r="AN1969">
        <v>-1250</v>
      </c>
      <c r="AS1969" s="2"/>
    </row>
    <row r="1970" spans="1:45" x14ac:dyDescent="0.25">
      <c r="A1970" s="2"/>
      <c r="C1970" s="2"/>
      <c r="E1970" s="2"/>
      <c r="Q1970" s="2"/>
      <c r="S1970" s="2"/>
      <c r="U1970" s="2"/>
      <c r="W1970" s="2"/>
      <c r="Y1970" s="2"/>
      <c r="AE1970" s="4">
        <v>39426</v>
      </c>
      <c r="AF1970">
        <v>65445.96</v>
      </c>
      <c r="AG1970" s="4">
        <v>39400</v>
      </c>
      <c r="AH1970">
        <v>94.09</v>
      </c>
      <c r="AI1970" s="4">
        <v>40007</v>
      </c>
      <c r="AJ1970">
        <v>11.515000000000001</v>
      </c>
      <c r="AK1970" s="2">
        <v>39366</v>
      </c>
      <c r="AL1970">
        <v>11.166</v>
      </c>
      <c r="AM1970" s="2">
        <v>42550</v>
      </c>
      <c r="AN1970">
        <v>-4198</v>
      </c>
      <c r="AS1970" s="2"/>
    </row>
    <row r="1971" spans="1:45" x14ac:dyDescent="0.25">
      <c r="A1971" s="2"/>
      <c r="C1971" s="2"/>
      <c r="E1971" s="2"/>
      <c r="Q1971" s="2"/>
      <c r="S1971" s="2"/>
      <c r="U1971" s="2"/>
      <c r="W1971" s="2"/>
      <c r="Y1971" s="2"/>
      <c r="AE1971" s="4">
        <v>39427</v>
      </c>
      <c r="AF1971">
        <v>64512.26</v>
      </c>
      <c r="AG1971" s="4">
        <v>39401</v>
      </c>
      <c r="AH1971">
        <v>93.43</v>
      </c>
      <c r="AI1971" s="4">
        <v>40008</v>
      </c>
      <c r="AJ1971">
        <v>11.36</v>
      </c>
      <c r="AK1971" s="2">
        <v>39370</v>
      </c>
      <c r="AL1971">
        <v>11.156700000000001</v>
      </c>
      <c r="AM1971" s="2">
        <v>42551</v>
      </c>
      <c r="AN1971">
        <v>-560</v>
      </c>
      <c r="AS1971" s="2"/>
    </row>
    <row r="1972" spans="1:45" x14ac:dyDescent="0.25">
      <c r="A1972" s="2"/>
      <c r="C1972" s="2"/>
      <c r="E1972" s="2"/>
      <c r="Q1972" s="2"/>
      <c r="S1972" s="2"/>
      <c r="U1972" s="2"/>
      <c r="W1972" s="2"/>
      <c r="Y1972" s="2"/>
      <c r="AE1972" s="4">
        <v>39428</v>
      </c>
      <c r="AF1972">
        <v>64741.69</v>
      </c>
      <c r="AG1972" s="4">
        <v>39402</v>
      </c>
      <c r="AH1972">
        <v>95.1</v>
      </c>
      <c r="AI1972" s="4">
        <v>40009</v>
      </c>
      <c r="AJ1972">
        <v>11.4765</v>
      </c>
      <c r="AK1972" s="2">
        <v>39371</v>
      </c>
      <c r="AL1972">
        <v>11.16</v>
      </c>
      <c r="AM1972" s="2">
        <v>42552</v>
      </c>
      <c r="AN1972">
        <v>-432</v>
      </c>
      <c r="AS1972" s="2"/>
    </row>
    <row r="1973" spans="1:45" x14ac:dyDescent="0.25">
      <c r="A1973" s="2"/>
      <c r="C1973" s="2"/>
      <c r="E1973" s="2"/>
      <c r="Q1973" s="2"/>
      <c r="S1973" s="2"/>
      <c r="U1973" s="2"/>
      <c r="W1973" s="2"/>
      <c r="Y1973" s="2"/>
      <c r="AE1973" s="4">
        <v>39429</v>
      </c>
      <c r="AF1973">
        <v>62860.99</v>
      </c>
      <c r="AG1973" s="4">
        <v>39405</v>
      </c>
      <c r="AH1973">
        <v>94.64</v>
      </c>
      <c r="AI1973" s="4">
        <v>40010</v>
      </c>
      <c r="AJ1973">
        <v>11.53</v>
      </c>
      <c r="AK1973" s="2">
        <v>39372</v>
      </c>
      <c r="AL1973">
        <v>11.17</v>
      </c>
      <c r="AM1973" s="2">
        <v>42555</v>
      </c>
      <c r="AN1973">
        <v>-168</v>
      </c>
      <c r="AS1973" s="2"/>
    </row>
    <row r="1974" spans="1:45" x14ac:dyDescent="0.25">
      <c r="A1974" s="2"/>
      <c r="C1974" s="2"/>
      <c r="E1974" s="2"/>
      <c r="Q1974" s="2"/>
      <c r="S1974" s="2"/>
      <c r="U1974" s="2"/>
      <c r="W1974" s="2"/>
      <c r="Y1974" s="2"/>
      <c r="AE1974" s="4">
        <v>39430</v>
      </c>
      <c r="AF1974">
        <v>62444.97</v>
      </c>
      <c r="AG1974" s="4">
        <v>39406</v>
      </c>
      <c r="AH1974">
        <v>98.03</v>
      </c>
      <c r="AI1974" s="4">
        <v>40011</v>
      </c>
      <c r="AJ1974">
        <v>11.47</v>
      </c>
      <c r="AK1974" s="2">
        <v>39373</v>
      </c>
      <c r="AL1974">
        <v>11.25</v>
      </c>
      <c r="AM1974" s="2">
        <v>42556</v>
      </c>
      <c r="AN1974">
        <v>-395</v>
      </c>
      <c r="AS1974" s="2"/>
    </row>
    <row r="1975" spans="1:45" x14ac:dyDescent="0.25">
      <c r="A1975" s="2"/>
      <c r="C1975" s="2"/>
      <c r="E1975" s="2"/>
      <c r="Q1975" s="2"/>
      <c r="S1975" s="2"/>
      <c r="U1975" s="2"/>
      <c r="W1975" s="2"/>
      <c r="Y1975" s="2"/>
      <c r="AE1975" s="4">
        <v>39433</v>
      </c>
      <c r="AF1975">
        <v>59828.21</v>
      </c>
      <c r="AG1975" s="4">
        <v>39407</v>
      </c>
      <c r="AH1975">
        <v>97.29</v>
      </c>
      <c r="AI1975" s="4">
        <v>40014</v>
      </c>
      <c r="AJ1975">
        <v>11.3553</v>
      </c>
      <c r="AK1975" s="2">
        <v>39374</v>
      </c>
      <c r="AL1975">
        <v>11.355</v>
      </c>
      <c r="AM1975" s="2">
        <v>42557</v>
      </c>
      <c r="AN1975">
        <v>-669</v>
      </c>
      <c r="AS1975" s="2"/>
    </row>
    <row r="1976" spans="1:45" x14ac:dyDescent="0.25">
      <c r="A1976" s="2"/>
      <c r="C1976" s="2"/>
      <c r="E1976" s="2"/>
      <c r="Q1976" s="2"/>
      <c r="S1976" s="2"/>
      <c r="U1976" s="2"/>
      <c r="W1976" s="2"/>
      <c r="Y1976" s="2"/>
      <c r="AE1976" s="4">
        <v>39434</v>
      </c>
      <c r="AF1976">
        <v>61096.28</v>
      </c>
      <c r="AG1976" s="4">
        <v>39409</v>
      </c>
      <c r="AH1976">
        <v>98.18</v>
      </c>
      <c r="AI1976" s="4">
        <v>40015</v>
      </c>
      <c r="AJ1976">
        <v>11.32</v>
      </c>
      <c r="AK1976" s="2">
        <v>39377</v>
      </c>
      <c r="AL1976">
        <v>11.3819</v>
      </c>
      <c r="AM1976" s="2">
        <v>42558</v>
      </c>
      <c r="AN1976">
        <v>402</v>
      </c>
      <c r="AS1976" s="2"/>
    </row>
    <row r="1977" spans="1:45" x14ac:dyDescent="0.25">
      <c r="A1977" s="2"/>
      <c r="C1977" s="2"/>
      <c r="E1977" s="2"/>
      <c r="Q1977" s="2"/>
      <c r="S1977" s="2"/>
      <c r="U1977" s="2"/>
      <c r="W1977" s="2"/>
      <c r="Y1977" s="2"/>
      <c r="AE1977" s="4">
        <v>39435</v>
      </c>
      <c r="AF1977">
        <v>61721.71</v>
      </c>
      <c r="AG1977" s="4">
        <v>39412</v>
      </c>
      <c r="AH1977">
        <v>97.7</v>
      </c>
      <c r="AI1977" s="4">
        <v>40016</v>
      </c>
      <c r="AJ1977">
        <v>10.48</v>
      </c>
      <c r="AK1977" s="2">
        <v>39378</v>
      </c>
      <c r="AL1977">
        <v>11.3908</v>
      </c>
      <c r="AM1977" s="2">
        <v>42559</v>
      </c>
      <c r="AN1977">
        <v>-483</v>
      </c>
      <c r="AS1977" s="2"/>
    </row>
    <row r="1978" spans="1:45" x14ac:dyDescent="0.25">
      <c r="A1978" s="2"/>
      <c r="C1978" s="2"/>
      <c r="E1978" s="2"/>
      <c r="Q1978" s="2"/>
      <c r="S1978" s="2"/>
      <c r="U1978" s="2"/>
      <c r="W1978" s="2"/>
      <c r="Y1978" s="2"/>
      <c r="AE1978" s="4">
        <v>39436</v>
      </c>
      <c r="AF1978">
        <v>61716.2</v>
      </c>
      <c r="AG1978" s="4">
        <v>39413</v>
      </c>
      <c r="AH1978">
        <v>94.42</v>
      </c>
      <c r="AI1978" s="4">
        <v>40017</v>
      </c>
      <c r="AJ1978">
        <v>10.61</v>
      </c>
      <c r="AK1978" s="2">
        <v>39379</v>
      </c>
      <c r="AL1978">
        <v>11.370699999999999</v>
      </c>
      <c r="AM1978" s="2">
        <v>42562</v>
      </c>
      <c r="AN1978">
        <v>895</v>
      </c>
      <c r="AS1978" s="2"/>
    </row>
    <row r="1979" spans="1:45" x14ac:dyDescent="0.25">
      <c r="A1979" s="2"/>
      <c r="C1979" s="2"/>
      <c r="E1979" s="2"/>
      <c r="Q1979" s="2"/>
      <c r="S1979" s="2"/>
      <c r="U1979" s="2"/>
      <c r="W1979" s="2"/>
      <c r="Y1979" s="2"/>
      <c r="AE1979" s="4">
        <v>39437</v>
      </c>
      <c r="AF1979">
        <v>63097.71</v>
      </c>
      <c r="AG1979" s="4">
        <v>39414</v>
      </c>
      <c r="AH1979">
        <v>90.62</v>
      </c>
      <c r="AI1979" s="4">
        <v>40018</v>
      </c>
      <c r="AJ1979">
        <v>10.964700000000001</v>
      </c>
      <c r="AK1979" s="2">
        <v>39380</v>
      </c>
      <c r="AL1979">
        <v>11.4047</v>
      </c>
      <c r="AM1979" s="2">
        <v>42563</v>
      </c>
      <c r="AN1979">
        <v>-210</v>
      </c>
      <c r="AS1979" s="2"/>
    </row>
    <row r="1980" spans="1:45" x14ac:dyDescent="0.25">
      <c r="A1980" s="2"/>
      <c r="C1980" s="2"/>
      <c r="E1980" s="2"/>
      <c r="Q1980" s="2"/>
      <c r="S1980" s="2"/>
      <c r="U1980" s="2"/>
      <c r="W1980" s="2"/>
      <c r="Y1980" s="2"/>
      <c r="AE1980" s="4">
        <v>39442</v>
      </c>
      <c r="AF1980">
        <v>64288.26</v>
      </c>
      <c r="AG1980" s="4">
        <v>39415</v>
      </c>
      <c r="AH1980">
        <v>91.01</v>
      </c>
      <c r="AI1980" s="4">
        <v>40021</v>
      </c>
      <c r="AJ1980">
        <v>11.295299999999999</v>
      </c>
      <c r="AK1980" s="2">
        <v>39381</v>
      </c>
      <c r="AL1980">
        <v>11.374700000000001</v>
      </c>
      <c r="AM1980" s="2">
        <v>42564</v>
      </c>
      <c r="AN1980">
        <v>17</v>
      </c>
      <c r="AS1980" s="2"/>
    </row>
    <row r="1981" spans="1:45" x14ac:dyDescent="0.25">
      <c r="A1981" s="2"/>
      <c r="C1981" s="2"/>
      <c r="E1981" s="2"/>
      <c r="Q1981" s="2"/>
      <c r="S1981" s="2"/>
      <c r="U1981" s="2"/>
      <c r="W1981" s="2"/>
      <c r="Y1981" s="2"/>
      <c r="AE1981" s="4">
        <v>39443</v>
      </c>
      <c r="AF1981">
        <v>63774.38</v>
      </c>
      <c r="AG1981" s="4">
        <v>39416</v>
      </c>
      <c r="AH1981">
        <v>88.71</v>
      </c>
      <c r="AI1981" s="4">
        <v>40022</v>
      </c>
      <c r="AJ1981">
        <v>11.31</v>
      </c>
      <c r="AK1981" s="2">
        <v>39384</v>
      </c>
      <c r="AL1981">
        <v>11.298500000000001</v>
      </c>
      <c r="AM1981" s="2">
        <v>42565</v>
      </c>
      <c r="AN1981">
        <v>-61</v>
      </c>
      <c r="AS1981" s="2"/>
    </row>
    <row r="1982" spans="1:45" x14ac:dyDescent="0.25">
      <c r="A1982" s="2"/>
      <c r="C1982" s="2"/>
      <c r="E1982" s="2"/>
      <c r="Q1982" s="2"/>
      <c r="S1982" s="2"/>
      <c r="U1982" s="2"/>
      <c r="W1982" s="2"/>
      <c r="Y1982" s="2"/>
      <c r="AE1982" s="4">
        <v>39444</v>
      </c>
      <c r="AF1982">
        <v>63886.1</v>
      </c>
      <c r="AG1982" s="4">
        <v>39419</v>
      </c>
      <c r="AH1982">
        <v>89.31</v>
      </c>
      <c r="AI1982" s="4">
        <v>40023</v>
      </c>
      <c r="AJ1982">
        <v>11.331099999999999</v>
      </c>
      <c r="AK1982" s="2">
        <v>39385</v>
      </c>
      <c r="AL1982">
        <v>11.2913</v>
      </c>
      <c r="AM1982" s="2">
        <v>42566</v>
      </c>
      <c r="AN1982">
        <v>468</v>
      </c>
      <c r="AS1982" s="2"/>
    </row>
    <row r="1983" spans="1:45" x14ac:dyDescent="0.25">
      <c r="A1983" s="2"/>
      <c r="C1983" s="2"/>
      <c r="E1983" s="2"/>
      <c r="Q1983" s="2"/>
      <c r="S1983" s="2"/>
      <c r="U1983" s="2"/>
      <c r="W1983" s="2"/>
      <c r="Y1983" s="2"/>
      <c r="AE1983" s="4">
        <v>39449</v>
      </c>
      <c r="AF1983">
        <v>62815.13</v>
      </c>
      <c r="AG1983" s="4">
        <v>39420</v>
      </c>
      <c r="AH1983">
        <v>88.32</v>
      </c>
      <c r="AI1983" s="4">
        <v>40024</v>
      </c>
      <c r="AJ1983">
        <v>11.4411</v>
      </c>
      <c r="AK1983" s="2">
        <v>39386</v>
      </c>
      <c r="AL1983">
        <v>11.2925</v>
      </c>
      <c r="AM1983" s="2">
        <v>42569</v>
      </c>
      <c r="AN1983">
        <v>461</v>
      </c>
      <c r="AS1983" s="2"/>
    </row>
    <row r="1984" spans="1:45" x14ac:dyDescent="0.25">
      <c r="A1984" s="2"/>
      <c r="C1984" s="2"/>
      <c r="E1984" s="2"/>
      <c r="Q1984" s="2"/>
      <c r="S1984" s="2"/>
      <c r="U1984" s="2"/>
      <c r="W1984" s="2"/>
      <c r="Y1984" s="2"/>
      <c r="AE1984" s="4">
        <v>39450</v>
      </c>
      <c r="AF1984">
        <v>62891.97</v>
      </c>
      <c r="AG1984" s="4">
        <v>39421</v>
      </c>
      <c r="AH1984">
        <v>87.49</v>
      </c>
      <c r="AI1984" s="4">
        <v>40025</v>
      </c>
      <c r="AJ1984">
        <v>11.4725</v>
      </c>
      <c r="AK1984" s="2">
        <v>39387</v>
      </c>
      <c r="AL1984">
        <v>11.338200000000001</v>
      </c>
      <c r="AM1984" s="2">
        <v>42570</v>
      </c>
      <c r="AN1984">
        <v>637</v>
      </c>
      <c r="AS1984" s="2"/>
    </row>
    <row r="1985" spans="1:45" x14ac:dyDescent="0.25">
      <c r="A1985" s="2"/>
      <c r="C1985" s="2"/>
      <c r="E1985" s="2"/>
      <c r="Q1985" s="2"/>
      <c r="S1985" s="2"/>
      <c r="U1985" s="2"/>
      <c r="W1985" s="2"/>
      <c r="Y1985" s="2"/>
      <c r="AE1985" s="4">
        <v>39451</v>
      </c>
      <c r="AF1985">
        <v>61036.61</v>
      </c>
      <c r="AG1985" s="4">
        <v>39422</v>
      </c>
      <c r="AH1985">
        <v>90.23</v>
      </c>
      <c r="AI1985" s="4">
        <v>40028</v>
      </c>
      <c r="AJ1985">
        <v>11.391299999999999</v>
      </c>
      <c r="AK1985" s="2">
        <v>39391</v>
      </c>
      <c r="AL1985">
        <v>11.414999999999999</v>
      </c>
      <c r="AM1985" s="2">
        <v>42571</v>
      </c>
      <c r="AN1985">
        <v>72</v>
      </c>
      <c r="AS1985" s="2"/>
    </row>
    <row r="1986" spans="1:45" x14ac:dyDescent="0.25">
      <c r="A1986" s="2"/>
      <c r="C1986" s="2"/>
      <c r="E1986" s="2"/>
      <c r="Q1986" s="2"/>
      <c r="S1986" s="2"/>
      <c r="U1986" s="2"/>
      <c r="W1986" s="2"/>
      <c r="Y1986" s="2"/>
      <c r="AE1986" s="4">
        <v>39454</v>
      </c>
      <c r="AF1986">
        <v>60772.15</v>
      </c>
      <c r="AG1986" s="4">
        <v>39423</v>
      </c>
      <c r="AH1986">
        <v>88.28</v>
      </c>
      <c r="AI1986" s="4">
        <v>40029</v>
      </c>
      <c r="AJ1986">
        <v>11.35</v>
      </c>
      <c r="AK1986" s="2">
        <v>39392</v>
      </c>
      <c r="AL1986">
        <v>11.3504</v>
      </c>
      <c r="AM1986" s="2">
        <v>42572</v>
      </c>
      <c r="AN1986">
        <v>30</v>
      </c>
      <c r="AS1986" s="2"/>
    </row>
    <row r="1987" spans="1:45" x14ac:dyDescent="0.25">
      <c r="A1987" s="2"/>
      <c r="C1987" s="2"/>
      <c r="E1987" s="2"/>
      <c r="Q1987" s="2"/>
      <c r="S1987" s="2"/>
      <c r="U1987" s="2"/>
      <c r="W1987" s="2"/>
      <c r="Y1987" s="2"/>
      <c r="AE1987" s="4">
        <v>39455</v>
      </c>
      <c r="AF1987">
        <v>62080.73</v>
      </c>
      <c r="AG1987" s="4">
        <v>39426</v>
      </c>
      <c r="AH1987">
        <v>87.86</v>
      </c>
      <c r="AI1987" s="4">
        <v>40030</v>
      </c>
      <c r="AJ1987">
        <v>11.3956</v>
      </c>
      <c r="AK1987" s="2">
        <v>39393</v>
      </c>
      <c r="AL1987">
        <v>11.4064</v>
      </c>
      <c r="AM1987" s="2">
        <v>42573</v>
      </c>
      <c r="AN1987">
        <v>12</v>
      </c>
      <c r="AS1987" s="2"/>
    </row>
    <row r="1988" spans="1:45" x14ac:dyDescent="0.25">
      <c r="A1988" s="2"/>
      <c r="C1988" s="2"/>
      <c r="E1988" s="2"/>
      <c r="Q1988" s="2"/>
      <c r="S1988" s="2"/>
      <c r="U1988" s="2"/>
      <c r="W1988" s="2"/>
      <c r="Y1988" s="2"/>
      <c r="AE1988" s="4">
        <v>39456</v>
      </c>
      <c r="AF1988">
        <v>62673.69</v>
      </c>
      <c r="AG1988" s="4">
        <v>39427</v>
      </c>
      <c r="AH1988">
        <v>90.02</v>
      </c>
      <c r="AI1988" s="4">
        <v>40031</v>
      </c>
      <c r="AJ1988">
        <v>11.369300000000001</v>
      </c>
      <c r="AK1988" s="2">
        <v>39394</v>
      </c>
      <c r="AL1988">
        <v>11.4734</v>
      </c>
      <c r="AM1988" s="2">
        <v>42576</v>
      </c>
      <c r="AN1988">
        <v>489</v>
      </c>
      <c r="AS1988" s="2"/>
    </row>
    <row r="1989" spans="1:45" x14ac:dyDescent="0.25">
      <c r="A1989" s="2"/>
      <c r="C1989" s="2"/>
      <c r="E1989" s="2"/>
      <c r="Q1989" s="2"/>
      <c r="S1989" s="2"/>
      <c r="U1989" s="2"/>
      <c r="W1989" s="2"/>
      <c r="Y1989" s="2"/>
      <c r="AE1989" s="4">
        <v>39457</v>
      </c>
      <c r="AF1989">
        <v>63515.48</v>
      </c>
      <c r="AG1989" s="4">
        <v>39428</v>
      </c>
      <c r="AH1989">
        <v>94.39</v>
      </c>
      <c r="AI1989" s="4">
        <v>40032</v>
      </c>
      <c r="AJ1989">
        <v>11.425000000000001</v>
      </c>
      <c r="AK1989" s="2">
        <v>39395</v>
      </c>
      <c r="AL1989">
        <v>11.4406</v>
      </c>
      <c r="AM1989" s="2">
        <v>42577</v>
      </c>
      <c r="AN1989">
        <v>-72</v>
      </c>
      <c r="AS1989" s="2"/>
    </row>
    <row r="1990" spans="1:45" x14ac:dyDescent="0.25">
      <c r="A1990" s="2"/>
      <c r="C1990" s="2"/>
      <c r="E1990" s="2"/>
      <c r="Q1990" s="2"/>
      <c r="S1990" s="2"/>
      <c r="U1990" s="2"/>
      <c r="W1990" s="2"/>
      <c r="Y1990" s="2"/>
      <c r="AE1990" s="4">
        <v>39458</v>
      </c>
      <c r="AF1990">
        <v>61942.36</v>
      </c>
      <c r="AG1990" s="4">
        <v>39429</v>
      </c>
      <c r="AH1990">
        <v>92.25</v>
      </c>
      <c r="AI1990" s="4">
        <v>40035</v>
      </c>
      <c r="AJ1990">
        <v>11.4809</v>
      </c>
      <c r="AK1990" s="2">
        <v>39398</v>
      </c>
      <c r="AL1990">
        <v>11.4948</v>
      </c>
      <c r="AM1990" s="2">
        <v>42578</v>
      </c>
      <c r="AN1990">
        <v>24</v>
      </c>
      <c r="AS1990" s="2"/>
    </row>
    <row r="1991" spans="1:45" x14ac:dyDescent="0.25">
      <c r="A1991" s="2"/>
      <c r="C1991" s="2"/>
      <c r="E1991" s="2"/>
      <c r="Q1991" s="2"/>
      <c r="S1991" s="2"/>
      <c r="U1991" s="2"/>
      <c r="W1991" s="2"/>
      <c r="Y1991" s="2"/>
      <c r="AE1991" s="4">
        <v>39461</v>
      </c>
      <c r="AF1991">
        <v>62187.78</v>
      </c>
      <c r="AG1991" s="4">
        <v>39430</v>
      </c>
      <c r="AH1991">
        <v>91.27</v>
      </c>
      <c r="AI1991" s="4">
        <v>40036</v>
      </c>
      <c r="AJ1991">
        <v>11.516400000000001</v>
      </c>
      <c r="AK1991" s="2">
        <v>39399</v>
      </c>
      <c r="AL1991">
        <v>11.485200000000001</v>
      </c>
      <c r="AM1991" s="2">
        <v>42579</v>
      </c>
      <c r="AN1991">
        <v>333</v>
      </c>
      <c r="AS1991" s="2"/>
    </row>
    <row r="1992" spans="1:45" x14ac:dyDescent="0.25">
      <c r="A1992" s="2"/>
      <c r="C1992" s="2"/>
      <c r="E1992" s="2"/>
      <c r="Q1992" s="2"/>
      <c r="S1992" s="2"/>
      <c r="U1992" s="2"/>
      <c r="W1992" s="2"/>
      <c r="Y1992" s="2"/>
      <c r="AE1992" s="4">
        <v>39462</v>
      </c>
      <c r="AF1992">
        <v>59907.06</v>
      </c>
      <c r="AG1992" s="4">
        <v>39433</v>
      </c>
      <c r="AH1992">
        <v>90.63</v>
      </c>
      <c r="AI1992" s="4">
        <v>40037</v>
      </c>
      <c r="AJ1992">
        <v>11.5105</v>
      </c>
      <c r="AK1992" s="2">
        <v>39400</v>
      </c>
      <c r="AL1992">
        <v>11.443099999999999</v>
      </c>
      <c r="AM1992" s="2">
        <v>42580</v>
      </c>
      <c r="AN1992">
        <v>-52</v>
      </c>
      <c r="AS1992" s="2"/>
    </row>
    <row r="1993" spans="1:45" x14ac:dyDescent="0.25">
      <c r="A1993" s="2"/>
      <c r="C1993" s="2"/>
      <c r="E1993" s="2"/>
      <c r="Q1993" s="2"/>
      <c r="S1993" s="2"/>
      <c r="U1993" s="2"/>
      <c r="W1993" s="2"/>
      <c r="Y1993" s="2"/>
      <c r="AE1993" s="4">
        <v>39463</v>
      </c>
      <c r="AF1993">
        <v>58777.45</v>
      </c>
      <c r="AG1993" s="4">
        <v>39434</v>
      </c>
      <c r="AH1993">
        <v>90.49</v>
      </c>
      <c r="AI1993" s="4">
        <v>40038</v>
      </c>
      <c r="AJ1993">
        <v>11.4534</v>
      </c>
      <c r="AK1993" s="2">
        <v>39402</v>
      </c>
      <c r="AL1993">
        <v>11.429399999999999</v>
      </c>
      <c r="AM1993" s="2">
        <v>42583</v>
      </c>
      <c r="AN1993">
        <v>-222</v>
      </c>
      <c r="AS1993" s="2"/>
    </row>
    <row r="1994" spans="1:45" x14ac:dyDescent="0.25">
      <c r="A1994" s="2"/>
      <c r="C1994" s="2"/>
      <c r="E1994" s="2"/>
      <c r="Q1994" s="2"/>
      <c r="S1994" s="2"/>
      <c r="U1994" s="2"/>
      <c r="W1994" s="2"/>
      <c r="Y1994" s="2"/>
      <c r="AE1994" s="4">
        <v>39464</v>
      </c>
      <c r="AF1994">
        <v>57036.85</v>
      </c>
      <c r="AG1994" s="4">
        <v>39435</v>
      </c>
      <c r="AH1994">
        <v>91.24</v>
      </c>
      <c r="AI1994" s="4">
        <v>40039</v>
      </c>
      <c r="AJ1994">
        <v>11.35</v>
      </c>
      <c r="AK1994" s="2">
        <v>39405</v>
      </c>
      <c r="AL1994">
        <v>11.4367</v>
      </c>
      <c r="AM1994" s="2">
        <v>42584</v>
      </c>
      <c r="AN1994">
        <v>46</v>
      </c>
      <c r="AS1994" s="2"/>
    </row>
    <row r="1995" spans="1:45" x14ac:dyDescent="0.25">
      <c r="A1995" s="2"/>
      <c r="C1995" s="2"/>
      <c r="E1995" s="2"/>
      <c r="Q1995" s="2"/>
      <c r="S1995" s="2"/>
      <c r="U1995" s="2"/>
      <c r="W1995" s="2"/>
      <c r="Y1995" s="2"/>
      <c r="AE1995" s="4">
        <v>39465</v>
      </c>
      <c r="AF1995">
        <v>57506.47</v>
      </c>
      <c r="AG1995" s="4">
        <v>39436</v>
      </c>
      <c r="AH1995">
        <v>91.06</v>
      </c>
      <c r="AI1995" s="4">
        <v>40042</v>
      </c>
      <c r="AJ1995">
        <v>11.309200000000001</v>
      </c>
      <c r="AK1995" s="2">
        <v>39406</v>
      </c>
      <c r="AL1995">
        <v>11.4</v>
      </c>
      <c r="AM1995" s="2">
        <v>42585</v>
      </c>
      <c r="AN1995">
        <v>-282</v>
      </c>
      <c r="AS1995" s="2"/>
    </row>
    <row r="1996" spans="1:45" x14ac:dyDescent="0.25">
      <c r="A1996" s="2"/>
      <c r="C1996" s="2"/>
      <c r="E1996" s="2"/>
      <c r="Q1996" s="2"/>
      <c r="S1996" s="2"/>
      <c r="U1996" s="2"/>
      <c r="W1996" s="2"/>
      <c r="Y1996" s="2"/>
      <c r="AE1996" s="4">
        <v>39468</v>
      </c>
      <c r="AF1996">
        <v>53709.11</v>
      </c>
      <c r="AG1996" s="4">
        <v>39437</v>
      </c>
      <c r="AH1996">
        <v>93.31</v>
      </c>
      <c r="AI1996" s="4">
        <v>40043</v>
      </c>
      <c r="AJ1996">
        <v>11.3743</v>
      </c>
      <c r="AK1996" s="2">
        <v>39407</v>
      </c>
      <c r="AL1996">
        <v>11.41</v>
      </c>
      <c r="AM1996" s="2">
        <v>42586</v>
      </c>
      <c r="AN1996">
        <v>-44</v>
      </c>
      <c r="AS1996" s="2"/>
    </row>
    <row r="1997" spans="1:45" x14ac:dyDescent="0.25">
      <c r="A1997" s="2"/>
      <c r="C1997" s="2"/>
      <c r="E1997" s="2"/>
      <c r="Q1997" s="2"/>
      <c r="S1997" s="2"/>
      <c r="U1997" s="2"/>
      <c r="W1997" s="2"/>
      <c r="Y1997" s="2"/>
      <c r="AE1997" s="4">
        <v>39469</v>
      </c>
      <c r="AF1997">
        <v>56097.18</v>
      </c>
      <c r="AG1997" s="4">
        <v>39440</v>
      </c>
      <c r="AH1997">
        <v>94.13</v>
      </c>
      <c r="AI1997" s="4">
        <v>40044</v>
      </c>
      <c r="AJ1997">
        <v>11.2738</v>
      </c>
      <c r="AK1997" s="2">
        <v>39408</v>
      </c>
      <c r="AL1997">
        <v>11.4024</v>
      </c>
      <c r="AM1997" s="2">
        <v>42587</v>
      </c>
      <c r="AN1997">
        <v>-1748</v>
      </c>
      <c r="AS1997" s="2"/>
    </row>
    <row r="1998" spans="1:45" x14ac:dyDescent="0.25">
      <c r="A1998" s="2"/>
      <c r="C1998" s="2"/>
      <c r="E1998" s="2"/>
      <c r="Q1998" s="2"/>
      <c r="S1998" s="2"/>
      <c r="U1998" s="2"/>
      <c r="W1998" s="2"/>
      <c r="Y1998" s="2"/>
      <c r="AE1998" s="4">
        <v>39470</v>
      </c>
      <c r="AF1998">
        <v>54234.82</v>
      </c>
      <c r="AG1998" s="4">
        <v>39442</v>
      </c>
      <c r="AH1998">
        <v>95.97</v>
      </c>
      <c r="AI1998" s="4">
        <v>40045</v>
      </c>
      <c r="AJ1998">
        <v>11.037599999999999</v>
      </c>
      <c r="AK1998" s="2">
        <v>39409</v>
      </c>
      <c r="AL1998">
        <v>11.4209</v>
      </c>
      <c r="AM1998" s="2">
        <v>42590</v>
      </c>
      <c r="AN1998">
        <v>321</v>
      </c>
      <c r="AS1998" s="2"/>
    </row>
    <row r="1999" spans="1:45" x14ac:dyDescent="0.25">
      <c r="A1999" s="2"/>
      <c r="C1999" s="2"/>
      <c r="E1999" s="2"/>
      <c r="Q1999" s="2"/>
      <c r="S1999" s="2"/>
      <c r="U1999" s="2"/>
      <c r="W1999" s="2"/>
      <c r="Y1999" s="2"/>
      <c r="AE1999" s="4">
        <v>39471</v>
      </c>
      <c r="AF1999">
        <v>57463.31</v>
      </c>
      <c r="AG1999" s="4">
        <v>39443</v>
      </c>
      <c r="AH1999">
        <v>96.62</v>
      </c>
      <c r="AI1999" s="4">
        <v>40046</v>
      </c>
      <c r="AJ1999">
        <v>11.1469</v>
      </c>
      <c r="AK1999" s="2">
        <v>39412</v>
      </c>
      <c r="AL1999">
        <v>11.4681</v>
      </c>
      <c r="AM1999" s="2">
        <v>42591</v>
      </c>
      <c r="AN1999">
        <v>-329</v>
      </c>
      <c r="AS1999" s="2"/>
    </row>
    <row r="2000" spans="1:45" x14ac:dyDescent="0.25">
      <c r="A2000" s="2"/>
      <c r="C2000" s="2"/>
      <c r="E2000" s="2"/>
      <c r="Q2000" s="2"/>
      <c r="S2000" s="2"/>
      <c r="U2000" s="2"/>
      <c r="W2000" s="2"/>
      <c r="Y2000" s="2"/>
      <c r="AE2000" s="4">
        <v>39475</v>
      </c>
      <c r="AF2000">
        <v>58593.78</v>
      </c>
      <c r="AG2000" s="4">
        <v>39444</v>
      </c>
      <c r="AH2000">
        <v>96</v>
      </c>
      <c r="AI2000" s="4">
        <v>40049</v>
      </c>
      <c r="AJ2000">
        <v>11.551500000000001</v>
      </c>
      <c r="AK2000" s="2">
        <v>39413</v>
      </c>
      <c r="AL2000">
        <v>11.5038</v>
      </c>
      <c r="AM2000" s="2">
        <v>42592</v>
      </c>
      <c r="AN2000">
        <v>-206</v>
      </c>
      <c r="AS2000" s="2"/>
    </row>
    <row r="2001" spans="1:45" x14ac:dyDescent="0.25">
      <c r="A2001" s="2"/>
      <c r="C2001" s="2"/>
      <c r="E2001" s="2"/>
      <c r="Q2001" s="2"/>
      <c r="S2001" s="2"/>
      <c r="U2001" s="2"/>
      <c r="W2001" s="2"/>
      <c r="Y2001" s="2"/>
      <c r="AE2001" s="4">
        <v>39476</v>
      </c>
      <c r="AF2001">
        <v>59529.58</v>
      </c>
      <c r="AG2001" s="4">
        <v>39447</v>
      </c>
      <c r="AH2001">
        <v>95.98</v>
      </c>
      <c r="AI2001" s="4">
        <v>40050</v>
      </c>
      <c r="AJ2001">
        <v>11.54</v>
      </c>
      <c r="AK2001" s="2">
        <v>39414</v>
      </c>
      <c r="AL2001">
        <v>11.4762</v>
      </c>
      <c r="AM2001" s="2">
        <v>42593</v>
      </c>
      <c r="AN2001">
        <v>350</v>
      </c>
      <c r="AS2001" s="2"/>
    </row>
    <row r="2002" spans="1:45" x14ac:dyDescent="0.25">
      <c r="A2002" s="2"/>
      <c r="C2002" s="2"/>
      <c r="E2002" s="2"/>
      <c r="Q2002" s="2"/>
      <c r="S2002" s="2"/>
      <c r="U2002" s="2"/>
      <c r="W2002" s="2"/>
      <c r="Y2002" s="2"/>
      <c r="AE2002" s="4">
        <v>39477</v>
      </c>
      <c r="AF2002">
        <v>60289.41</v>
      </c>
      <c r="AG2002" s="4">
        <v>39449</v>
      </c>
      <c r="AH2002">
        <v>99.62</v>
      </c>
      <c r="AI2002" s="4">
        <v>40051</v>
      </c>
      <c r="AJ2002">
        <v>11.503399999999999</v>
      </c>
      <c r="AK2002" s="2">
        <v>39415</v>
      </c>
      <c r="AL2002">
        <v>11.5891</v>
      </c>
      <c r="AM2002" s="2">
        <v>42594</v>
      </c>
      <c r="AN2002">
        <v>142</v>
      </c>
      <c r="AS2002" s="2"/>
    </row>
    <row r="2003" spans="1:45" x14ac:dyDescent="0.25">
      <c r="A2003" s="2"/>
      <c r="C2003" s="2"/>
      <c r="E2003" s="2"/>
      <c r="Q2003" s="2"/>
      <c r="S2003" s="2"/>
      <c r="U2003" s="2"/>
      <c r="W2003" s="2"/>
      <c r="Y2003" s="2"/>
      <c r="AE2003" s="4">
        <v>39478</v>
      </c>
      <c r="AF2003">
        <v>59490.400000000001</v>
      </c>
      <c r="AG2003" s="4">
        <v>39450</v>
      </c>
      <c r="AH2003">
        <v>99.18</v>
      </c>
      <c r="AI2003" s="4">
        <v>40052</v>
      </c>
      <c r="AJ2003">
        <v>11.53</v>
      </c>
      <c r="AK2003" s="2">
        <v>39416</v>
      </c>
      <c r="AL2003">
        <v>11.56</v>
      </c>
      <c r="AM2003" s="2">
        <v>42597</v>
      </c>
      <c r="AN2003">
        <v>-352</v>
      </c>
      <c r="AS2003" s="2"/>
    </row>
    <row r="2004" spans="1:45" x14ac:dyDescent="0.25">
      <c r="A2004" s="2"/>
      <c r="C2004" s="2"/>
      <c r="E2004" s="2"/>
      <c r="Q2004" s="2"/>
      <c r="S2004" s="2"/>
      <c r="U2004" s="2"/>
      <c r="W2004" s="2"/>
      <c r="Y2004" s="2"/>
      <c r="AE2004" s="4">
        <v>39479</v>
      </c>
      <c r="AF2004">
        <v>61079.83</v>
      </c>
      <c r="AG2004" s="4">
        <v>39451</v>
      </c>
      <c r="AH2004">
        <v>97.91</v>
      </c>
      <c r="AI2004" s="4">
        <v>40053</v>
      </c>
      <c r="AJ2004">
        <v>11.57</v>
      </c>
      <c r="AK2004" s="2">
        <v>39419</v>
      </c>
      <c r="AL2004">
        <v>11.5794</v>
      </c>
      <c r="AM2004" s="2">
        <v>42598</v>
      </c>
      <c r="AN2004">
        <v>2643</v>
      </c>
      <c r="AS2004" s="2"/>
    </row>
    <row r="2005" spans="1:45" x14ac:dyDescent="0.25">
      <c r="A2005" s="2"/>
      <c r="C2005" s="2"/>
      <c r="E2005" s="2"/>
      <c r="Q2005" s="2"/>
      <c r="S2005" s="2"/>
      <c r="U2005" s="2"/>
      <c r="W2005" s="2"/>
      <c r="Y2005" s="2"/>
      <c r="AE2005" s="4">
        <v>39484</v>
      </c>
      <c r="AF2005">
        <v>58968.53</v>
      </c>
      <c r="AG2005" s="4">
        <v>39454</v>
      </c>
      <c r="AH2005">
        <v>95.09</v>
      </c>
      <c r="AI2005" s="4">
        <v>40056</v>
      </c>
      <c r="AJ2005">
        <v>11.56</v>
      </c>
      <c r="AK2005" s="2">
        <v>39420</v>
      </c>
      <c r="AL2005">
        <v>11.599299999999999</v>
      </c>
      <c r="AM2005" s="2">
        <v>42599</v>
      </c>
      <c r="AN2005">
        <v>196</v>
      </c>
      <c r="AS2005" s="2"/>
    </row>
    <row r="2006" spans="1:45" x14ac:dyDescent="0.25">
      <c r="A2006" s="2"/>
      <c r="C2006" s="2"/>
      <c r="E2006" s="2"/>
      <c r="Q2006" s="2"/>
      <c r="S2006" s="2"/>
      <c r="U2006" s="2"/>
      <c r="W2006" s="2"/>
      <c r="Y2006" s="2"/>
      <c r="AE2006" s="4">
        <v>39485</v>
      </c>
      <c r="AF2006">
        <v>58965.48</v>
      </c>
      <c r="AG2006" s="4">
        <v>39455</v>
      </c>
      <c r="AH2006">
        <v>96.33</v>
      </c>
      <c r="AI2006" s="4">
        <v>40057</v>
      </c>
      <c r="AJ2006">
        <v>11.5527</v>
      </c>
      <c r="AK2006" s="2">
        <v>39421</v>
      </c>
      <c r="AL2006">
        <v>11.642099999999999</v>
      </c>
      <c r="AM2006" s="2">
        <v>42600</v>
      </c>
      <c r="AN2006">
        <v>355</v>
      </c>
      <c r="AS2006" s="2"/>
    </row>
    <row r="2007" spans="1:45" x14ac:dyDescent="0.25">
      <c r="A2007" s="2"/>
      <c r="C2007" s="2"/>
      <c r="E2007" s="2"/>
      <c r="Q2007" s="2"/>
      <c r="S2007" s="2"/>
      <c r="U2007" s="2"/>
      <c r="W2007" s="2"/>
      <c r="Y2007" s="2"/>
      <c r="AE2007" s="4">
        <v>39486</v>
      </c>
      <c r="AF2007">
        <v>59075.98</v>
      </c>
      <c r="AG2007" s="4">
        <v>39456</v>
      </c>
      <c r="AH2007">
        <v>95.67</v>
      </c>
      <c r="AI2007" s="4">
        <v>40058</v>
      </c>
      <c r="AJ2007">
        <v>11.5791</v>
      </c>
      <c r="AK2007" s="2">
        <v>39422</v>
      </c>
      <c r="AL2007">
        <v>11.614000000000001</v>
      </c>
      <c r="AM2007" s="2">
        <v>42601</v>
      </c>
      <c r="AN2007">
        <v>-239</v>
      </c>
      <c r="AS2007" s="2"/>
    </row>
    <row r="2008" spans="1:45" x14ac:dyDescent="0.25">
      <c r="A2008" s="2"/>
      <c r="C2008" s="2"/>
      <c r="E2008" s="2"/>
      <c r="Q2008" s="2"/>
      <c r="S2008" s="2"/>
      <c r="U2008" s="2"/>
      <c r="W2008" s="2"/>
      <c r="Y2008" s="2"/>
      <c r="AE2008" s="4">
        <v>39489</v>
      </c>
      <c r="AF2008">
        <v>60643.22</v>
      </c>
      <c r="AG2008" s="4">
        <v>39457</v>
      </c>
      <c r="AH2008">
        <v>93.71</v>
      </c>
      <c r="AI2008" s="4">
        <v>40059</v>
      </c>
      <c r="AJ2008">
        <v>11.563800000000001</v>
      </c>
      <c r="AK2008" s="2">
        <v>39423</v>
      </c>
      <c r="AL2008">
        <v>11.625</v>
      </c>
      <c r="AM2008" s="2">
        <v>42604</v>
      </c>
      <c r="AN2008">
        <v>148</v>
      </c>
      <c r="AS2008" s="2"/>
    </row>
    <row r="2009" spans="1:45" x14ac:dyDescent="0.25">
      <c r="A2009" s="2"/>
      <c r="C2009" s="2"/>
      <c r="E2009" s="2"/>
      <c r="Q2009" s="2"/>
      <c r="S2009" s="2"/>
      <c r="U2009" s="2"/>
      <c r="W2009" s="2"/>
      <c r="Y2009" s="2"/>
      <c r="AE2009" s="4">
        <v>39490</v>
      </c>
      <c r="AF2009">
        <v>61805.47</v>
      </c>
      <c r="AG2009" s="4">
        <v>39458</v>
      </c>
      <c r="AH2009">
        <v>92.69</v>
      </c>
      <c r="AI2009" s="4">
        <v>40060</v>
      </c>
      <c r="AJ2009">
        <v>11.525</v>
      </c>
      <c r="AK2009" s="2">
        <v>39426</v>
      </c>
      <c r="AL2009">
        <v>11.744999999999999</v>
      </c>
      <c r="AM2009" s="2">
        <v>42605</v>
      </c>
      <c r="AN2009">
        <v>-337</v>
      </c>
      <c r="AS2009" s="2"/>
    </row>
    <row r="2010" spans="1:45" x14ac:dyDescent="0.25">
      <c r="A2010" s="2"/>
      <c r="C2010" s="2"/>
      <c r="E2010" s="2"/>
      <c r="Q2010" s="2"/>
      <c r="S2010" s="2"/>
      <c r="U2010" s="2"/>
      <c r="W2010" s="2"/>
      <c r="Y2010" s="2"/>
      <c r="AE2010" s="4">
        <v>39491</v>
      </c>
      <c r="AF2010">
        <v>62590.65</v>
      </c>
      <c r="AG2010" s="4">
        <v>39461</v>
      </c>
      <c r="AH2010">
        <v>94.2</v>
      </c>
      <c r="AI2010" s="4">
        <v>40064</v>
      </c>
      <c r="AJ2010">
        <v>11.47</v>
      </c>
      <c r="AK2010" s="2">
        <v>39427</v>
      </c>
      <c r="AL2010">
        <v>11.71</v>
      </c>
      <c r="AM2010" s="2">
        <v>42606</v>
      </c>
      <c r="AN2010">
        <v>-1397</v>
      </c>
      <c r="AS2010" s="2"/>
    </row>
    <row r="2011" spans="1:45" x14ac:dyDescent="0.25">
      <c r="A2011" s="2"/>
      <c r="C2011" s="2"/>
      <c r="E2011" s="2"/>
      <c r="Q2011" s="2"/>
      <c r="S2011" s="2"/>
      <c r="U2011" s="2"/>
      <c r="W2011" s="2"/>
      <c r="Y2011" s="2"/>
      <c r="AE2011" s="4">
        <v>39492</v>
      </c>
      <c r="AF2011">
        <v>61818.99</v>
      </c>
      <c r="AG2011" s="4">
        <v>39462</v>
      </c>
      <c r="AH2011">
        <v>91.9</v>
      </c>
      <c r="AI2011" s="4">
        <v>40065</v>
      </c>
      <c r="AJ2011">
        <v>11.54</v>
      </c>
      <c r="AK2011" s="2">
        <v>39428</v>
      </c>
      <c r="AL2011">
        <v>11.75</v>
      </c>
      <c r="AM2011" s="2">
        <v>42607</v>
      </c>
      <c r="AN2011">
        <v>-591</v>
      </c>
      <c r="AS2011" s="2"/>
    </row>
    <row r="2012" spans="1:45" x14ac:dyDescent="0.25">
      <c r="A2012" s="2"/>
      <c r="C2012" s="2"/>
      <c r="E2012" s="2"/>
      <c r="Q2012" s="2"/>
      <c r="S2012" s="2"/>
      <c r="U2012" s="2"/>
      <c r="W2012" s="2"/>
      <c r="Y2012" s="2"/>
      <c r="AE2012" s="4">
        <v>39493</v>
      </c>
      <c r="AF2012">
        <v>61271.87</v>
      </c>
      <c r="AG2012" s="4">
        <v>39463</v>
      </c>
      <c r="AH2012">
        <v>90.84</v>
      </c>
      <c r="AI2012" s="4">
        <v>40066</v>
      </c>
      <c r="AJ2012">
        <v>11.5044</v>
      </c>
      <c r="AK2012" s="2">
        <v>39429</v>
      </c>
      <c r="AL2012">
        <v>11.9</v>
      </c>
      <c r="AM2012" s="2">
        <v>42608</v>
      </c>
      <c r="AN2012">
        <v>301</v>
      </c>
      <c r="AS2012" s="2"/>
    </row>
    <row r="2013" spans="1:45" x14ac:dyDescent="0.25">
      <c r="A2013" s="2"/>
      <c r="C2013" s="2"/>
      <c r="E2013" s="2"/>
      <c r="Q2013" s="2"/>
      <c r="S2013" s="2"/>
      <c r="U2013" s="2"/>
      <c r="W2013" s="2"/>
      <c r="Y2013" s="2"/>
      <c r="AE2013" s="4">
        <v>39496</v>
      </c>
      <c r="AF2013">
        <v>62801.43</v>
      </c>
      <c r="AG2013" s="4">
        <v>39464</v>
      </c>
      <c r="AH2013">
        <v>90.13</v>
      </c>
      <c r="AI2013" s="4">
        <v>40067</v>
      </c>
      <c r="AJ2013">
        <v>11.487500000000001</v>
      </c>
      <c r="AK2013" s="2">
        <v>39430</v>
      </c>
      <c r="AL2013">
        <v>11.87</v>
      </c>
      <c r="AM2013" s="2">
        <v>42611</v>
      </c>
      <c r="AN2013">
        <v>171</v>
      </c>
      <c r="AS2013" s="2"/>
    </row>
    <row r="2014" spans="1:45" x14ac:dyDescent="0.25">
      <c r="A2014" s="2"/>
      <c r="C2014" s="2"/>
      <c r="E2014" s="2"/>
      <c r="Q2014" s="2"/>
      <c r="S2014" s="2"/>
      <c r="U2014" s="2"/>
      <c r="W2014" s="2"/>
      <c r="Y2014" s="2"/>
      <c r="AE2014" s="4">
        <v>39497</v>
      </c>
      <c r="AF2014">
        <v>62296.54</v>
      </c>
      <c r="AG2014" s="4">
        <v>39465</v>
      </c>
      <c r="AH2014">
        <v>90.57</v>
      </c>
      <c r="AI2014" s="4">
        <v>40070</v>
      </c>
      <c r="AJ2014">
        <v>11.501899999999999</v>
      </c>
      <c r="AK2014" s="2">
        <v>39433</v>
      </c>
      <c r="AL2014">
        <v>11.9054</v>
      </c>
      <c r="AM2014" s="2">
        <v>42612</v>
      </c>
      <c r="AN2014">
        <v>-199</v>
      </c>
      <c r="AS2014" s="2"/>
    </row>
    <row r="2015" spans="1:45" x14ac:dyDescent="0.25">
      <c r="A2015" s="2"/>
      <c r="C2015" s="2"/>
      <c r="E2015" s="2"/>
      <c r="Q2015" s="2"/>
      <c r="S2015" s="2"/>
      <c r="U2015" s="2"/>
      <c r="W2015" s="2"/>
      <c r="Y2015" s="2"/>
      <c r="AE2015" s="4">
        <v>39498</v>
      </c>
      <c r="AF2015">
        <v>63747.49</v>
      </c>
      <c r="AG2015" s="4">
        <v>39469</v>
      </c>
      <c r="AH2015">
        <v>89.85</v>
      </c>
      <c r="AI2015" s="4">
        <v>40071</v>
      </c>
      <c r="AJ2015">
        <v>11.5808</v>
      </c>
      <c r="AK2015" s="2">
        <v>39434</v>
      </c>
      <c r="AL2015">
        <v>11.88</v>
      </c>
      <c r="AM2015" s="2">
        <v>42613</v>
      </c>
      <c r="AN2015">
        <v>164</v>
      </c>
      <c r="AS2015" s="2"/>
    </row>
    <row r="2016" spans="1:45" x14ac:dyDescent="0.25">
      <c r="A2016" s="2"/>
      <c r="C2016" s="2"/>
      <c r="E2016" s="2"/>
      <c r="Q2016" s="2"/>
      <c r="S2016" s="2"/>
      <c r="U2016" s="2"/>
      <c r="W2016" s="2"/>
      <c r="Y2016" s="2"/>
      <c r="AE2016" s="4">
        <v>39499</v>
      </c>
      <c r="AF2016">
        <v>63792.23</v>
      </c>
      <c r="AG2016" s="4">
        <v>39470</v>
      </c>
      <c r="AH2016">
        <v>86.99</v>
      </c>
      <c r="AI2016" s="4">
        <v>40072</v>
      </c>
      <c r="AJ2016">
        <v>11.76</v>
      </c>
      <c r="AK2016" s="2">
        <v>39435</v>
      </c>
      <c r="AL2016">
        <v>11.850099999999999</v>
      </c>
      <c r="AM2016" s="2">
        <v>42614</v>
      </c>
      <c r="AN2016">
        <v>-164</v>
      </c>
      <c r="AS2016" s="2"/>
    </row>
    <row r="2017" spans="1:45" x14ac:dyDescent="0.25">
      <c r="A2017" s="2"/>
      <c r="C2017" s="2"/>
      <c r="E2017" s="2"/>
      <c r="Q2017" s="2"/>
      <c r="S2017" s="2"/>
      <c r="U2017" s="2"/>
      <c r="W2017" s="2"/>
      <c r="Y2017" s="2"/>
      <c r="AE2017" s="4">
        <v>39500</v>
      </c>
      <c r="AF2017">
        <v>64608.78</v>
      </c>
      <c r="AG2017" s="4">
        <v>39471</v>
      </c>
      <c r="AH2017">
        <v>89.41</v>
      </c>
      <c r="AI2017" s="4">
        <v>40073</v>
      </c>
      <c r="AJ2017">
        <v>11.779400000000001</v>
      </c>
      <c r="AK2017" s="2">
        <v>39436</v>
      </c>
      <c r="AL2017">
        <v>11.880100000000001</v>
      </c>
      <c r="AM2017" s="2">
        <v>42615</v>
      </c>
      <c r="AN2017">
        <v>-174</v>
      </c>
      <c r="AS2017" s="2"/>
    </row>
    <row r="2018" spans="1:45" x14ac:dyDescent="0.25">
      <c r="A2018" s="2"/>
      <c r="C2018" s="2"/>
      <c r="E2018" s="2"/>
      <c r="Q2018" s="2"/>
      <c r="S2018" s="2"/>
      <c r="U2018" s="2"/>
      <c r="W2018" s="2"/>
      <c r="Y2018" s="2"/>
      <c r="AE2018" s="4">
        <v>39503</v>
      </c>
      <c r="AF2018">
        <v>65000.94</v>
      </c>
      <c r="AG2018" s="4">
        <v>39472</v>
      </c>
      <c r="AH2018">
        <v>90.71</v>
      </c>
      <c r="AI2018" s="4">
        <v>40074</v>
      </c>
      <c r="AJ2018">
        <v>11.733700000000001</v>
      </c>
      <c r="AK2018" s="2">
        <v>39437</v>
      </c>
      <c r="AL2018">
        <v>12.03</v>
      </c>
      <c r="AM2018" s="2">
        <v>42618</v>
      </c>
      <c r="AN2018">
        <v>338</v>
      </c>
      <c r="AS2018" s="2"/>
    </row>
    <row r="2019" spans="1:45" x14ac:dyDescent="0.25">
      <c r="A2019" s="2"/>
      <c r="C2019" s="2"/>
      <c r="E2019" s="2"/>
      <c r="Q2019" s="2"/>
      <c r="S2019" s="2"/>
      <c r="U2019" s="2"/>
      <c r="W2019" s="2"/>
      <c r="Y2019" s="2"/>
      <c r="AE2019" s="4">
        <v>39504</v>
      </c>
      <c r="AF2019">
        <v>65182.61</v>
      </c>
      <c r="AG2019" s="4">
        <v>39475</v>
      </c>
      <c r="AH2019">
        <v>90.99</v>
      </c>
      <c r="AI2019" s="4">
        <v>40077</v>
      </c>
      <c r="AJ2019">
        <v>11.9308</v>
      </c>
      <c r="AK2019" s="2">
        <v>39440</v>
      </c>
      <c r="AL2019">
        <v>12.04</v>
      </c>
      <c r="AM2019" s="2">
        <v>42619</v>
      </c>
      <c r="AN2019">
        <v>-679</v>
      </c>
      <c r="AS2019" s="2"/>
    </row>
    <row r="2020" spans="1:45" x14ac:dyDescent="0.25">
      <c r="A2020" s="2"/>
      <c r="C2020" s="2"/>
      <c r="E2020" s="2"/>
      <c r="Q2020" s="2"/>
      <c r="S2020" s="2"/>
      <c r="U2020" s="2"/>
      <c r="W2020" s="2"/>
      <c r="Y2020" s="2"/>
      <c r="AE2020" s="4">
        <v>39505</v>
      </c>
      <c r="AF2020">
        <v>65494.85</v>
      </c>
      <c r="AG2020" s="4">
        <v>39476</v>
      </c>
      <c r="AH2020">
        <v>91.64</v>
      </c>
      <c r="AI2020" s="4">
        <v>40078</v>
      </c>
      <c r="AJ2020">
        <v>11.835000000000001</v>
      </c>
      <c r="AK2020" s="2">
        <v>39442</v>
      </c>
      <c r="AL2020">
        <v>12.126200000000001</v>
      </c>
      <c r="AM2020" s="2">
        <v>42621</v>
      </c>
      <c r="AN2020">
        <v>521</v>
      </c>
      <c r="AS2020" s="2"/>
    </row>
    <row r="2021" spans="1:45" x14ac:dyDescent="0.25">
      <c r="A2021" s="2"/>
      <c r="C2021" s="2"/>
      <c r="E2021" s="2"/>
      <c r="Q2021" s="2"/>
      <c r="S2021" s="2"/>
      <c r="U2021" s="2"/>
      <c r="W2021" s="2"/>
      <c r="Y2021" s="2"/>
      <c r="AE2021" s="4">
        <v>39506</v>
      </c>
      <c r="AF2021">
        <v>65555.08</v>
      </c>
      <c r="AG2021" s="4">
        <v>39477</v>
      </c>
      <c r="AH2021">
        <v>92.33</v>
      </c>
      <c r="AI2021" s="4">
        <v>40079</v>
      </c>
      <c r="AJ2021">
        <v>11.904999999999999</v>
      </c>
      <c r="AK2021" s="2">
        <v>39443</v>
      </c>
      <c r="AL2021">
        <v>12.045199999999999</v>
      </c>
      <c r="AM2021" s="2">
        <v>42622</v>
      </c>
      <c r="AN2021">
        <v>804</v>
      </c>
      <c r="AS2021" s="2"/>
    </row>
    <row r="2022" spans="1:45" x14ac:dyDescent="0.25">
      <c r="A2022" s="2"/>
      <c r="C2022" s="2"/>
      <c r="E2022" s="2"/>
      <c r="Q2022" s="2"/>
      <c r="S2022" s="2"/>
      <c r="U2022" s="2"/>
      <c r="W2022" s="2"/>
      <c r="Y2022" s="2"/>
      <c r="AE2022" s="4">
        <v>39507</v>
      </c>
      <c r="AF2022">
        <v>63489.3</v>
      </c>
      <c r="AG2022" s="4">
        <v>39478</v>
      </c>
      <c r="AH2022">
        <v>91.75</v>
      </c>
      <c r="AI2022" s="4">
        <v>40080</v>
      </c>
      <c r="AJ2022">
        <v>11.9338</v>
      </c>
      <c r="AK2022" s="2">
        <v>39444</v>
      </c>
      <c r="AL2022">
        <v>11.59</v>
      </c>
      <c r="AM2022" s="2">
        <v>42625</v>
      </c>
      <c r="AN2022">
        <v>-5</v>
      </c>
      <c r="AS2022" s="2"/>
    </row>
    <row r="2023" spans="1:45" x14ac:dyDescent="0.25">
      <c r="A2023" s="2"/>
      <c r="C2023" s="2"/>
      <c r="E2023" s="2"/>
      <c r="Q2023" s="2"/>
      <c r="S2023" s="2"/>
      <c r="U2023" s="2"/>
      <c r="W2023" s="2"/>
      <c r="Y2023" s="2"/>
      <c r="AE2023" s="4">
        <v>39510</v>
      </c>
      <c r="AF2023">
        <v>64490.46</v>
      </c>
      <c r="AG2023" s="4">
        <v>39479</v>
      </c>
      <c r="AH2023">
        <v>88.96</v>
      </c>
      <c r="AI2023" s="4">
        <v>40081</v>
      </c>
      <c r="AJ2023">
        <v>11.952500000000001</v>
      </c>
      <c r="AK2023" s="2">
        <v>39449</v>
      </c>
      <c r="AL2023">
        <v>11.9903</v>
      </c>
      <c r="AM2023" s="2">
        <v>42626</v>
      </c>
      <c r="AN2023">
        <v>786</v>
      </c>
      <c r="AS2023" s="2"/>
    </row>
    <row r="2024" spans="1:45" x14ac:dyDescent="0.25">
      <c r="A2024" s="2"/>
      <c r="C2024" s="2"/>
      <c r="E2024" s="2"/>
      <c r="Q2024" s="2"/>
      <c r="S2024" s="2"/>
      <c r="U2024" s="2"/>
      <c r="W2024" s="2"/>
      <c r="Y2024" s="2"/>
      <c r="AE2024" s="4">
        <v>39511</v>
      </c>
      <c r="AF2024">
        <v>63655.54</v>
      </c>
      <c r="AG2024" s="4">
        <v>39482</v>
      </c>
      <c r="AH2024">
        <v>90.02</v>
      </c>
      <c r="AI2024" s="4">
        <v>40084</v>
      </c>
      <c r="AJ2024">
        <v>11.8977</v>
      </c>
      <c r="AK2024" s="2">
        <v>39450</v>
      </c>
      <c r="AL2024">
        <v>11.9521</v>
      </c>
      <c r="AM2024" s="2">
        <v>42627</v>
      </c>
      <c r="AN2024">
        <v>618</v>
      </c>
      <c r="AS2024" s="2"/>
    </row>
    <row r="2025" spans="1:45" x14ac:dyDescent="0.25">
      <c r="A2025" s="2"/>
      <c r="C2025" s="2"/>
      <c r="E2025" s="2"/>
      <c r="Q2025" s="2"/>
      <c r="S2025" s="2"/>
      <c r="U2025" s="2"/>
      <c r="W2025" s="2"/>
      <c r="Y2025" s="2"/>
      <c r="AE2025" s="4">
        <v>39512</v>
      </c>
      <c r="AF2025">
        <v>64629.48</v>
      </c>
      <c r="AG2025" s="4">
        <v>39483</v>
      </c>
      <c r="AH2025">
        <v>88.41</v>
      </c>
      <c r="AI2025" s="4">
        <v>40085</v>
      </c>
      <c r="AJ2025">
        <v>11.8622</v>
      </c>
      <c r="AK2025" s="2">
        <v>39451</v>
      </c>
      <c r="AL2025">
        <v>12.04</v>
      </c>
      <c r="AM2025" s="2">
        <v>42628</v>
      </c>
      <c r="AN2025">
        <v>577</v>
      </c>
      <c r="AS2025" s="2"/>
    </row>
    <row r="2026" spans="1:45" x14ac:dyDescent="0.25">
      <c r="A2026" s="2"/>
      <c r="C2026" s="2"/>
      <c r="E2026" s="2"/>
      <c r="Q2026" s="2"/>
      <c r="S2026" s="2"/>
      <c r="U2026" s="2"/>
      <c r="W2026" s="2"/>
      <c r="Y2026" s="2"/>
      <c r="AE2026" s="4">
        <v>39513</v>
      </c>
      <c r="AF2026">
        <v>62974.65</v>
      </c>
      <c r="AG2026" s="4">
        <v>39484</v>
      </c>
      <c r="AH2026">
        <v>87.14</v>
      </c>
      <c r="AI2026" s="4">
        <v>40086</v>
      </c>
      <c r="AJ2026">
        <v>11.905900000000001</v>
      </c>
      <c r="AK2026" s="2">
        <v>39454</v>
      </c>
      <c r="AL2026">
        <v>12.065</v>
      </c>
      <c r="AM2026" s="2">
        <v>42629</v>
      </c>
      <c r="AN2026">
        <v>-229</v>
      </c>
      <c r="AS2026" s="2"/>
    </row>
    <row r="2027" spans="1:45" x14ac:dyDescent="0.25">
      <c r="A2027" s="2"/>
      <c r="C2027" s="2"/>
      <c r="E2027" s="2"/>
      <c r="Q2027" s="2"/>
      <c r="S2027" s="2"/>
      <c r="U2027" s="2"/>
      <c r="W2027" s="2"/>
      <c r="Y2027" s="2"/>
      <c r="AE2027" s="4">
        <v>39514</v>
      </c>
      <c r="AF2027">
        <v>61867.99</v>
      </c>
      <c r="AG2027" s="4">
        <v>39485</v>
      </c>
      <c r="AH2027">
        <v>88.11</v>
      </c>
      <c r="AI2027" s="4">
        <v>40087</v>
      </c>
      <c r="AJ2027">
        <v>11.93</v>
      </c>
      <c r="AK2027" s="2">
        <v>39455</v>
      </c>
      <c r="AL2027">
        <v>12.03</v>
      </c>
      <c r="AM2027" s="2">
        <v>42632</v>
      </c>
      <c r="AN2027">
        <v>-1805</v>
      </c>
      <c r="AS2027" s="2"/>
    </row>
    <row r="2028" spans="1:45" x14ac:dyDescent="0.25">
      <c r="A2028" s="2"/>
      <c r="C2028" s="2"/>
      <c r="E2028" s="2"/>
      <c r="Q2028" s="2"/>
      <c r="S2028" s="2"/>
      <c r="U2028" s="2"/>
      <c r="W2028" s="2"/>
      <c r="Y2028" s="2"/>
      <c r="AE2028" s="4">
        <v>39517</v>
      </c>
      <c r="AF2028">
        <v>59999.27</v>
      </c>
      <c r="AG2028" s="4">
        <v>39486</v>
      </c>
      <c r="AH2028">
        <v>91.77</v>
      </c>
      <c r="AI2028" s="4">
        <v>40088</v>
      </c>
      <c r="AJ2028">
        <v>11.804500000000001</v>
      </c>
      <c r="AK2028" s="2">
        <v>39456</v>
      </c>
      <c r="AL2028">
        <v>12.0641</v>
      </c>
      <c r="AM2028" s="2">
        <v>42633</v>
      </c>
      <c r="AN2028">
        <v>-1001</v>
      </c>
      <c r="AS2028" s="2"/>
    </row>
    <row r="2029" spans="1:45" x14ac:dyDescent="0.25">
      <c r="A2029" s="2"/>
      <c r="C2029" s="2"/>
      <c r="E2029" s="2"/>
      <c r="Q2029" s="2"/>
      <c r="S2029" s="2"/>
      <c r="U2029" s="2"/>
      <c r="W2029" s="2"/>
      <c r="Y2029" s="2"/>
      <c r="AE2029" s="4">
        <v>39518</v>
      </c>
      <c r="AF2029">
        <v>62367.72</v>
      </c>
      <c r="AG2029" s="4">
        <v>39489</v>
      </c>
      <c r="AH2029">
        <v>93.59</v>
      </c>
      <c r="AI2029" s="4">
        <v>40091</v>
      </c>
      <c r="AJ2029">
        <v>11.7806</v>
      </c>
      <c r="AK2029" s="2">
        <v>39457</v>
      </c>
      <c r="AL2029">
        <v>12.0771</v>
      </c>
      <c r="AM2029" s="2">
        <v>42634</v>
      </c>
      <c r="AN2029">
        <v>-1578</v>
      </c>
      <c r="AS2029" s="2"/>
    </row>
    <row r="2030" spans="1:45" x14ac:dyDescent="0.25">
      <c r="A2030" s="2"/>
      <c r="C2030" s="2"/>
      <c r="E2030" s="2"/>
      <c r="Q2030" s="2"/>
      <c r="S2030" s="2"/>
      <c r="U2030" s="2"/>
      <c r="W2030" s="2"/>
      <c r="Y2030" s="2"/>
      <c r="AE2030" s="4">
        <v>39519</v>
      </c>
      <c r="AF2030">
        <v>62176.58</v>
      </c>
      <c r="AG2030" s="4">
        <v>39490</v>
      </c>
      <c r="AH2030">
        <v>92.78</v>
      </c>
      <c r="AI2030" s="4">
        <v>40092</v>
      </c>
      <c r="AJ2030">
        <v>11.782299999999999</v>
      </c>
      <c r="AK2030" s="2">
        <v>39458</v>
      </c>
      <c r="AL2030">
        <v>12.032299999999999</v>
      </c>
      <c r="AM2030" s="2">
        <v>42635</v>
      </c>
      <c r="AN2030">
        <v>-352</v>
      </c>
      <c r="AS2030" s="2"/>
    </row>
    <row r="2031" spans="1:45" x14ac:dyDescent="0.25">
      <c r="A2031" s="2"/>
      <c r="C2031" s="2"/>
      <c r="E2031" s="2"/>
      <c r="Q2031" s="2"/>
      <c r="S2031" s="2"/>
      <c r="U2031" s="2"/>
      <c r="W2031" s="2"/>
      <c r="Y2031" s="2"/>
      <c r="AE2031" s="4">
        <v>39520</v>
      </c>
      <c r="AF2031">
        <v>62279.71</v>
      </c>
      <c r="AG2031" s="4">
        <v>39491</v>
      </c>
      <c r="AH2031">
        <v>93.27</v>
      </c>
      <c r="AI2031" s="4">
        <v>40093</v>
      </c>
      <c r="AJ2031">
        <v>11.7644</v>
      </c>
      <c r="AK2031" s="2">
        <v>39461</v>
      </c>
      <c r="AL2031">
        <v>12.027699999999999</v>
      </c>
      <c r="AM2031" s="2">
        <v>42636</v>
      </c>
      <c r="AN2031">
        <v>90</v>
      </c>
      <c r="AS2031" s="2"/>
    </row>
    <row r="2032" spans="1:45" x14ac:dyDescent="0.25">
      <c r="A2032" s="2"/>
      <c r="C2032" s="2"/>
      <c r="E2032" s="2"/>
      <c r="Q2032" s="2"/>
      <c r="S2032" s="2"/>
      <c r="U2032" s="2"/>
      <c r="W2032" s="2"/>
      <c r="Y2032" s="2"/>
      <c r="AE2032" s="4">
        <v>39521</v>
      </c>
      <c r="AF2032">
        <v>61990.99</v>
      </c>
      <c r="AG2032" s="4">
        <v>39492</v>
      </c>
      <c r="AH2032">
        <v>95.46</v>
      </c>
      <c r="AI2032" s="4">
        <v>40094</v>
      </c>
      <c r="AJ2032">
        <v>11.843</v>
      </c>
      <c r="AK2032" s="2">
        <v>39462</v>
      </c>
      <c r="AL2032">
        <v>12</v>
      </c>
      <c r="AM2032" s="2">
        <v>42639</v>
      </c>
      <c r="AN2032">
        <v>-797</v>
      </c>
      <c r="AS2032" s="2"/>
    </row>
    <row r="2033" spans="1:45" x14ac:dyDescent="0.25">
      <c r="A2033" s="2"/>
      <c r="C2033" s="2"/>
      <c r="E2033" s="2"/>
      <c r="Q2033" s="2"/>
      <c r="S2033" s="2"/>
      <c r="U2033" s="2"/>
      <c r="W2033" s="2"/>
      <c r="Y2033" s="2"/>
      <c r="AE2033" s="4">
        <v>39524</v>
      </c>
      <c r="AF2033">
        <v>60011.839999999997</v>
      </c>
      <c r="AG2033" s="4">
        <v>39493</v>
      </c>
      <c r="AH2033">
        <v>95.5</v>
      </c>
      <c r="AI2033" s="4">
        <v>40095</v>
      </c>
      <c r="AJ2033">
        <v>11.87</v>
      </c>
      <c r="AK2033" s="2">
        <v>39463</v>
      </c>
      <c r="AL2033">
        <v>11.9901</v>
      </c>
      <c r="AM2033" s="2">
        <v>42640</v>
      </c>
      <c r="AN2033">
        <v>-778</v>
      </c>
      <c r="AS2033" s="2"/>
    </row>
    <row r="2034" spans="1:45" x14ac:dyDescent="0.25">
      <c r="A2034" s="2"/>
      <c r="C2034" s="2"/>
      <c r="E2034" s="2"/>
      <c r="Q2034" s="2"/>
      <c r="S2034" s="2"/>
      <c r="U2034" s="2"/>
      <c r="W2034" s="2"/>
      <c r="Y2034" s="2"/>
      <c r="AE2034" s="4">
        <v>39525</v>
      </c>
      <c r="AF2034">
        <v>61932.78</v>
      </c>
      <c r="AG2034" s="4">
        <v>39497</v>
      </c>
      <c r="AH2034">
        <v>100.01</v>
      </c>
      <c r="AI2034" s="4">
        <v>40099</v>
      </c>
      <c r="AJ2034">
        <v>11.917199999999999</v>
      </c>
      <c r="AK2034" s="2">
        <v>39464</v>
      </c>
      <c r="AL2034">
        <v>11.9968</v>
      </c>
      <c r="AM2034" s="2">
        <v>42641</v>
      </c>
      <c r="AN2034">
        <v>-541</v>
      </c>
      <c r="AS2034" s="2"/>
    </row>
    <row r="2035" spans="1:45" x14ac:dyDescent="0.25">
      <c r="A2035" s="2"/>
      <c r="C2035" s="2"/>
      <c r="E2035" s="2"/>
      <c r="Q2035" s="2"/>
      <c r="S2035" s="2"/>
      <c r="U2035" s="2"/>
      <c r="W2035" s="2"/>
      <c r="Y2035" s="2"/>
      <c r="AE2035" s="4">
        <v>39526</v>
      </c>
      <c r="AF2035">
        <v>58827.360000000001</v>
      </c>
      <c r="AG2035" s="4">
        <v>39498</v>
      </c>
      <c r="AH2035">
        <v>100.74</v>
      </c>
      <c r="AI2035" s="4">
        <v>40100</v>
      </c>
      <c r="AJ2035">
        <v>11.9575</v>
      </c>
      <c r="AK2035" s="2">
        <v>39465</v>
      </c>
      <c r="AL2035">
        <v>11.9626</v>
      </c>
      <c r="AM2035" s="2">
        <v>42642</v>
      </c>
      <c r="AN2035">
        <v>-164</v>
      </c>
      <c r="AS2035" s="2"/>
    </row>
    <row r="2036" spans="1:45" x14ac:dyDescent="0.25">
      <c r="A2036" s="2"/>
      <c r="C2036" s="2"/>
      <c r="E2036" s="2"/>
      <c r="Q2036" s="2"/>
      <c r="S2036" s="2"/>
      <c r="U2036" s="2"/>
      <c r="W2036" s="2"/>
      <c r="Y2036" s="2"/>
      <c r="AE2036" s="4">
        <v>39527</v>
      </c>
      <c r="AF2036">
        <v>58987.31</v>
      </c>
      <c r="AG2036" s="4">
        <v>39499</v>
      </c>
      <c r="AH2036">
        <v>98.23</v>
      </c>
      <c r="AI2036" s="4">
        <v>40101</v>
      </c>
      <c r="AJ2036">
        <v>11.9</v>
      </c>
      <c r="AK2036" s="2">
        <v>39468</v>
      </c>
      <c r="AL2036">
        <v>12.0913</v>
      </c>
      <c r="AM2036" s="2">
        <v>42643</v>
      </c>
      <c r="AN2036">
        <v>-1007</v>
      </c>
      <c r="AS2036" s="2"/>
    </row>
    <row r="2037" spans="1:45" x14ac:dyDescent="0.25">
      <c r="A2037" s="2"/>
      <c r="C2037" s="2"/>
      <c r="E2037" s="2"/>
      <c r="Q2037" s="2"/>
      <c r="S2037" s="2"/>
      <c r="U2037" s="2"/>
      <c r="W2037" s="2"/>
      <c r="Y2037" s="2"/>
      <c r="AE2037" s="4">
        <v>39531</v>
      </c>
      <c r="AF2037">
        <v>59812.53</v>
      </c>
      <c r="AG2037" s="4">
        <v>39500</v>
      </c>
      <c r="AH2037">
        <v>98.81</v>
      </c>
      <c r="AI2037" s="4">
        <v>40102</v>
      </c>
      <c r="AJ2037">
        <v>12.06</v>
      </c>
      <c r="AK2037" s="2">
        <v>39469</v>
      </c>
      <c r="AL2037">
        <v>12.014200000000001</v>
      </c>
      <c r="AM2037" s="2">
        <v>42646</v>
      </c>
      <c r="AN2037">
        <v>-10</v>
      </c>
      <c r="AS2037" s="2"/>
    </row>
    <row r="2038" spans="1:45" x14ac:dyDescent="0.25">
      <c r="A2038" s="2"/>
      <c r="C2038" s="2"/>
      <c r="E2038" s="2"/>
      <c r="Q2038" s="2"/>
      <c r="S2038" s="2"/>
      <c r="U2038" s="2"/>
      <c r="W2038" s="2"/>
      <c r="Y2038" s="2"/>
      <c r="AE2038" s="4">
        <v>39532</v>
      </c>
      <c r="AF2038">
        <v>61234.06</v>
      </c>
      <c r="AG2038" s="4">
        <v>39503</v>
      </c>
      <c r="AH2038">
        <v>99.23</v>
      </c>
      <c r="AI2038" s="4">
        <v>40105</v>
      </c>
      <c r="AJ2038">
        <v>12.2723</v>
      </c>
      <c r="AK2038" s="2">
        <v>39470</v>
      </c>
      <c r="AL2038">
        <v>12.0168</v>
      </c>
      <c r="AM2038" s="2">
        <v>42647</v>
      </c>
      <c r="AN2038">
        <v>129</v>
      </c>
      <c r="AS2038" s="2"/>
    </row>
    <row r="2039" spans="1:45" x14ac:dyDescent="0.25">
      <c r="A2039" s="2"/>
      <c r="C2039" s="2"/>
      <c r="E2039" s="2"/>
      <c r="Q2039" s="2"/>
      <c r="S2039" s="2"/>
      <c r="U2039" s="2"/>
      <c r="W2039" s="2"/>
      <c r="Y2039" s="2"/>
      <c r="AE2039" s="4">
        <v>39533</v>
      </c>
      <c r="AF2039">
        <v>61415.28</v>
      </c>
      <c r="AG2039" s="4">
        <v>39504</v>
      </c>
      <c r="AH2039">
        <v>100.88</v>
      </c>
      <c r="AI2039" s="4">
        <v>40106</v>
      </c>
      <c r="AJ2039">
        <v>12.28</v>
      </c>
      <c r="AK2039" s="2">
        <v>39471</v>
      </c>
      <c r="AL2039">
        <v>11.9581</v>
      </c>
      <c r="AM2039" s="2">
        <v>42648</v>
      </c>
      <c r="AN2039">
        <v>134</v>
      </c>
      <c r="AS2039" s="2"/>
    </row>
    <row r="2040" spans="1:45" x14ac:dyDescent="0.25">
      <c r="A2040" s="2"/>
      <c r="C2040" s="2"/>
      <c r="E2040" s="2"/>
      <c r="Q2040" s="2"/>
      <c r="S2040" s="2"/>
      <c r="U2040" s="2"/>
      <c r="W2040" s="2"/>
      <c r="Y2040" s="2"/>
      <c r="AE2040" s="4">
        <v>39534</v>
      </c>
      <c r="AF2040">
        <v>60761.68</v>
      </c>
      <c r="AG2040" s="4">
        <v>39505</v>
      </c>
      <c r="AH2040">
        <v>99.64</v>
      </c>
      <c r="AI2040" s="4">
        <v>40107</v>
      </c>
      <c r="AJ2040">
        <v>12.1523</v>
      </c>
      <c r="AK2040" s="2">
        <v>39472</v>
      </c>
      <c r="AL2040">
        <v>11.98</v>
      </c>
      <c r="AM2040" s="2">
        <v>42649</v>
      </c>
      <c r="AN2040">
        <v>1123</v>
      </c>
      <c r="AS2040" s="2"/>
    </row>
    <row r="2041" spans="1:45" x14ac:dyDescent="0.25">
      <c r="A2041" s="2"/>
      <c r="C2041" s="2"/>
      <c r="E2041" s="2"/>
      <c r="Q2041" s="2"/>
      <c r="S2041" s="2"/>
      <c r="U2041" s="2"/>
      <c r="W2041" s="2"/>
      <c r="Y2041" s="2"/>
      <c r="AE2041" s="4">
        <v>39535</v>
      </c>
      <c r="AF2041">
        <v>60452.12</v>
      </c>
      <c r="AG2041" s="4">
        <v>39506</v>
      </c>
      <c r="AH2041">
        <v>102.59</v>
      </c>
      <c r="AI2041" s="4">
        <v>40108</v>
      </c>
      <c r="AJ2041">
        <v>12.161300000000001</v>
      </c>
      <c r="AK2041" s="2">
        <v>39475</v>
      </c>
      <c r="AL2041">
        <v>11.9551</v>
      </c>
      <c r="AM2041" s="2">
        <v>42650</v>
      </c>
      <c r="AN2041">
        <v>-842</v>
      </c>
      <c r="AS2041" s="2"/>
    </row>
    <row r="2042" spans="1:45" x14ac:dyDescent="0.25">
      <c r="A2042" s="2"/>
      <c r="C2042" s="2"/>
      <c r="E2042" s="2"/>
      <c r="Q2042" s="2"/>
      <c r="S2042" s="2"/>
      <c r="U2042" s="2"/>
      <c r="W2042" s="2"/>
      <c r="Y2042" s="2"/>
      <c r="AE2042" s="4">
        <v>39538</v>
      </c>
      <c r="AF2042">
        <v>60968.07</v>
      </c>
      <c r="AG2042" s="4">
        <v>39507</v>
      </c>
      <c r="AH2042">
        <v>101.84</v>
      </c>
      <c r="AI2042" s="4">
        <v>40109</v>
      </c>
      <c r="AJ2042">
        <v>12.110099999999999</v>
      </c>
      <c r="AK2042" s="2">
        <v>39476</v>
      </c>
      <c r="AL2042">
        <v>11.991199999999999</v>
      </c>
      <c r="AM2042" s="2">
        <v>42653</v>
      </c>
      <c r="AN2042">
        <v>24</v>
      </c>
      <c r="AS2042" s="2"/>
    </row>
    <row r="2043" spans="1:45" x14ac:dyDescent="0.25">
      <c r="A2043" s="2"/>
      <c r="C2043" s="2"/>
      <c r="E2043" s="2"/>
      <c r="Q2043" s="2"/>
      <c r="S2043" s="2"/>
      <c r="U2043" s="2"/>
      <c r="W2043" s="2"/>
      <c r="Y2043" s="2"/>
      <c r="AE2043" s="4">
        <v>39539</v>
      </c>
      <c r="AF2043">
        <v>62774.85</v>
      </c>
      <c r="AG2043" s="4">
        <v>39510</v>
      </c>
      <c r="AH2043">
        <v>102.45</v>
      </c>
      <c r="AI2043" s="4">
        <v>40112</v>
      </c>
      <c r="AJ2043">
        <v>12.124700000000001</v>
      </c>
      <c r="AK2043" s="2">
        <v>39477</v>
      </c>
      <c r="AL2043">
        <v>12.0121</v>
      </c>
      <c r="AM2043" s="2">
        <v>42654</v>
      </c>
      <c r="AN2043">
        <v>288</v>
      </c>
      <c r="AS2043" s="2"/>
    </row>
    <row r="2044" spans="1:45" x14ac:dyDescent="0.25">
      <c r="A2044" s="2"/>
      <c r="C2044" s="2"/>
      <c r="E2044" s="2"/>
      <c r="Q2044" s="2"/>
      <c r="S2044" s="2"/>
      <c r="U2044" s="2"/>
      <c r="W2044" s="2"/>
      <c r="Y2044" s="2"/>
      <c r="AE2044" s="4">
        <v>39540</v>
      </c>
      <c r="AF2044">
        <v>63364.36</v>
      </c>
      <c r="AG2044" s="4">
        <v>39511</v>
      </c>
      <c r="AH2044">
        <v>99.52</v>
      </c>
      <c r="AI2044" s="4">
        <v>40113</v>
      </c>
      <c r="AJ2044">
        <v>12.067500000000001</v>
      </c>
      <c r="AK2044" s="2">
        <v>39478</v>
      </c>
      <c r="AL2044">
        <v>12.073</v>
      </c>
      <c r="AM2044" s="2">
        <v>42656</v>
      </c>
      <c r="AN2044">
        <v>-109</v>
      </c>
      <c r="AS2044" s="2"/>
    </row>
    <row r="2045" spans="1:45" x14ac:dyDescent="0.25">
      <c r="A2045" s="2"/>
      <c r="C2045" s="2"/>
      <c r="E2045" s="2"/>
      <c r="Q2045" s="2"/>
      <c r="S2045" s="2"/>
      <c r="U2045" s="2"/>
      <c r="W2045" s="2"/>
      <c r="Y2045" s="2"/>
      <c r="AE2045" s="4">
        <v>39541</v>
      </c>
      <c r="AF2045">
        <v>64175.05</v>
      </c>
      <c r="AG2045" s="4">
        <v>39512</v>
      </c>
      <c r="AH2045">
        <v>104.52</v>
      </c>
      <c r="AI2045" s="4">
        <v>40114</v>
      </c>
      <c r="AJ2045">
        <v>12.092599999999999</v>
      </c>
      <c r="AK2045" s="2">
        <v>39479</v>
      </c>
      <c r="AL2045">
        <v>12.0891</v>
      </c>
      <c r="AM2045" s="2">
        <v>42657</v>
      </c>
      <c r="AN2045">
        <v>420</v>
      </c>
      <c r="AS2045" s="2"/>
    </row>
    <row r="2046" spans="1:45" x14ac:dyDescent="0.25">
      <c r="A2046" s="2"/>
      <c r="C2046" s="2"/>
      <c r="E2046" s="2"/>
      <c r="Q2046" s="2"/>
      <c r="S2046" s="2"/>
      <c r="U2046" s="2"/>
      <c r="W2046" s="2"/>
      <c r="Y2046" s="2"/>
      <c r="AE2046" s="4">
        <v>39542</v>
      </c>
      <c r="AF2046">
        <v>64445.97</v>
      </c>
      <c r="AG2046" s="4">
        <v>39513</v>
      </c>
      <c r="AH2046">
        <v>105.47</v>
      </c>
      <c r="AI2046" s="4">
        <v>40115</v>
      </c>
      <c r="AJ2046">
        <v>12.16</v>
      </c>
      <c r="AK2046" s="2">
        <v>39484</v>
      </c>
      <c r="AL2046">
        <v>12.1625</v>
      </c>
      <c r="AM2046" s="2">
        <v>42660</v>
      </c>
      <c r="AN2046">
        <v>-94</v>
      </c>
      <c r="AS2046" s="2"/>
    </row>
    <row r="2047" spans="1:45" x14ac:dyDescent="0.25">
      <c r="A2047" s="2"/>
      <c r="C2047" s="2"/>
      <c r="E2047" s="2"/>
      <c r="Q2047" s="2"/>
      <c r="S2047" s="2"/>
      <c r="U2047" s="2"/>
      <c r="W2047" s="2"/>
      <c r="Y2047" s="2"/>
      <c r="AE2047" s="4">
        <v>39545</v>
      </c>
      <c r="AF2047">
        <v>64175.58</v>
      </c>
      <c r="AG2047" s="4">
        <v>39514</v>
      </c>
      <c r="AH2047">
        <v>105.15</v>
      </c>
      <c r="AI2047" s="4">
        <v>40116</v>
      </c>
      <c r="AJ2047">
        <v>12.233599999999999</v>
      </c>
      <c r="AK2047" s="2">
        <v>39485</v>
      </c>
      <c r="AL2047">
        <v>12.0913</v>
      </c>
      <c r="AM2047" s="2">
        <v>42661</v>
      </c>
      <c r="AN2047">
        <v>-602</v>
      </c>
      <c r="AS2047" s="2"/>
    </row>
    <row r="2048" spans="1:45" x14ac:dyDescent="0.25">
      <c r="A2048" s="2"/>
      <c r="C2048" s="2"/>
      <c r="E2048" s="2"/>
      <c r="Q2048" s="2"/>
      <c r="S2048" s="2"/>
      <c r="U2048" s="2"/>
      <c r="W2048" s="2"/>
      <c r="Y2048" s="2"/>
      <c r="AE2048" s="4">
        <v>39546</v>
      </c>
      <c r="AF2048">
        <v>64539.54</v>
      </c>
      <c r="AG2048" s="4">
        <v>39517</v>
      </c>
      <c r="AH2048">
        <v>107.9</v>
      </c>
      <c r="AI2048" s="4">
        <v>40120</v>
      </c>
      <c r="AJ2048">
        <v>12.1823</v>
      </c>
      <c r="AK2048" s="2">
        <v>39486</v>
      </c>
      <c r="AL2048">
        <v>12.029199999999999</v>
      </c>
      <c r="AM2048" s="2">
        <v>42662</v>
      </c>
      <c r="AN2048">
        <v>864</v>
      </c>
      <c r="AS2048" s="2"/>
    </row>
    <row r="2049" spans="1:45" x14ac:dyDescent="0.25">
      <c r="A2049" s="2"/>
      <c r="C2049" s="2"/>
      <c r="E2049" s="2"/>
      <c r="Q2049" s="2"/>
      <c r="S2049" s="2"/>
      <c r="U2049" s="2"/>
      <c r="W2049" s="2"/>
      <c r="Y2049" s="2"/>
      <c r="AE2049" s="4">
        <v>39547</v>
      </c>
      <c r="AF2049">
        <v>63476.92</v>
      </c>
      <c r="AG2049" s="4">
        <v>39518</v>
      </c>
      <c r="AH2049">
        <v>108.75</v>
      </c>
      <c r="AI2049" s="4">
        <v>40121</v>
      </c>
      <c r="AJ2049">
        <v>12.178100000000001</v>
      </c>
      <c r="AK2049" s="2">
        <v>39489</v>
      </c>
      <c r="AL2049">
        <v>11.9641</v>
      </c>
      <c r="AM2049" s="2">
        <v>42663</v>
      </c>
      <c r="AN2049">
        <v>949</v>
      </c>
      <c r="AS2049" s="2"/>
    </row>
    <row r="2050" spans="1:45" x14ac:dyDescent="0.25">
      <c r="A2050" s="2"/>
      <c r="C2050" s="2"/>
      <c r="E2050" s="2"/>
      <c r="Q2050" s="2"/>
      <c r="S2050" s="2"/>
      <c r="U2050" s="2"/>
      <c r="W2050" s="2"/>
      <c r="Y2050" s="2"/>
      <c r="AE2050" s="4">
        <v>39548</v>
      </c>
      <c r="AF2050">
        <v>63527.11</v>
      </c>
      <c r="AG2050" s="4">
        <v>39519</v>
      </c>
      <c r="AH2050">
        <v>109.92</v>
      </c>
      <c r="AI2050" s="4">
        <v>40122</v>
      </c>
      <c r="AJ2050">
        <v>12.1289</v>
      </c>
      <c r="AK2050" s="2">
        <v>39490</v>
      </c>
      <c r="AL2050">
        <v>11.930400000000001</v>
      </c>
      <c r="AM2050" s="2">
        <v>42664</v>
      </c>
      <c r="AN2050">
        <v>256</v>
      </c>
      <c r="AS2050" s="2"/>
    </row>
    <row r="2051" spans="1:45" x14ac:dyDescent="0.25">
      <c r="A2051" s="2"/>
      <c r="C2051" s="2"/>
      <c r="E2051" s="2"/>
      <c r="Q2051" s="2"/>
      <c r="S2051" s="2"/>
      <c r="U2051" s="2"/>
      <c r="W2051" s="2"/>
      <c r="Y2051" s="2"/>
      <c r="AE2051" s="4">
        <v>39549</v>
      </c>
      <c r="AF2051">
        <v>62585.21</v>
      </c>
      <c r="AG2051" s="4">
        <v>39520</v>
      </c>
      <c r="AH2051">
        <v>110.33</v>
      </c>
      <c r="AI2051" s="4">
        <v>40123</v>
      </c>
      <c r="AJ2051">
        <v>12.082599999999999</v>
      </c>
      <c r="AK2051" s="2">
        <v>39491</v>
      </c>
      <c r="AL2051">
        <v>11.767300000000001</v>
      </c>
      <c r="AM2051" s="2">
        <v>42667</v>
      </c>
      <c r="AN2051">
        <v>846</v>
      </c>
      <c r="AS2051" s="2"/>
    </row>
    <row r="2052" spans="1:45" x14ac:dyDescent="0.25">
      <c r="A2052" s="2"/>
      <c r="C2052" s="2"/>
      <c r="E2052" s="2"/>
      <c r="Q2052" s="2"/>
      <c r="S2052" s="2"/>
      <c r="U2052" s="2"/>
      <c r="W2052" s="2"/>
      <c r="Y2052" s="2"/>
      <c r="AE2052" s="4">
        <v>39552</v>
      </c>
      <c r="AF2052">
        <v>62153.45</v>
      </c>
      <c r="AG2052" s="4">
        <v>39521</v>
      </c>
      <c r="AH2052">
        <v>110.21</v>
      </c>
      <c r="AI2052" s="4">
        <v>40126</v>
      </c>
      <c r="AJ2052">
        <v>12.093500000000001</v>
      </c>
      <c r="AK2052" s="2">
        <v>39492</v>
      </c>
      <c r="AL2052">
        <v>11.7966</v>
      </c>
      <c r="AM2052" s="2">
        <v>42668</v>
      </c>
      <c r="AN2052">
        <v>529</v>
      </c>
      <c r="AS2052" s="2"/>
    </row>
    <row r="2053" spans="1:45" x14ac:dyDescent="0.25">
      <c r="A2053" s="2"/>
      <c r="C2053" s="2"/>
      <c r="E2053" s="2"/>
      <c r="Q2053" s="2"/>
      <c r="S2053" s="2"/>
      <c r="U2053" s="2"/>
      <c r="W2053" s="2"/>
      <c r="Y2053" s="2"/>
      <c r="AE2053" s="4">
        <v>39553</v>
      </c>
      <c r="AF2053">
        <v>62618.39</v>
      </c>
      <c r="AG2053" s="4">
        <v>39524</v>
      </c>
      <c r="AH2053">
        <v>105.68</v>
      </c>
      <c r="AI2053" s="4">
        <v>40127</v>
      </c>
      <c r="AJ2053">
        <v>12.111499999999999</v>
      </c>
      <c r="AK2053" s="2">
        <v>39493</v>
      </c>
      <c r="AL2053">
        <v>11.868600000000001</v>
      </c>
      <c r="AM2053" s="2">
        <v>42669</v>
      </c>
      <c r="AN2053">
        <v>1870</v>
      </c>
      <c r="AS2053" s="2"/>
    </row>
    <row r="2054" spans="1:45" x14ac:dyDescent="0.25">
      <c r="A2054" s="2"/>
      <c r="C2054" s="2"/>
      <c r="E2054" s="2"/>
      <c r="Q2054" s="2"/>
      <c r="S2054" s="2"/>
      <c r="U2054" s="2"/>
      <c r="W2054" s="2"/>
      <c r="Y2054" s="2"/>
      <c r="AE2054" s="4">
        <v>39554</v>
      </c>
      <c r="AF2054">
        <v>64151.94</v>
      </c>
      <c r="AG2054" s="4">
        <v>39525</v>
      </c>
      <c r="AH2054">
        <v>109.42</v>
      </c>
      <c r="AI2054" s="4">
        <v>40128</v>
      </c>
      <c r="AJ2054">
        <v>12.109400000000001</v>
      </c>
      <c r="AK2054" s="2">
        <v>39496</v>
      </c>
      <c r="AL2054">
        <v>11.7828</v>
      </c>
      <c r="AM2054" s="2">
        <v>42670</v>
      </c>
      <c r="AN2054">
        <v>1957</v>
      </c>
      <c r="AS2054" s="2"/>
    </row>
    <row r="2055" spans="1:45" x14ac:dyDescent="0.25">
      <c r="A2055" s="2"/>
      <c r="C2055" s="2"/>
      <c r="E2055" s="2"/>
      <c r="Q2055" s="2"/>
      <c r="S2055" s="2"/>
      <c r="U2055" s="2"/>
      <c r="W2055" s="2"/>
      <c r="Y2055" s="2"/>
      <c r="AE2055" s="4">
        <v>39555</v>
      </c>
      <c r="AF2055">
        <v>64552.42</v>
      </c>
      <c r="AG2055" s="4">
        <v>39526</v>
      </c>
      <c r="AH2055">
        <v>104.48</v>
      </c>
      <c r="AI2055" s="4">
        <v>40129</v>
      </c>
      <c r="AJ2055">
        <v>12.228400000000001</v>
      </c>
      <c r="AK2055" s="2">
        <v>39497</v>
      </c>
      <c r="AL2055">
        <v>11.847899999999999</v>
      </c>
      <c r="AM2055" s="2">
        <v>42671</v>
      </c>
      <c r="AN2055">
        <v>1059</v>
      </c>
      <c r="AS2055" s="2"/>
    </row>
    <row r="2056" spans="1:45" x14ac:dyDescent="0.25">
      <c r="A2056" s="2"/>
      <c r="C2056" s="2"/>
      <c r="E2056" s="2"/>
      <c r="Q2056" s="2"/>
      <c r="S2056" s="2"/>
      <c r="U2056" s="2"/>
      <c r="W2056" s="2"/>
      <c r="Y2056" s="2"/>
      <c r="AE2056" s="4">
        <v>39556</v>
      </c>
      <c r="AF2056">
        <v>64922.67</v>
      </c>
      <c r="AG2056" s="4">
        <v>39527</v>
      </c>
      <c r="AH2056">
        <v>101.84</v>
      </c>
      <c r="AI2056" s="4">
        <v>40130</v>
      </c>
      <c r="AJ2056">
        <v>12.242900000000001</v>
      </c>
      <c r="AK2056" s="2">
        <v>39498</v>
      </c>
      <c r="AL2056">
        <v>11.822100000000001</v>
      </c>
      <c r="AM2056" s="2">
        <v>42674</v>
      </c>
      <c r="AN2056">
        <v>-7</v>
      </c>
      <c r="AS2056" s="2"/>
    </row>
    <row r="2057" spans="1:45" x14ac:dyDescent="0.25">
      <c r="A2057" s="2"/>
      <c r="C2057" s="2"/>
      <c r="E2057" s="2"/>
      <c r="Q2057" s="2"/>
      <c r="S2057" s="2"/>
      <c r="U2057" s="2"/>
      <c r="W2057" s="2"/>
      <c r="Y2057" s="2"/>
      <c r="AE2057" s="4">
        <v>39560</v>
      </c>
      <c r="AF2057">
        <v>65412.66</v>
      </c>
      <c r="AG2057" s="4">
        <v>39531</v>
      </c>
      <c r="AH2057">
        <v>100.86</v>
      </c>
      <c r="AI2057" s="4">
        <v>40133</v>
      </c>
      <c r="AJ2057">
        <v>12.2173</v>
      </c>
      <c r="AK2057" s="2">
        <v>39499</v>
      </c>
      <c r="AL2057">
        <v>11.799200000000001</v>
      </c>
      <c r="AM2057" s="2">
        <v>42675</v>
      </c>
      <c r="AN2057">
        <v>13</v>
      </c>
      <c r="AS2057" s="2"/>
    </row>
    <row r="2058" spans="1:45" x14ac:dyDescent="0.25">
      <c r="A2058" s="2"/>
      <c r="C2058" s="2"/>
      <c r="E2058" s="2"/>
      <c r="Q2058" s="2"/>
      <c r="S2058" s="2"/>
      <c r="U2058" s="2"/>
      <c r="W2058" s="2"/>
      <c r="Y2058" s="2"/>
      <c r="AE2058" s="4">
        <v>39561</v>
      </c>
      <c r="AF2058">
        <v>64947.54</v>
      </c>
      <c r="AG2058" s="4">
        <v>39532</v>
      </c>
      <c r="AH2058">
        <v>101.22</v>
      </c>
      <c r="AI2058" s="4">
        <v>40134</v>
      </c>
      <c r="AJ2058">
        <v>12.1997</v>
      </c>
      <c r="AK2058" s="2">
        <v>39500</v>
      </c>
      <c r="AL2058">
        <v>11.821899999999999</v>
      </c>
      <c r="AM2058" s="2">
        <v>42677</v>
      </c>
      <c r="AN2058">
        <v>-115</v>
      </c>
      <c r="AS2058" s="2"/>
    </row>
    <row r="2059" spans="1:45" x14ac:dyDescent="0.25">
      <c r="A2059" s="2"/>
      <c r="C2059" s="2"/>
      <c r="E2059" s="2"/>
      <c r="Q2059" s="2"/>
      <c r="S2059" s="2"/>
      <c r="U2059" s="2"/>
      <c r="W2059" s="2"/>
      <c r="Y2059" s="2"/>
      <c r="AE2059" s="4">
        <v>39562</v>
      </c>
      <c r="AF2059">
        <v>64576.26</v>
      </c>
      <c r="AG2059" s="4">
        <v>39533</v>
      </c>
      <c r="AH2059">
        <v>105.9</v>
      </c>
      <c r="AI2059" s="4">
        <v>40135</v>
      </c>
      <c r="AJ2059">
        <v>12.2232</v>
      </c>
      <c r="AK2059" s="2">
        <v>39503</v>
      </c>
      <c r="AL2059">
        <v>11.863099999999999</v>
      </c>
      <c r="AM2059" s="2">
        <v>42678</v>
      </c>
      <c r="AN2059">
        <v>-232</v>
      </c>
      <c r="AS2059" s="2"/>
    </row>
    <row r="2060" spans="1:45" x14ac:dyDescent="0.25">
      <c r="A2060" s="2"/>
      <c r="C2060" s="2"/>
      <c r="E2060" s="2"/>
      <c r="Q2060" s="2"/>
      <c r="S2060" s="2"/>
      <c r="U2060" s="2"/>
      <c r="W2060" s="2"/>
      <c r="Y2060" s="2"/>
      <c r="AE2060" s="4">
        <v>39563</v>
      </c>
      <c r="AF2060">
        <v>65187.34</v>
      </c>
      <c r="AG2060" s="4">
        <v>39534</v>
      </c>
      <c r="AH2060">
        <v>107.58</v>
      </c>
      <c r="AI2060" s="4">
        <v>40136</v>
      </c>
      <c r="AJ2060">
        <v>12.2362</v>
      </c>
      <c r="AK2060" s="2">
        <v>39504</v>
      </c>
      <c r="AL2060">
        <v>11.857900000000001</v>
      </c>
      <c r="AM2060" s="2">
        <v>42681</v>
      </c>
      <c r="AN2060">
        <v>-745</v>
      </c>
      <c r="AS2060" s="2"/>
    </row>
    <row r="2061" spans="1:45" x14ac:dyDescent="0.25">
      <c r="A2061" s="2"/>
      <c r="C2061" s="2"/>
      <c r="E2061" s="2"/>
      <c r="Q2061" s="2"/>
      <c r="S2061" s="2"/>
      <c r="U2061" s="2"/>
      <c r="W2061" s="2"/>
      <c r="Y2061" s="2"/>
      <c r="AE2061" s="4">
        <v>39566</v>
      </c>
      <c r="AF2061">
        <v>65677.740000000005</v>
      </c>
      <c r="AG2061" s="4">
        <v>39535</v>
      </c>
      <c r="AH2061">
        <v>105.62</v>
      </c>
      <c r="AI2061" s="4">
        <v>40140</v>
      </c>
      <c r="AJ2061">
        <v>12.276400000000001</v>
      </c>
      <c r="AK2061" s="2">
        <v>39505</v>
      </c>
      <c r="AL2061">
        <v>11.850099999999999</v>
      </c>
      <c r="AM2061" s="2">
        <v>42682</v>
      </c>
      <c r="AN2061">
        <v>20</v>
      </c>
      <c r="AS2061" s="2"/>
    </row>
    <row r="2062" spans="1:45" x14ac:dyDescent="0.25">
      <c r="A2062" s="2"/>
      <c r="C2062" s="2"/>
      <c r="E2062" s="2"/>
      <c r="Q2062" s="2"/>
      <c r="S2062" s="2"/>
      <c r="U2062" s="2"/>
      <c r="W2062" s="2"/>
      <c r="Y2062" s="2"/>
      <c r="AE2062" s="4">
        <v>39567</v>
      </c>
      <c r="AF2062">
        <v>63825.74</v>
      </c>
      <c r="AG2062" s="4">
        <v>39538</v>
      </c>
      <c r="AH2062">
        <v>101.58</v>
      </c>
      <c r="AI2062" s="4">
        <v>40141</v>
      </c>
      <c r="AJ2062">
        <v>12.2461</v>
      </c>
      <c r="AK2062" s="2">
        <v>39506</v>
      </c>
      <c r="AL2062">
        <v>11.899800000000001</v>
      </c>
      <c r="AM2062" s="2">
        <v>42683</v>
      </c>
      <c r="AN2062">
        <v>177</v>
      </c>
      <c r="AS2062" s="2"/>
    </row>
    <row r="2063" spans="1:45" x14ac:dyDescent="0.25">
      <c r="A2063" s="2"/>
      <c r="C2063" s="2"/>
      <c r="E2063" s="2"/>
      <c r="Q2063" s="2"/>
      <c r="S2063" s="2"/>
      <c r="U2063" s="2"/>
      <c r="W2063" s="2"/>
      <c r="Y2063" s="2"/>
      <c r="AE2063" s="4">
        <v>39568</v>
      </c>
      <c r="AF2063">
        <v>67868.460000000006</v>
      </c>
      <c r="AG2063" s="4">
        <v>39539</v>
      </c>
      <c r="AH2063">
        <v>100.98</v>
      </c>
      <c r="AI2063" s="4">
        <v>40142</v>
      </c>
      <c r="AJ2063">
        <v>12.197900000000001</v>
      </c>
      <c r="AK2063" s="2">
        <v>39507</v>
      </c>
      <c r="AL2063">
        <v>11.914999999999999</v>
      </c>
      <c r="AM2063" s="2">
        <v>42684</v>
      </c>
      <c r="AN2063">
        <v>1616</v>
      </c>
      <c r="AS2063" s="2"/>
    </row>
    <row r="2064" spans="1:45" x14ac:dyDescent="0.25">
      <c r="A2064" s="2"/>
      <c r="C2064" s="2"/>
      <c r="E2064" s="2"/>
      <c r="Q2064" s="2"/>
      <c r="S2064" s="2"/>
      <c r="U2064" s="2"/>
      <c r="W2064" s="2"/>
      <c r="Y2064" s="2"/>
      <c r="AE2064" s="4">
        <v>39570</v>
      </c>
      <c r="AF2064">
        <v>69366.39</v>
      </c>
      <c r="AG2064" s="4">
        <v>39540</v>
      </c>
      <c r="AH2064">
        <v>104.83</v>
      </c>
      <c r="AI2064" s="4">
        <v>40143</v>
      </c>
      <c r="AJ2064">
        <v>12.309200000000001</v>
      </c>
      <c r="AK2064" s="2">
        <v>39510</v>
      </c>
      <c r="AL2064">
        <v>11.8345</v>
      </c>
      <c r="AM2064" s="2">
        <v>42685</v>
      </c>
      <c r="AN2064">
        <v>190</v>
      </c>
      <c r="AS2064" s="2"/>
    </row>
    <row r="2065" spans="1:45" x14ac:dyDescent="0.25">
      <c r="A2065" s="2"/>
      <c r="C2065" s="2"/>
      <c r="E2065" s="2"/>
      <c r="Q2065" s="2"/>
      <c r="S2065" s="2"/>
      <c r="U2065" s="2"/>
      <c r="W2065" s="2"/>
      <c r="Y2065" s="2"/>
      <c r="AE2065" s="4">
        <v>39573</v>
      </c>
      <c r="AF2065">
        <v>70174.880000000005</v>
      </c>
      <c r="AG2065" s="4">
        <v>39541</v>
      </c>
      <c r="AH2065">
        <v>103.83</v>
      </c>
      <c r="AI2065" s="4">
        <v>40144</v>
      </c>
      <c r="AJ2065">
        <v>12.355700000000001</v>
      </c>
      <c r="AK2065" s="2">
        <v>39511</v>
      </c>
      <c r="AL2065">
        <v>11.877000000000001</v>
      </c>
      <c r="AM2065" s="2">
        <v>42688</v>
      </c>
      <c r="AN2065">
        <v>311</v>
      </c>
      <c r="AS2065" s="2"/>
    </row>
    <row r="2066" spans="1:45" x14ac:dyDescent="0.25">
      <c r="A2066" s="2"/>
      <c r="C2066" s="2"/>
      <c r="E2066" s="2"/>
      <c r="Q2066" s="2"/>
      <c r="S2066" s="2"/>
      <c r="U2066" s="2"/>
      <c r="W2066" s="2"/>
      <c r="Y2066" s="2"/>
      <c r="AE2066" s="4">
        <v>39574</v>
      </c>
      <c r="AF2066">
        <v>70195.27</v>
      </c>
      <c r="AG2066" s="4">
        <v>39542</v>
      </c>
      <c r="AH2066">
        <v>106.23</v>
      </c>
      <c r="AI2066" s="4">
        <v>40147</v>
      </c>
      <c r="AJ2066">
        <v>12.463200000000001</v>
      </c>
      <c r="AK2066" s="2">
        <v>39512</v>
      </c>
      <c r="AL2066">
        <v>11.869299999999999</v>
      </c>
      <c r="AM2066" s="2">
        <v>42690</v>
      </c>
      <c r="AN2066">
        <v>119</v>
      </c>
      <c r="AS2066" s="2"/>
    </row>
    <row r="2067" spans="1:45" x14ac:dyDescent="0.25">
      <c r="A2067" s="2"/>
      <c r="C2067" s="2"/>
      <c r="E2067" s="2"/>
      <c r="Q2067" s="2"/>
      <c r="S2067" s="2"/>
      <c r="U2067" s="2"/>
      <c r="W2067" s="2"/>
      <c r="Y2067" s="2"/>
      <c r="AE2067" s="4">
        <v>39575</v>
      </c>
      <c r="AF2067">
        <v>69017.66</v>
      </c>
      <c r="AG2067" s="4">
        <v>39545</v>
      </c>
      <c r="AH2067">
        <v>109.09</v>
      </c>
      <c r="AI2067" s="4">
        <v>40148</v>
      </c>
      <c r="AJ2067">
        <v>12.325699999999999</v>
      </c>
      <c r="AK2067" s="2">
        <v>39513</v>
      </c>
      <c r="AL2067">
        <v>11.8987</v>
      </c>
      <c r="AM2067" s="2">
        <v>42691</v>
      </c>
      <c r="AN2067">
        <v>23</v>
      </c>
      <c r="AS2067" s="2"/>
    </row>
    <row r="2068" spans="1:45" x14ac:dyDescent="0.25">
      <c r="A2068" s="2"/>
      <c r="C2068" s="2"/>
      <c r="E2068" s="2"/>
      <c r="Q2068" s="2"/>
      <c r="S2068" s="2"/>
      <c r="U2068" s="2"/>
      <c r="W2068" s="2"/>
      <c r="Y2068" s="2"/>
      <c r="AE2068" s="4">
        <v>39576</v>
      </c>
      <c r="AF2068">
        <v>69722.25</v>
      </c>
      <c r="AG2068" s="4">
        <v>39546</v>
      </c>
      <c r="AH2068">
        <v>108.5</v>
      </c>
      <c r="AI2068" s="4">
        <v>40149</v>
      </c>
      <c r="AJ2068">
        <v>12.38</v>
      </c>
      <c r="AK2068" s="2">
        <v>39514</v>
      </c>
      <c r="AL2068">
        <v>12.0899</v>
      </c>
      <c r="AM2068" s="2">
        <v>42692</v>
      </c>
      <c r="AN2068">
        <v>1086</v>
      </c>
      <c r="AS2068" s="2"/>
    </row>
    <row r="2069" spans="1:45" x14ac:dyDescent="0.25">
      <c r="A2069" s="2"/>
      <c r="C2069" s="2"/>
      <c r="E2069" s="2"/>
      <c r="Q2069" s="2"/>
      <c r="S2069" s="2"/>
      <c r="U2069" s="2"/>
      <c r="W2069" s="2"/>
      <c r="Y2069" s="2"/>
      <c r="AE2069" s="4">
        <v>39577</v>
      </c>
      <c r="AF2069">
        <v>69645.7</v>
      </c>
      <c r="AG2069" s="4">
        <v>39547</v>
      </c>
      <c r="AH2069">
        <v>110.87</v>
      </c>
      <c r="AI2069" s="4">
        <v>40150</v>
      </c>
      <c r="AJ2069">
        <v>12.375</v>
      </c>
      <c r="AK2069" s="2">
        <v>39517</v>
      </c>
      <c r="AL2069">
        <v>12.15</v>
      </c>
      <c r="AM2069" s="2">
        <v>42695</v>
      </c>
      <c r="AN2069">
        <v>636</v>
      </c>
      <c r="AS2069" s="2"/>
    </row>
    <row r="2070" spans="1:45" x14ac:dyDescent="0.25">
      <c r="A2070" s="2"/>
      <c r="C2070" s="2"/>
      <c r="E2070" s="2"/>
      <c r="Q2070" s="2"/>
      <c r="S2070" s="2"/>
      <c r="U2070" s="2"/>
      <c r="W2070" s="2"/>
      <c r="Y2070" s="2"/>
      <c r="AE2070" s="4">
        <v>39580</v>
      </c>
      <c r="AF2070">
        <v>70415.820000000007</v>
      </c>
      <c r="AG2070" s="4">
        <v>39548</v>
      </c>
      <c r="AH2070">
        <v>110.11</v>
      </c>
      <c r="AI2070" s="4">
        <v>40151</v>
      </c>
      <c r="AJ2070">
        <v>12.4025</v>
      </c>
      <c r="AK2070" s="2">
        <v>39518</v>
      </c>
      <c r="AL2070">
        <v>12.158899999999999</v>
      </c>
      <c r="AM2070" s="2">
        <v>42696</v>
      </c>
      <c r="AN2070">
        <v>243</v>
      </c>
      <c r="AS2070" s="2"/>
    </row>
    <row r="2071" spans="1:45" x14ac:dyDescent="0.25">
      <c r="A2071" s="2"/>
      <c r="C2071" s="2"/>
      <c r="E2071" s="2"/>
      <c r="Q2071" s="2"/>
      <c r="S2071" s="2"/>
      <c r="U2071" s="2"/>
      <c r="W2071" s="2"/>
      <c r="Y2071" s="2"/>
      <c r="AE2071" s="4">
        <v>39581</v>
      </c>
      <c r="AF2071">
        <v>70503.25</v>
      </c>
      <c r="AG2071" s="4">
        <v>39549</v>
      </c>
      <c r="AH2071">
        <v>110.14</v>
      </c>
      <c r="AI2071" s="4">
        <v>40154</v>
      </c>
      <c r="AJ2071">
        <v>12.3794</v>
      </c>
      <c r="AK2071" s="2">
        <v>39519</v>
      </c>
      <c r="AL2071">
        <v>12.231999999999999</v>
      </c>
      <c r="AM2071" s="2">
        <v>42697</v>
      </c>
      <c r="AN2071">
        <v>1172</v>
      </c>
      <c r="AS2071" s="2"/>
    </row>
    <row r="2072" spans="1:45" x14ac:dyDescent="0.25">
      <c r="A2072" s="2"/>
      <c r="C2072" s="2"/>
      <c r="E2072" s="2"/>
      <c r="Q2072" s="2"/>
      <c r="S2072" s="2"/>
      <c r="U2072" s="2"/>
      <c r="W2072" s="2"/>
      <c r="Y2072" s="2"/>
      <c r="AE2072" s="4">
        <v>39582</v>
      </c>
      <c r="AF2072">
        <v>70026.62</v>
      </c>
      <c r="AG2072" s="4">
        <v>39552</v>
      </c>
      <c r="AH2072">
        <v>111.76</v>
      </c>
      <c r="AI2072" s="4">
        <v>40155</v>
      </c>
      <c r="AJ2072">
        <v>12.41</v>
      </c>
      <c r="AK2072" s="2">
        <v>39520</v>
      </c>
      <c r="AL2072">
        <v>12.422700000000001</v>
      </c>
      <c r="AM2072" s="2">
        <v>42698</v>
      </c>
      <c r="AN2072">
        <v>-304</v>
      </c>
      <c r="AS2072" s="2"/>
    </row>
    <row r="2073" spans="1:45" x14ac:dyDescent="0.25">
      <c r="A2073" s="2"/>
      <c r="C2073" s="2"/>
      <c r="E2073" s="2"/>
      <c r="Q2073" s="2"/>
      <c r="S2073" s="2"/>
      <c r="U2073" s="2"/>
      <c r="W2073" s="2"/>
      <c r="Y2073" s="2"/>
      <c r="AE2073" s="4">
        <v>39583</v>
      </c>
      <c r="AF2073">
        <v>71492.36</v>
      </c>
      <c r="AG2073" s="4">
        <v>39553</v>
      </c>
      <c r="AH2073">
        <v>113.79</v>
      </c>
      <c r="AI2073" s="4">
        <v>40156</v>
      </c>
      <c r="AJ2073">
        <v>12.408099999999999</v>
      </c>
      <c r="AK2073" s="2">
        <v>39521</v>
      </c>
      <c r="AL2073">
        <v>12.467499999999999</v>
      </c>
      <c r="AM2073" s="2">
        <v>42699</v>
      </c>
      <c r="AN2073">
        <v>965</v>
      </c>
      <c r="AS2073" s="2"/>
    </row>
    <row r="2074" spans="1:45" x14ac:dyDescent="0.25">
      <c r="A2074" s="2"/>
      <c r="C2074" s="2"/>
      <c r="E2074" s="2"/>
      <c r="Q2074" s="2"/>
      <c r="S2074" s="2"/>
      <c r="U2074" s="2"/>
      <c r="W2074" s="2"/>
      <c r="Y2074" s="2"/>
      <c r="AE2074" s="4">
        <v>39584</v>
      </c>
      <c r="AF2074">
        <v>72766.929999999993</v>
      </c>
      <c r="AG2074" s="4">
        <v>39554</v>
      </c>
      <c r="AH2074">
        <v>114.93</v>
      </c>
      <c r="AI2074" s="4">
        <v>40157</v>
      </c>
      <c r="AJ2074">
        <v>12.4139</v>
      </c>
      <c r="AK2074" s="2">
        <v>39524</v>
      </c>
      <c r="AL2074">
        <v>12.5151</v>
      </c>
      <c r="AM2074" s="2">
        <v>42702</v>
      </c>
      <c r="AN2074">
        <v>-483</v>
      </c>
      <c r="AS2074" s="2"/>
    </row>
    <row r="2075" spans="1:45" x14ac:dyDescent="0.25">
      <c r="A2075" s="2"/>
      <c r="C2075" s="2"/>
      <c r="E2075" s="2"/>
      <c r="Q2075" s="2"/>
      <c r="S2075" s="2"/>
      <c r="U2075" s="2"/>
      <c r="W2075" s="2"/>
      <c r="Y2075" s="2"/>
      <c r="AE2075" s="4">
        <v>39587</v>
      </c>
      <c r="AF2075">
        <v>73438.83</v>
      </c>
      <c r="AG2075" s="4">
        <v>39555</v>
      </c>
      <c r="AH2075">
        <v>114.86</v>
      </c>
      <c r="AI2075" s="4">
        <v>40158</v>
      </c>
      <c r="AJ2075">
        <v>12.3794</v>
      </c>
      <c r="AK2075" s="2">
        <v>39525</v>
      </c>
      <c r="AL2075">
        <v>12.4762</v>
      </c>
      <c r="AM2075" s="2">
        <v>42703</v>
      </c>
      <c r="AN2075">
        <v>-610</v>
      </c>
      <c r="AS2075" s="2"/>
    </row>
    <row r="2076" spans="1:45" x14ac:dyDescent="0.25">
      <c r="A2076" s="2"/>
      <c r="C2076" s="2"/>
      <c r="E2076" s="2"/>
      <c r="Q2076" s="2"/>
      <c r="S2076" s="2"/>
      <c r="U2076" s="2"/>
      <c r="W2076" s="2"/>
      <c r="Y2076" s="2"/>
      <c r="AE2076" s="4">
        <v>39588</v>
      </c>
      <c r="AF2076">
        <v>73516.81</v>
      </c>
      <c r="AG2076" s="4">
        <v>39556</v>
      </c>
      <c r="AH2076">
        <v>116.69</v>
      </c>
      <c r="AI2076" s="4">
        <v>40161</v>
      </c>
      <c r="AJ2076">
        <v>12.3665</v>
      </c>
      <c r="AK2076" s="2">
        <v>39526</v>
      </c>
      <c r="AL2076">
        <v>12.5341</v>
      </c>
      <c r="AM2076" s="2">
        <v>42704</v>
      </c>
      <c r="AN2076">
        <v>-272</v>
      </c>
      <c r="AS2076" s="2"/>
    </row>
    <row r="2077" spans="1:45" x14ac:dyDescent="0.25">
      <c r="A2077" s="2"/>
      <c r="C2077" s="2"/>
      <c r="E2077" s="2"/>
      <c r="Q2077" s="2"/>
      <c r="S2077" s="2"/>
      <c r="U2077" s="2"/>
      <c r="W2077" s="2"/>
      <c r="Y2077" s="2"/>
      <c r="AE2077" s="4">
        <v>39589</v>
      </c>
      <c r="AF2077">
        <v>72294.8</v>
      </c>
      <c r="AG2077" s="4">
        <v>39559</v>
      </c>
      <c r="AH2077">
        <v>117.48</v>
      </c>
      <c r="AI2077" s="4">
        <v>40162</v>
      </c>
      <c r="AJ2077">
        <v>12.41</v>
      </c>
      <c r="AK2077" s="2">
        <v>39527</v>
      </c>
      <c r="AL2077">
        <v>12.4984</v>
      </c>
      <c r="AM2077" s="2">
        <v>42705</v>
      </c>
      <c r="AN2077">
        <v>1329</v>
      </c>
      <c r="AS2077" s="2"/>
    </row>
    <row r="2078" spans="1:45" x14ac:dyDescent="0.25">
      <c r="A2078" s="2"/>
      <c r="C2078" s="2"/>
      <c r="E2078" s="2"/>
      <c r="Q2078" s="2"/>
      <c r="S2078" s="2"/>
      <c r="U2078" s="2"/>
      <c r="W2078" s="2"/>
      <c r="Y2078" s="2"/>
      <c r="AE2078" s="4">
        <v>39591</v>
      </c>
      <c r="AF2078">
        <v>71451.8</v>
      </c>
      <c r="AG2078" s="4">
        <v>39560</v>
      </c>
      <c r="AH2078">
        <v>119.37</v>
      </c>
      <c r="AI2078" s="4">
        <v>40163</v>
      </c>
      <c r="AJ2078">
        <v>12.5229</v>
      </c>
      <c r="AK2078" s="2">
        <v>39531</v>
      </c>
      <c r="AL2078">
        <v>12.5297</v>
      </c>
      <c r="AM2078" s="2">
        <v>42706</v>
      </c>
      <c r="AN2078">
        <v>145</v>
      </c>
      <c r="AS2078" s="2"/>
    </row>
    <row r="2079" spans="1:45" x14ac:dyDescent="0.25">
      <c r="A2079" s="2"/>
      <c r="C2079" s="2"/>
      <c r="E2079" s="2"/>
      <c r="Q2079" s="2"/>
      <c r="S2079" s="2"/>
      <c r="U2079" s="2"/>
      <c r="W2079" s="2"/>
      <c r="Y2079" s="2"/>
      <c r="AE2079" s="4">
        <v>39594</v>
      </c>
      <c r="AF2079">
        <v>71628.740000000005</v>
      </c>
      <c r="AG2079" s="4">
        <v>39561</v>
      </c>
      <c r="AH2079">
        <v>118.3</v>
      </c>
      <c r="AI2079" s="4">
        <v>40164</v>
      </c>
      <c r="AJ2079">
        <v>12.5595</v>
      </c>
      <c r="AK2079" s="2">
        <v>39532</v>
      </c>
      <c r="AL2079">
        <v>12.5604</v>
      </c>
      <c r="AM2079" s="2">
        <v>42709</v>
      </c>
      <c r="AN2079">
        <v>154</v>
      </c>
      <c r="AS2079" s="2"/>
    </row>
    <row r="2080" spans="1:45" x14ac:dyDescent="0.25">
      <c r="A2080" s="2"/>
      <c r="C2080" s="2"/>
      <c r="E2080" s="2"/>
      <c r="Q2080" s="2"/>
      <c r="S2080" s="2"/>
      <c r="U2080" s="2"/>
      <c r="W2080" s="2"/>
      <c r="Y2080" s="2"/>
      <c r="AE2080" s="4">
        <v>39595</v>
      </c>
      <c r="AF2080">
        <v>70992.06</v>
      </c>
      <c r="AG2080" s="4">
        <v>39562</v>
      </c>
      <c r="AH2080">
        <v>116.06</v>
      </c>
      <c r="AI2080" s="4">
        <v>40165</v>
      </c>
      <c r="AJ2080">
        <v>12.4863</v>
      </c>
      <c r="AK2080" s="2">
        <v>39533</v>
      </c>
      <c r="AL2080">
        <v>12.559799999999999</v>
      </c>
      <c r="AM2080" s="2">
        <v>42710</v>
      </c>
      <c r="AN2080">
        <v>-932</v>
      </c>
      <c r="AS2080" s="2"/>
    </row>
    <row r="2081" spans="1:45" x14ac:dyDescent="0.25">
      <c r="A2081" s="2"/>
      <c r="C2081" s="2"/>
      <c r="E2081" s="2"/>
      <c r="Q2081" s="2"/>
      <c r="S2081" s="2"/>
      <c r="U2081" s="2"/>
      <c r="W2081" s="2"/>
      <c r="Y2081" s="2"/>
      <c r="AE2081" s="4">
        <v>39596</v>
      </c>
      <c r="AF2081">
        <v>73153.23</v>
      </c>
      <c r="AG2081" s="4">
        <v>39563</v>
      </c>
      <c r="AH2081">
        <v>118.52</v>
      </c>
      <c r="AI2081" s="4">
        <v>40168</v>
      </c>
      <c r="AJ2081">
        <v>12.442600000000001</v>
      </c>
      <c r="AK2081" s="2">
        <v>39534</v>
      </c>
      <c r="AL2081">
        <v>12.6304</v>
      </c>
      <c r="AM2081" s="2">
        <v>42711</v>
      </c>
      <c r="AN2081">
        <v>-1184</v>
      </c>
      <c r="AS2081" s="2"/>
    </row>
    <row r="2082" spans="1:45" x14ac:dyDescent="0.25">
      <c r="A2082" s="2"/>
      <c r="C2082" s="2"/>
      <c r="E2082" s="2"/>
      <c r="Q2082" s="2"/>
      <c r="S2082" s="2"/>
      <c r="U2082" s="2"/>
      <c r="W2082" s="2"/>
      <c r="Y2082" s="2"/>
      <c r="AE2082" s="4">
        <v>39597</v>
      </c>
      <c r="AF2082">
        <v>71797.539999999994</v>
      </c>
      <c r="AG2082" s="4">
        <v>39566</v>
      </c>
      <c r="AH2082">
        <v>118.75</v>
      </c>
      <c r="AI2082" s="4">
        <v>40169</v>
      </c>
      <c r="AJ2082">
        <v>12.3545</v>
      </c>
      <c r="AK2082" s="2">
        <v>39535</v>
      </c>
      <c r="AL2082">
        <v>12.6365</v>
      </c>
      <c r="AM2082" s="2">
        <v>42712</v>
      </c>
      <c r="AN2082">
        <v>49</v>
      </c>
      <c r="AS2082" s="2"/>
    </row>
    <row r="2083" spans="1:45" x14ac:dyDescent="0.25">
      <c r="A2083" s="2"/>
      <c r="C2083" s="2"/>
      <c r="E2083" s="2"/>
      <c r="Q2083" s="2"/>
      <c r="S2083" s="2"/>
      <c r="U2083" s="2"/>
      <c r="W2083" s="2"/>
      <c r="Y2083" s="2"/>
      <c r="AE2083" s="4">
        <v>39598</v>
      </c>
      <c r="AF2083">
        <v>72592.5</v>
      </c>
      <c r="AG2083" s="4">
        <v>39567</v>
      </c>
      <c r="AH2083">
        <v>115.63</v>
      </c>
      <c r="AI2083" s="4">
        <v>40170</v>
      </c>
      <c r="AJ2083">
        <v>12.3757</v>
      </c>
      <c r="AK2083" s="2">
        <v>39538</v>
      </c>
      <c r="AL2083">
        <v>12.690099999999999</v>
      </c>
      <c r="AM2083" s="2">
        <v>42713</v>
      </c>
      <c r="AN2083">
        <v>-604</v>
      </c>
      <c r="AS2083" s="2"/>
    </row>
    <row r="2084" spans="1:45" x14ac:dyDescent="0.25">
      <c r="A2084" s="2"/>
      <c r="C2084" s="2"/>
      <c r="E2084" s="2"/>
      <c r="Q2084" s="2"/>
      <c r="S2084" s="2"/>
      <c r="U2084" s="2"/>
      <c r="W2084" s="2"/>
      <c r="Y2084" s="2"/>
      <c r="AE2084" s="4">
        <v>39601</v>
      </c>
      <c r="AF2084">
        <v>71897.25</v>
      </c>
      <c r="AG2084" s="4">
        <v>39568</v>
      </c>
      <c r="AH2084">
        <v>113.46</v>
      </c>
      <c r="AI2084" s="4">
        <v>40171</v>
      </c>
      <c r="AJ2084">
        <v>12.3794</v>
      </c>
      <c r="AK2084" s="2">
        <v>39539</v>
      </c>
      <c r="AL2084">
        <v>12.6655</v>
      </c>
      <c r="AM2084" s="2">
        <v>42716</v>
      </c>
      <c r="AN2084">
        <v>-130</v>
      </c>
      <c r="AS2084" s="2"/>
    </row>
    <row r="2085" spans="1:45" x14ac:dyDescent="0.25">
      <c r="A2085" s="2"/>
      <c r="C2085" s="2"/>
      <c r="E2085" s="2"/>
      <c r="Q2085" s="2"/>
      <c r="S2085" s="2"/>
      <c r="U2085" s="2"/>
      <c r="W2085" s="2"/>
      <c r="Y2085" s="2"/>
      <c r="AE2085" s="4">
        <v>39602</v>
      </c>
      <c r="AF2085">
        <v>70011.92</v>
      </c>
      <c r="AG2085" s="4">
        <v>39569</v>
      </c>
      <c r="AH2085">
        <v>112.52</v>
      </c>
      <c r="AI2085" s="4">
        <v>40175</v>
      </c>
      <c r="AJ2085">
        <v>12.431100000000001</v>
      </c>
      <c r="AK2085" s="2">
        <v>39540</v>
      </c>
      <c r="AL2085">
        <v>12.6493</v>
      </c>
      <c r="AM2085" s="2">
        <v>42717</v>
      </c>
      <c r="AN2085">
        <v>-724</v>
      </c>
      <c r="AS2085" s="2"/>
    </row>
    <row r="2086" spans="1:45" x14ac:dyDescent="0.25">
      <c r="A2086" s="2"/>
      <c r="C2086" s="2"/>
      <c r="E2086" s="2"/>
      <c r="Q2086" s="2"/>
      <c r="S2086" s="2"/>
      <c r="U2086" s="2"/>
      <c r="W2086" s="2"/>
      <c r="Y2086" s="2"/>
      <c r="AE2086" s="4">
        <v>39603</v>
      </c>
      <c r="AF2086">
        <v>68673.14</v>
      </c>
      <c r="AG2086" s="4">
        <v>39570</v>
      </c>
      <c r="AH2086">
        <v>116.32</v>
      </c>
      <c r="AI2086" s="4">
        <v>40176</v>
      </c>
      <c r="AJ2086">
        <v>12.4125</v>
      </c>
      <c r="AK2086" s="2">
        <v>39541</v>
      </c>
      <c r="AL2086">
        <v>12.598000000000001</v>
      </c>
      <c r="AM2086" s="2">
        <v>42718</v>
      </c>
      <c r="AN2086">
        <v>70</v>
      </c>
      <c r="AS2086" s="2"/>
    </row>
    <row r="2087" spans="1:45" x14ac:dyDescent="0.25">
      <c r="A2087" s="2"/>
      <c r="C2087" s="2"/>
      <c r="E2087" s="2"/>
      <c r="Q2087" s="2"/>
      <c r="S2087" s="2"/>
      <c r="U2087" s="2"/>
      <c r="W2087" s="2"/>
      <c r="Y2087" s="2"/>
      <c r="AE2087" s="4">
        <v>39604</v>
      </c>
      <c r="AF2087">
        <v>71209.119999999995</v>
      </c>
      <c r="AG2087" s="4">
        <v>39573</v>
      </c>
      <c r="AH2087">
        <v>119.97</v>
      </c>
      <c r="AI2087" s="4">
        <v>40177</v>
      </c>
      <c r="AJ2087">
        <v>12.4176</v>
      </c>
      <c r="AK2087" s="2">
        <v>39542</v>
      </c>
      <c r="AL2087">
        <v>12.574</v>
      </c>
      <c r="AM2087" s="2">
        <v>42719</v>
      </c>
      <c r="AN2087">
        <v>295</v>
      </c>
      <c r="AS2087" s="2"/>
    </row>
    <row r="2088" spans="1:45" x14ac:dyDescent="0.25">
      <c r="A2088" s="2"/>
      <c r="C2088" s="2"/>
      <c r="E2088" s="2"/>
      <c r="Q2088" s="2"/>
      <c r="S2088" s="2"/>
      <c r="U2088" s="2"/>
      <c r="W2088" s="2"/>
      <c r="Y2088" s="2"/>
      <c r="AE2088" s="4">
        <v>39605</v>
      </c>
      <c r="AF2088">
        <v>69785.87</v>
      </c>
      <c r="AG2088" s="4">
        <v>39574</v>
      </c>
      <c r="AH2088">
        <v>121.84</v>
      </c>
      <c r="AI2088" s="4">
        <v>40182</v>
      </c>
      <c r="AJ2088">
        <v>12.3523</v>
      </c>
      <c r="AK2088" s="2">
        <v>39545</v>
      </c>
      <c r="AL2088">
        <v>12.6629</v>
      </c>
      <c r="AM2088" s="2">
        <v>42720</v>
      </c>
      <c r="AN2088">
        <v>-508</v>
      </c>
      <c r="AS2088" s="2"/>
    </row>
    <row r="2089" spans="1:45" x14ac:dyDescent="0.25">
      <c r="A2089" s="2"/>
      <c r="C2089" s="2"/>
      <c r="E2089" s="2"/>
      <c r="Q2089" s="2"/>
      <c r="S2089" s="2"/>
      <c r="U2089" s="2"/>
      <c r="W2089" s="2"/>
      <c r="Y2089" s="2"/>
      <c r="AE2089" s="4">
        <v>39608</v>
      </c>
      <c r="AF2089">
        <v>69281.2</v>
      </c>
      <c r="AG2089" s="4">
        <v>39575</v>
      </c>
      <c r="AH2089">
        <v>123.53</v>
      </c>
      <c r="AI2089" s="4">
        <v>40183</v>
      </c>
      <c r="AJ2089">
        <v>12.357699999999999</v>
      </c>
      <c r="AK2089" s="2">
        <v>39546</v>
      </c>
      <c r="AL2089">
        <v>12.6487</v>
      </c>
      <c r="AM2089" s="2">
        <v>42723</v>
      </c>
      <c r="AN2089">
        <v>-734</v>
      </c>
      <c r="AS2089" s="2"/>
    </row>
    <row r="2090" spans="1:45" x14ac:dyDescent="0.25">
      <c r="A2090" s="2"/>
      <c r="C2090" s="2"/>
      <c r="E2090" s="2"/>
      <c r="Q2090" s="2"/>
      <c r="S2090" s="2"/>
      <c r="U2090" s="2"/>
      <c r="W2090" s="2"/>
      <c r="Y2090" s="2"/>
      <c r="AE2090" s="4">
        <v>39609</v>
      </c>
      <c r="AF2090">
        <v>67774.94</v>
      </c>
      <c r="AG2090" s="4">
        <v>39576</v>
      </c>
      <c r="AH2090">
        <v>123.69</v>
      </c>
      <c r="AI2090" s="4">
        <v>40184</v>
      </c>
      <c r="AJ2090">
        <v>12.324199999999999</v>
      </c>
      <c r="AK2090" s="2">
        <v>39547</v>
      </c>
      <c r="AL2090">
        <v>12.791499999999999</v>
      </c>
      <c r="AM2090" s="2">
        <v>42724</v>
      </c>
      <c r="AN2090">
        <v>136</v>
      </c>
      <c r="AS2090" s="2"/>
    </row>
    <row r="2091" spans="1:45" x14ac:dyDescent="0.25">
      <c r="A2091" s="2"/>
      <c r="C2091" s="2"/>
      <c r="E2091" s="2"/>
      <c r="Q2091" s="2"/>
      <c r="S2091" s="2"/>
      <c r="U2091" s="2"/>
      <c r="W2091" s="2"/>
      <c r="Y2091" s="2"/>
      <c r="AE2091" s="4">
        <v>39610</v>
      </c>
      <c r="AF2091">
        <v>66794.759999999995</v>
      </c>
      <c r="AG2091" s="4">
        <v>39577</v>
      </c>
      <c r="AH2091">
        <v>125.96</v>
      </c>
      <c r="AI2091" s="4">
        <v>40185</v>
      </c>
      <c r="AJ2091">
        <v>12.353300000000001</v>
      </c>
      <c r="AK2091" s="2">
        <v>39548</v>
      </c>
      <c r="AL2091">
        <v>12.745900000000001</v>
      </c>
      <c r="AM2091" s="2">
        <v>42725</v>
      </c>
      <c r="AN2091">
        <v>371</v>
      </c>
      <c r="AS2091" s="2"/>
    </row>
    <row r="2092" spans="1:45" x14ac:dyDescent="0.25">
      <c r="A2092" s="2"/>
      <c r="C2092" s="2"/>
      <c r="E2092" s="2"/>
      <c r="Q2092" s="2"/>
      <c r="S2092" s="2"/>
      <c r="U2092" s="2"/>
      <c r="W2092" s="2"/>
      <c r="Y2092" s="2"/>
      <c r="AE2092" s="4">
        <v>39611</v>
      </c>
      <c r="AF2092">
        <v>67319.63</v>
      </c>
      <c r="AG2092" s="4">
        <v>39580</v>
      </c>
      <c r="AH2092">
        <v>124.23</v>
      </c>
      <c r="AI2092" s="4">
        <v>40186</v>
      </c>
      <c r="AJ2092">
        <v>12.334199999999999</v>
      </c>
      <c r="AK2092" s="2">
        <v>39549</v>
      </c>
      <c r="AL2092">
        <v>12.757400000000001</v>
      </c>
      <c r="AM2092" s="2">
        <v>42726</v>
      </c>
      <c r="AN2092">
        <v>6382</v>
      </c>
      <c r="AS2092" s="2"/>
    </row>
    <row r="2093" spans="1:45" x14ac:dyDescent="0.25">
      <c r="A2093" s="2"/>
      <c r="C2093" s="2"/>
      <c r="E2093" s="2"/>
      <c r="Q2093" s="2"/>
      <c r="S2093" s="2"/>
      <c r="U2093" s="2"/>
      <c r="W2093" s="2"/>
      <c r="Y2093" s="2"/>
      <c r="AE2093" s="4">
        <v>39612</v>
      </c>
      <c r="AF2093">
        <v>67203.520000000004</v>
      </c>
      <c r="AG2093" s="4">
        <v>39581</v>
      </c>
      <c r="AH2093">
        <v>125.8</v>
      </c>
      <c r="AI2093" s="4">
        <v>40189</v>
      </c>
      <c r="AJ2093">
        <v>12.375500000000001</v>
      </c>
      <c r="AK2093" s="2">
        <v>39552</v>
      </c>
      <c r="AL2093">
        <v>12.81</v>
      </c>
      <c r="AM2093" s="2">
        <v>42727</v>
      </c>
      <c r="AN2093">
        <v>875</v>
      </c>
      <c r="AS2093" s="2"/>
    </row>
    <row r="2094" spans="1:45" x14ac:dyDescent="0.25">
      <c r="A2094" s="2"/>
      <c r="C2094" s="2"/>
      <c r="E2094" s="2"/>
      <c r="Q2094" s="2"/>
      <c r="S2094" s="2"/>
      <c r="U2094" s="2"/>
      <c r="W2094" s="2"/>
      <c r="Y2094" s="2"/>
      <c r="AE2094" s="4">
        <v>39615</v>
      </c>
      <c r="AF2094">
        <v>67284.61</v>
      </c>
      <c r="AG2094" s="4">
        <v>39582</v>
      </c>
      <c r="AH2094">
        <v>124.22</v>
      </c>
      <c r="AI2094" s="4">
        <v>40190</v>
      </c>
      <c r="AJ2094">
        <v>12.38</v>
      </c>
      <c r="AK2094" s="2">
        <v>39553</v>
      </c>
      <c r="AL2094">
        <v>12.858000000000001</v>
      </c>
      <c r="AM2094" s="2">
        <v>42730</v>
      </c>
      <c r="AN2094">
        <v>-211</v>
      </c>
      <c r="AS2094" s="2"/>
    </row>
    <row r="2095" spans="1:45" x14ac:dyDescent="0.25">
      <c r="A2095" s="2"/>
      <c r="C2095" s="2"/>
      <c r="E2095" s="2"/>
      <c r="Q2095" s="2"/>
      <c r="S2095" s="2"/>
      <c r="U2095" s="2"/>
      <c r="W2095" s="2"/>
      <c r="Y2095" s="2"/>
      <c r="AE2095" s="4">
        <v>39616</v>
      </c>
      <c r="AF2095">
        <v>68437.5</v>
      </c>
      <c r="AG2095" s="4">
        <v>39583</v>
      </c>
      <c r="AH2095">
        <v>124.12</v>
      </c>
      <c r="AI2095" s="4">
        <v>40191</v>
      </c>
      <c r="AJ2095">
        <v>12.362299999999999</v>
      </c>
      <c r="AK2095" s="2">
        <v>39554</v>
      </c>
      <c r="AL2095">
        <v>12.883699999999999</v>
      </c>
      <c r="AM2095" s="2">
        <v>42731</v>
      </c>
      <c r="AN2095">
        <v>-1279</v>
      </c>
      <c r="AS2095" s="2"/>
    </row>
    <row r="2096" spans="1:45" x14ac:dyDescent="0.25">
      <c r="A2096" s="2"/>
      <c r="C2096" s="2"/>
      <c r="E2096" s="2"/>
      <c r="Q2096" s="2"/>
      <c r="S2096" s="2"/>
      <c r="U2096" s="2"/>
      <c r="W2096" s="2"/>
      <c r="Y2096" s="2"/>
      <c r="AE2096" s="4">
        <v>39617</v>
      </c>
      <c r="AF2096">
        <v>67090.45</v>
      </c>
      <c r="AG2096" s="4">
        <v>39584</v>
      </c>
      <c r="AH2096">
        <v>126.29</v>
      </c>
      <c r="AI2096" s="4">
        <v>40192</v>
      </c>
      <c r="AJ2096">
        <v>12.4368</v>
      </c>
      <c r="AK2096" s="2">
        <v>39555</v>
      </c>
      <c r="AL2096">
        <v>12.941599999999999</v>
      </c>
      <c r="AM2096" s="2">
        <v>42732</v>
      </c>
      <c r="AN2096">
        <v>-1178</v>
      </c>
      <c r="AS2096" s="2"/>
    </row>
    <row r="2097" spans="1:45" x14ac:dyDescent="0.25">
      <c r="A2097" s="2"/>
      <c r="C2097" s="2"/>
      <c r="E2097" s="2"/>
      <c r="Q2097" s="2"/>
      <c r="S2097" s="2"/>
      <c r="U2097" s="2"/>
      <c r="W2097" s="2"/>
      <c r="Y2097" s="2"/>
      <c r="AE2097" s="4">
        <v>39618</v>
      </c>
      <c r="AF2097">
        <v>66590.41</v>
      </c>
      <c r="AG2097" s="4">
        <v>39587</v>
      </c>
      <c r="AH2097">
        <v>127.05</v>
      </c>
      <c r="AI2097" s="4">
        <v>40193</v>
      </c>
      <c r="AJ2097">
        <v>12.3474</v>
      </c>
      <c r="AK2097" s="2">
        <v>39556</v>
      </c>
      <c r="AL2097">
        <v>12.9879</v>
      </c>
      <c r="AM2097" s="2">
        <v>42733</v>
      </c>
      <c r="AN2097">
        <v>-3409</v>
      </c>
      <c r="AS2097" s="2"/>
    </row>
    <row r="2098" spans="1:45" x14ac:dyDescent="0.25">
      <c r="A2098" s="2"/>
      <c r="C2098" s="2"/>
      <c r="E2098" s="2"/>
      <c r="Q2098" s="2"/>
      <c r="S2098" s="2"/>
      <c r="U2098" s="2"/>
      <c r="W2098" s="2"/>
      <c r="Y2098" s="2"/>
      <c r="AE2098" s="4">
        <v>39619</v>
      </c>
      <c r="AF2098">
        <v>64613.79</v>
      </c>
      <c r="AG2098" s="4">
        <v>39588</v>
      </c>
      <c r="AH2098">
        <v>129.07</v>
      </c>
      <c r="AI2098" s="4">
        <v>40196</v>
      </c>
      <c r="AJ2098">
        <v>12.32</v>
      </c>
      <c r="AK2098" s="2">
        <v>39560</v>
      </c>
      <c r="AL2098">
        <v>13.0566</v>
      </c>
      <c r="AM2098" s="2">
        <v>42737</v>
      </c>
      <c r="AN2098">
        <v>-599</v>
      </c>
      <c r="AS2098" s="2"/>
    </row>
    <row r="2099" spans="1:45" x14ac:dyDescent="0.25">
      <c r="A2099" s="2"/>
      <c r="C2099" s="2"/>
      <c r="E2099" s="2"/>
      <c r="Q2099" s="2"/>
      <c r="S2099" s="2"/>
      <c r="U2099" s="2"/>
      <c r="W2099" s="2"/>
      <c r="Y2099" s="2"/>
      <c r="AE2099" s="4">
        <v>39622</v>
      </c>
      <c r="AF2099">
        <v>64640.45</v>
      </c>
      <c r="AG2099" s="4">
        <v>39589</v>
      </c>
      <c r="AH2099">
        <v>133.16999999999999</v>
      </c>
      <c r="AI2099" s="4">
        <v>40197</v>
      </c>
      <c r="AJ2099">
        <v>12.31</v>
      </c>
      <c r="AK2099" s="2">
        <v>39561</v>
      </c>
      <c r="AL2099">
        <v>13.032500000000001</v>
      </c>
      <c r="AM2099" s="2">
        <v>42738</v>
      </c>
      <c r="AN2099">
        <v>-852</v>
      </c>
      <c r="AS2099" s="2"/>
    </row>
    <row r="2100" spans="1:45" x14ac:dyDescent="0.25">
      <c r="A2100" s="2"/>
      <c r="C2100" s="2"/>
      <c r="E2100" s="2"/>
      <c r="Q2100" s="2"/>
      <c r="S2100" s="2"/>
      <c r="U2100" s="2"/>
      <c r="W2100" s="2"/>
      <c r="Y2100" s="2"/>
      <c r="AE2100" s="4">
        <v>39623</v>
      </c>
      <c r="AF2100">
        <v>64167.77</v>
      </c>
      <c r="AG2100" s="4">
        <v>39590</v>
      </c>
      <c r="AH2100">
        <v>130.81</v>
      </c>
      <c r="AI2100" s="4">
        <v>40198</v>
      </c>
      <c r="AJ2100">
        <v>12.3278</v>
      </c>
      <c r="AK2100" s="2">
        <v>39562</v>
      </c>
      <c r="AL2100">
        <v>13.09</v>
      </c>
      <c r="AM2100" s="2">
        <v>42739</v>
      </c>
      <c r="AN2100">
        <v>-756</v>
      </c>
      <c r="AS2100" s="2"/>
    </row>
    <row r="2101" spans="1:45" x14ac:dyDescent="0.25">
      <c r="A2101" s="2"/>
      <c r="C2101" s="2"/>
      <c r="E2101" s="2"/>
      <c r="Q2101" s="2"/>
      <c r="S2101" s="2"/>
      <c r="U2101" s="2"/>
      <c r="W2101" s="2"/>
      <c r="Y2101" s="2"/>
      <c r="AE2101" s="4">
        <v>39624</v>
      </c>
      <c r="AF2101">
        <v>65853.34</v>
      </c>
      <c r="AG2101" s="4">
        <v>39591</v>
      </c>
      <c r="AH2101">
        <v>132.19</v>
      </c>
      <c r="AI2101" s="4">
        <v>40199</v>
      </c>
      <c r="AJ2101">
        <v>12.376200000000001</v>
      </c>
      <c r="AK2101" s="2">
        <v>39563</v>
      </c>
      <c r="AL2101">
        <v>13.092599999999999</v>
      </c>
      <c r="AM2101" s="2">
        <v>42740</v>
      </c>
      <c r="AN2101">
        <v>368</v>
      </c>
      <c r="AS2101" s="2"/>
    </row>
    <row r="2102" spans="1:45" x14ac:dyDescent="0.25">
      <c r="A2102" s="2"/>
      <c r="C2102" s="2"/>
      <c r="E2102" s="2"/>
      <c r="Q2102" s="2"/>
      <c r="S2102" s="2"/>
      <c r="U2102" s="2"/>
      <c r="W2102" s="2"/>
      <c r="Y2102" s="2"/>
      <c r="AE2102" s="4">
        <v>39625</v>
      </c>
      <c r="AF2102">
        <v>63946.92</v>
      </c>
      <c r="AG2102" s="4">
        <v>39595</v>
      </c>
      <c r="AH2102">
        <v>128.85</v>
      </c>
      <c r="AI2102" s="4">
        <v>40200</v>
      </c>
      <c r="AJ2102">
        <v>12.402699999999999</v>
      </c>
      <c r="AK2102" s="2">
        <v>39566</v>
      </c>
      <c r="AL2102">
        <v>13.2004</v>
      </c>
      <c r="AM2102" s="2">
        <v>42741</v>
      </c>
      <c r="AN2102">
        <v>784</v>
      </c>
      <c r="AS2102" s="2"/>
    </row>
    <row r="2103" spans="1:45" x14ac:dyDescent="0.25">
      <c r="A2103" s="2"/>
      <c r="C2103" s="2"/>
      <c r="E2103" s="2"/>
      <c r="Q2103" s="2"/>
      <c r="S2103" s="2"/>
      <c r="U2103" s="2"/>
      <c r="W2103" s="2"/>
      <c r="Y2103" s="2"/>
      <c r="AE2103" s="4">
        <v>39626</v>
      </c>
      <c r="AF2103">
        <v>64321.11</v>
      </c>
      <c r="AG2103" s="4">
        <v>39596</v>
      </c>
      <c r="AH2103">
        <v>131.03</v>
      </c>
      <c r="AI2103" s="4">
        <v>40204</v>
      </c>
      <c r="AJ2103">
        <v>12.327999999999999</v>
      </c>
      <c r="AK2103" s="2">
        <v>39567</v>
      </c>
      <c r="AL2103">
        <v>13.282299999999999</v>
      </c>
      <c r="AM2103" s="2">
        <v>42744</v>
      </c>
      <c r="AN2103">
        <v>695</v>
      </c>
      <c r="AS2103" s="2"/>
    </row>
    <row r="2104" spans="1:45" x14ac:dyDescent="0.25">
      <c r="A2104" s="2"/>
      <c r="C2104" s="2"/>
      <c r="E2104" s="2"/>
      <c r="Q2104" s="2"/>
      <c r="S2104" s="2"/>
      <c r="U2104" s="2"/>
      <c r="W2104" s="2"/>
      <c r="Y2104" s="2"/>
      <c r="AE2104" s="4">
        <v>39629</v>
      </c>
      <c r="AF2104">
        <v>65017.58</v>
      </c>
      <c r="AG2104" s="4">
        <v>39597</v>
      </c>
      <c r="AH2104">
        <v>126.62</v>
      </c>
      <c r="AI2104" s="4">
        <v>40205</v>
      </c>
      <c r="AJ2104">
        <v>12.303800000000001</v>
      </c>
      <c r="AK2104" s="2">
        <v>39568</v>
      </c>
      <c r="AL2104">
        <v>13.18</v>
      </c>
      <c r="AM2104" s="2">
        <v>42745</v>
      </c>
      <c r="AN2104">
        <v>669</v>
      </c>
      <c r="AS2104" s="2"/>
    </row>
    <row r="2105" spans="1:45" x14ac:dyDescent="0.25">
      <c r="A2105" s="2"/>
      <c r="C2105" s="2"/>
      <c r="E2105" s="2"/>
      <c r="Q2105" s="2"/>
      <c r="S2105" s="2"/>
      <c r="U2105" s="2"/>
      <c r="W2105" s="2"/>
      <c r="Y2105" s="2"/>
      <c r="AE2105" s="4">
        <v>39630</v>
      </c>
      <c r="AF2105">
        <v>63396.19</v>
      </c>
      <c r="AG2105" s="4">
        <v>39598</v>
      </c>
      <c r="AH2105">
        <v>127.35</v>
      </c>
      <c r="AI2105" s="4">
        <v>40206</v>
      </c>
      <c r="AJ2105">
        <v>12.324999999999999</v>
      </c>
      <c r="AK2105" s="2">
        <v>39570</v>
      </c>
      <c r="AL2105">
        <v>13.2295</v>
      </c>
      <c r="AM2105" s="2">
        <v>42746</v>
      </c>
      <c r="AN2105">
        <v>433</v>
      </c>
      <c r="AS2105" s="2"/>
    </row>
    <row r="2106" spans="1:45" x14ac:dyDescent="0.25">
      <c r="A2106" s="2"/>
      <c r="C2106" s="2"/>
      <c r="E2106" s="2"/>
      <c r="Q2106" s="2"/>
      <c r="S2106" s="2"/>
      <c r="U2106" s="2"/>
      <c r="W2106" s="2"/>
      <c r="Y2106" s="2"/>
      <c r="AE2106" s="4">
        <v>39631</v>
      </c>
      <c r="AF2106">
        <v>61106.22</v>
      </c>
      <c r="AG2106" s="4">
        <v>39601</v>
      </c>
      <c r="AH2106">
        <v>127.76</v>
      </c>
      <c r="AI2106" s="4">
        <v>40207</v>
      </c>
      <c r="AJ2106">
        <v>12.2775</v>
      </c>
      <c r="AK2106" s="2">
        <v>39573</v>
      </c>
      <c r="AL2106">
        <v>13.243600000000001</v>
      </c>
      <c r="AM2106" s="2">
        <v>42747</v>
      </c>
      <c r="AN2106">
        <v>1319</v>
      </c>
      <c r="AS2106" s="2"/>
    </row>
    <row r="2107" spans="1:45" x14ac:dyDescent="0.25">
      <c r="A2107" s="2"/>
      <c r="C2107" s="2"/>
      <c r="E2107" s="2"/>
      <c r="Q2107" s="2"/>
      <c r="S2107" s="2"/>
      <c r="U2107" s="2"/>
      <c r="W2107" s="2"/>
      <c r="Y2107" s="2"/>
      <c r="AE2107" s="4">
        <v>39632</v>
      </c>
      <c r="AF2107">
        <v>59273.38</v>
      </c>
      <c r="AG2107" s="4">
        <v>39602</v>
      </c>
      <c r="AH2107">
        <v>124.31</v>
      </c>
      <c r="AI2107" s="4">
        <v>40210</v>
      </c>
      <c r="AJ2107">
        <v>12.1967</v>
      </c>
      <c r="AK2107" s="2">
        <v>39574</v>
      </c>
      <c r="AL2107">
        <v>13.4267</v>
      </c>
      <c r="AM2107" s="2">
        <v>42748</v>
      </c>
      <c r="AN2107">
        <v>2025</v>
      </c>
      <c r="AS2107" s="2"/>
    </row>
    <row r="2108" spans="1:45" x14ac:dyDescent="0.25">
      <c r="A2108" s="2"/>
      <c r="C2108" s="2"/>
      <c r="E2108" s="2"/>
      <c r="Q2108" s="2"/>
      <c r="S2108" s="2"/>
      <c r="U2108" s="2"/>
      <c r="W2108" s="2"/>
      <c r="Y2108" s="2"/>
      <c r="AE2108" s="4">
        <v>39633</v>
      </c>
      <c r="AF2108">
        <v>59365.35</v>
      </c>
      <c r="AG2108" s="4">
        <v>39603</v>
      </c>
      <c r="AH2108">
        <v>122.3</v>
      </c>
      <c r="AI2108" s="4">
        <v>40211</v>
      </c>
      <c r="AJ2108">
        <v>12.1051</v>
      </c>
      <c r="AK2108" s="2">
        <v>39575</v>
      </c>
      <c r="AL2108">
        <v>13.55</v>
      </c>
      <c r="AM2108" s="2">
        <v>42751</v>
      </c>
      <c r="AN2108">
        <v>328</v>
      </c>
      <c r="AS2108" s="2"/>
    </row>
    <row r="2109" spans="1:45" x14ac:dyDescent="0.25">
      <c r="A2109" s="2"/>
      <c r="C2109" s="2"/>
      <c r="E2109" s="2"/>
      <c r="Q2109" s="2"/>
      <c r="S2109" s="2"/>
      <c r="U2109" s="2"/>
      <c r="W2109" s="2"/>
      <c r="Y2109" s="2"/>
      <c r="AE2109" s="4">
        <v>39636</v>
      </c>
      <c r="AF2109">
        <v>59088.2</v>
      </c>
      <c r="AG2109" s="4">
        <v>39604</v>
      </c>
      <c r="AH2109">
        <v>127.79</v>
      </c>
      <c r="AI2109" s="4">
        <v>40212</v>
      </c>
      <c r="AJ2109">
        <v>12.11</v>
      </c>
      <c r="AK2109" s="2">
        <v>39576</v>
      </c>
      <c r="AL2109">
        <v>13.5745</v>
      </c>
      <c r="AM2109" s="2">
        <v>42752</v>
      </c>
      <c r="AN2109">
        <v>-931</v>
      </c>
      <c r="AS2109" s="2"/>
    </row>
    <row r="2110" spans="1:45" x14ac:dyDescent="0.25">
      <c r="A2110" s="2"/>
      <c r="C2110" s="2"/>
      <c r="E2110" s="2"/>
      <c r="Q2110" s="2"/>
      <c r="S2110" s="2"/>
      <c r="U2110" s="2"/>
      <c r="W2110" s="2"/>
      <c r="Y2110" s="2"/>
      <c r="AE2110" s="4">
        <v>39637</v>
      </c>
      <c r="AF2110">
        <v>59535.95</v>
      </c>
      <c r="AG2110" s="4">
        <v>39605</v>
      </c>
      <c r="AH2110">
        <v>138.54</v>
      </c>
      <c r="AI2110" s="4">
        <v>40213</v>
      </c>
      <c r="AJ2110">
        <v>12.04</v>
      </c>
      <c r="AK2110" s="2">
        <v>39577</v>
      </c>
      <c r="AL2110">
        <v>13.658799999999999</v>
      </c>
      <c r="AM2110" s="2">
        <v>42753</v>
      </c>
      <c r="AN2110">
        <v>135</v>
      </c>
      <c r="AS2110" s="2"/>
    </row>
    <row r="2111" spans="1:45" x14ac:dyDescent="0.25">
      <c r="A2111" s="2"/>
      <c r="C2111" s="2"/>
      <c r="E2111" s="2"/>
      <c r="Q2111" s="2"/>
      <c r="S2111" s="2"/>
      <c r="U2111" s="2"/>
      <c r="W2111" s="2"/>
      <c r="Y2111" s="2"/>
      <c r="AE2111" s="4">
        <v>39639</v>
      </c>
      <c r="AF2111">
        <v>60252.74</v>
      </c>
      <c r="AG2111" s="4">
        <v>39608</v>
      </c>
      <c r="AH2111">
        <v>134.35</v>
      </c>
      <c r="AI2111" s="4">
        <v>40214</v>
      </c>
      <c r="AJ2111">
        <v>12.042</v>
      </c>
      <c r="AK2111" s="2">
        <v>39580</v>
      </c>
      <c r="AL2111">
        <v>13.684799999999999</v>
      </c>
      <c r="AM2111" s="2">
        <v>42754</v>
      </c>
      <c r="AN2111">
        <v>88</v>
      </c>
      <c r="AS2111" s="2"/>
    </row>
    <row r="2112" spans="1:45" x14ac:dyDescent="0.25">
      <c r="A2112" s="2"/>
      <c r="C2112" s="2"/>
      <c r="E2112" s="2"/>
      <c r="Q2112" s="2"/>
      <c r="S2112" s="2"/>
      <c r="U2112" s="2"/>
      <c r="W2112" s="2"/>
      <c r="Y2112" s="2"/>
      <c r="AE2112" s="4">
        <v>39640</v>
      </c>
      <c r="AF2112">
        <v>60148.26</v>
      </c>
      <c r="AG2112" s="4">
        <v>39609</v>
      </c>
      <c r="AH2112">
        <v>131.31</v>
      </c>
      <c r="AI2112" s="4">
        <v>40217</v>
      </c>
      <c r="AJ2112">
        <v>11.922499999999999</v>
      </c>
      <c r="AK2112" s="2">
        <v>39581</v>
      </c>
      <c r="AL2112">
        <v>13.6861</v>
      </c>
      <c r="AM2112" s="2">
        <v>42755</v>
      </c>
      <c r="AN2112">
        <v>-95</v>
      </c>
      <c r="AS2112" s="2"/>
    </row>
    <row r="2113" spans="1:45" x14ac:dyDescent="0.25">
      <c r="A2113" s="2"/>
      <c r="C2113" s="2"/>
      <c r="E2113" s="2"/>
      <c r="Q2113" s="2"/>
      <c r="S2113" s="2"/>
      <c r="U2113" s="2"/>
      <c r="W2113" s="2"/>
      <c r="Y2113" s="2"/>
      <c r="AE2113" s="4">
        <v>39643</v>
      </c>
      <c r="AF2113">
        <v>60720.9</v>
      </c>
      <c r="AG2113" s="4">
        <v>39610</v>
      </c>
      <c r="AH2113">
        <v>136.38</v>
      </c>
      <c r="AI2113" s="4">
        <v>40218</v>
      </c>
      <c r="AJ2113">
        <v>11.9213</v>
      </c>
      <c r="AK2113" s="2">
        <v>39582</v>
      </c>
      <c r="AL2113">
        <v>13.815</v>
      </c>
      <c r="AM2113" s="2">
        <v>42758</v>
      </c>
      <c r="AN2113">
        <v>-498</v>
      </c>
      <c r="AS2113" s="2"/>
    </row>
    <row r="2114" spans="1:45" x14ac:dyDescent="0.25">
      <c r="A2114" s="2"/>
      <c r="C2114" s="2"/>
      <c r="E2114" s="2"/>
      <c r="Q2114" s="2"/>
      <c r="S2114" s="2"/>
      <c r="U2114" s="2"/>
      <c r="W2114" s="2"/>
      <c r="Y2114" s="2"/>
      <c r="AE2114" s="4">
        <v>39644</v>
      </c>
      <c r="AF2114">
        <v>61015.09</v>
      </c>
      <c r="AG2114" s="4">
        <v>39611</v>
      </c>
      <c r="AH2114">
        <v>136.74</v>
      </c>
      <c r="AI2114" s="4">
        <v>40219</v>
      </c>
      <c r="AJ2114">
        <v>11.969899999999999</v>
      </c>
      <c r="AK2114" s="2">
        <v>39583</v>
      </c>
      <c r="AL2114">
        <v>13.802</v>
      </c>
      <c r="AM2114" s="2">
        <v>42759</v>
      </c>
      <c r="AN2114">
        <v>-329</v>
      </c>
      <c r="AS2114" s="2"/>
    </row>
    <row r="2115" spans="1:45" x14ac:dyDescent="0.25">
      <c r="A2115" s="2"/>
      <c r="C2115" s="2"/>
      <c r="E2115" s="2"/>
      <c r="Q2115" s="2"/>
      <c r="S2115" s="2"/>
      <c r="U2115" s="2"/>
      <c r="W2115" s="2"/>
      <c r="Y2115" s="2"/>
      <c r="AE2115" s="4">
        <v>39645</v>
      </c>
      <c r="AF2115">
        <v>62056.47</v>
      </c>
      <c r="AG2115" s="4">
        <v>39612</v>
      </c>
      <c r="AH2115">
        <v>134.86000000000001</v>
      </c>
      <c r="AI2115" s="4">
        <v>40220</v>
      </c>
      <c r="AJ2115">
        <v>12.04</v>
      </c>
      <c r="AK2115" s="2">
        <v>39584</v>
      </c>
      <c r="AL2115">
        <v>13.72</v>
      </c>
      <c r="AM2115" s="2">
        <v>42760</v>
      </c>
      <c r="AN2115">
        <v>60</v>
      </c>
      <c r="AS2115" s="2"/>
    </row>
    <row r="2116" spans="1:45" x14ac:dyDescent="0.25">
      <c r="A2116" s="2"/>
      <c r="C2116" s="2"/>
      <c r="E2116" s="2"/>
      <c r="Q2116" s="2"/>
      <c r="S2116" s="2"/>
      <c r="U2116" s="2"/>
      <c r="W2116" s="2"/>
      <c r="Y2116" s="2"/>
      <c r="AE2116" s="4">
        <v>39646</v>
      </c>
      <c r="AF2116">
        <v>60108.72</v>
      </c>
      <c r="AG2116" s="4">
        <v>39615</v>
      </c>
      <c r="AH2116">
        <v>134.61000000000001</v>
      </c>
      <c r="AI2116" s="4">
        <v>40221</v>
      </c>
      <c r="AJ2116">
        <v>12.0212</v>
      </c>
      <c r="AK2116" s="2">
        <v>39587</v>
      </c>
      <c r="AL2116">
        <v>13.7326</v>
      </c>
      <c r="AM2116" s="2">
        <v>42761</v>
      </c>
      <c r="AN2116">
        <v>475</v>
      </c>
      <c r="AS2116" s="2"/>
    </row>
    <row r="2117" spans="1:45" x14ac:dyDescent="0.25">
      <c r="A2117" s="2"/>
      <c r="C2117" s="2"/>
      <c r="E2117" s="2"/>
      <c r="Q2117" s="2"/>
      <c r="S2117" s="2"/>
      <c r="U2117" s="2"/>
      <c r="W2117" s="2"/>
      <c r="Y2117" s="2"/>
      <c r="AE2117" s="4">
        <v>39647</v>
      </c>
      <c r="AF2117">
        <v>59988.1</v>
      </c>
      <c r="AG2117" s="4">
        <v>39616</v>
      </c>
      <c r="AH2117">
        <v>134.01</v>
      </c>
      <c r="AI2117" s="4">
        <v>40226</v>
      </c>
      <c r="AJ2117">
        <v>12.02</v>
      </c>
      <c r="AK2117" s="2">
        <v>39588</v>
      </c>
      <c r="AL2117">
        <v>13.800599999999999</v>
      </c>
      <c r="AM2117" s="2">
        <v>42762</v>
      </c>
      <c r="AN2117">
        <v>-474</v>
      </c>
      <c r="AS2117" s="2"/>
    </row>
    <row r="2118" spans="1:45" x14ac:dyDescent="0.25">
      <c r="A2118" s="2"/>
      <c r="C2118" s="2"/>
      <c r="E2118" s="2"/>
      <c r="Q2118" s="2"/>
      <c r="S2118" s="2"/>
      <c r="U2118" s="2"/>
      <c r="W2118" s="2"/>
      <c r="Y2118" s="2"/>
      <c r="AE2118" s="4">
        <v>39650</v>
      </c>
      <c r="AF2118">
        <v>60771.79</v>
      </c>
      <c r="AG2118" s="4">
        <v>39617</v>
      </c>
      <c r="AH2118">
        <v>136.68</v>
      </c>
      <c r="AI2118" s="4">
        <v>40227</v>
      </c>
      <c r="AJ2118">
        <v>11.949300000000001</v>
      </c>
      <c r="AK2118" s="2">
        <v>39589</v>
      </c>
      <c r="AL2118">
        <v>13.8416</v>
      </c>
      <c r="AM2118" s="2">
        <v>42765</v>
      </c>
      <c r="AN2118">
        <v>363</v>
      </c>
      <c r="AS2118" s="2"/>
    </row>
    <row r="2119" spans="1:45" x14ac:dyDescent="0.25">
      <c r="A2119" s="2"/>
      <c r="C2119" s="2"/>
      <c r="E2119" s="2"/>
      <c r="Q2119" s="2"/>
      <c r="S2119" s="2"/>
      <c r="U2119" s="2"/>
      <c r="W2119" s="2"/>
      <c r="Y2119" s="2"/>
      <c r="AE2119" s="4">
        <v>39651</v>
      </c>
      <c r="AF2119">
        <v>59647.32</v>
      </c>
      <c r="AG2119" s="4">
        <v>39618</v>
      </c>
      <c r="AH2119">
        <v>131.93</v>
      </c>
      <c r="AI2119" s="4">
        <v>40228</v>
      </c>
      <c r="AJ2119">
        <v>11.925699999999999</v>
      </c>
      <c r="AK2119" s="2">
        <v>39591</v>
      </c>
      <c r="AL2119">
        <v>13.8857</v>
      </c>
      <c r="AM2119" s="2">
        <v>42766</v>
      </c>
      <c r="AN2119">
        <v>455</v>
      </c>
      <c r="AS2119" s="2"/>
    </row>
    <row r="2120" spans="1:45" x14ac:dyDescent="0.25">
      <c r="A2120" s="2"/>
      <c r="C2120" s="2"/>
      <c r="E2120" s="2"/>
      <c r="Q2120" s="2"/>
      <c r="S2120" s="2"/>
      <c r="U2120" s="2"/>
      <c r="W2120" s="2"/>
      <c r="Y2120" s="2"/>
      <c r="AE2120" s="4">
        <v>39652</v>
      </c>
      <c r="AF2120">
        <v>59420.86</v>
      </c>
      <c r="AG2120" s="4">
        <v>39619</v>
      </c>
      <c r="AH2120">
        <v>134.62</v>
      </c>
      <c r="AI2120" s="4">
        <v>40231</v>
      </c>
      <c r="AJ2120">
        <v>11.9475</v>
      </c>
      <c r="AK2120" s="2">
        <v>39594</v>
      </c>
      <c r="AL2120">
        <v>13.91</v>
      </c>
      <c r="AM2120" s="2">
        <v>42767</v>
      </c>
      <c r="AN2120">
        <v>-2060</v>
      </c>
      <c r="AS2120" s="2"/>
    </row>
    <row r="2121" spans="1:45" x14ac:dyDescent="0.25">
      <c r="A2121" s="2"/>
      <c r="C2121" s="2"/>
      <c r="E2121" s="2"/>
      <c r="Q2121" s="2"/>
      <c r="S2121" s="2"/>
      <c r="U2121" s="2"/>
      <c r="W2121" s="2"/>
      <c r="Y2121" s="2"/>
      <c r="AE2121" s="4">
        <v>39653</v>
      </c>
      <c r="AF2121">
        <v>57434.37</v>
      </c>
      <c r="AG2121" s="4">
        <v>39622</v>
      </c>
      <c r="AH2121">
        <v>136.74</v>
      </c>
      <c r="AI2121" s="4">
        <v>40232</v>
      </c>
      <c r="AJ2121">
        <v>11.94</v>
      </c>
      <c r="AK2121" s="2">
        <v>39595</v>
      </c>
      <c r="AL2121">
        <v>13.917199999999999</v>
      </c>
      <c r="AM2121" s="2">
        <v>42768</v>
      </c>
      <c r="AN2121">
        <v>438</v>
      </c>
      <c r="AS2121" s="2"/>
    </row>
    <row r="2122" spans="1:45" x14ac:dyDescent="0.25">
      <c r="A2122" s="2"/>
      <c r="C2122" s="2"/>
      <c r="E2122" s="2"/>
      <c r="Q2122" s="2"/>
      <c r="S2122" s="2"/>
      <c r="U2122" s="2"/>
      <c r="W2122" s="2"/>
      <c r="Y2122" s="2"/>
      <c r="AE2122" s="4">
        <v>39654</v>
      </c>
      <c r="AF2122">
        <v>57199.14</v>
      </c>
      <c r="AG2122" s="4">
        <v>39623</v>
      </c>
      <c r="AH2122">
        <v>137</v>
      </c>
      <c r="AI2122" s="4">
        <v>40233</v>
      </c>
      <c r="AJ2122">
        <v>12.005800000000001</v>
      </c>
      <c r="AK2122" s="2">
        <v>39596</v>
      </c>
      <c r="AL2122">
        <v>13.9076</v>
      </c>
      <c r="AM2122" s="2">
        <v>42769</v>
      </c>
      <c r="AN2122">
        <v>-183</v>
      </c>
      <c r="AS2122" s="2"/>
    </row>
    <row r="2123" spans="1:45" x14ac:dyDescent="0.25">
      <c r="A2123" s="2"/>
      <c r="C2123" s="2"/>
      <c r="E2123" s="2"/>
      <c r="Q2123" s="2"/>
      <c r="S2123" s="2"/>
      <c r="U2123" s="2"/>
      <c r="W2123" s="2"/>
      <c r="Y2123" s="2"/>
      <c r="AE2123" s="4">
        <v>39657</v>
      </c>
      <c r="AF2123">
        <v>56869.02</v>
      </c>
      <c r="AG2123" s="4">
        <v>39624</v>
      </c>
      <c r="AH2123">
        <v>134.55000000000001</v>
      </c>
      <c r="AI2123" s="4">
        <v>40234</v>
      </c>
      <c r="AJ2123">
        <v>12.0078</v>
      </c>
      <c r="AK2123" s="2">
        <v>39597</v>
      </c>
      <c r="AL2123">
        <v>13.794499999999999</v>
      </c>
      <c r="AM2123" s="2">
        <v>42772</v>
      </c>
      <c r="AN2123">
        <v>280</v>
      </c>
      <c r="AS2123" s="2"/>
    </row>
    <row r="2124" spans="1:45" x14ac:dyDescent="0.25">
      <c r="A2124" s="2"/>
      <c r="C2124" s="2"/>
      <c r="E2124" s="2"/>
      <c r="Q2124" s="2"/>
      <c r="S2124" s="2"/>
      <c r="U2124" s="2"/>
      <c r="W2124" s="2"/>
      <c r="Y2124" s="2"/>
      <c r="AE2124" s="4">
        <v>39658</v>
      </c>
      <c r="AF2124">
        <v>58042.87</v>
      </c>
      <c r="AG2124" s="4">
        <v>39625</v>
      </c>
      <c r="AH2124">
        <v>139.63999999999999</v>
      </c>
      <c r="AI2124" s="4">
        <v>40235</v>
      </c>
      <c r="AJ2124">
        <v>12.1005</v>
      </c>
      <c r="AK2124" s="2">
        <v>39598</v>
      </c>
      <c r="AL2124">
        <v>13.7575</v>
      </c>
      <c r="AM2124" s="2">
        <v>42773</v>
      </c>
      <c r="AN2124">
        <v>901</v>
      </c>
      <c r="AS2124" s="2"/>
    </row>
    <row r="2125" spans="1:45" x14ac:dyDescent="0.25">
      <c r="A2125" s="2"/>
      <c r="C2125" s="2"/>
      <c r="E2125" s="2"/>
      <c r="Q2125" s="2"/>
      <c r="S2125" s="2"/>
      <c r="U2125" s="2"/>
      <c r="W2125" s="2"/>
      <c r="Y2125" s="2"/>
      <c r="AE2125" s="4">
        <v>39659</v>
      </c>
      <c r="AF2125">
        <v>59997.64</v>
      </c>
      <c r="AG2125" s="4">
        <v>39626</v>
      </c>
      <c r="AH2125">
        <v>140.21</v>
      </c>
      <c r="AI2125" s="4">
        <v>40238</v>
      </c>
      <c r="AJ2125">
        <v>12.012700000000001</v>
      </c>
      <c r="AK2125" s="2">
        <v>39601</v>
      </c>
      <c r="AL2125">
        <v>13.794700000000001</v>
      </c>
      <c r="AM2125" s="2">
        <v>42774</v>
      </c>
      <c r="AN2125">
        <v>-729</v>
      </c>
      <c r="AS2125" s="2"/>
    </row>
    <row r="2126" spans="1:45" x14ac:dyDescent="0.25">
      <c r="A2126" s="2"/>
      <c r="C2126" s="2"/>
      <c r="E2126" s="2"/>
      <c r="Q2126" s="2"/>
      <c r="S2126" s="2"/>
      <c r="U2126" s="2"/>
      <c r="W2126" s="2"/>
      <c r="Y2126" s="2"/>
      <c r="AE2126" s="4">
        <v>39660</v>
      </c>
      <c r="AF2126">
        <v>59505.17</v>
      </c>
      <c r="AG2126" s="4">
        <v>39629</v>
      </c>
      <c r="AH2126">
        <v>140</v>
      </c>
      <c r="AI2126" s="4">
        <v>40239</v>
      </c>
      <c r="AJ2126">
        <v>11.9842</v>
      </c>
      <c r="AK2126" s="2">
        <v>39602</v>
      </c>
      <c r="AL2126">
        <v>13.818200000000001</v>
      </c>
      <c r="AM2126" s="2">
        <v>42775</v>
      </c>
      <c r="AN2126">
        <v>-666</v>
      </c>
      <c r="AS2126" s="2"/>
    </row>
    <row r="2127" spans="1:45" x14ac:dyDescent="0.25">
      <c r="A2127" s="2"/>
      <c r="C2127" s="2"/>
      <c r="E2127" s="2"/>
      <c r="Q2127" s="2"/>
      <c r="S2127" s="2"/>
      <c r="U2127" s="2"/>
      <c r="W2127" s="2"/>
      <c r="Y2127" s="2"/>
      <c r="AE2127" s="4">
        <v>39661</v>
      </c>
      <c r="AF2127">
        <v>57630.35</v>
      </c>
      <c r="AG2127" s="4">
        <v>39630</v>
      </c>
      <c r="AH2127">
        <v>140.97</v>
      </c>
      <c r="AI2127" s="4">
        <v>40240</v>
      </c>
      <c r="AJ2127">
        <v>12.012499999999999</v>
      </c>
      <c r="AK2127" s="2">
        <v>39603</v>
      </c>
      <c r="AL2127">
        <v>13.772600000000001</v>
      </c>
      <c r="AM2127" s="2">
        <v>42776</v>
      </c>
      <c r="AN2127">
        <v>-431</v>
      </c>
      <c r="AS2127" s="2"/>
    </row>
    <row r="2128" spans="1:45" x14ac:dyDescent="0.25">
      <c r="A2128" s="2"/>
      <c r="C2128" s="2"/>
      <c r="E2128" s="2"/>
      <c r="Q2128" s="2"/>
      <c r="S2128" s="2"/>
      <c r="U2128" s="2"/>
      <c r="W2128" s="2"/>
      <c r="Y2128" s="2"/>
      <c r="AE2128" s="4">
        <v>39664</v>
      </c>
      <c r="AF2128">
        <v>55609.07</v>
      </c>
      <c r="AG2128" s="4">
        <v>39631</v>
      </c>
      <c r="AH2128">
        <v>143.57</v>
      </c>
      <c r="AI2128" s="4">
        <v>40241</v>
      </c>
      <c r="AJ2128">
        <v>11.9975</v>
      </c>
      <c r="AK2128" s="2">
        <v>39604</v>
      </c>
      <c r="AL2128">
        <v>13.895</v>
      </c>
      <c r="AM2128" s="2">
        <v>42779</v>
      </c>
      <c r="AN2128">
        <v>-451</v>
      </c>
      <c r="AS2128" s="2"/>
    </row>
    <row r="2129" spans="1:45" x14ac:dyDescent="0.25">
      <c r="A2129" s="2"/>
      <c r="C2129" s="2"/>
      <c r="E2129" s="2"/>
      <c r="Q2129" s="2"/>
      <c r="S2129" s="2"/>
      <c r="U2129" s="2"/>
      <c r="W2129" s="2"/>
      <c r="Y2129" s="2"/>
      <c r="AE2129" s="4">
        <v>39665</v>
      </c>
      <c r="AF2129">
        <v>56470.59</v>
      </c>
      <c r="AG2129" s="4">
        <v>39632</v>
      </c>
      <c r="AH2129">
        <v>145.29</v>
      </c>
      <c r="AI2129" s="4">
        <v>40242</v>
      </c>
      <c r="AJ2129">
        <v>11.96</v>
      </c>
      <c r="AK2129" s="2">
        <v>39605</v>
      </c>
      <c r="AL2129">
        <v>13.9651</v>
      </c>
      <c r="AM2129" s="2">
        <v>42780</v>
      </c>
      <c r="AN2129">
        <v>-82</v>
      </c>
      <c r="AS2129" s="2"/>
    </row>
    <row r="2130" spans="1:45" x14ac:dyDescent="0.25">
      <c r="A2130" s="2"/>
      <c r="C2130" s="2"/>
      <c r="E2130" s="2"/>
      <c r="Q2130" s="2"/>
      <c r="S2130" s="2"/>
      <c r="U2130" s="2"/>
      <c r="W2130" s="2"/>
      <c r="Y2130" s="2"/>
      <c r="AE2130" s="4">
        <v>39666</v>
      </c>
      <c r="AF2130">
        <v>57542.49</v>
      </c>
      <c r="AG2130" s="4">
        <v>39636</v>
      </c>
      <c r="AH2130">
        <v>141.37</v>
      </c>
      <c r="AI2130" s="4">
        <v>40245</v>
      </c>
      <c r="AJ2130">
        <v>11.906499999999999</v>
      </c>
      <c r="AK2130" s="2">
        <v>39608</v>
      </c>
      <c r="AL2130">
        <v>14.041499999999999</v>
      </c>
      <c r="AM2130" s="2">
        <v>42781</v>
      </c>
      <c r="AN2130">
        <v>-157</v>
      </c>
      <c r="AS2130" s="2"/>
    </row>
    <row r="2131" spans="1:45" x14ac:dyDescent="0.25">
      <c r="A2131" s="2"/>
      <c r="C2131" s="2"/>
      <c r="E2131" s="2"/>
      <c r="Q2131" s="2"/>
      <c r="S2131" s="2"/>
      <c r="U2131" s="2"/>
      <c r="W2131" s="2"/>
      <c r="Y2131" s="2"/>
      <c r="AE2131" s="4">
        <v>39667</v>
      </c>
      <c r="AF2131">
        <v>57017.55</v>
      </c>
      <c r="AG2131" s="4">
        <v>39637</v>
      </c>
      <c r="AH2131">
        <v>136.04</v>
      </c>
      <c r="AI2131" s="4">
        <v>40246</v>
      </c>
      <c r="AJ2131">
        <v>11.908300000000001</v>
      </c>
      <c r="AK2131" s="2">
        <v>39609</v>
      </c>
      <c r="AL2131">
        <v>14.1084</v>
      </c>
      <c r="AM2131" s="2">
        <v>42782</v>
      </c>
      <c r="AN2131">
        <v>-520</v>
      </c>
      <c r="AS2131" s="2"/>
    </row>
    <row r="2132" spans="1:45" x14ac:dyDescent="0.25">
      <c r="A2132" s="2"/>
      <c r="C2132" s="2"/>
      <c r="E2132" s="2"/>
      <c r="Q2132" s="2"/>
      <c r="S2132" s="2"/>
      <c r="U2132" s="2"/>
      <c r="W2132" s="2"/>
      <c r="Y2132" s="2"/>
      <c r="AE2132" s="4">
        <v>39668</v>
      </c>
      <c r="AF2132">
        <v>56584.4</v>
      </c>
      <c r="AG2132" s="4">
        <v>39638</v>
      </c>
      <c r="AH2132">
        <v>136.05000000000001</v>
      </c>
      <c r="AI2132" s="4">
        <v>40247</v>
      </c>
      <c r="AJ2132">
        <v>11.94</v>
      </c>
      <c r="AK2132" s="2">
        <v>39610</v>
      </c>
      <c r="AL2132">
        <v>14.1991</v>
      </c>
      <c r="AM2132" s="2">
        <v>42783</v>
      </c>
      <c r="AN2132">
        <v>547</v>
      </c>
      <c r="AS2132" s="2"/>
    </row>
    <row r="2133" spans="1:45" x14ac:dyDescent="0.25">
      <c r="A2133" s="2"/>
      <c r="C2133" s="2"/>
      <c r="E2133" s="2"/>
      <c r="Q2133" s="2"/>
      <c r="S2133" s="2"/>
      <c r="U2133" s="2"/>
      <c r="W2133" s="2"/>
      <c r="Y2133" s="2"/>
      <c r="AE2133" s="4">
        <v>39671</v>
      </c>
      <c r="AF2133">
        <v>54720.25</v>
      </c>
      <c r="AG2133" s="4">
        <v>39639</v>
      </c>
      <c r="AH2133">
        <v>141.65</v>
      </c>
      <c r="AI2133" s="4">
        <v>40248</v>
      </c>
      <c r="AJ2133">
        <v>12.0055</v>
      </c>
      <c r="AK2133" s="2">
        <v>39611</v>
      </c>
      <c r="AL2133">
        <v>14.1328</v>
      </c>
      <c r="AM2133" s="2">
        <v>42786</v>
      </c>
      <c r="AN2133">
        <v>-508</v>
      </c>
      <c r="AS2133" s="2"/>
    </row>
    <row r="2134" spans="1:45" x14ac:dyDescent="0.25">
      <c r="A2134" s="2"/>
      <c r="C2134" s="2"/>
      <c r="E2134" s="2"/>
      <c r="Q2134" s="2"/>
      <c r="S2134" s="2"/>
      <c r="U2134" s="2"/>
      <c r="W2134" s="2"/>
      <c r="Y2134" s="2"/>
      <c r="AE2134" s="4">
        <v>39672</v>
      </c>
      <c r="AF2134">
        <v>54502.97</v>
      </c>
      <c r="AG2134" s="4">
        <v>39640</v>
      </c>
      <c r="AH2134">
        <v>145.08000000000001</v>
      </c>
      <c r="AI2134" s="4">
        <v>40249</v>
      </c>
      <c r="AJ2134">
        <v>11.9992</v>
      </c>
      <c r="AK2134" s="2">
        <v>39612</v>
      </c>
      <c r="AL2134">
        <v>14.190200000000001</v>
      </c>
      <c r="AM2134" s="2">
        <v>42787</v>
      </c>
      <c r="AN2134">
        <v>-1010</v>
      </c>
      <c r="AS2134" s="2"/>
    </row>
    <row r="2135" spans="1:45" x14ac:dyDescent="0.25">
      <c r="A2135" s="2"/>
      <c r="C2135" s="2"/>
      <c r="E2135" s="2"/>
      <c r="Q2135" s="2"/>
      <c r="S2135" s="2"/>
      <c r="U2135" s="2"/>
      <c r="W2135" s="2"/>
      <c r="Y2135" s="2"/>
      <c r="AE2135" s="4">
        <v>39673</v>
      </c>
      <c r="AF2135">
        <v>54573.18</v>
      </c>
      <c r="AG2135" s="4">
        <v>39643</v>
      </c>
      <c r="AH2135">
        <v>145.18</v>
      </c>
      <c r="AI2135" s="4">
        <v>40252</v>
      </c>
      <c r="AJ2135">
        <v>11.959</v>
      </c>
      <c r="AK2135" s="2">
        <v>39615</v>
      </c>
      <c r="AL2135">
        <v>14.2096</v>
      </c>
      <c r="AM2135" s="2">
        <v>42788</v>
      </c>
      <c r="AN2135">
        <v>-319</v>
      </c>
      <c r="AS2135" s="2"/>
    </row>
    <row r="2136" spans="1:45" x14ac:dyDescent="0.25">
      <c r="A2136" s="2"/>
      <c r="C2136" s="2"/>
      <c r="E2136" s="2"/>
      <c r="Q2136" s="2"/>
      <c r="S2136" s="2"/>
      <c r="U2136" s="2"/>
      <c r="W2136" s="2"/>
      <c r="Y2136" s="2"/>
      <c r="AE2136" s="4">
        <v>39674</v>
      </c>
      <c r="AF2136">
        <v>55138.35</v>
      </c>
      <c r="AG2136" s="4">
        <v>39644</v>
      </c>
      <c r="AH2136">
        <v>138.74</v>
      </c>
      <c r="AI2136" s="4">
        <v>40253</v>
      </c>
      <c r="AJ2136">
        <v>11.9678</v>
      </c>
      <c r="AK2136" s="2">
        <v>39616</v>
      </c>
      <c r="AL2136">
        <v>14.271699999999999</v>
      </c>
      <c r="AM2136" s="2">
        <v>42789</v>
      </c>
      <c r="AN2136">
        <v>-697</v>
      </c>
      <c r="AS2136" s="2"/>
    </row>
    <row r="2137" spans="1:45" x14ac:dyDescent="0.25">
      <c r="A2137" s="2"/>
      <c r="C2137" s="2"/>
      <c r="E2137" s="2"/>
      <c r="Q2137" s="2"/>
      <c r="S2137" s="2"/>
      <c r="U2137" s="2"/>
      <c r="W2137" s="2"/>
      <c r="Y2137" s="2"/>
      <c r="AE2137" s="4">
        <v>39675</v>
      </c>
      <c r="AF2137">
        <v>54244.03</v>
      </c>
      <c r="AG2137" s="4">
        <v>39645</v>
      </c>
      <c r="AH2137">
        <v>134.6</v>
      </c>
      <c r="AI2137" s="4">
        <v>40254</v>
      </c>
      <c r="AJ2137">
        <v>11.986700000000001</v>
      </c>
      <c r="AK2137" s="2">
        <v>39617</v>
      </c>
      <c r="AL2137">
        <v>14.1875</v>
      </c>
      <c r="AM2137" s="2">
        <v>42790</v>
      </c>
      <c r="AN2137">
        <v>1076</v>
      </c>
      <c r="AS2137" s="2"/>
    </row>
    <row r="2138" spans="1:45" x14ac:dyDescent="0.25">
      <c r="A2138" s="2"/>
      <c r="C2138" s="2"/>
      <c r="E2138" s="2"/>
      <c r="Q2138" s="2"/>
      <c r="S2138" s="2"/>
      <c r="U2138" s="2"/>
      <c r="W2138" s="2"/>
      <c r="Y2138" s="2"/>
      <c r="AE2138" s="4">
        <v>39678</v>
      </c>
      <c r="AF2138">
        <v>53326.54</v>
      </c>
      <c r="AG2138" s="4">
        <v>39646</v>
      </c>
      <c r="AH2138">
        <v>129.29</v>
      </c>
      <c r="AI2138" s="4">
        <v>40255</v>
      </c>
      <c r="AJ2138">
        <v>11.9633</v>
      </c>
      <c r="AK2138" s="2">
        <v>39618</v>
      </c>
      <c r="AL2138">
        <v>14.154999999999999</v>
      </c>
      <c r="AM2138" s="2">
        <v>42795</v>
      </c>
      <c r="AN2138">
        <v>95</v>
      </c>
      <c r="AS2138" s="2"/>
    </row>
    <row r="2139" spans="1:45" x14ac:dyDescent="0.25">
      <c r="A2139" s="2"/>
      <c r="C2139" s="2"/>
      <c r="E2139" s="2"/>
      <c r="Q2139" s="2"/>
      <c r="S2139" s="2"/>
      <c r="U2139" s="2"/>
      <c r="W2139" s="2"/>
      <c r="Y2139" s="2"/>
      <c r="AE2139" s="4">
        <v>39679</v>
      </c>
      <c r="AF2139">
        <v>53638.69</v>
      </c>
      <c r="AG2139" s="4">
        <v>39647</v>
      </c>
      <c r="AH2139">
        <v>128.88</v>
      </c>
      <c r="AI2139" s="4">
        <v>40256</v>
      </c>
      <c r="AJ2139">
        <v>12.076700000000001</v>
      </c>
      <c r="AK2139" s="2">
        <v>39619</v>
      </c>
      <c r="AL2139">
        <v>14.1911</v>
      </c>
      <c r="AM2139" s="2">
        <v>42796</v>
      </c>
      <c r="AN2139">
        <v>1218</v>
      </c>
      <c r="AS2139" s="2"/>
    </row>
    <row r="2140" spans="1:45" x14ac:dyDescent="0.25">
      <c r="A2140" s="2"/>
      <c r="C2140" s="2"/>
      <c r="E2140" s="2"/>
      <c r="Q2140" s="2"/>
      <c r="S2140" s="2"/>
      <c r="U2140" s="2"/>
      <c r="W2140" s="2"/>
      <c r="Y2140" s="2"/>
      <c r="AE2140" s="4">
        <v>39680</v>
      </c>
      <c r="AF2140">
        <v>55377.15</v>
      </c>
      <c r="AG2140" s="4">
        <v>39650</v>
      </c>
      <c r="AH2140">
        <v>131.04</v>
      </c>
      <c r="AI2140" s="4">
        <v>40259</v>
      </c>
      <c r="AJ2140">
        <v>12.1973</v>
      </c>
      <c r="AK2140" s="2">
        <v>39622</v>
      </c>
      <c r="AL2140">
        <v>14.256399999999999</v>
      </c>
      <c r="AM2140" s="2">
        <v>42797</v>
      </c>
      <c r="AN2140">
        <v>74</v>
      </c>
      <c r="AS2140" s="2"/>
    </row>
    <row r="2141" spans="1:45" x14ac:dyDescent="0.25">
      <c r="A2141" s="2"/>
      <c r="C2141" s="2"/>
      <c r="E2141" s="2"/>
      <c r="Q2141" s="2"/>
      <c r="S2141" s="2"/>
      <c r="U2141" s="2"/>
      <c r="W2141" s="2"/>
      <c r="Y2141" s="2"/>
      <c r="AE2141" s="4">
        <v>39681</v>
      </c>
      <c r="AF2141">
        <v>55934.69</v>
      </c>
      <c r="AG2141" s="4">
        <v>39651</v>
      </c>
      <c r="AH2141">
        <v>127.95</v>
      </c>
      <c r="AI2141" s="4">
        <v>40260</v>
      </c>
      <c r="AJ2141">
        <v>12.124000000000001</v>
      </c>
      <c r="AK2141" s="2">
        <v>39623</v>
      </c>
      <c r="AL2141">
        <v>14.2074</v>
      </c>
      <c r="AM2141" s="2">
        <v>42800</v>
      </c>
      <c r="AN2141">
        <v>-27</v>
      </c>
      <c r="AS2141" s="2"/>
    </row>
    <row r="2142" spans="1:45" x14ac:dyDescent="0.25">
      <c r="A2142" s="2"/>
      <c r="C2142" s="2"/>
      <c r="E2142" s="2"/>
      <c r="Q2142" s="2"/>
      <c r="S2142" s="2"/>
      <c r="U2142" s="2"/>
      <c r="W2142" s="2"/>
      <c r="Y2142" s="2"/>
      <c r="AE2142" s="4">
        <v>39682</v>
      </c>
      <c r="AF2142">
        <v>55850.13</v>
      </c>
      <c r="AG2142" s="4">
        <v>39652</v>
      </c>
      <c r="AH2142">
        <v>124.44</v>
      </c>
      <c r="AI2142" s="4">
        <v>40261</v>
      </c>
      <c r="AJ2142">
        <v>12.1463</v>
      </c>
      <c r="AK2142" s="2">
        <v>39624</v>
      </c>
      <c r="AL2142">
        <v>14.21</v>
      </c>
      <c r="AM2142" s="2">
        <v>42801</v>
      </c>
      <c r="AN2142">
        <v>-207</v>
      </c>
      <c r="AS2142" s="2"/>
    </row>
    <row r="2143" spans="1:45" x14ac:dyDescent="0.25">
      <c r="A2143" s="2"/>
      <c r="C2143" s="2"/>
      <c r="E2143" s="2"/>
      <c r="Q2143" s="2"/>
      <c r="S2143" s="2"/>
      <c r="U2143" s="2"/>
      <c r="W2143" s="2"/>
      <c r="Y2143" s="2"/>
      <c r="AE2143" s="4">
        <v>39685</v>
      </c>
      <c r="AF2143">
        <v>54477.25</v>
      </c>
      <c r="AG2143" s="4">
        <v>39653</v>
      </c>
      <c r="AH2143">
        <v>125.49</v>
      </c>
      <c r="AI2143" s="4">
        <v>40262</v>
      </c>
      <c r="AJ2143">
        <v>12.08</v>
      </c>
      <c r="AK2143" s="2">
        <v>39625</v>
      </c>
      <c r="AL2143">
        <v>14.301500000000001</v>
      </c>
      <c r="AM2143" s="2">
        <v>42802</v>
      </c>
      <c r="AN2143">
        <v>1008</v>
      </c>
      <c r="AS2143" s="2"/>
    </row>
    <row r="2144" spans="1:45" x14ac:dyDescent="0.25">
      <c r="A2144" s="2"/>
      <c r="C2144" s="2"/>
      <c r="E2144" s="2"/>
      <c r="Q2144" s="2"/>
      <c r="S2144" s="2"/>
      <c r="U2144" s="2"/>
      <c r="W2144" s="2"/>
      <c r="Y2144" s="2"/>
      <c r="AE2144" s="4">
        <v>39686</v>
      </c>
      <c r="AF2144">
        <v>54358.7</v>
      </c>
      <c r="AG2144" s="4">
        <v>39654</v>
      </c>
      <c r="AH2144">
        <v>123.26</v>
      </c>
      <c r="AI2144" s="4">
        <v>40263</v>
      </c>
      <c r="AJ2144">
        <v>12.092499999999999</v>
      </c>
      <c r="AK2144" s="2">
        <v>39626</v>
      </c>
      <c r="AL2144">
        <v>14.3757</v>
      </c>
      <c r="AM2144" s="2">
        <v>42803</v>
      </c>
      <c r="AN2144">
        <v>782</v>
      </c>
      <c r="AS2144" s="2"/>
    </row>
    <row r="2145" spans="1:45" x14ac:dyDescent="0.25">
      <c r="A2145" s="2"/>
      <c r="C2145" s="2"/>
      <c r="E2145" s="2"/>
      <c r="Q2145" s="2"/>
      <c r="S2145" s="2"/>
      <c r="U2145" s="2"/>
      <c r="W2145" s="2"/>
      <c r="Y2145" s="2"/>
      <c r="AE2145" s="4">
        <v>39687</v>
      </c>
      <c r="AF2145">
        <v>55519.24</v>
      </c>
      <c r="AG2145" s="4">
        <v>39657</v>
      </c>
      <c r="AH2145">
        <v>124.73</v>
      </c>
      <c r="AI2145" s="4">
        <v>40266</v>
      </c>
      <c r="AJ2145">
        <v>12.044</v>
      </c>
      <c r="AK2145" s="2">
        <v>39629</v>
      </c>
      <c r="AL2145">
        <v>14.447900000000001</v>
      </c>
      <c r="AM2145" s="2">
        <v>42804</v>
      </c>
      <c r="AN2145">
        <v>616</v>
      </c>
      <c r="AS2145" s="2"/>
    </row>
    <row r="2146" spans="1:45" x14ac:dyDescent="0.25">
      <c r="A2146" s="2"/>
      <c r="C2146" s="2"/>
      <c r="E2146" s="2"/>
      <c r="Q2146" s="2"/>
      <c r="S2146" s="2"/>
      <c r="U2146" s="2"/>
      <c r="W2146" s="2"/>
      <c r="Y2146" s="2"/>
      <c r="AE2146" s="4">
        <v>39688</v>
      </c>
      <c r="AF2146">
        <v>56382.22</v>
      </c>
      <c r="AG2146" s="4">
        <v>39658</v>
      </c>
      <c r="AH2146">
        <v>122.19</v>
      </c>
      <c r="AI2146" s="4">
        <v>40267</v>
      </c>
      <c r="AJ2146">
        <v>11.9963</v>
      </c>
      <c r="AK2146" s="2">
        <v>39630</v>
      </c>
      <c r="AL2146">
        <v>14.5085</v>
      </c>
      <c r="AM2146" s="2"/>
      <c r="AS2146" s="2"/>
    </row>
    <row r="2147" spans="1:45" x14ac:dyDescent="0.25">
      <c r="A2147" s="2"/>
      <c r="C2147" s="2"/>
      <c r="E2147" s="2"/>
      <c r="Q2147" s="2"/>
      <c r="S2147" s="2"/>
      <c r="U2147" s="2"/>
      <c r="W2147" s="2"/>
      <c r="Y2147" s="2"/>
      <c r="AE2147" s="4">
        <v>39689</v>
      </c>
      <c r="AF2147">
        <v>55680.41</v>
      </c>
      <c r="AG2147" s="4">
        <v>39659</v>
      </c>
      <c r="AH2147">
        <v>126.77</v>
      </c>
      <c r="AI2147" s="4">
        <v>40268</v>
      </c>
      <c r="AJ2147">
        <v>12.091699999999999</v>
      </c>
      <c r="AK2147" s="2">
        <v>39631</v>
      </c>
      <c r="AL2147">
        <v>14.571199999999999</v>
      </c>
      <c r="AM2147" s="2"/>
      <c r="AS2147" s="2"/>
    </row>
    <row r="2148" spans="1:45" x14ac:dyDescent="0.25">
      <c r="A2148" s="2"/>
      <c r="C2148" s="2"/>
      <c r="E2148" s="2"/>
      <c r="Q2148" s="2"/>
      <c r="S2148" s="2"/>
      <c r="U2148" s="2"/>
      <c r="W2148" s="2"/>
      <c r="Y2148" s="2"/>
      <c r="AE2148" s="4">
        <v>39692</v>
      </c>
      <c r="AF2148">
        <v>55162.14</v>
      </c>
      <c r="AG2148" s="4">
        <v>39660</v>
      </c>
      <c r="AH2148">
        <v>124.08</v>
      </c>
      <c r="AI2148" s="4">
        <v>40269</v>
      </c>
      <c r="AJ2148">
        <v>12.065899999999999</v>
      </c>
      <c r="AK2148" s="2">
        <v>39632</v>
      </c>
      <c r="AL2148">
        <v>14.675699999999999</v>
      </c>
      <c r="AM2148" s="2"/>
      <c r="AS2148" s="2"/>
    </row>
    <row r="2149" spans="1:45" x14ac:dyDescent="0.25">
      <c r="A2149" s="2"/>
      <c r="C2149" s="2"/>
      <c r="E2149" s="2"/>
      <c r="Q2149" s="2"/>
      <c r="S2149" s="2"/>
      <c r="U2149" s="2"/>
      <c r="W2149" s="2"/>
      <c r="Y2149" s="2"/>
      <c r="AE2149" s="4">
        <v>39693</v>
      </c>
      <c r="AF2149">
        <v>54404.41</v>
      </c>
      <c r="AG2149" s="4">
        <v>39661</v>
      </c>
      <c r="AH2149">
        <v>125.1</v>
      </c>
      <c r="AI2149" s="4">
        <v>40273</v>
      </c>
      <c r="AJ2149">
        <v>12.02</v>
      </c>
      <c r="AK2149" s="2">
        <v>39633</v>
      </c>
      <c r="AL2149">
        <v>14.7158</v>
      </c>
      <c r="AM2149" s="2"/>
      <c r="AS2149" s="2"/>
    </row>
    <row r="2150" spans="1:45" x14ac:dyDescent="0.25">
      <c r="A2150" s="2"/>
      <c r="C2150" s="2"/>
      <c r="E2150" s="2"/>
      <c r="Q2150" s="2"/>
      <c r="S2150" s="2"/>
      <c r="U2150" s="2"/>
      <c r="W2150" s="2"/>
      <c r="Y2150" s="2"/>
      <c r="AE2150" s="4">
        <v>39694</v>
      </c>
      <c r="AF2150">
        <v>53527.01</v>
      </c>
      <c r="AG2150" s="4">
        <v>39664</v>
      </c>
      <c r="AH2150">
        <v>121.41</v>
      </c>
      <c r="AI2150" s="4">
        <v>40274</v>
      </c>
      <c r="AJ2150">
        <v>12.009</v>
      </c>
      <c r="AK2150" s="2">
        <v>39636</v>
      </c>
      <c r="AL2150">
        <v>14.69</v>
      </c>
      <c r="AM2150" s="2"/>
      <c r="AS2150" s="2"/>
    </row>
    <row r="2151" spans="1:45" x14ac:dyDescent="0.25">
      <c r="A2151" s="2"/>
      <c r="C2151" s="2"/>
      <c r="E2151" s="2"/>
      <c r="Q2151" s="2"/>
      <c r="S2151" s="2"/>
      <c r="U2151" s="2"/>
      <c r="W2151" s="2"/>
      <c r="Y2151" s="2"/>
      <c r="AE2151" s="4">
        <v>39695</v>
      </c>
      <c r="AF2151">
        <v>51408.54</v>
      </c>
      <c r="AG2151" s="4">
        <v>39665</v>
      </c>
      <c r="AH2151">
        <v>119.17</v>
      </c>
      <c r="AI2151" s="4">
        <v>40275</v>
      </c>
      <c r="AJ2151">
        <v>12.065799999999999</v>
      </c>
      <c r="AK2151" s="2">
        <v>39637</v>
      </c>
      <c r="AL2151">
        <v>14.5954</v>
      </c>
      <c r="AM2151" s="2"/>
      <c r="AS2151" s="2"/>
    </row>
    <row r="2152" spans="1:45" x14ac:dyDescent="0.25">
      <c r="A2152" s="2"/>
      <c r="C2152" s="2"/>
      <c r="E2152" s="2"/>
      <c r="Q2152" s="2"/>
      <c r="S2152" s="2"/>
      <c r="U2152" s="2"/>
      <c r="W2152" s="2"/>
      <c r="Y2152" s="2"/>
      <c r="AE2152" s="4">
        <v>39696</v>
      </c>
      <c r="AF2152">
        <v>51939.6</v>
      </c>
      <c r="AG2152" s="4">
        <v>39666</v>
      </c>
      <c r="AH2152">
        <v>118.58</v>
      </c>
      <c r="AI2152" s="4">
        <v>40276</v>
      </c>
      <c r="AJ2152">
        <v>12.125</v>
      </c>
      <c r="AK2152" s="2">
        <v>39638</v>
      </c>
      <c r="AL2152">
        <v>14.5</v>
      </c>
      <c r="AM2152" s="2"/>
      <c r="AS2152" s="2"/>
    </row>
    <row r="2153" spans="1:45" x14ac:dyDescent="0.25">
      <c r="A2153" s="2"/>
      <c r="C2153" s="2"/>
      <c r="E2153" s="2"/>
      <c r="Q2153" s="2"/>
      <c r="S2153" s="2"/>
      <c r="U2153" s="2"/>
      <c r="W2153" s="2"/>
      <c r="Y2153" s="2"/>
      <c r="AE2153" s="4">
        <v>39699</v>
      </c>
      <c r="AF2153">
        <v>50717.97</v>
      </c>
      <c r="AG2153" s="4">
        <v>39667</v>
      </c>
      <c r="AH2153">
        <v>120.02</v>
      </c>
      <c r="AI2153" s="4">
        <v>40277</v>
      </c>
      <c r="AJ2153">
        <v>12.2621</v>
      </c>
      <c r="AK2153" s="2">
        <v>39639</v>
      </c>
      <c r="AL2153">
        <v>14.4917</v>
      </c>
      <c r="AM2153" s="2"/>
      <c r="AS2153" s="2"/>
    </row>
    <row r="2154" spans="1:45" x14ac:dyDescent="0.25">
      <c r="A2154" s="2"/>
      <c r="C2154" s="2"/>
      <c r="E2154" s="2"/>
      <c r="Q2154" s="2"/>
      <c r="S2154" s="2"/>
      <c r="U2154" s="2"/>
      <c r="W2154" s="2"/>
      <c r="Y2154" s="2"/>
      <c r="AE2154" s="4">
        <v>39700</v>
      </c>
      <c r="AF2154">
        <v>48435.3</v>
      </c>
      <c r="AG2154" s="4">
        <v>39668</v>
      </c>
      <c r="AH2154">
        <v>115.2</v>
      </c>
      <c r="AI2154" s="4">
        <v>40280</v>
      </c>
      <c r="AJ2154">
        <v>12.168699999999999</v>
      </c>
      <c r="AK2154" s="2">
        <v>39640</v>
      </c>
      <c r="AL2154">
        <v>14.4857</v>
      </c>
      <c r="AM2154" s="2"/>
      <c r="AS2154" s="2"/>
    </row>
    <row r="2155" spans="1:45" x14ac:dyDescent="0.25">
      <c r="A2155" s="2"/>
      <c r="C2155" s="2"/>
      <c r="E2155" s="2"/>
      <c r="Q2155" s="2"/>
      <c r="S2155" s="2"/>
      <c r="U2155" s="2"/>
      <c r="W2155" s="2"/>
      <c r="Y2155" s="2"/>
      <c r="AE2155" s="4">
        <v>39701</v>
      </c>
      <c r="AF2155">
        <v>49633.16</v>
      </c>
      <c r="AG2155" s="4">
        <v>39671</v>
      </c>
      <c r="AH2155">
        <v>114.45</v>
      </c>
      <c r="AI2155" s="4">
        <v>40281</v>
      </c>
      <c r="AJ2155">
        <v>12.24</v>
      </c>
      <c r="AK2155" s="2">
        <v>39643</v>
      </c>
      <c r="AL2155">
        <v>14.495200000000001</v>
      </c>
      <c r="AM2155" s="2"/>
      <c r="AS2155" s="2"/>
    </row>
    <row r="2156" spans="1:45" x14ac:dyDescent="0.25">
      <c r="A2156" s="2"/>
      <c r="C2156" s="2"/>
      <c r="E2156" s="2"/>
      <c r="Q2156" s="2"/>
      <c r="S2156" s="2"/>
      <c r="U2156" s="2"/>
      <c r="W2156" s="2"/>
      <c r="Y2156" s="2"/>
      <c r="AE2156" s="4">
        <v>39702</v>
      </c>
      <c r="AF2156">
        <v>51270.400000000001</v>
      </c>
      <c r="AG2156" s="4">
        <v>39672</v>
      </c>
      <c r="AH2156">
        <v>113.01</v>
      </c>
      <c r="AI2156" s="4">
        <v>40282</v>
      </c>
      <c r="AJ2156">
        <v>12.359</v>
      </c>
      <c r="AK2156" s="2">
        <v>39644</v>
      </c>
      <c r="AL2156">
        <v>14.523199999999999</v>
      </c>
      <c r="AM2156" s="2"/>
      <c r="AS2156" s="2"/>
    </row>
    <row r="2157" spans="1:45" x14ac:dyDescent="0.25">
      <c r="A2157" s="2"/>
      <c r="C2157" s="2"/>
      <c r="E2157" s="2"/>
      <c r="Q2157" s="2"/>
      <c r="S2157" s="2"/>
      <c r="U2157" s="2"/>
      <c r="W2157" s="2"/>
      <c r="Y2157" s="2"/>
      <c r="AE2157" s="4">
        <v>39703</v>
      </c>
      <c r="AF2157">
        <v>52392.86</v>
      </c>
      <c r="AG2157" s="4">
        <v>39673</v>
      </c>
      <c r="AH2157">
        <v>116</v>
      </c>
      <c r="AI2157" s="4">
        <v>40283</v>
      </c>
      <c r="AJ2157">
        <v>12.489000000000001</v>
      </c>
      <c r="AK2157" s="2">
        <v>39645</v>
      </c>
      <c r="AL2157">
        <v>14.493</v>
      </c>
      <c r="AM2157" s="2"/>
      <c r="AS2157" s="2"/>
    </row>
    <row r="2158" spans="1:45" x14ac:dyDescent="0.25">
      <c r="A2158" s="2"/>
      <c r="C2158" s="2"/>
      <c r="E2158" s="2"/>
      <c r="Q2158" s="2"/>
      <c r="S2158" s="2"/>
      <c r="U2158" s="2"/>
      <c r="W2158" s="2"/>
      <c r="Y2158" s="2"/>
      <c r="AE2158" s="4">
        <v>39706</v>
      </c>
      <c r="AF2158">
        <v>48416.33</v>
      </c>
      <c r="AG2158" s="4">
        <v>39674</v>
      </c>
      <c r="AH2158">
        <v>115.01</v>
      </c>
      <c r="AI2158" s="4">
        <v>40284</v>
      </c>
      <c r="AJ2158">
        <v>12.468999999999999</v>
      </c>
      <c r="AK2158" s="2">
        <v>39646</v>
      </c>
      <c r="AL2158">
        <v>14.5688</v>
      </c>
      <c r="AM2158" s="2"/>
      <c r="AS2158" s="2"/>
    </row>
    <row r="2159" spans="1:45" x14ac:dyDescent="0.25">
      <c r="A2159" s="2"/>
      <c r="C2159" s="2"/>
      <c r="E2159" s="2"/>
      <c r="Q2159" s="2"/>
      <c r="S2159" s="2"/>
      <c r="U2159" s="2"/>
      <c r="W2159" s="2"/>
      <c r="Y2159" s="2"/>
      <c r="AE2159" s="4">
        <v>39707</v>
      </c>
      <c r="AF2159">
        <v>49228.92</v>
      </c>
      <c r="AG2159" s="4">
        <v>39675</v>
      </c>
      <c r="AH2159">
        <v>113.77</v>
      </c>
      <c r="AI2159" s="4">
        <v>40287</v>
      </c>
      <c r="AJ2159">
        <v>12.5403</v>
      </c>
      <c r="AK2159" s="2">
        <v>39647</v>
      </c>
      <c r="AL2159">
        <v>14.4975</v>
      </c>
      <c r="AM2159" s="2"/>
      <c r="AS2159" s="2"/>
    </row>
    <row r="2160" spans="1:45" x14ac:dyDescent="0.25">
      <c r="A2160" s="2"/>
      <c r="C2160" s="2"/>
      <c r="E2160" s="2"/>
      <c r="Q2160" s="2"/>
      <c r="S2160" s="2"/>
      <c r="U2160" s="2"/>
      <c r="W2160" s="2"/>
      <c r="Y2160" s="2"/>
      <c r="AE2160" s="4">
        <v>39708</v>
      </c>
      <c r="AF2160">
        <v>45908.51</v>
      </c>
      <c r="AG2160" s="4">
        <v>39678</v>
      </c>
      <c r="AH2160">
        <v>112.87</v>
      </c>
      <c r="AI2160" s="4">
        <v>40288</v>
      </c>
      <c r="AJ2160">
        <v>12.6815</v>
      </c>
      <c r="AK2160" s="2">
        <v>39650</v>
      </c>
      <c r="AL2160">
        <v>14.573399999999999</v>
      </c>
      <c r="AM2160" s="2"/>
      <c r="AS2160" s="2"/>
    </row>
    <row r="2161" spans="1:45" x14ac:dyDescent="0.25">
      <c r="A2161" s="2"/>
      <c r="C2161" s="2"/>
      <c r="E2161" s="2"/>
      <c r="Q2161" s="2"/>
      <c r="S2161" s="2"/>
      <c r="U2161" s="2"/>
      <c r="W2161" s="2"/>
      <c r="Y2161" s="2"/>
      <c r="AE2161" s="4">
        <v>39709</v>
      </c>
      <c r="AF2161">
        <v>48422.75</v>
      </c>
      <c r="AG2161" s="4">
        <v>39679</v>
      </c>
      <c r="AH2161">
        <v>114.53</v>
      </c>
      <c r="AI2161" s="4">
        <v>40290</v>
      </c>
      <c r="AJ2161">
        <v>12.687899999999999</v>
      </c>
      <c r="AK2161" s="2">
        <v>39651</v>
      </c>
      <c r="AL2161">
        <v>14.57</v>
      </c>
      <c r="AM2161" s="2"/>
      <c r="AS2161" s="2"/>
    </row>
    <row r="2162" spans="1:45" x14ac:dyDescent="0.25">
      <c r="A2162" s="2"/>
      <c r="C2162" s="2"/>
      <c r="E2162" s="2"/>
      <c r="Q2162" s="2"/>
      <c r="S2162" s="2"/>
      <c r="U2162" s="2"/>
      <c r="W2162" s="2"/>
      <c r="Y2162" s="2"/>
      <c r="AE2162" s="4">
        <v>39710</v>
      </c>
      <c r="AF2162">
        <v>53055.38</v>
      </c>
      <c r="AG2162" s="4">
        <v>39680</v>
      </c>
      <c r="AH2162">
        <v>114.98</v>
      </c>
      <c r="AI2162" s="4">
        <v>40291</v>
      </c>
      <c r="AJ2162">
        <v>12.6</v>
      </c>
      <c r="AK2162" s="2">
        <v>39652</v>
      </c>
      <c r="AL2162">
        <v>14.556000000000001</v>
      </c>
      <c r="AM2162" s="2"/>
      <c r="AS2162" s="2"/>
    </row>
    <row r="2163" spans="1:45" x14ac:dyDescent="0.25">
      <c r="A2163" s="2"/>
      <c r="C2163" s="2"/>
      <c r="E2163" s="2"/>
      <c r="Q2163" s="2"/>
      <c r="S2163" s="2"/>
      <c r="U2163" s="2"/>
      <c r="W2163" s="2"/>
      <c r="Y2163" s="2"/>
      <c r="AE2163" s="4">
        <v>39713</v>
      </c>
      <c r="AF2163">
        <v>51540.58</v>
      </c>
      <c r="AG2163" s="4">
        <v>39681</v>
      </c>
      <c r="AH2163">
        <v>121.18</v>
      </c>
      <c r="AI2163" s="4">
        <v>40294</v>
      </c>
      <c r="AJ2163">
        <v>12.61</v>
      </c>
      <c r="AK2163" s="2">
        <v>39653</v>
      </c>
      <c r="AL2163">
        <v>14.621</v>
      </c>
      <c r="AM2163" s="2"/>
      <c r="AS2163" s="2"/>
    </row>
    <row r="2164" spans="1:45" x14ac:dyDescent="0.25">
      <c r="A2164" s="2"/>
      <c r="C2164" s="2"/>
      <c r="E2164" s="2"/>
      <c r="Q2164" s="2"/>
      <c r="S2164" s="2"/>
      <c r="U2164" s="2"/>
      <c r="W2164" s="2"/>
      <c r="Y2164" s="2"/>
      <c r="AE2164" s="4">
        <v>39714</v>
      </c>
      <c r="AF2164">
        <v>49593.17</v>
      </c>
      <c r="AG2164" s="4">
        <v>39682</v>
      </c>
      <c r="AH2164">
        <v>114.59</v>
      </c>
      <c r="AI2164" s="4">
        <v>40295</v>
      </c>
      <c r="AJ2164">
        <v>12.602499999999999</v>
      </c>
      <c r="AK2164" s="2">
        <v>39654</v>
      </c>
      <c r="AL2164">
        <v>14.6035</v>
      </c>
      <c r="AM2164" s="2"/>
      <c r="AS2164" s="2"/>
    </row>
    <row r="2165" spans="1:45" x14ac:dyDescent="0.25">
      <c r="A2165" s="2"/>
      <c r="C2165" s="2"/>
      <c r="E2165" s="2"/>
      <c r="Q2165" s="2"/>
      <c r="S2165" s="2"/>
      <c r="U2165" s="2"/>
      <c r="W2165" s="2"/>
      <c r="Y2165" s="2"/>
      <c r="AE2165" s="4">
        <v>39715</v>
      </c>
      <c r="AF2165">
        <v>49842.99</v>
      </c>
      <c r="AG2165" s="4">
        <v>39685</v>
      </c>
      <c r="AH2165">
        <v>115.11</v>
      </c>
      <c r="AI2165" s="4">
        <v>40296</v>
      </c>
      <c r="AJ2165">
        <v>12.62</v>
      </c>
      <c r="AK2165" s="2">
        <v>39657</v>
      </c>
      <c r="AL2165">
        <v>14.5791</v>
      </c>
      <c r="AM2165" s="2"/>
      <c r="AS2165" s="2"/>
    </row>
    <row r="2166" spans="1:45" x14ac:dyDescent="0.25">
      <c r="A2166" s="2"/>
      <c r="C2166" s="2"/>
      <c r="E2166" s="2"/>
      <c r="Q2166" s="2"/>
      <c r="S2166" s="2"/>
      <c r="U2166" s="2"/>
      <c r="W2166" s="2"/>
      <c r="Y2166" s="2"/>
      <c r="AE2166" s="4">
        <v>39716</v>
      </c>
      <c r="AF2166">
        <v>51828.46</v>
      </c>
      <c r="AG2166" s="4">
        <v>39686</v>
      </c>
      <c r="AH2166">
        <v>116.27</v>
      </c>
      <c r="AI2166" s="4">
        <v>40297</v>
      </c>
      <c r="AJ2166">
        <v>12.507899999999999</v>
      </c>
      <c r="AK2166" s="2">
        <v>39658</v>
      </c>
      <c r="AL2166">
        <v>14.643800000000001</v>
      </c>
      <c r="AM2166" s="2"/>
      <c r="AS2166" s="2"/>
    </row>
    <row r="2167" spans="1:45" x14ac:dyDescent="0.25">
      <c r="A2167" s="2"/>
      <c r="C2167" s="2"/>
      <c r="E2167" s="2"/>
      <c r="Q2167" s="2"/>
      <c r="S2167" s="2"/>
      <c r="U2167" s="2"/>
      <c r="W2167" s="2"/>
      <c r="Y2167" s="2"/>
      <c r="AE2167" s="4">
        <v>39717</v>
      </c>
      <c r="AF2167">
        <v>50782.99</v>
      </c>
      <c r="AG2167" s="4">
        <v>39687</v>
      </c>
      <c r="AH2167">
        <v>118.15</v>
      </c>
      <c r="AI2167" s="4">
        <v>40298</v>
      </c>
      <c r="AJ2167">
        <v>12.5814</v>
      </c>
      <c r="AK2167" s="2">
        <v>39659</v>
      </c>
      <c r="AL2167">
        <v>14.6624</v>
      </c>
      <c r="AM2167" s="2"/>
      <c r="AS2167" s="2"/>
    </row>
    <row r="2168" spans="1:45" x14ac:dyDescent="0.25">
      <c r="A2168" s="2"/>
      <c r="C2168" s="2"/>
      <c r="E2168" s="2"/>
      <c r="Q2168" s="2"/>
      <c r="S2168" s="2"/>
      <c r="U2168" s="2"/>
      <c r="W2168" s="2"/>
      <c r="Y2168" s="2"/>
      <c r="AE2168" s="4">
        <v>39720</v>
      </c>
      <c r="AF2168">
        <v>46028.06</v>
      </c>
      <c r="AG2168" s="4">
        <v>39688</v>
      </c>
      <c r="AH2168">
        <v>115.59</v>
      </c>
      <c r="AI2168" s="4">
        <v>40301</v>
      </c>
      <c r="AJ2168">
        <v>12.6762</v>
      </c>
      <c r="AK2168" s="2">
        <v>39660</v>
      </c>
      <c r="AL2168">
        <v>14.6388</v>
      </c>
      <c r="AM2168" s="2"/>
      <c r="AS2168" s="2"/>
    </row>
    <row r="2169" spans="1:45" x14ac:dyDescent="0.25">
      <c r="A2169" s="2"/>
      <c r="C2169" s="2"/>
      <c r="E2169" s="2"/>
      <c r="Q2169" s="2"/>
      <c r="S2169" s="2"/>
      <c r="U2169" s="2"/>
      <c r="W2169" s="2"/>
      <c r="Y2169" s="2"/>
      <c r="AE2169" s="4">
        <v>39721</v>
      </c>
      <c r="AF2169">
        <v>49541.27</v>
      </c>
      <c r="AG2169" s="4">
        <v>39689</v>
      </c>
      <c r="AH2169">
        <v>115.46</v>
      </c>
      <c r="AI2169" s="4">
        <v>40302</v>
      </c>
      <c r="AJ2169">
        <v>12.837899999999999</v>
      </c>
      <c r="AK2169" s="2">
        <v>39661</v>
      </c>
      <c r="AL2169">
        <v>14.6182</v>
      </c>
      <c r="AM2169" s="2"/>
      <c r="AS2169" s="2"/>
    </row>
    <row r="2170" spans="1:45" x14ac:dyDescent="0.25">
      <c r="A2170" s="2"/>
      <c r="C2170" s="2"/>
      <c r="E2170" s="2"/>
      <c r="Q2170" s="2"/>
      <c r="S2170" s="2"/>
      <c r="U2170" s="2"/>
      <c r="W2170" s="2"/>
      <c r="Y2170" s="2"/>
      <c r="AE2170" s="4">
        <v>39722</v>
      </c>
      <c r="AF2170">
        <v>49798.65</v>
      </c>
      <c r="AG2170" s="4">
        <v>39693</v>
      </c>
      <c r="AH2170">
        <v>109.71</v>
      </c>
      <c r="AI2170" s="4">
        <v>40303</v>
      </c>
      <c r="AJ2170">
        <v>12.8405</v>
      </c>
      <c r="AK2170" s="2">
        <v>39664</v>
      </c>
      <c r="AL2170">
        <v>14.641400000000001</v>
      </c>
      <c r="AM2170" s="2"/>
      <c r="AS2170" s="2"/>
    </row>
    <row r="2171" spans="1:45" x14ac:dyDescent="0.25">
      <c r="A2171" s="2"/>
      <c r="C2171" s="2"/>
      <c r="E2171" s="2"/>
      <c r="Q2171" s="2"/>
      <c r="S2171" s="2"/>
      <c r="U2171" s="2"/>
      <c r="W2171" s="2"/>
      <c r="Y2171" s="2"/>
      <c r="AE2171" s="4">
        <v>39723</v>
      </c>
      <c r="AF2171">
        <v>46145.1</v>
      </c>
      <c r="AG2171" s="4">
        <v>39694</v>
      </c>
      <c r="AH2171">
        <v>109.35</v>
      </c>
      <c r="AI2171" s="4">
        <v>40304</v>
      </c>
      <c r="AJ2171">
        <v>12.852600000000001</v>
      </c>
      <c r="AK2171" s="2">
        <v>39665</v>
      </c>
      <c r="AL2171">
        <v>14.6706</v>
      </c>
      <c r="AM2171" s="2"/>
      <c r="AS2171" s="2"/>
    </row>
    <row r="2172" spans="1:45" x14ac:dyDescent="0.25">
      <c r="A2172" s="2"/>
      <c r="C2172" s="2"/>
      <c r="E2172" s="2"/>
      <c r="Q2172" s="2"/>
      <c r="S2172" s="2"/>
      <c r="U2172" s="2"/>
      <c r="W2172" s="2"/>
      <c r="Y2172" s="2"/>
      <c r="AE2172" s="4">
        <v>39724</v>
      </c>
      <c r="AF2172">
        <v>44517.32</v>
      </c>
      <c r="AG2172" s="4">
        <v>39695</v>
      </c>
      <c r="AH2172">
        <v>107.89</v>
      </c>
      <c r="AI2172" s="4">
        <v>40305</v>
      </c>
      <c r="AJ2172">
        <v>12.84</v>
      </c>
      <c r="AK2172" s="2">
        <v>39666</v>
      </c>
      <c r="AL2172">
        <v>14.5474</v>
      </c>
      <c r="AM2172" s="2"/>
      <c r="AS2172" s="2"/>
    </row>
    <row r="2173" spans="1:45" x14ac:dyDescent="0.25">
      <c r="A2173" s="2"/>
      <c r="C2173" s="2"/>
      <c r="E2173" s="2"/>
      <c r="Q2173" s="2"/>
      <c r="S2173" s="2"/>
      <c r="U2173" s="2"/>
      <c r="W2173" s="2"/>
      <c r="Y2173" s="2"/>
      <c r="AE2173" s="4">
        <v>39727</v>
      </c>
      <c r="AF2173">
        <v>42100.79</v>
      </c>
      <c r="AG2173" s="4">
        <v>39696</v>
      </c>
      <c r="AH2173">
        <v>106.23</v>
      </c>
      <c r="AI2173" s="4">
        <v>40308</v>
      </c>
      <c r="AJ2173">
        <v>12.71</v>
      </c>
      <c r="AK2173" s="2">
        <v>39667</v>
      </c>
      <c r="AL2173">
        <v>14.523300000000001</v>
      </c>
      <c r="AM2173" s="2"/>
      <c r="AS2173" s="2"/>
    </row>
    <row r="2174" spans="1:45" x14ac:dyDescent="0.25">
      <c r="A2174" s="2"/>
      <c r="C2174" s="2"/>
      <c r="E2174" s="2"/>
      <c r="Q2174" s="2"/>
      <c r="S2174" s="2"/>
      <c r="U2174" s="2"/>
      <c r="W2174" s="2"/>
      <c r="Y2174" s="2"/>
      <c r="AE2174" s="4">
        <v>39728</v>
      </c>
      <c r="AF2174">
        <v>40139.85</v>
      </c>
      <c r="AG2174" s="4">
        <v>39699</v>
      </c>
      <c r="AH2174">
        <v>106.34</v>
      </c>
      <c r="AI2174" s="4">
        <v>40309</v>
      </c>
      <c r="AJ2174">
        <v>12.68</v>
      </c>
      <c r="AK2174" s="2">
        <v>39668</v>
      </c>
      <c r="AL2174">
        <v>14.5121</v>
      </c>
      <c r="AM2174" s="2"/>
      <c r="AS2174" s="2"/>
    </row>
    <row r="2175" spans="1:45" x14ac:dyDescent="0.25">
      <c r="A2175" s="2"/>
      <c r="C2175" s="2"/>
      <c r="E2175" s="2"/>
      <c r="Q2175" s="2"/>
      <c r="S2175" s="2"/>
      <c r="U2175" s="2"/>
      <c r="W2175" s="2"/>
      <c r="Y2175" s="2"/>
      <c r="AE2175" s="4">
        <v>39729</v>
      </c>
      <c r="AF2175">
        <v>38593.54</v>
      </c>
      <c r="AG2175" s="4">
        <v>39700</v>
      </c>
      <c r="AH2175">
        <v>103.26</v>
      </c>
      <c r="AI2175" s="4">
        <v>40310</v>
      </c>
      <c r="AJ2175">
        <v>12.566599999999999</v>
      </c>
      <c r="AK2175" s="2">
        <v>39671</v>
      </c>
      <c r="AL2175">
        <v>14.4999</v>
      </c>
      <c r="AM2175" s="2"/>
      <c r="AS2175" s="2"/>
    </row>
    <row r="2176" spans="1:45" x14ac:dyDescent="0.25">
      <c r="A2176" s="2"/>
      <c r="C2176" s="2"/>
      <c r="E2176" s="2"/>
      <c r="Q2176" s="2"/>
      <c r="S2176" s="2"/>
      <c r="U2176" s="2"/>
      <c r="W2176" s="2"/>
      <c r="Y2176" s="2"/>
      <c r="AE2176" s="4">
        <v>39730</v>
      </c>
      <c r="AF2176">
        <v>37080.300000000003</v>
      </c>
      <c r="AG2176" s="4">
        <v>39701</v>
      </c>
      <c r="AH2176">
        <v>102.58</v>
      </c>
      <c r="AI2176" s="4">
        <v>40311</v>
      </c>
      <c r="AJ2176">
        <v>12.6</v>
      </c>
      <c r="AK2176" s="2">
        <v>39672</v>
      </c>
      <c r="AL2176">
        <v>14.5334</v>
      </c>
      <c r="AM2176" s="2"/>
      <c r="AS2176" s="2"/>
    </row>
    <row r="2177" spans="1:45" x14ac:dyDescent="0.25">
      <c r="A2177" s="2"/>
      <c r="C2177" s="2"/>
      <c r="E2177" s="2"/>
      <c r="Q2177" s="2"/>
      <c r="S2177" s="2"/>
      <c r="U2177" s="2"/>
      <c r="W2177" s="2"/>
      <c r="Y2177" s="2"/>
      <c r="AE2177" s="4">
        <v>39731</v>
      </c>
      <c r="AF2177">
        <v>35609.54</v>
      </c>
      <c r="AG2177" s="4">
        <v>39702</v>
      </c>
      <c r="AH2177">
        <v>100.87</v>
      </c>
      <c r="AI2177" s="4">
        <v>40312</v>
      </c>
      <c r="AJ2177">
        <v>12.618399999999999</v>
      </c>
      <c r="AK2177" s="2">
        <v>39673</v>
      </c>
      <c r="AL2177">
        <v>14.597799999999999</v>
      </c>
      <c r="AM2177" s="2"/>
      <c r="AS2177" s="2"/>
    </row>
    <row r="2178" spans="1:45" x14ac:dyDescent="0.25">
      <c r="A2178" s="2"/>
      <c r="C2178" s="2"/>
      <c r="E2178" s="2"/>
      <c r="Q2178" s="2"/>
      <c r="S2178" s="2"/>
      <c r="U2178" s="2"/>
      <c r="W2178" s="2"/>
      <c r="Y2178" s="2"/>
      <c r="AE2178" s="4">
        <v>39734</v>
      </c>
      <c r="AF2178">
        <v>40829.129999999997</v>
      </c>
      <c r="AG2178" s="4">
        <v>39703</v>
      </c>
      <c r="AH2178">
        <v>101.18</v>
      </c>
      <c r="AI2178" s="4">
        <v>40315</v>
      </c>
      <c r="AJ2178">
        <v>12.6005</v>
      </c>
      <c r="AK2178" s="2">
        <v>39674</v>
      </c>
      <c r="AL2178">
        <v>14.5618</v>
      </c>
      <c r="AM2178" s="2"/>
      <c r="AS2178" s="2"/>
    </row>
    <row r="2179" spans="1:45" x14ac:dyDescent="0.25">
      <c r="A2179" s="2"/>
      <c r="C2179" s="2"/>
      <c r="E2179" s="2"/>
      <c r="Q2179" s="2"/>
      <c r="S2179" s="2"/>
      <c r="U2179" s="2"/>
      <c r="W2179" s="2"/>
      <c r="Y2179" s="2"/>
      <c r="AE2179" s="4">
        <v>39735</v>
      </c>
      <c r="AF2179">
        <v>41569.03</v>
      </c>
      <c r="AG2179" s="4">
        <v>39706</v>
      </c>
      <c r="AH2179">
        <v>95.71</v>
      </c>
      <c r="AI2179" s="4">
        <v>40316</v>
      </c>
      <c r="AJ2179">
        <v>12.56</v>
      </c>
      <c r="AK2179" s="2">
        <v>39675</v>
      </c>
      <c r="AL2179">
        <v>14.522500000000001</v>
      </c>
      <c r="AM2179" s="2"/>
      <c r="AS2179" s="2"/>
    </row>
    <row r="2180" spans="1:45" x14ac:dyDescent="0.25">
      <c r="A2180" s="2"/>
      <c r="C2180" s="2"/>
      <c r="E2180" s="2"/>
      <c r="Q2180" s="2"/>
      <c r="S2180" s="2"/>
      <c r="U2180" s="2"/>
      <c r="W2180" s="2"/>
      <c r="Y2180" s="2"/>
      <c r="AE2180" s="4">
        <v>39736</v>
      </c>
      <c r="AF2180">
        <v>36833.019999999997</v>
      </c>
      <c r="AG2180" s="4">
        <v>39707</v>
      </c>
      <c r="AH2180">
        <v>91.15</v>
      </c>
      <c r="AI2180" s="4">
        <v>40317</v>
      </c>
      <c r="AJ2180">
        <v>12.536899999999999</v>
      </c>
      <c r="AK2180" s="2">
        <v>39678</v>
      </c>
      <c r="AL2180">
        <v>14.527799999999999</v>
      </c>
      <c r="AM2180" s="2"/>
      <c r="AS2180" s="2"/>
    </row>
    <row r="2181" spans="1:45" x14ac:dyDescent="0.25">
      <c r="A2181" s="2"/>
      <c r="C2181" s="2"/>
      <c r="E2181" s="2"/>
      <c r="Q2181" s="2"/>
      <c r="S2181" s="2"/>
      <c r="U2181" s="2"/>
      <c r="W2181" s="2"/>
      <c r="Y2181" s="2"/>
      <c r="AE2181" s="4">
        <v>39737</v>
      </c>
      <c r="AF2181">
        <v>36441.72</v>
      </c>
      <c r="AG2181" s="4">
        <v>39708</v>
      </c>
      <c r="AH2181">
        <v>97.16</v>
      </c>
      <c r="AI2181" s="4">
        <v>40318</v>
      </c>
      <c r="AJ2181">
        <v>12.447699999999999</v>
      </c>
      <c r="AK2181" s="2">
        <v>39679</v>
      </c>
      <c r="AL2181">
        <v>14.569100000000001</v>
      </c>
      <c r="AM2181" s="2"/>
      <c r="AS2181" s="2"/>
    </row>
    <row r="2182" spans="1:45" x14ac:dyDescent="0.25">
      <c r="A2182" s="2"/>
      <c r="C2182" s="2"/>
      <c r="E2182" s="2"/>
      <c r="Q2182" s="2"/>
      <c r="S2182" s="2"/>
      <c r="U2182" s="2"/>
      <c r="W2182" s="2"/>
      <c r="Y2182" s="2"/>
      <c r="AE2182" s="4">
        <v>39738</v>
      </c>
      <c r="AF2182">
        <v>36399.089999999997</v>
      </c>
      <c r="AG2182" s="4">
        <v>39709</v>
      </c>
      <c r="AH2182">
        <v>97.88</v>
      </c>
      <c r="AI2182" s="4">
        <v>40319</v>
      </c>
      <c r="AJ2182">
        <v>12.324999999999999</v>
      </c>
      <c r="AK2182" s="2">
        <v>39680</v>
      </c>
      <c r="AL2182">
        <v>14.5677</v>
      </c>
      <c r="AM2182" s="2"/>
      <c r="AS2182" s="2"/>
    </row>
    <row r="2183" spans="1:45" x14ac:dyDescent="0.25">
      <c r="A2183" s="2"/>
      <c r="C2183" s="2"/>
      <c r="E2183" s="2"/>
      <c r="Q2183" s="2"/>
      <c r="S2183" s="2"/>
      <c r="U2183" s="2"/>
      <c r="W2183" s="2"/>
      <c r="Y2183" s="2"/>
      <c r="AE2183" s="4">
        <v>39741</v>
      </c>
      <c r="AF2183">
        <v>39441.08</v>
      </c>
      <c r="AG2183" s="4">
        <v>39710</v>
      </c>
      <c r="AH2183">
        <v>104.55</v>
      </c>
      <c r="AI2183" s="4">
        <v>40322</v>
      </c>
      <c r="AJ2183">
        <v>12.3171</v>
      </c>
      <c r="AK2183" s="2">
        <v>39681</v>
      </c>
      <c r="AL2183">
        <v>14.5763</v>
      </c>
      <c r="AM2183" s="2"/>
      <c r="AS2183" s="2"/>
    </row>
    <row r="2184" spans="1:45" x14ac:dyDescent="0.25">
      <c r="A2184" s="2"/>
      <c r="C2184" s="2"/>
      <c r="E2184" s="2"/>
      <c r="Q2184" s="2"/>
      <c r="S2184" s="2"/>
      <c r="U2184" s="2"/>
      <c r="W2184" s="2"/>
      <c r="Y2184" s="2"/>
      <c r="AE2184" s="4">
        <v>39742</v>
      </c>
      <c r="AF2184">
        <v>39043.39</v>
      </c>
      <c r="AG2184" s="4">
        <v>39713</v>
      </c>
      <c r="AH2184">
        <v>120.92</v>
      </c>
      <c r="AI2184" s="4">
        <v>40323</v>
      </c>
      <c r="AJ2184">
        <v>12.25</v>
      </c>
      <c r="AK2184" s="2">
        <v>39682</v>
      </c>
      <c r="AL2184">
        <v>14.5962</v>
      </c>
      <c r="AM2184" s="2"/>
      <c r="AS2184" s="2"/>
    </row>
    <row r="2185" spans="1:45" x14ac:dyDescent="0.25">
      <c r="A2185" s="2"/>
      <c r="C2185" s="2"/>
      <c r="E2185" s="2"/>
      <c r="Q2185" s="2"/>
      <c r="S2185" s="2"/>
      <c r="U2185" s="2"/>
      <c r="W2185" s="2"/>
      <c r="Y2185" s="2"/>
      <c r="AE2185" s="4">
        <v>39743</v>
      </c>
      <c r="AF2185">
        <v>35069.730000000003</v>
      </c>
      <c r="AG2185" s="4">
        <v>39714</v>
      </c>
      <c r="AH2185">
        <v>106.61</v>
      </c>
      <c r="AI2185" s="4">
        <v>40324</v>
      </c>
      <c r="AJ2185">
        <v>12.2806</v>
      </c>
      <c r="AK2185" s="2">
        <v>39685</v>
      </c>
      <c r="AL2185">
        <v>14.642900000000001</v>
      </c>
      <c r="AM2185" s="2"/>
      <c r="AS2185" s="2"/>
    </row>
    <row r="2186" spans="1:45" x14ac:dyDescent="0.25">
      <c r="A2186" s="2"/>
      <c r="C2186" s="2"/>
      <c r="E2186" s="2"/>
      <c r="Q2186" s="2"/>
      <c r="S2186" s="2"/>
      <c r="U2186" s="2"/>
      <c r="W2186" s="2"/>
      <c r="Y2186" s="2"/>
      <c r="AE2186" s="4">
        <v>39744</v>
      </c>
      <c r="AF2186">
        <v>33818.49</v>
      </c>
      <c r="AG2186" s="4">
        <v>39715</v>
      </c>
      <c r="AH2186">
        <v>105.73</v>
      </c>
      <c r="AI2186" s="4">
        <v>40325</v>
      </c>
      <c r="AJ2186">
        <v>12.3444</v>
      </c>
      <c r="AK2186" s="2">
        <v>39686</v>
      </c>
      <c r="AL2186">
        <v>14.6778</v>
      </c>
      <c r="AM2186" s="2"/>
      <c r="AS2186" s="2"/>
    </row>
    <row r="2187" spans="1:45" x14ac:dyDescent="0.25">
      <c r="A2187" s="2"/>
      <c r="C2187" s="2"/>
      <c r="E2187" s="2"/>
      <c r="Q2187" s="2"/>
      <c r="S2187" s="2"/>
      <c r="U2187" s="2"/>
      <c r="W2187" s="2"/>
      <c r="Y2187" s="2"/>
      <c r="AE2187" s="4">
        <v>39745</v>
      </c>
      <c r="AF2187">
        <v>31481.55</v>
      </c>
      <c r="AG2187" s="4">
        <v>39716</v>
      </c>
      <c r="AH2187">
        <v>108.02</v>
      </c>
      <c r="AI2187" s="4">
        <v>40326</v>
      </c>
      <c r="AJ2187">
        <v>12.318899999999999</v>
      </c>
      <c r="AK2187" s="2">
        <v>39687</v>
      </c>
      <c r="AL2187">
        <v>14.6241</v>
      </c>
      <c r="AM2187" s="2"/>
      <c r="AS2187" s="2"/>
    </row>
    <row r="2188" spans="1:45" x14ac:dyDescent="0.25">
      <c r="A2188" s="2"/>
      <c r="C2188" s="2"/>
      <c r="E2188" s="2"/>
      <c r="Q2188" s="2"/>
      <c r="S2188" s="2"/>
      <c r="U2188" s="2"/>
      <c r="W2188" s="2"/>
      <c r="Y2188" s="2"/>
      <c r="AE2188" s="4">
        <v>39748</v>
      </c>
      <c r="AF2188">
        <v>29435.11</v>
      </c>
      <c r="AG2188" s="4">
        <v>39717</v>
      </c>
      <c r="AH2188">
        <v>106.89</v>
      </c>
      <c r="AI2188" s="4">
        <v>40329</v>
      </c>
      <c r="AJ2188">
        <v>12.247400000000001</v>
      </c>
      <c r="AK2188" s="2">
        <v>39688</v>
      </c>
      <c r="AL2188">
        <v>14.611000000000001</v>
      </c>
      <c r="AM2188" s="2"/>
      <c r="AS2188" s="2"/>
    </row>
    <row r="2189" spans="1:45" x14ac:dyDescent="0.25">
      <c r="A2189" s="2"/>
      <c r="C2189" s="2"/>
      <c r="E2189" s="2"/>
      <c r="Q2189" s="2"/>
      <c r="S2189" s="2"/>
      <c r="U2189" s="2"/>
      <c r="W2189" s="2"/>
      <c r="Y2189" s="2"/>
      <c r="AE2189" s="4">
        <v>39749</v>
      </c>
      <c r="AF2189">
        <v>33386.65</v>
      </c>
      <c r="AG2189" s="4">
        <v>39720</v>
      </c>
      <c r="AH2189">
        <v>96.37</v>
      </c>
      <c r="AI2189" s="4">
        <v>40330</v>
      </c>
      <c r="AJ2189">
        <v>12.162699999999999</v>
      </c>
      <c r="AK2189" s="2">
        <v>39689</v>
      </c>
      <c r="AL2189">
        <v>14.574999999999999</v>
      </c>
      <c r="AM2189" s="2"/>
      <c r="AS2189" s="2"/>
    </row>
    <row r="2190" spans="1:45" x14ac:dyDescent="0.25">
      <c r="A2190" s="2"/>
      <c r="C2190" s="2"/>
      <c r="E2190" s="2"/>
      <c r="Q2190" s="2"/>
      <c r="S2190" s="2"/>
      <c r="U2190" s="2"/>
      <c r="W2190" s="2"/>
      <c r="Y2190" s="2"/>
      <c r="AE2190" s="4">
        <v>39750</v>
      </c>
      <c r="AF2190">
        <v>34845.21</v>
      </c>
      <c r="AG2190" s="4">
        <v>39721</v>
      </c>
      <c r="AH2190">
        <v>100.64</v>
      </c>
      <c r="AI2190" s="4">
        <v>40331</v>
      </c>
      <c r="AJ2190">
        <v>12.13</v>
      </c>
      <c r="AK2190" s="2">
        <v>39692</v>
      </c>
      <c r="AL2190">
        <v>14.574999999999999</v>
      </c>
      <c r="AM2190" s="2"/>
      <c r="AS2190" s="2"/>
    </row>
    <row r="2191" spans="1:45" x14ac:dyDescent="0.25">
      <c r="A2191" s="2"/>
      <c r="C2191" s="2"/>
      <c r="E2191" s="2"/>
      <c r="Q2191" s="2"/>
      <c r="S2191" s="2"/>
      <c r="U2191" s="2"/>
      <c r="W2191" s="2"/>
      <c r="Y2191" s="2"/>
      <c r="AE2191" s="4">
        <v>39751</v>
      </c>
      <c r="AF2191">
        <v>37448.769999999997</v>
      </c>
      <c r="AG2191" s="4">
        <v>39722</v>
      </c>
      <c r="AH2191">
        <v>98.53</v>
      </c>
      <c r="AI2191" s="4">
        <v>40332</v>
      </c>
      <c r="AJ2191">
        <v>12.1379</v>
      </c>
      <c r="AK2191" s="2">
        <v>39693</v>
      </c>
      <c r="AL2191">
        <v>14.5525</v>
      </c>
      <c r="AM2191" s="2"/>
      <c r="AS2191" s="2"/>
    </row>
    <row r="2192" spans="1:45" x14ac:dyDescent="0.25">
      <c r="A2192" s="2"/>
      <c r="C2192" s="2"/>
      <c r="E2192" s="2"/>
      <c r="Q2192" s="2"/>
      <c r="S2192" s="2"/>
      <c r="U2192" s="2"/>
      <c r="W2192" s="2"/>
      <c r="Y2192" s="2"/>
      <c r="AE2192" s="4">
        <v>39752</v>
      </c>
      <c r="AF2192">
        <v>37256.839999999997</v>
      </c>
      <c r="AG2192" s="4">
        <v>39723</v>
      </c>
      <c r="AH2192">
        <v>93.97</v>
      </c>
      <c r="AI2192" s="4">
        <v>40333</v>
      </c>
      <c r="AJ2192">
        <v>12.053100000000001</v>
      </c>
      <c r="AK2192" s="2">
        <v>39694</v>
      </c>
      <c r="AL2192">
        <v>14.574999999999999</v>
      </c>
      <c r="AM2192" s="2"/>
      <c r="AS2192" s="2"/>
    </row>
    <row r="2193" spans="1:45" x14ac:dyDescent="0.25">
      <c r="A2193" s="2"/>
      <c r="C2193" s="2"/>
      <c r="E2193" s="2"/>
      <c r="Q2193" s="2"/>
      <c r="S2193" s="2"/>
      <c r="U2193" s="2"/>
      <c r="W2193" s="2"/>
      <c r="Y2193" s="2"/>
      <c r="AE2193" s="4">
        <v>39755</v>
      </c>
      <c r="AF2193">
        <v>38249.440000000002</v>
      </c>
      <c r="AG2193" s="4">
        <v>39724</v>
      </c>
      <c r="AH2193">
        <v>93.88</v>
      </c>
      <c r="AI2193" s="4">
        <v>40336</v>
      </c>
      <c r="AJ2193">
        <v>11.9611</v>
      </c>
      <c r="AK2193" s="2">
        <v>39695</v>
      </c>
      <c r="AL2193">
        <v>14.63</v>
      </c>
      <c r="AM2193" s="2"/>
      <c r="AS2193" s="2"/>
    </row>
    <row r="2194" spans="1:45" x14ac:dyDescent="0.25">
      <c r="A2194" s="2"/>
      <c r="C2194" s="2"/>
      <c r="E2194" s="2"/>
      <c r="Q2194" s="2"/>
      <c r="S2194" s="2"/>
      <c r="U2194" s="2"/>
      <c r="W2194" s="2"/>
      <c r="Y2194" s="2"/>
      <c r="AE2194" s="4">
        <v>39756</v>
      </c>
      <c r="AF2194">
        <v>40254.800000000003</v>
      </c>
      <c r="AG2194" s="4">
        <v>39727</v>
      </c>
      <c r="AH2194">
        <v>87.81</v>
      </c>
      <c r="AI2194" s="4">
        <v>40337</v>
      </c>
      <c r="AJ2194">
        <v>12.108700000000001</v>
      </c>
      <c r="AK2194" s="2">
        <v>39696</v>
      </c>
      <c r="AL2194">
        <v>14.66</v>
      </c>
      <c r="AM2194" s="2"/>
      <c r="AS2194" s="2"/>
    </row>
    <row r="2195" spans="1:45" x14ac:dyDescent="0.25">
      <c r="A2195" s="2"/>
      <c r="C2195" s="2"/>
      <c r="E2195" s="2"/>
      <c r="Q2195" s="2"/>
      <c r="S2195" s="2"/>
      <c r="U2195" s="2"/>
      <c r="W2195" s="2"/>
      <c r="Y2195" s="2"/>
      <c r="AE2195" s="4">
        <v>39757</v>
      </c>
      <c r="AF2195">
        <v>37785.660000000003</v>
      </c>
      <c r="AG2195" s="4">
        <v>39728</v>
      </c>
      <c r="AH2195">
        <v>90.06</v>
      </c>
      <c r="AI2195" s="4">
        <v>40338</v>
      </c>
      <c r="AJ2195">
        <v>12.1</v>
      </c>
      <c r="AK2195" s="2">
        <v>39699</v>
      </c>
      <c r="AL2195">
        <v>14.6676</v>
      </c>
      <c r="AM2195" s="2"/>
      <c r="AS2195" s="2"/>
    </row>
    <row r="2196" spans="1:45" x14ac:dyDescent="0.25">
      <c r="A2196" s="2"/>
      <c r="C2196" s="2"/>
      <c r="E2196" s="2"/>
      <c r="Q2196" s="2"/>
      <c r="S2196" s="2"/>
      <c r="U2196" s="2"/>
      <c r="W2196" s="2"/>
      <c r="Y2196" s="2"/>
      <c r="AE2196" s="4">
        <v>39758</v>
      </c>
      <c r="AF2196">
        <v>36361.910000000003</v>
      </c>
      <c r="AG2196" s="4">
        <v>39729</v>
      </c>
      <c r="AH2196">
        <v>88.95</v>
      </c>
      <c r="AI2196" s="4">
        <v>40339</v>
      </c>
      <c r="AJ2196">
        <v>12.2163</v>
      </c>
      <c r="AK2196" s="2">
        <v>39700</v>
      </c>
      <c r="AL2196">
        <v>14.7012</v>
      </c>
      <c r="AM2196" s="2"/>
      <c r="AS2196" s="2"/>
    </row>
    <row r="2197" spans="1:45" x14ac:dyDescent="0.25">
      <c r="A2197" s="2"/>
      <c r="C2197" s="2"/>
      <c r="E2197" s="2"/>
      <c r="Q2197" s="2"/>
      <c r="S2197" s="2"/>
      <c r="U2197" s="2"/>
      <c r="W2197" s="2"/>
      <c r="Y2197" s="2"/>
      <c r="AE2197" s="4">
        <v>39759</v>
      </c>
      <c r="AF2197">
        <v>36665.11</v>
      </c>
      <c r="AG2197" s="4">
        <v>39730</v>
      </c>
      <c r="AH2197">
        <v>86.59</v>
      </c>
      <c r="AI2197" s="4">
        <v>40340</v>
      </c>
      <c r="AJ2197">
        <v>12.34</v>
      </c>
      <c r="AK2197" s="2">
        <v>39701</v>
      </c>
      <c r="AL2197">
        <v>14.7087</v>
      </c>
      <c r="AM2197" s="2"/>
      <c r="AS2197" s="2"/>
    </row>
    <row r="2198" spans="1:45" x14ac:dyDescent="0.25">
      <c r="A2198" s="2"/>
      <c r="C2198" s="2"/>
      <c r="E2198" s="2"/>
      <c r="Q2198" s="2"/>
      <c r="S2198" s="2"/>
      <c r="U2198" s="2"/>
      <c r="W2198" s="2"/>
      <c r="Y2198" s="2"/>
      <c r="AE2198" s="4">
        <v>39762</v>
      </c>
      <c r="AF2198">
        <v>36776.269999999997</v>
      </c>
      <c r="AG2198" s="4">
        <v>39731</v>
      </c>
      <c r="AH2198">
        <v>77.7</v>
      </c>
      <c r="AI2198" s="4">
        <v>40343</v>
      </c>
      <c r="AJ2198">
        <v>12.365500000000001</v>
      </c>
      <c r="AK2198" s="2">
        <v>39702</v>
      </c>
      <c r="AL2198">
        <v>14.630800000000001</v>
      </c>
      <c r="AM2198" s="2"/>
      <c r="AS2198" s="2"/>
    </row>
    <row r="2199" spans="1:45" x14ac:dyDescent="0.25">
      <c r="A2199" s="2"/>
      <c r="C2199" s="2"/>
      <c r="E2199" s="2"/>
      <c r="Q2199" s="2"/>
      <c r="S2199" s="2"/>
      <c r="U2199" s="2"/>
      <c r="W2199" s="2"/>
      <c r="Y2199" s="2"/>
      <c r="AE2199" s="4">
        <v>39763</v>
      </c>
      <c r="AF2199">
        <v>37261.9</v>
      </c>
      <c r="AG2199" s="4">
        <v>39734</v>
      </c>
      <c r="AH2199">
        <v>81.19</v>
      </c>
      <c r="AI2199" s="4">
        <v>40344</v>
      </c>
      <c r="AJ2199">
        <v>12.473000000000001</v>
      </c>
      <c r="AK2199" s="2">
        <v>39703</v>
      </c>
      <c r="AL2199">
        <v>14.607699999999999</v>
      </c>
      <c r="AM2199" s="2"/>
      <c r="AS2199" s="2"/>
    </row>
    <row r="2200" spans="1:45" x14ac:dyDescent="0.25">
      <c r="A2200" s="2"/>
      <c r="C2200" s="2"/>
      <c r="E2200" s="2"/>
      <c r="Q2200" s="2"/>
      <c r="S2200" s="2"/>
      <c r="U2200" s="2"/>
      <c r="W2200" s="2"/>
      <c r="Y2200" s="2"/>
      <c r="AE2200" s="4">
        <v>39764</v>
      </c>
      <c r="AF2200">
        <v>34373.99</v>
      </c>
      <c r="AG2200" s="4">
        <v>39735</v>
      </c>
      <c r="AH2200">
        <v>78.63</v>
      </c>
      <c r="AI2200" s="4">
        <v>40345</v>
      </c>
      <c r="AJ2200">
        <v>12.3354</v>
      </c>
      <c r="AK2200" s="2">
        <v>39706</v>
      </c>
      <c r="AL2200">
        <v>14.5608</v>
      </c>
      <c r="AM2200" s="2"/>
      <c r="AS2200" s="2"/>
    </row>
    <row r="2201" spans="1:45" x14ac:dyDescent="0.25">
      <c r="A2201" s="2"/>
      <c r="C2201" s="2"/>
      <c r="E2201" s="2"/>
      <c r="Q2201" s="2"/>
      <c r="S2201" s="2"/>
      <c r="U2201" s="2"/>
      <c r="W2201" s="2"/>
      <c r="Y2201" s="2"/>
      <c r="AE2201" s="4">
        <v>39765</v>
      </c>
      <c r="AF2201">
        <v>35993.33</v>
      </c>
      <c r="AG2201" s="4">
        <v>39736</v>
      </c>
      <c r="AH2201">
        <v>74.540000000000006</v>
      </c>
      <c r="AI2201" s="4">
        <v>40346</v>
      </c>
      <c r="AJ2201">
        <v>12.33</v>
      </c>
      <c r="AK2201" s="2">
        <v>39707</v>
      </c>
      <c r="AL2201">
        <v>14.5442</v>
      </c>
      <c r="AM2201" s="2"/>
      <c r="AS2201" s="2"/>
    </row>
    <row r="2202" spans="1:45" x14ac:dyDescent="0.25">
      <c r="A2202" s="2"/>
      <c r="C2202" s="2"/>
      <c r="E2202" s="2"/>
      <c r="Q2202" s="2"/>
      <c r="S2202" s="2"/>
      <c r="U2202" s="2"/>
      <c r="W2202" s="2"/>
      <c r="Y2202" s="2"/>
      <c r="AE2202" s="4">
        <v>39766</v>
      </c>
      <c r="AF2202">
        <v>35789.1</v>
      </c>
      <c r="AG2202" s="4">
        <v>39737</v>
      </c>
      <c r="AH2202">
        <v>69.849999999999994</v>
      </c>
      <c r="AI2202" s="4">
        <v>40347</v>
      </c>
      <c r="AJ2202">
        <v>12.2098</v>
      </c>
      <c r="AK2202" s="2">
        <v>39708</v>
      </c>
      <c r="AL2202">
        <v>14.602499999999999</v>
      </c>
      <c r="AM2202" s="2"/>
      <c r="AS2202" s="2"/>
    </row>
    <row r="2203" spans="1:45" x14ac:dyDescent="0.25">
      <c r="A2203" s="2"/>
      <c r="C2203" s="2"/>
      <c r="E2203" s="2"/>
      <c r="Q2203" s="2"/>
      <c r="S2203" s="2"/>
      <c r="U2203" s="2"/>
      <c r="W2203" s="2"/>
      <c r="Y2203" s="2"/>
      <c r="AE2203" s="4">
        <v>39769</v>
      </c>
      <c r="AF2203">
        <v>35717.21</v>
      </c>
      <c r="AG2203" s="4">
        <v>39738</v>
      </c>
      <c r="AH2203">
        <v>71.849999999999994</v>
      </c>
      <c r="AI2203" s="4">
        <v>40350</v>
      </c>
      <c r="AJ2203">
        <v>12.1571</v>
      </c>
      <c r="AK2203" s="2">
        <v>39709</v>
      </c>
      <c r="AL2203">
        <v>14.857799999999999</v>
      </c>
      <c r="AM2203" s="2"/>
      <c r="AS2203" s="2"/>
    </row>
    <row r="2204" spans="1:45" x14ac:dyDescent="0.25">
      <c r="A2204" s="2"/>
      <c r="C2204" s="2"/>
      <c r="E2204" s="2"/>
      <c r="Q2204" s="2"/>
      <c r="S2204" s="2"/>
      <c r="U2204" s="2"/>
      <c r="W2204" s="2"/>
      <c r="Y2204" s="2"/>
      <c r="AE2204" s="4">
        <v>39770</v>
      </c>
      <c r="AF2204">
        <v>34094.660000000003</v>
      </c>
      <c r="AG2204" s="4">
        <v>39741</v>
      </c>
      <c r="AH2204">
        <v>74.25</v>
      </c>
      <c r="AI2204" s="4">
        <v>40351</v>
      </c>
      <c r="AJ2204">
        <v>12.1553</v>
      </c>
      <c r="AK2204" s="2">
        <v>39710</v>
      </c>
      <c r="AL2204">
        <v>14.741</v>
      </c>
      <c r="AM2204" s="2"/>
      <c r="AS2204" s="2"/>
    </row>
    <row r="2205" spans="1:45" x14ac:dyDescent="0.25">
      <c r="A2205" s="2"/>
      <c r="C2205" s="2"/>
      <c r="E2205" s="2"/>
      <c r="Q2205" s="2"/>
      <c r="S2205" s="2"/>
      <c r="U2205" s="2"/>
      <c r="W2205" s="2"/>
      <c r="Y2205" s="2"/>
      <c r="AE2205" s="4">
        <v>39771</v>
      </c>
      <c r="AF2205">
        <v>33404.550000000003</v>
      </c>
      <c r="AG2205" s="4">
        <v>39742</v>
      </c>
      <c r="AH2205">
        <v>70.89</v>
      </c>
      <c r="AI2205" s="4">
        <v>40352</v>
      </c>
      <c r="AJ2205">
        <v>12.28</v>
      </c>
      <c r="AK2205" s="2">
        <v>39713</v>
      </c>
      <c r="AL2205">
        <v>14.7441</v>
      </c>
      <c r="AM2205" s="2"/>
      <c r="AS2205" s="2"/>
    </row>
    <row r="2206" spans="1:45" x14ac:dyDescent="0.25">
      <c r="A2206" s="2"/>
      <c r="C2206" s="2"/>
      <c r="E2206" s="2"/>
      <c r="Q2206" s="2"/>
      <c r="S2206" s="2"/>
      <c r="U2206" s="2"/>
      <c r="W2206" s="2"/>
      <c r="Y2206" s="2"/>
      <c r="AE2206" s="4">
        <v>39773</v>
      </c>
      <c r="AF2206">
        <v>31250.6</v>
      </c>
      <c r="AG2206" s="4">
        <v>39743</v>
      </c>
      <c r="AH2206">
        <v>66.75</v>
      </c>
      <c r="AI2206" s="4">
        <v>40353</v>
      </c>
      <c r="AJ2206">
        <v>12.1203</v>
      </c>
      <c r="AK2206" s="2">
        <v>39714</v>
      </c>
      <c r="AL2206">
        <v>14.71</v>
      </c>
      <c r="AM2206" s="2"/>
      <c r="AS2206" s="2"/>
    </row>
    <row r="2207" spans="1:45" x14ac:dyDescent="0.25">
      <c r="A2207" s="2"/>
      <c r="C2207" s="2"/>
      <c r="E2207" s="2"/>
      <c r="Q2207" s="2"/>
      <c r="S2207" s="2"/>
      <c r="U2207" s="2"/>
      <c r="W2207" s="2"/>
      <c r="Y2207" s="2"/>
      <c r="AE2207" s="4">
        <v>39776</v>
      </c>
      <c r="AF2207">
        <v>34188.83</v>
      </c>
      <c r="AG2207" s="4">
        <v>39744</v>
      </c>
      <c r="AH2207">
        <v>67.84</v>
      </c>
      <c r="AI2207" s="4">
        <v>40354</v>
      </c>
      <c r="AJ2207">
        <v>12.166399999999999</v>
      </c>
      <c r="AK2207" s="2">
        <v>39715</v>
      </c>
      <c r="AL2207">
        <v>14.679600000000001</v>
      </c>
      <c r="AM2207" s="2"/>
      <c r="AS2207" s="2"/>
    </row>
    <row r="2208" spans="1:45" x14ac:dyDescent="0.25">
      <c r="A2208" s="2"/>
      <c r="C2208" s="2"/>
      <c r="E2208" s="2"/>
      <c r="Q2208" s="2"/>
      <c r="S2208" s="2"/>
      <c r="U2208" s="2"/>
      <c r="W2208" s="2"/>
      <c r="Y2208" s="2"/>
      <c r="AE2208" s="4">
        <v>39777</v>
      </c>
      <c r="AF2208">
        <v>34812.86</v>
      </c>
      <c r="AG2208" s="4">
        <v>39745</v>
      </c>
      <c r="AH2208">
        <v>64.150000000000006</v>
      </c>
      <c r="AI2208" s="4">
        <v>40357</v>
      </c>
      <c r="AJ2208">
        <v>12.1061</v>
      </c>
      <c r="AK2208" s="2">
        <v>39716</v>
      </c>
      <c r="AL2208">
        <v>14.675000000000001</v>
      </c>
      <c r="AM2208" s="2"/>
      <c r="AS2208" s="2"/>
    </row>
    <row r="2209" spans="1:45" x14ac:dyDescent="0.25">
      <c r="A2209" s="2"/>
      <c r="C2209" s="2"/>
      <c r="E2209" s="2"/>
      <c r="Q2209" s="2"/>
      <c r="S2209" s="2"/>
      <c r="U2209" s="2"/>
      <c r="W2209" s="2"/>
      <c r="Y2209" s="2"/>
      <c r="AE2209" s="4">
        <v>39778</v>
      </c>
      <c r="AF2209">
        <v>36469.61</v>
      </c>
      <c r="AG2209" s="4">
        <v>39748</v>
      </c>
      <c r="AH2209">
        <v>63.22</v>
      </c>
      <c r="AI2209" s="4">
        <v>40358</v>
      </c>
      <c r="AJ2209">
        <v>12.1081</v>
      </c>
      <c r="AK2209" s="2">
        <v>39717</v>
      </c>
      <c r="AL2209">
        <v>14.625</v>
      </c>
      <c r="AM2209" s="2"/>
      <c r="AS2209" s="2"/>
    </row>
    <row r="2210" spans="1:45" x14ac:dyDescent="0.25">
      <c r="A2210" s="2"/>
      <c r="C2210" s="2"/>
      <c r="E2210" s="2"/>
      <c r="Q2210" s="2"/>
      <c r="S2210" s="2"/>
      <c r="U2210" s="2"/>
      <c r="W2210" s="2"/>
      <c r="Y2210" s="2"/>
      <c r="AE2210" s="4">
        <v>39779</v>
      </c>
      <c r="AF2210">
        <v>36212.65</v>
      </c>
      <c r="AG2210" s="4">
        <v>39749</v>
      </c>
      <c r="AH2210">
        <v>62.73</v>
      </c>
      <c r="AI2210" s="4">
        <v>40359</v>
      </c>
      <c r="AJ2210">
        <v>12.1677</v>
      </c>
      <c r="AK2210" s="2">
        <v>39720</v>
      </c>
      <c r="AL2210">
        <v>14.559200000000001</v>
      </c>
      <c r="AM2210" s="2"/>
      <c r="AS2210" s="2"/>
    </row>
    <row r="2211" spans="1:45" x14ac:dyDescent="0.25">
      <c r="A2211" s="2"/>
      <c r="C2211" s="2"/>
      <c r="E2211" s="2"/>
      <c r="Q2211" s="2"/>
      <c r="S2211" s="2"/>
      <c r="U2211" s="2"/>
      <c r="W2211" s="2"/>
      <c r="Y2211" s="2"/>
      <c r="AE2211" s="4">
        <v>39780</v>
      </c>
      <c r="AF2211">
        <v>36595.870000000003</v>
      </c>
      <c r="AG2211" s="4">
        <v>39750</v>
      </c>
      <c r="AH2211">
        <v>67.5</v>
      </c>
      <c r="AI2211" s="4">
        <v>40360</v>
      </c>
      <c r="AJ2211">
        <v>12.040900000000001</v>
      </c>
      <c r="AK2211" s="2">
        <v>39721</v>
      </c>
      <c r="AL2211">
        <v>14.5321</v>
      </c>
      <c r="AM2211" s="2"/>
      <c r="AS2211" s="2"/>
    </row>
    <row r="2212" spans="1:45" x14ac:dyDescent="0.25">
      <c r="A2212" s="2"/>
      <c r="C2212" s="2"/>
      <c r="E2212" s="2"/>
      <c r="Q2212" s="2"/>
      <c r="S2212" s="2"/>
      <c r="U2212" s="2"/>
      <c r="W2212" s="2"/>
      <c r="Y2212" s="2"/>
      <c r="AE2212" s="4">
        <v>39783</v>
      </c>
      <c r="AF2212">
        <v>34740.5</v>
      </c>
      <c r="AG2212" s="4">
        <v>39751</v>
      </c>
      <c r="AH2212">
        <v>65.959999999999994</v>
      </c>
      <c r="AI2212" s="4">
        <v>40361</v>
      </c>
      <c r="AJ2212">
        <v>12.024100000000001</v>
      </c>
      <c r="AK2212" s="2">
        <v>39722</v>
      </c>
      <c r="AL2212">
        <v>14.3279</v>
      </c>
      <c r="AM2212" s="2"/>
      <c r="AS2212" s="2"/>
    </row>
    <row r="2213" spans="1:45" x14ac:dyDescent="0.25">
      <c r="A2213" s="2"/>
      <c r="C2213" s="2"/>
      <c r="E2213" s="2"/>
      <c r="Q2213" s="2"/>
      <c r="S2213" s="2"/>
      <c r="U2213" s="2"/>
      <c r="W2213" s="2"/>
      <c r="Y2213" s="2"/>
      <c r="AE2213" s="4">
        <v>39784</v>
      </c>
      <c r="AF2213">
        <v>35000.839999999997</v>
      </c>
      <c r="AG2213" s="4">
        <v>39752</v>
      </c>
      <c r="AH2213">
        <v>67.81</v>
      </c>
      <c r="AI2213" s="4">
        <v>40364</v>
      </c>
      <c r="AJ2213">
        <v>12.0268</v>
      </c>
      <c r="AK2213" s="2">
        <v>39723</v>
      </c>
      <c r="AL2213">
        <v>14.3889</v>
      </c>
      <c r="AM2213" s="2"/>
      <c r="AS2213" s="2"/>
    </row>
    <row r="2214" spans="1:45" x14ac:dyDescent="0.25">
      <c r="A2214" s="2"/>
      <c r="C2214" s="2"/>
      <c r="E2214" s="2"/>
      <c r="Q2214" s="2"/>
      <c r="S2214" s="2"/>
      <c r="U2214" s="2"/>
      <c r="W2214" s="2"/>
      <c r="Y2214" s="2"/>
      <c r="AE2214" s="4">
        <v>39785</v>
      </c>
      <c r="AF2214">
        <v>35296.699999999997</v>
      </c>
      <c r="AG2214" s="4">
        <v>39755</v>
      </c>
      <c r="AH2214">
        <v>63.91</v>
      </c>
      <c r="AI2214" s="4">
        <v>40365</v>
      </c>
      <c r="AJ2214">
        <v>12.0589</v>
      </c>
      <c r="AK2214" s="2">
        <v>39724</v>
      </c>
      <c r="AL2214">
        <v>14.3751</v>
      </c>
      <c r="AM2214" s="2"/>
      <c r="AS2214" s="2"/>
    </row>
    <row r="2215" spans="1:45" x14ac:dyDescent="0.25">
      <c r="A2215" s="2"/>
      <c r="C2215" s="2"/>
      <c r="E2215" s="2"/>
      <c r="Q2215" s="2"/>
      <c r="S2215" s="2"/>
      <c r="U2215" s="2"/>
      <c r="W2215" s="2"/>
      <c r="Y2215" s="2"/>
      <c r="AE2215" s="4">
        <v>39786</v>
      </c>
      <c r="AF2215">
        <v>35127.769999999997</v>
      </c>
      <c r="AG2215" s="4">
        <v>39756</v>
      </c>
      <c r="AH2215">
        <v>70.53</v>
      </c>
      <c r="AI2215" s="4">
        <v>40366</v>
      </c>
      <c r="AJ2215">
        <v>12.0281</v>
      </c>
      <c r="AK2215" s="2">
        <v>39727</v>
      </c>
      <c r="AL2215">
        <v>14.6</v>
      </c>
      <c r="AM2215" s="2"/>
      <c r="AS2215" s="2"/>
    </row>
    <row r="2216" spans="1:45" x14ac:dyDescent="0.25">
      <c r="A2216" s="2"/>
      <c r="C2216" s="2"/>
      <c r="E2216" s="2"/>
      <c r="Q2216" s="2"/>
      <c r="S2216" s="2"/>
      <c r="U2216" s="2"/>
      <c r="W2216" s="2"/>
      <c r="Y2216" s="2"/>
      <c r="AE2216" s="4">
        <v>39787</v>
      </c>
      <c r="AF2216">
        <v>35347.39</v>
      </c>
      <c r="AG2216" s="4">
        <v>39757</v>
      </c>
      <c r="AH2216">
        <v>65.3</v>
      </c>
      <c r="AI2216" s="4">
        <v>40367</v>
      </c>
      <c r="AJ2216">
        <v>12.100199999999999</v>
      </c>
      <c r="AK2216" s="2">
        <v>39728</v>
      </c>
      <c r="AL2216">
        <v>14.63</v>
      </c>
      <c r="AM2216" s="2"/>
      <c r="AS2216" s="2"/>
    </row>
    <row r="2217" spans="1:45" x14ac:dyDescent="0.25">
      <c r="A2217" s="2"/>
      <c r="C2217" s="2"/>
      <c r="E2217" s="2"/>
      <c r="Q2217" s="2"/>
      <c r="S2217" s="2"/>
      <c r="U2217" s="2"/>
      <c r="W2217" s="2"/>
      <c r="Y2217" s="2"/>
      <c r="AE2217" s="4">
        <v>39790</v>
      </c>
      <c r="AF2217">
        <v>38284.910000000003</v>
      </c>
      <c r="AG2217" s="4">
        <v>39758</v>
      </c>
      <c r="AH2217">
        <v>60.77</v>
      </c>
      <c r="AI2217" s="4">
        <v>40371</v>
      </c>
      <c r="AJ2217">
        <v>12.06</v>
      </c>
      <c r="AK2217" s="2">
        <v>39729</v>
      </c>
      <c r="AL2217">
        <v>14.610300000000001</v>
      </c>
      <c r="AM2217" s="2"/>
      <c r="AS2217" s="2"/>
    </row>
    <row r="2218" spans="1:45" x14ac:dyDescent="0.25">
      <c r="A2218" s="2"/>
      <c r="C2218" s="2"/>
      <c r="E2218" s="2"/>
      <c r="Q2218" s="2"/>
      <c r="S2218" s="2"/>
      <c r="U2218" s="2"/>
      <c r="W2218" s="2"/>
      <c r="Y2218" s="2"/>
      <c r="AE2218" s="4">
        <v>39791</v>
      </c>
      <c r="AF2218">
        <v>37968.11</v>
      </c>
      <c r="AG2218" s="4">
        <v>39759</v>
      </c>
      <c r="AH2218">
        <v>61.04</v>
      </c>
      <c r="AI2218" s="4">
        <v>40372</v>
      </c>
      <c r="AJ2218">
        <v>11.969200000000001</v>
      </c>
      <c r="AK2218" s="2">
        <v>39730</v>
      </c>
      <c r="AL2218">
        <v>14.5595</v>
      </c>
      <c r="AM2218" s="2"/>
      <c r="AS2218" s="2"/>
    </row>
    <row r="2219" spans="1:45" x14ac:dyDescent="0.25">
      <c r="A2219" s="2"/>
      <c r="C2219" s="2"/>
      <c r="E2219" s="2"/>
      <c r="Q2219" s="2"/>
      <c r="S2219" s="2"/>
      <c r="U2219" s="2"/>
      <c r="W2219" s="2"/>
      <c r="Y2219" s="2"/>
      <c r="AE2219" s="4">
        <v>39792</v>
      </c>
      <c r="AF2219">
        <v>39004.400000000001</v>
      </c>
      <c r="AG2219" s="4">
        <v>39762</v>
      </c>
      <c r="AH2219">
        <v>62.41</v>
      </c>
      <c r="AI2219" s="4">
        <v>40373</v>
      </c>
      <c r="AJ2219">
        <v>12.040800000000001</v>
      </c>
      <c r="AK2219" s="2">
        <v>39731</v>
      </c>
      <c r="AL2219">
        <v>14.6594</v>
      </c>
      <c r="AM2219" s="2"/>
      <c r="AS2219" s="2"/>
    </row>
    <row r="2220" spans="1:45" x14ac:dyDescent="0.25">
      <c r="A2220" s="2"/>
      <c r="C2220" s="2"/>
      <c r="E2220" s="2"/>
      <c r="Q2220" s="2"/>
      <c r="S2220" s="2"/>
      <c r="U2220" s="2"/>
      <c r="W2220" s="2"/>
      <c r="Y2220" s="2"/>
      <c r="AE2220" s="4">
        <v>39793</v>
      </c>
      <c r="AF2220">
        <v>38519.07</v>
      </c>
      <c r="AG2220" s="4">
        <v>39763</v>
      </c>
      <c r="AH2220">
        <v>59.33</v>
      </c>
      <c r="AI2220" s="4">
        <v>40374</v>
      </c>
      <c r="AJ2220">
        <v>12</v>
      </c>
      <c r="AK2220" s="2">
        <v>39734</v>
      </c>
      <c r="AL2220">
        <v>14.573499999999999</v>
      </c>
      <c r="AM2220" s="2"/>
      <c r="AS2220" s="2"/>
    </row>
    <row r="2221" spans="1:45" x14ac:dyDescent="0.25">
      <c r="A2221" s="2"/>
      <c r="C2221" s="2"/>
      <c r="E2221" s="2"/>
      <c r="Q2221" s="2"/>
      <c r="S2221" s="2"/>
      <c r="U2221" s="2"/>
      <c r="W2221" s="2"/>
      <c r="Y2221" s="2"/>
      <c r="AE2221" s="4">
        <v>39794</v>
      </c>
      <c r="AF2221">
        <v>39373.86</v>
      </c>
      <c r="AG2221" s="4">
        <v>39764</v>
      </c>
      <c r="AH2221">
        <v>56.16</v>
      </c>
      <c r="AI2221" s="4">
        <v>40375</v>
      </c>
      <c r="AJ2221">
        <v>11.9346</v>
      </c>
      <c r="AK2221" s="2">
        <v>39735</v>
      </c>
      <c r="AL2221">
        <v>14.5236</v>
      </c>
      <c r="AM2221" s="2"/>
      <c r="AS2221" s="2"/>
    </row>
    <row r="2222" spans="1:45" x14ac:dyDescent="0.25">
      <c r="A2222" s="2"/>
      <c r="C2222" s="2"/>
      <c r="E2222" s="2"/>
      <c r="Q2222" s="2"/>
      <c r="S2222" s="2"/>
      <c r="U2222" s="2"/>
      <c r="W2222" s="2"/>
      <c r="Y2222" s="2"/>
      <c r="AE2222" s="4">
        <v>39797</v>
      </c>
      <c r="AF2222">
        <v>38320.19</v>
      </c>
      <c r="AG2222" s="4">
        <v>39765</v>
      </c>
      <c r="AH2222">
        <v>58.24</v>
      </c>
      <c r="AI2222" s="4">
        <v>40378</v>
      </c>
      <c r="AJ2222">
        <v>12.05</v>
      </c>
      <c r="AK2222" s="2">
        <v>39736</v>
      </c>
      <c r="AL2222">
        <v>14.5783</v>
      </c>
      <c r="AM2222" s="2"/>
      <c r="AS2222" s="2"/>
    </row>
    <row r="2223" spans="1:45" x14ac:dyDescent="0.25">
      <c r="A2223" s="2"/>
      <c r="C2223" s="2"/>
      <c r="E2223" s="2"/>
      <c r="Q2223" s="2"/>
      <c r="S2223" s="2"/>
      <c r="U2223" s="2"/>
      <c r="W2223" s="2"/>
      <c r="Y2223" s="2"/>
      <c r="AE2223" s="4">
        <v>39798</v>
      </c>
      <c r="AF2223">
        <v>39993.46</v>
      </c>
      <c r="AG2223" s="4">
        <v>39766</v>
      </c>
      <c r="AH2223">
        <v>57.04</v>
      </c>
      <c r="AI2223" s="4">
        <v>40379</v>
      </c>
      <c r="AJ2223">
        <v>11.9695</v>
      </c>
      <c r="AK2223" s="2">
        <v>39737</v>
      </c>
      <c r="AL2223">
        <v>14.59</v>
      </c>
      <c r="AM2223" s="2"/>
      <c r="AS2223" s="2"/>
    </row>
    <row r="2224" spans="1:45" x14ac:dyDescent="0.25">
      <c r="A2224" s="2"/>
      <c r="C2224" s="2"/>
      <c r="E2224" s="2"/>
      <c r="Q2224" s="2"/>
      <c r="S2224" s="2"/>
      <c r="U2224" s="2"/>
      <c r="W2224" s="2"/>
      <c r="Y2224" s="2"/>
      <c r="AE2224" s="4">
        <v>39799</v>
      </c>
      <c r="AF2224">
        <v>39947.43</v>
      </c>
      <c r="AG2224" s="4">
        <v>39769</v>
      </c>
      <c r="AH2224">
        <v>54.95</v>
      </c>
      <c r="AI2224" s="4">
        <v>40380</v>
      </c>
      <c r="AJ2224">
        <v>11.8597</v>
      </c>
      <c r="AK2224" s="2">
        <v>39738</v>
      </c>
      <c r="AL2224">
        <v>14.5533</v>
      </c>
      <c r="AM2224" s="2"/>
      <c r="AS2224" s="2"/>
    </row>
    <row r="2225" spans="1:45" x14ac:dyDescent="0.25">
      <c r="A2225" s="2"/>
      <c r="C2225" s="2"/>
      <c r="E2225" s="2"/>
      <c r="Q2225" s="2"/>
      <c r="S2225" s="2"/>
      <c r="U2225" s="2"/>
      <c r="W2225" s="2"/>
      <c r="Y2225" s="2"/>
      <c r="AE2225" s="4">
        <v>39800</v>
      </c>
      <c r="AF2225">
        <v>39536.269999999997</v>
      </c>
      <c r="AG2225" s="4">
        <v>39770</v>
      </c>
      <c r="AH2225">
        <v>54.39</v>
      </c>
      <c r="AI2225" s="4">
        <v>40381</v>
      </c>
      <c r="AJ2225">
        <v>11.94</v>
      </c>
      <c r="AK2225" s="2">
        <v>39741</v>
      </c>
      <c r="AL2225">
        <v>14.5061</v>
      </c>
      <c r="AM2225" s="2"/>
      <c r="AS2225" s="2"/>
    </row>
    <row r="2226" spans="1:45" x14ac:dyDescent="0.25">
      <c r="A2226" s="2"/>
      <c r="C2226" s="2"/>
      <c r="E2226" s="2"/>
      <c r="Q2226" s="2"/>
      <c r="S2226" s="2"/>
      <c r="U2226" s="2"/>
      <c r="W2226" s="2"/>
      <c r="Y2226" s="2"/>
      <c r="AE2226" s="4">
        <v>39801</v>
      </c>
      <c r="AF2226">
        <v>39131.230000000003</v>
      </c>
      <c r="AG2226" s="4">
        <v>39771</v>
      </c>
      <c r="AH2226">
        <v>53.62</v>
      </c>
      <c r="AI2226" s="4">
        <v>40382</v>
      </c>
      <c r="AJ2226">
        <v>12.074999999999999</v>
      </c>
      <c r="AK2226" s="2">
        <v>39742</v>
      </c>
      <c r="AL2226">
        <v>14.4984</v>
      </c>
      <c r="AM2226" s="2"/>
      <c r="AS2226" s="2"/>
    </row>
    <row r="2227" spans="1:45" x14ac:dyDescent="0.25">
      <c r="A2227" s="2"/>
      <c r="C2227" s="2"/>
      <c r="E2227" s="2"/>
      <c r="Q2227" s="2"/>
      <c r="S2227" s="2"/>
      <c r="U2227" s="2"/>
      <c r="W2227" s="2"/>
      <c r="Y2227" s="2"/>
      <c r="AE2227" s="4">
        <v>39804</v>
      </c>
      <c r="AF2227">
        <v>37618.5</v>
      </c>
      <c r="AG2227" s="4">
        <v>39772</v>
      </c>
      <c r="AH2227">
        <v>49.62</v>
      </c>
      <c r="AI2227" s="4">
        <v>40385</v>
      </c>
      <c r="AJ2227">
        <v>11.9579</v>
      </c>
      <c r="AK2227" s="2">
        <v>39743</v>
      </c>
      <c r="AL2227">
        <v>15.1549</v>
      </c>
      <c r="AM2227" s="2"/>
      <c r="AS2227" s="2"/>
    </row>
    <row r="2228" spans="1:45" x14ac:dyDescent="0.25">
      <c r="A2228" s="2"/>
      <c r="C2228" s="2"/>
      <c r="E2228" s="2"/>
      <c r="Q2228" s="2"/>
      <c r="S2228" s="2"/>
      <c r="U2228" s="2"/>
      <c r="W2228" s="2"/>
      <c r="Y2228" s="2"/>
      <c r="AE2228" s="4">
        <v>39805</v>
      </c>
      <c r="AF2228">
        <v>36470.78</v>
      </c>
      <c r="AG2228" s="4">
        <v>39773</v>
      </c>
      <c r="AH2228">
        <v>49.93</v>
      </c>
      <c r="AI2228" s="4">
        <v>40386</v>
      </c>
      <c r="AJ2228">
        <v>11.9206</v>
      </c>
      <c r="AK2228" s="2">
        <v>39744</v>
      </c>
      <c r="AL2228">
        <v>15.6152</v>
      </c>
      <c r="AM2228" s="2"/>
      <c r="AS2228" s="2"/>
    </row>
    <row r="2229" spans="1:45" x14ac:dyDescent="0.25">
      <c r="A2229" s="2"/>
      <c r="C2229" s="2"/>
      <c r="E2229" s="2"/>
      <c r="Q2229" s="2"/>
      <c r="S2229" s="2"/>
      <c r="U2229" s="2"/>
      <c r="W2229" s="2"/>
      <c r="Y2229" s="2"/>
      <c r="AE2229" s="4">
        <v>39808</v>
      </c>
      <c r="AF2229">
        <v>36864.129999999997</v>
      </c>
      <c r="AG2229" s="4">
        <v>39776</v>
      </c>
      <c r="AH2229">
        <v>54.5</v>
      </c>
      <c r="AI2229" s="4">
        <v>40387</v>
      </c>
      <c r="AJ2229">
        <v>11.961600000000001</v>
      </c>
      <c r="AK2229" s="2">
        <v>39745</v>
      </c>
      <c r="AL2229">
        <v>15.9808</v>
      </c>
      <c r="AM2229" s="2"/>
      <c r="AS2229" s="2"/>
    </row>
    <row r="2230" spans="1:45" x14ac:dyDescent="0.25">
      <c r="A2230" s="2"/>
      <c r="C2230" s="2"/>
      <c r="E2230" s="2"/>
      <c r="Q2230" s="2"/>
      <c r="S2230" s="2"/>
      <c r="U2230" s="2"/>
      <c r="W2230" s="2"/>
      <c r="Y2230" s="2"/>
      <c r="AE2230" s="4">
        <v>39811</v>
      </c>
      <c r="AF2230">
        <v>37060.160000000003</v>
      </c>
      <c r="AG2230" s="4">
        <v>39777</v>
      </c>
      <c r="AH2230">
        <v>50.77</v>
      </c>
      <c r="AI2230" s="4">
        <v>40388</v>
      </c>
      <c r="AJ2230">
        <v>11.9992</v>
      </c>
      <c r="AK2230" s="2">
        <v>39748</v>
      </c>
      <c r="AL2230">
        <v>16.0503</v>
      </c>
      <c r="AM2230" s="2"/>
      <c r="AS2230" s="2"/>
    </row>
    <row r="2231" spans="1:45" x14ac:dyDescent="0.25">
      <c r="A2231" s="2"/>
      <c r="C2231" s="2"/>
      <c r="E2231" s="2"/>
      <c r="Q2231" s="2"/>
      <c r="S2231" s="2"/>
      <c r="U2231" s="2"/>
      <c r="W2231" s="2"/>
      <c r="Y2231" s="2"/>
      <c r="AE2231" s="4">
        <v>39812</v>
      </c>
      <c r="AF2231">
        <v>37550.31</v>
      </c>
      <c r="AG2231" s="4">
        <v>39778</v>
      </c>
      <c r="AH2231">
        <v>54.44</v>
      </c>
      <c r="AI2231" s="4">
        <v>40389</v>
      </c>
      <c r="AJ2231">
        <v>11.868399999999999</v>
      </c>
      <c r="AK2231" s="2">
        <v>39749</v>
      </c>
      <c r="AL2231">
        <v>15.808199999999999</v>
      </c>
      <c r="AM2231" s="2"/>
      <c r="AS2231" s="2"/>
    </row>
    <row r="2232" spans="1:45" x14ac:dyDescent="0.25">
      <c r="A2232" s="2"/>
      <c r="C2232" s="2"/>
      <c r="E2232" s="2"/>
      <c r="Q2232" s="2"/>
      <c r="S2232" s="2"/>
      <c r="U2232" s="2"/>
      <c r="W2232" s="2"/>
      <c r="Y2232" s="2"/>
      <c r="AE2232" s="4">
        <v>39815</v>
      </c>
      <c r="AF2232">
        <v>40244.22</v>
      </c>
      <c r="AG2232" s="4">
        <v>39780</v>
      </c>
      <c r="AH2232">
        <v>54.43</v>
      </c>
      <c r="AI2232" s="4">
        <v>40392</v>
      </c>
      <c r="AJ2232">
        <v>11.838200000000001</v>
      </c>
      <c r="AK2232" s="2">
        <v>39750</v>
      </c>
      <c r="AL2232">
        <v>15.3111</v>
      </c>
      <c r="AM2232" s="2"/>
      <c r="AS2232" s="2"/>
    </row>
    <row r="2233" spans="1:45" x14ac:dyDescent="0.25">
      <c r="A2233" s="2"/>
      <c r="C2233" s="2"/>
      <c r="E2233" s="2"/>
      <c r="Q2233" s="2"/>
      <c r="S2233" s="2"/>
      <c r="U2233" s="2"/>
      <c r="W2233" s="2"/>
      <c r="Y2233" s="2"/>
      <c r="AE2233" s="4">
        <v>39818</v>
      </c>
      <c r="AF2233">
        <v>41518.660000000003</v>
      </c>
      <c r="AG2233" s="4">
        <v>39783</v>
      </c>
      <c r="AH2233">
        <v>49.28</v>
      </c>
      <c r="AI2233" s="4">
        <v>40393</v>
      </c>
      <c r="AJ2233">
        <v>11.91</v>
      </c>
      <c r="AK2233" s="2">
        <v>39751</v>
      </c>
      <c r="AL2233">
        <v>15.38</v>
      </c>
      <c r="AM2233" s="2"/>
      <c r="AS2233" s="2"/>
    </row>
    <row r="2234" spans="1:45" x14ac:dyDescent="0.25">
      <c r="A2234" s="2"/>
      <c r="C2234" s="2"/>
      <c r="E2234" s="2"/>
      <c r="Q2234" s="2"/>
      <c r="S2234" s="2"/>
      <c r="U2234" s="2"/>
      <c r="W2234" s="2"/>
      <c r="Y2234" s="2"/>
      <c r="AE2234" s="4">
        <v>39819</v>
      </c>
      <c r="AF2234">
        <v>42312.28</v>
      </c>
      <c r="AG2234" s="4">
        <v>39784</v>
      </c>
      <c r="AH2234">
        <v>46.96</v>
      </c>
      <c r="AI2234" s="4">
        <v>40394</v>
      </c>
      <c r="AJ2234">
        <v>11.978899999999999</v>
      </c>
      <c r="AK2234" s="2">
        <v>39752</v>
      </c>
      <c r="AL2234">
        <v>15.4215</v>
      </c>
      <c r="AM2234" s="2"/>
      <c r="AS2234" s="2"/>
    </row>
    <row r="2235" spans="1:45" x14ac:dyDescent="0.25">
      <c r="A2235" s="2"/>
      <c r="C2235" s="2"/>
      <c r="E2235" s="2"/>
      <c r="Q2235" s="2"/>
      <c r="S2235" s="2"/>
      <c r="U2235" s="2"/>
      <c r="W2235" s="2"/>
      <c r="Y2235" s="2"/>
      <c r="AE2235" s="4">
        <v>39820</v>
      </c>
      <c r="AF2235">
        <v>40820.25</v>
      </c>
      <c r="AG2235" s="4">
        <v>39785</v>
      </c>
      <c r="AH2235">
        <v>46.79</v>
      </c>
      <c r="AI2235" s="4">
        <v>40395</v>
      </c>
      <c r="AJ2235">
        <v>11.9</v>
      </c>
      <c r="AK2235" s="2">
        <v>39755</v>
      </c>
      <c r="AL2235">
        <v>15.2852</v>
      </c>
      <c r="AM2235" s="2"/>
      <c r="AS2235" s="2"/>
    </row>
    <row r="2236" spans="1:45" x14ac:dyDescent="0.25">
      <c r="A2236" s="2"/>
      <c r="C2236" s="2"/>
      <c r="E2236" s="2"/>
      <c r="Q2236" s="2"/>
      <c r="S2236" s="2"/>
      <c r="U2236" s="2"/>
      <c r="W2236" s="2"/>
      <c r="Y2236" s="2"/>
      <c r="AE2236" s="4">
        <v>39821</v>
      </c>
      <c r="AF2236">
        <v>41990.55</v>
      </c>
      <c r="AG2236" s="4">
        <v>39786</v>
      </c>
      <c r="AH2236">
        <v>43.67</v>
      </c>
      <c r="AI2236" s="4">
        <v>40396</v>
      </c>
      <c r="AJ2236">
        <v>11.911099999999999</v>
      </c>
      <c r="AK2236" s="2">
        <v>39756</v>
      </c>
      <c r="AL2236">
        <v>15.08</v>
      </c>
      <c r="AM2236" s="2"/>
      <c r="AS2236" s="2"/>
    </row>
    <row r="2237" spans="1:45" x14ac:dyDescent="0.25">
      <c r="A2237" s="2"/>
      <c r="C2237" s="2"/>
      <c r="E2237" s="2"/>
      <c r="Q2237" s="2"/>
      <c r="S2237" s="2"/>
      <c r="U2237" s="2"/>
      <c r="W2237" s="2"/>
      <c r="Y2237" s="2"/>
      <c r="AE2237" s="4">
        <v>39822</v>
      </c>
      <c r="AF2237">
        <v>41582.94</v>
      </c>
      <c r="AG2237" s="4">
        <v>39787</v>
      </c>
      <c r="AH2237">
        <v>40.81</v>
      </c>
      <c r="AI2237" s="4">
        <v>40399</v>
      </c>
      <c r="AJ2237">
        <v>11.8744</v>
      </c>
      <c r="AK2237" s="2">
        <v>39757</v>
      </c>
      <c r="AL2237">
        <v>15.1288</v>
      </c>
      <c r="AM2237" s="2"/>
      <c r="AS2237" s="2"/>
    </row>
    <row r="2238" spans="1:45" x14ac:dyDescent="0.25">
      <c r="A2238" s="2"/>
      <c r="C2238" s="2"/>
      <c r="E2238" s="2"/>
      <c r="Q2238" s="2"/>
      <c r="S2238" s="2"/>
      <c r="U2238" s="2"/>
      <c r="W2238" s="2"/>
      <c r="Y2238" s="2"/>
      <c r="AE2238" s="4">
        <v>39825</v>
      </c>
      <c r="AF2238">
        <v>39403.47</v>
      </c>
      <c r="AG2238" s="4">
        <v>39790</v>
      </c>
      <c r="AH2238">
        <v>43.71</v>
      </c>
      <c r="AI2238" s="4">
        <v>40400</v>
      </c>
      <c r="AJ2238">
        <v>11.824300000000001</v>
      </c>
      <c r="AK2238" s="2">
        <v>39758</v>
      </c>
      <c r="AL2238">
        <v>15.253399999999999</v>
      </c>
      <c r="AM2238" s="2"/>
      <c r="AS2238" s="2"/>
    </row>
    <row r="2239" spans="1:45" x14ac:dyDescent="0.25">
      <c r="A2239" s="2"/>
      <c r="C2239" s="2"/>
      <c r="E2239" s="2"/>
      <c r="Q2239" s="2"/>
      <c r="S2239" s="2"/>
      <c r="U2239" s="2"/>
      <c r="W2239" s="2"/>
      <c r="Y2239" s="2"/>
      <c r="AE2239" s="4">
        <v>39826</v>
      </c>
      <c r="AF2239">
        <v>39544.230000000003</v>
      </c>
      <c r="AG2239" s="4">
        <v>39791</v>
      </c>
      <c r="AH2239">
        <v>42.07</v>
      </c>
      <c r="AI2239" s="4">
        <v>40401</v>
      </c>
      <c r="AJ2239">
        <v>11.7508</v>
      </c>
      <c r="AK2239" s="2">
        <v>39759</v>
      </c>
      <c r="AL2239">
        <v>15.1075</v>
      </c>
      <c r="AM2239" s="2"/>
      <c r="AS2239" s="2"/>
    </row>
    <row r="2240" spans="1:45" x14ac:dyDescent="0.25">
      <c r="A2240" s="2"/>
      <c r="C2240" s="2"/>
      <c r="E2240" s="2"/>
      <c r="Q2240" s="2"/>
      <c r="S2240" s="2"/>
      <c r="U2240" s="2"/>
      <c r="W2240" s="2"/>
      <c r="Y2240" s="2"/>
      <c r="AE2240" s="4">
        <v>39827</v>
      </c>
      <c r="AF2240">
        <v>37981.769999999997</v>
      </c>
      <c r="AG2240" s="4">
        <v>39792</v>
      </c>
      <c r="AH2240">
        <v>43.52</v>
      </c>
      <c r="AI2240" s="4">
        <v>40402</v>
      </c>
      <c r="AJ2240">
        <v>11.7369</v>
      </c>
      <c r="AK2240" s="2">
        <v>39762</v>
      </c>
      <c r="AL2240">
        <v>14.9925</v>
      </c>
      <c r="AM2240" s="2"/>
      <c r="AS2240" s="2"/>
    </row>
    <row r="2241" spans="1:45" x14ac:dyDescent="0.25">
      <c r="A2241" s="2"/>
      <c r="C2241" s="2"/>
      <c r="E2241" s="2"/>
      <c r="Q2241" s="2"/>
      <c r="S2241" s="2"/>
      <c r="U2241" s="2"/>
      <c r="W2241" s="2"/>
      <c r="Y2241" s="2"/>
      <c r="AE2241" s="4">
        <v>39828</v>
      </c>
      <c r="AF2241">
        <v>39151.08</v>
      </c>
      <c r="AG2241" s="4">
        <v>39793</v>
      </c>
      <c r="AH2241">
        <v>47.98</v>
      </c>
      <c r="AI2241" s="4">
        <v>40403</v>
      </c>
      <c r="AJ2241">
        <v>11.74</v>
      </c>
      <c r="AK2241" s="2">
        <v>39763</v>
      </c>
      <c r="AL2241">
        <v>15.029</v>
      </c>
      <c r="AM2241" s="2"/>
      <c r="AS2241" s="2"/>
    </row>
    <row r="2242" spans="1:45" x14ac:dyDescent="0.25">
      <c r="A2242" s="2"/>
      <c r="C2242" s="2"/>
      <c r="E2242" s="2"/>
      <c r="Q2242" s="2"/>
      <c r="S2242" s="2"/>
      <c r="U2242" s="2"/>
      <c r="W2242" s="2"/>
      <c r="Y2242" s="2"/>
      <c r="AE2242" s="4">
        <v>39829</v>
      </c>
      <c r="AF2242">
        <v>39341.54</v>
      </c>
      <c r="AG2242" s="4">
        <v>39794</v>
      </c>
      <c r="AH2242">
        <v>46.28</v>
      </c>
      <c r="AI2242" s="4">
        <v>40406</v>
      </c>
      <c r="AJ2242">
        <v>11.472200000000001</v>
      </c>
      <c r="AK2242" s="2">
        <v>39764</v>
      </c>
      <c r="AL2242">
        <v>15.1036</v>
      </c>
      <c r="AM2242" s="2"/>
      <c r="AS2242" s="2"/>
    </row>
    <row r="2243" spans="1:45" x14ac:dyDescent="0.25">
      <c r="A2243" s="2"/>
      <c r="C2243" s="2"/>
      <c r="E2243" s="2"/>
      <c r="Q2243" s="2"/>
      <c r="S2243" s="2"/>
      <c r="U2243" s="2"/>
      <c r="W2243" s="2"/>
      <c r="Y2243" s="2"/>
      <c r="AE2243" s="4">
        <v>39832</v>
      </c>
      <c r="AF2243">
        <v>38828.32</v>
      </c>
      <c r="AG2243" s="4">
        <v>39797</v>
      </c>
      <c r="AH2243">
        <v>44.51</v>
      </c>
      <c r="AI2243" s="4">
        <v>40407</v>
      </c>
      <c r="AJ2243">
        <v>11.492699999999999</v>
      </c>
      <c r="AK2243" s="2">
        <v>39765</v>
      </c>
      <c r="AL2243">
        <v>15.15</v>
      </c>
      <c r="AM2243" s="2"/>
      <c r="AS2243" s="2"/>
    </row>
    <row r="2244" spans="1:45" x14ac:dyDescent="0.25">
      <c r="A2244" s="2"/>
      <c r="C2244" s="2"/>
      <c r="E2244" s="2"/>
      <c r="Q2244" s="2"/>
      <c r="S2244" s="2"/>
      <c r="U2244" s="2"/>
      <c r="W2244" s="2"/>
      <c r="Y2244" s="2"/>
      <c r="AE2244" s="4">
        <v>39833</v>
      </c>
      <c r="AF2244">
        <v>37272.07</v>
      </c>
      <c r="AG2244" s="4">
        <v>39798</v>
      </c>
      <c r="AH2244">
        <v>43.6</v>
      </c>
      <c r="AI2244" s="4">
        <v>40408</v>
      </c>
      <c r="AJ2244">
        <v>11.37</v>
      </c>
      <c r="AK2244" s="2">
        <v>39766</v>
      </c>
      <c r="AL2244">
        <v>15.07</v>
      </c>
      <c r="AM2244" s="2"/>
      <c r="AS2244" s="2"/>
    </row>
    <row r="2245" spans="1:45" x14ac:dyDescent="0.25">
      <c r="A2245" s="2"/>
      <c r="C2245" s="2"/>
      <c r="E2245" s="2"/>
      <c r="Q2245" s="2"/>
      <c r="S2245" s="2"/>
      <c r="U2245" s="2"/>
      <c r="W2245" s="2"/>
      <c r="Y2245" s="2"/>
      <c r="AE2245" s="4">
        <v>39834</v>
      </c>
      <c r="AF2245">
        <v>38542.9</v>
      </c>
      <c r="AG2245" s="4">
        <v>39799</v>
      </c>
      <c r="AH2245">
        <v>40.06</v>
      </c>
      <c r="AI2245" s="4">
        <v>40409</v>
      </c>
      <c r="AJ2245">
        <v>11.331799999999999</v>
      </c>
      <c r="AK2245" s="2">
        <v>39769</v>
      </c>
      <c r="AL2245">
        <v>14.861499999999999</v>
      </c>
      <c r="AM2245" s="2"/>
      <c r="AS2245" s="2"/>
    </row>
    <row r="2246" spans="1:45" x14ac:dyDescent="0.25">
      <c r="A2246" s="2"/>
      <c r="C2246" s="2"/>
      <c r="E2246" s="2"/>
      <c r="Q2246" s="2"/>
      <c r="S2246" s="2"/>
      <c r="U2246" s="2"/>
      <c r="W2246" s="2"/>
      <c r="Y2246" s="2"/>
      <c r="AE2246" s="4">
        <v>39835</v>
      </c>
      <c r="AF2246">
        <v>37894.33</v>
      </c>
      <c r="AG2246" s="4">
        <v>39800</v>
      </c>
      <c r="AH2246">
        <v>36.22</v>
      </c>
      <c r="AI2246" s="4">
        <v>40410</v>
      </c>
      <c r="AJ2246">
        <v>11.3264</v>
      </c>
      <c r="AK2246" s="2">
        <v>39770</v>
      </c>
      <c r="AL2246">
        <v>14.768599999999999</v>
      </c>
      <c r="AM2246" s="2"/>
      <c r="AS2246" s="2"/>
    </row>
    <row r="2247" spans="1:45" x14ac:dyDescent="0.25">
      <c r="A2247" s="2"/>
      <c r="C2247" s="2"/>
      <c r="E2247" s="2"/>
      <c r="Q2247" s="2"/>
      <c r="S2247" s="2"/>
      <c r="U2247" s="2"/>
      <c r="W2247" s="2"/>
      <c r="Y2247" s="2"/>
      <c r="AE2247" s="4">
        <v>39836</v>
      </c>
      <c r="AF2247">
        <v>38132.35</v>
      </c>
      <c r="AG2247" s="4">
        <v>39801</v>
      </c>
      <c r="AH2247">
        <v>33.869999999999997</v>
      </c>
      <c r="AI2247" s="4">
        <v>40413</v>
      </c>
      <c r="AJ2247">
        <v>11.257999999999999</v>
      </c>
      <c r="AK2247" s="2">
        <v>39771</v>
      </c>
      <c r="AL2247">
        <v>14.91</v>
      </c>
      <c r="AM2247" s="2"/>
      <c r="AS2247" s="2"/>
    </row>
    <row r="2248" spans="1:45" x14ac:dyDescent="0.25">
      <c r="A2248" s="2"/>
      <c r="C2248" s="2"/>
      <c r="E2248" s="2"/>
      <c r="Q2248" s="2"/>
      <c r="S2248" s="2"/>
      <c r="U2248" s="2"/>
      <c r="W2248" s="2"/>
      <c r="Y2248" s="2"/>
      <c r="AE2248" s="4">
        <v>39839</v>
      </c>
      <c r="AF2248">
        <v>38509.449999999997</v>
      </c>
      <c r="AG2248" s="4">
        <v>39804</v>
      </c>
      <c r="AH2248">
        <v>39.909999999999997</v>
      </c>
      <c r="AI2248" s="4">
        <v>40414</v>
      </c>
      <c r="AJ2248">
        <v>11.18</v>
      </c>
      <c r="AK2248" s="2">
        <v>39772</v>
      </c>
      <c r="AL2248">
        <v>14.75</v>
      </c>
      <c r="AM2248" s="2"/>
      <c r="AS2248" s="2"/>
    </row>
    <row r="2249" spans="1:45" x14ac:dyDescent="0.25">
      <c r="A2249" s="2"/>
      <c r="C2249" s="2"/>
      <c r="E2249" s="2"/>
      <c r="Q2249" s="2"/>
      <c r="S2249" s="2"/>
      <c r="U2249" s="2"/>
      <c r="W2249" s="2"/>
      <c r="Y2249" s="2"/>
      <c r="AE2249" s="4">
        <v>39840</v>
      </c>
      <c r="AF2249">
        <v>38698.92</v>
      </c>
      <c r="AG2249" s="4">
        <v>39805</v>
      </c>
      <c r="AH2249">
        <v>38.979999999999997</v>
      </c>
      <c r="AI2249" s="4">
        <v>40415</v>
      </c>
      <c r="AJ2249">
        <v>11.2506</v>
      </c>
      <c r="AK2249" s="2">
        <v>39773</v>
      </c>
      <c r="AL2249">
        <v>14.669499999999999</v>
      </c>
      <c r="AM2249" s="2"/>
      <c r="AS2249" s="2"/>
    </row>
    <row r="2250" spans="1:45" x14ac:dyDescent="0.25">
      <c r="A2250" s="2"/>
      <c r="C2250" s="2"/>
      <c r="E2250" s="2"/>
      <c r="Q2250" s="2"/>
      <c r="S2250" s="2"/>
      <c r="U2250" s="2"/>
      <c r="W2250" s="2"/>
      <c r="Y2250" s="2"/>
      <c r="AE2250" s="4">
        <v>39841</v>
      </c>
      <c r="AF2250">
        <v>40227.449999999997</v>
      </c>
      <c r="AG2250" s="4">
        <v>39806</v>
      </c>
      <c r="AH2250">
        <v>35.35</v>
      </c>
      <c r="AI2250" s="4">
        <v>40416</v>
      </c>
      <c r="AJ2250">
        <v>11.343299999999999</v>
      </c>
      <c r="AK2250" s="2">
        <v>39776</v>
      </c>
      <c r="AL2250">
        <v>14.581899999999999</v>
      </c>
      <c r="AM2250" s="2"/>
      <c r="AS2250" s="2"/>
    </row>
    <row r="2251" spans="1:45" x14ac:dyDescent="0.25">
      <c r="A2251" s="2"/>
      <c r="C2251" s="2"/>
      <c r="E2251" s="2"/>
      <c r="Q2251" s="2"/>
      <c r="S2251" s="2"/>
      <c r="U2251" s="2"/>
      <c r="W2251" s="2"/>
      <c r="Y2251" s="2"/>
      <c r="AE2251" s="4">
        <v>39842</v>
      </c>
      <c r="AF2251">
        <v>39638.42</v>
      </c>
      <c r="AG2251" s="4">
        <v>39808</v>
      </c>
      <c r="AH2251">
        <v>37.71</v>
      </c>
      <c r="AI2251" s="4">
        <v>40417</v>
      </c>
      <c r="AJ2251">
        <v>11.482699999999999</v>
      </c>
      <c r="AK2251" s="2">
        <v>39777</v>
      </c>
      <c r="AL2251">
        <v>14.583500000000001</v>
      </c>
      <c r="AM2251" s="2"/>
      <c r="AS2251" s="2"/>
    </row>
    <row r="2252" spans="1:45" x14ac:dyDescent="0.25">
      <c r="A2252" s="2"/>
      <c r="C2252" s="2"/>
      <c r="E2252" s="2"/>
      <c r="Q2252" s="2"/>
      <c r="S2252" s="2"/>
      <c r="U2252" s="2"/>
      <c r="W2252" s="2"/>
      <c r="Y2252" s="2"/>
      <c r="AE2252" s="4">
        <v>39843</v>
      </c>
      <c r="AF2252">
        <v>39300.79</v>
      </c>
      <c r="AG2252" s="4">
        <v>39811</v>
      </c>
      <c r="AH2252">
        <v>40.020000000000003</v>
      </c>
      <c r="AI2252" s="4">
        <v>40420</v>
      </c>
      <c r="AJ2252">
        <v>11.5603</v>
      </c>
      <c r="AK2252" s="2">
        <v>39778</v>
      </c>
      <c r="AL2252">
        <v>14.484999999999999</v>
      </c>
      <c r="AM2252" s="2"/>
      <c r="AS2252" s="2"/>
    </row>
    <row r="2253" spans="1:45" x14ac:dyDescent="0.25">
      <c r="A2253" s="2"/>
      <c r="C2253" s="2"/>
      <c r="E2253" s="2"/>
      <c r="Q2253" s="2"/>
      <c r="S2253" s="2"/>
      <c r="U2253" s="2"/>
      <c r="W2253" s="2"/>
      <c r="Y2253" s="2"/>
      <c r="AE2253" s="4">
        <v>39846</v>
      </c>
      <c r="AF2253">
        <v>38666.44</v>
      </c>
      <c r="AG2253" s="4">
        <v>39812</v>
      </c>
      <c r="AH2253">
        <v>39.03</v>
      </c>
      <c r="AI2253" s="4">
        <v>40421</v>
      </c>
      <c r="AJ2253">
        <v>11.431100000000001</v>
      </c>
      <c r="AK2253" s="2">
        <v>39779</v>
      </c>
      <c r="AL2253">
        <v>14.515599999999999</v>
      </c>
      <c r="AM2253" s="2"/>
      <c r="AS2253" s="2"/>
    </row>
    <row r="2254" spans="1:45" x14ac:dyDescent="0.25">
      <c r="A2254" s="2"/>
      <c r="C2254" s="2"/>
      <c r="E2254" s="2"/>
      <c r="Q2254" s="2"/>
      <c r="S2254" s="2"/>
      <c r="U2254" s="2"/>
      <c r="W2254" s="2"/>
      <c r="Y2254" s="2"/>
      <c r="AE2254" s="4">
        <v>39847</v>
      </c>
      <c r="AF2254">
        <v>39746.76</v>
      </c>
      <c r="AG2254" s="4">
        <v>39813</v>
      </c>
      <c r="AH2254">
        <v>44.6</v>
      </c>
      <c r="AI2254" s="4">
        <v>40422</v>
      </c>
      <c r="AJ2254">
        <v>11.527799999999999</v>
      </c>
      <c r="AK2254" s="2">
        <v>39780</v>
      </c>
      <c r="AL2254">
        <v>14.4056</v>
      </c>
      <c r="AM2254" s="2"/>
      <c r="AS2254" s="2"/>
    </row>
    <row r="2255" spans="1:45" x14ac:dyDescent="0.25">
      <c r="A2255" s="2"/>
      <c r="C2255" s="2"/>
      <c r="E2255" s="2"/>
      <c r="Q2255" s="2"/>
      <c r="S2255" s="2"/>
      <c r="U2255" s="2"/>
      <c r="W2255" s="2"/>
      <c r="Y2255" s="2"/>
      <c r="AE2255" s="4">
        <v>39848</v>
      </c>
      <c r="AF2255">
        <v>40129.040000000001</v>
      </c>
      <c r="AG2255" s="4">
        <v>39815</v>
      </c>
      <c r="AH2255">
        <v>46.34</v>
      </c>
      <c r="AI2255" s="4">
        <v>40423</v>
      </c>
      <c r="AJ2255">
        <v>11.527100000000001</v>
      </c>
      <c r="AK2255" s="2">
        <v>39783</v>
      </c>
      <c r="AL2255">
        <v>14.12</v>
      </c>
      <c r="AM2255" s="2"/>
      <c r="AS2255" s="2"/>
    </row>
    <row r="2256" spans="1:45" x14ac:dyDescent="0.25">
      <c r="A2256" s="2"/>
      <c r="C2256" s="2"/>
      <c r="E2256" s="2"/>
      <c r="Q2256" s="2"/>
      <c r="S2256" s="2"/>
      <c r="U2256" s="2"/>
      <c r="Y2256" s="2"/>
      <c r="AE2256" s="4">
        <v>39849</v>
      </c>
      <c r="AF2256">
        <v>41108.65</v>
      </c>
      <c r="AG2256" s="4">
        <v>39818</v>
      </c>
      <c r="AH2256">
        <v>48.81</v>
      </c>
      <c r="AI2256" s="4">
        <v>40424</v>
      </c>
      <c r="AJ2256">
        <v>11.59</v>
      </c>
      <c r="AK2256" s="2">
        <v>39784</v>
      </c>
      <c r="AL2256">
        <v>13.9688</v>
      </c>
      <c r="AM2256" s="2"/>
      <c r="AS2256" s="2"/>
    </row>
    <row r="2257" spans="1:45" x14ac:dyDescent="0.25">
      <c r="A2257" s="2"/>
      <c r="C2257" s="2"/>
      <c r="E2257" s="2"/>
      <c r="Q2257" s="2"/>
      <c r="S2257" s="2"/>
      <c r="U2257" s="2"/>
      <c r="Y2257" s="2"/>
      <c r="AE2257" s="4">
        <v>39850</v>
      </c>
      <c r="AF2257">
        <v>42755.5</v>
      </c>
      <c r="AG2257" s="4">
        <v>39819</v>
      </c>
      <c r="AH2257">
        <v>48.58</v>
      </c>
      <c r="AI2257" s="4">
        <v>40427</v>
      </c>
      <c r="AJ2257">
        <v>11.5733</v>
      </c>
      <c r="AK2257" s="2">
        <v>39785</v>
      </c>
      <c r="AL2257">
        <v>13.818999999999999</v>
      </c>
      <c r="AM2257" s="2"/>
      <c r="AS2257" s="2"/>
    </row>
    <row r="2258" spans="1:45" x14ac:dyDescent="0.25">
      <c r="A2258" s="2"/>
      <c r="C2258" s="2"/>
      <c r="E2258" s="2"/>
      <c r="Q2258" s="2"/>
      <c r="S2258" s="2"/>
      <c r="U2258" s="2"/>
      <c r="Y2258" s="2"/>
      <c r="AE2258" s="4">
        <v>39853</v>
      </c>
      <c r="AF2258">
        <v>42100.12</v>
      </c>
      <c r="AG2258" s="4">
        <v>39820</v>
      </c>
      <c r="AH2258">
        <v>42.63</v>
      </c>
      <c r="AI2258" s="4">
        <v>40429</v>
      </c>
      <c r="AJ2258">
        <v>11.5829</v>
      </c>
      <c r="AK2258" s="2">
        <v>39786</v>
      </c>
      <c r="AL2258">
        <v>13.6846</v>
      </c>
      <c r="AM2258" s="2"/>
      <c r="AS2258" s="2"/>
    </row>
    <row r="2259" spans="1:45" x14ac:dyDescent="0.25">
      <c r="A2259" s="2"/>
      <c r="C2259" s="2"/>
      <c r="E2259" s="2"/>
      <c r="Q2259" s="2"/>
      <c r="S2259" s="2"/>
      <c r="U2259" s="2"/>
      <c r="Y2259" s="2"/>
      <c r="AE2259" s="4">
        <v>39854</v>
      </c>
      <c r="AF2259">
        <v>41207.43</v>
      </c>
      <c r="AG2259" s="4">
        <v>39821</v>
      </c>
      <c r="AH2259">
        <v>41.7</v>
      </c>
      <c r="AI2259" s="4">
        <v>40430</v>
      </c>
      <c r="AJ2259">
        <v>11.560499999999999</v>
      </c>
      <c r="AK2259" s="2">
        <v>39787</v>
      </c>
      <c r="AL2259">
        <v>13.312900000000001</v>
      </c>
      <c r="AM2259" s="2"/>
      <c r="AS2259" s="2"/>
    </row>
    <row r="2260" spans="1:45" x14ac:dyDescent="0.25">
      <c r="A2260" s="2"/>
      <c r="C2260" s="2"/>
      <c r="E2260" s="2"/>
      <c r="Q2260" s="2"/>
      <c r="S2260" s="2"/>
      <c r="U2260" s="2"/>
      <c r="Y2260" s="2"/>
      <c r="AE2260" s="4">
        <v>39855</v>
      </c>
      <c r="AF2260">
        <v>40845.620000000003</v>
      </c>
      <c r="AG2260" s="4">
        <v>39822</v>
      </c>
      <c r="AH2260">
        <v>40.83</v>
      </c>
      <c r="AI2260" s="4">
        <v>40431</v>
      </c>
      <c r="AJ2260">
        <v>11.623200000000001</v>
      </c>
      <c r="AK2260" s="2">
        <v>39790</v>
      </c>
      <c r="AL2260">
        <v>13.1751</v>
      </c>
      <c r="AM2260" s="2"/>
      <c r="AS2260" s="2"/>
    </row>
    <row r="2261" spans="1:45" x14ac:dyDescent="0.25">
      <c r="A2261" s="2"/>
      <c r="C2261" s="2"/>
      <c r="E2261" s="2"/>
      <c r="Q2261" s="2"/>
      <c r="S2261" s="2"/>
      <c r="U2261" s="2"/>
      <c r="Y2261" s="2"/>
      <c r="AE2261" s="4">
        <v>39856</v>
      </c>
      <c r="AF2261">
        <v>40500.79</v>
      </c>
      <c r="AG2261" s="4">
        <v>39825</v>
      </c>
      <c r="AH2261">
        <v>37.590000000000003</v>
      </c>
      <c r="AI2261" s="4">
        <v>40434</v>
      </c>
      <c r="AJ2261">
        <v>11.6731</v>
      </c>
      <c r="AK2261" s="2">
        <v>39791</v>
      </c>
      <c r="AL2261">
        <v>13.180300000000001</v>
      </c>
      <c r="AM2261" s="2"/>
      <c r="AS2261" s="2"/>
    </row>
    <row r="2262" spans="1:45" x14ac:dyDescent="0.25">
      <c r="A2262" s="2"/>
      <c r="C2262" s="2"/>
      <c r="E2262" s="2"/>
      <c r="Q2262" s="2"/>
      <c r="S2262" s="2"/>
      <c r="U2262" s="2"/>
      <c r="Y2262" s="2"/>
      <c r="AE2262" s="4">
        <v>39857</v>
      </c>
      <c r="AF2262">
        <v>41673.620000000003</v>
      </c>
      <c r="AG2262" s="4">
        <v>39826</v>
      </c>
      <c r="AH2262">
        <v>37.78</v>
      </c>
      <c r="AI2262" s="4">
        <v>40435</v>
      </c>
      <c r="AJ2262">
        <v>11.623699999999999</v>
      </c>
      <c r="AK2262" s="2">
        <v>39792</v>
      </c>
      <c r="AL2262">
        <v>12.9771</v>
      </c>
      <c r="AM2262" s="2"/>
      <c r="AS2262" s="2"/>
    </row>
    <row r="2263" spans="1:45" x14ac:dyDescent="0.25">
      <c r="A2263" s="2"/>
      <c r="C2263" s="2"/>
      <c r="E2263" s="2"/>
      <c r="Q2263" s="2"/>
      <c r="S2263" s="2"/>
      <c r="U2263" s="2"/>
      <c r="Y2263" s="2"/>
      <c r="AE2263" s="4">
        <v>39860</v>
      </c>
      <c r="AF2263">
        <v>41841.32</v>
      </c>
      <c r="AG2263" s="4">
        <v>39827</v>
      </c>
      <c r="AH2263">
        <v>37.28</v>
      </c>
      <c r="AI2263" s="4">
        <v>40436</v>
      </c>
      <c r="AJ2263">
        <v>11.673299999999999</v>
      </c>
      <c r="AK2263" s="2">
        <v>39793</v>
      </c>
      <c r="AL2263">
        <v>12.855700000000001</v>
      </c>
      <c r="AM2263" s="2"/>
      <c r="AS2263" s="2"/>
    </row>
    <row r="2264" spans="1:45" x14ac:dyDescent="0.25">
      <c r="A2264" s="2"/>
      <c r="C2264" s="2"/>
      <c r="E2264" s="2"/>
      <c r="Q2264" s="2"/>
      <c r="S2264" s="2"/>
      <c r="U2264" s="2"/>
      <c r="Y2264" s="2"/>
      <c r="AE2264" s="4">
        <v>39861</v>
      </c>
      <c r="AF2264">
        <v>39846.97</v>
      </c>
      <c r="AG2264" s="4">
        <v>39828</v>
      </c>
      <c r="AH2264">
        <v>35.4</v>
      </c>
      <c r="AI2264" s="4">
        <v>40437</v>
      </c>
      <c r="AJ2264">
        <v>11.814399999999999</v>
      </c>
      <c r="AK2264" s="2">
        <v>39794</v>
      </c>
      <c r="AL2264">
        <v>12.8043</v>
      </c>
      <c r="AM2264" s="2"/>
      <c r="AS2264" s="2"/>
    </row>
    <row r="2265" spans="1:45" x14ac:dyDescent="0.25">
      <c r="A2265" s="2"/>
      <c r="C2265" s="2"/>
      <c r="E2265" s="2"/>
      <c r="Q2265" s="2"/>
      <c r="S2265" s="2"/>
      <c r="U2265" s="2"/>
      <c r="Y2265" s="2"/>
      <c r="AE2265" s="4">
        <v>39862</v>
      </c>
      <c r="AF2265">
        <v>39674.39</v>
      </c>
      <c r="AG2265" s="4">
        <v>39829</v>
      </c>
      <c r="AH2265">
        <v>36.51</v>
      </c>
      <c r="AI2265" s="4">
        <v>40438</v>
      </c>
      <c r="AJ2265">
        <v>11.815</v>
      </c>
      <c r="AK2265" s="2">
        <v>39797</v>
      </c>
      <c r="AL2265">
        <v>12.7745</v>
      </c>
      <c r="AM2265" s="2"/>
      <c r="AS2265" s="2"/>
    </row>
    <row r="2266" spans="1:45" x14ac:dyDescent="0.25">
      <c r="A2266" s="2"/>
      <c r="C2266" s="2"/>
      <c r="E2266" s="2"/>
      <c r="Q2266" s="2"/>
      <c r="S2266" s="2"/>
      <c r="U2266" s="2"/>
      <c r="Y2266" s="2"/>
      <c r="AE2266" s="4">
        <v>39863</v>
      </c>
      <c r="AF2266">
        <v>39730.33</v>
      </c>
      <c r="AG2266" s="4">
        <v>39833</v>
      </c>
      <c r="AH2266">
        <v>38.74</v>
      </c>
      <c r="AI2266" s="4">
        <v>40441</v>
      </c>
      <c r="AJ2266">
        <v>11.867800000000001</v>
      </c>
      <c r="AK2266" s="2">
        <v>39798</v>
      </c>
      <c r="AL2266">
        <v>12.735300000000001</v>
      </c>
      <c r="AM2266" s="2"/>
      <c r="AS2266" s="2"/>
    </row>
    <row r="2267" spans="1:45" x14ac:dyDescent="0.25">
      <c r="A2267" s="2"/>
      <c r="C2267" s="2"/>
      <c r="E2267" s="2"/>
      <c r="Q2267" s="2"/>
      <c r="S2267" s="2"/>
      <c r="U2267" s="2"/>
      <c r="Y2267" s="2"/>
      <c r="AE2267" s="4">
        <v>39864</v>
      </c>
      <c r="AF2267">
        <v>38714.639999999999</v>
      </c>
      <c r="AG2267" s="4">
        <v>39834</v>
      </c>
      <c r="AH2267">
        <v>43.55</v>
      </c>
      <c r="AI2267" s="4">
        <v>40442</v>
      </c>
      <c r="AJ2267">
        <v>11.835000000000001</v>
      </c>
      <c r="AK2267" s="2">
        <v>39799</v>
      </c>
      <c r="AL2267">
        <v>12.5243</v>
      </c>
      <c r="AM2267" s="2"/>
      <c r="AS2267" s="2"/>
    </row>
    <row r="2268" spans="1:45" x14ac:dyDescent="0.25">
      <c r="A2268" s="2"/>
      <c r="C2268" s="2"/>
      <c r="E2268" s="2"/>
      <c r="Q2268" s="2"/>
      <c r="S2268" s="2"/>
      <c r="U2268" s="2"/>
      <c r="Y2268" s="2"/>
      <c r="AE2268" s="4">
        <v>39869</v>
      </c>
      <c r="AF2268">
        <v>38231.58</v>
      </c>
      <c r="AG2268" s="4">
        <v>39835</v>
      </c>
      <c r="AH2268">
        <v>43.67</v>
      </c>
      <c r="AI2268" s="4">
        <v>40443</v>
      </c>
      <c r="AJ2268">
        <v>11.892799999999999</v>
      </c>
      <c r="AK2268" s="2">
        <v>39800</v>
      </c>
      <c r="AL2268">
        <v>12.3643</v>
      </c>
      <c r="AM2268" s="2"/>
      <c r="AS2268" s="2"/>
    </row>
    <row r="2269" spans="1:45" x14ac:dyDescent="0.25">
      <c r="A2269" s="2"/>
      <c r="C2269" s="2"/>
      <c r="E2269" s="2"/>
      <c r="Q2269" s="2"/>
      <c r="S2269" s="2"/>
      <c r="U2269" s="2"/>
      <c r="Y2269" s="2"/>
      <c r="AE2269" s="4">
        <v>39870</v>
      </c>
      <c r="AF2269">
        <v>38180.18</v>
      </c>
      <c r="AG2269" s="4">
        <v>39836</v>
      </c>
      <c r="AH2269">
        <v>46.47</v>
      </c>
      <c r="AI2269" s="4">
        <v>40444</v>
      </c>
      <c r="AJ2269">
        <v>11.8231</v>
      </c>
      <c r="AK2269" s="2">
        <v>39801</v>
      </c>
      <c r="AL2269">
        <v>12.4252</v>
      </c>
      <c r="AM2269" s="2"/>
      <c r="AS2269" s="2"/>
    </row>
    <row r="2270" spans="1:45" x14ac:dyDescent="0.25">
      <c r="A2270" s="2"/>
      <c r="C2270" s="2"/>
      <c r="E2270" s="2"/>
      <c r="Q2270" s="2"/>
      <c r="S2270" s="2"/>
      <c r="U2270" s="2"/>
      <c r="Y2270" s="2"/>
      <c r="AE2270" s="4">
        <v>39871</v>
      </c>
      <c r="AF2270">
        <v>38183.31</v>
      </c>
      <c r="AG2270" s="4">
        <v>39839</v>
      </c>
      <c r="AH2270">
        <v>45.73</v>
      </c>
      <c r="AI2270" s="4">
        <v>40445</v>
      </c>
      <c r="AJ2270">
        <v>11.7552</v>
      </c>
      <c r="AK2270" s="2">
        <v>39804</v>
      </c>
      <c r="AL2270">
        <v>12.29</v>
      </c>
      <c r="AM2270" s="2"/>
      <c r="AS2270" s="2"/>
    </row>
    <row r="2271" spans="1:45" x14ac:dyDescent="0.25">
      <c r="A2271" s="2"/>
      <c r="C2271" s="2"/>
      <c r="E2271" s="2"/>
      <c r="Q2271" s="2"/>
      <c r="S2271" s="2"/>
      <c r="U2271" s="2"/>
      <c r="Y2271" s="2"/>
      <c r="AE2271" s="4">
        <v>39874</v>
      </c>
      <c r="AF2271">
        <v>36234.69</v>
      </c>
      <c r="AG2271" s="4">
        <v>39840</v>
      </c>
      <c r="AH2271">
        <v>41.58</v>
      </c>
      <c r="AI2271" s="4">
        <v>40448</v>
      </c>
      <c r="AJ2271">
        <v>11.8653</v>
      </c>
      <c r="AK2271" s="2">
        <v>39805</v>
      </c>
      <c r="AL2271">
        <v>12.300800000000001</v>
      </c>
      <c r="AM2271" s="2"/>
      <c r="AS2271" s="2"/>
    </row>
    <row r="2272" spans="1:45" x14ac:dyDescent="0.25">
      <c r="A2272" s="2"/>
      <c r="C2272" s="2"/>
      <c r="E2272" s="2"/>
      <c r="Q2272" s="2"/>
      <c r="S2272" s="2"/>
      <c r="U2272" s="2"/>
      <c r="Y2272" s="2"/>
      <c r="AE2272" s="4">
        <v>39875</v>
      </c>
      <c r="AF2272">
        <v>36467.56</v>
      </c>
      <c r="AG2272" s="4">
        <v>39841</v>
      </c>
      <c r="AH2272">
        <v>42.16</v>
      </c>
      <c r="AI2272" s="4">
        <v>40449</v>
      </c>
      <c r="AJ2272">
        <v>11.855700000000001</v>
      </c>
      <c r="AK2272" s="2">
        <v>39806</v>
      </c>
      <c r="AL2272">
        <v>12.31</v>
      </c>
      <c r="AM2272" s="2"/>
      <c r="AS2272" s="2"/>
    </row>
    <row r="2273" spans="1:45" x14ac:dyDescent="0.25">
      <c r="A2273" s="2"/>
      <c r="C2273" s="2"/>
      <c r="E2273" s="2"/>
      <c r="Q2273" s="2"/>
      <c r="S2273" s="2"/>
      <c r="U2273" s="2"/>
      <c r="Y2273" s="2"/>
      <c r="AE2273" s="4">
        <v>39876</v>
      </c>
      <c r="AF2273">
        <v>38402.239999999998</v>
      </c>
      <c r="AG2273" s="4">
        <v>39842</v>
      </c>
      <c r="AH2273">
        <v>41.44</v>
      </c>
      <c r="AI2273" s="4">
        <v>40450</v>
      </c>
      <c r="AJ2273">
        <v>11.8123</v>
      </c>
      <c r="AK2273" s="2">
        <v>39808</v>
      </c>
      <c r="AL2273">
        <v>12.31</v>
      </c>
      <c r="AM2273" s="2"/>
      <c r="AS2273" s="2"/>
    </row>
    <row r="2274" spans="1:45" x14ac:dyDescent="0.25">
      <c r="A2274" s="2"/>
      <c r="C2274" s="2"/>
      <c r="E2274" s="2"/>
      <c r="Q2274" s="2"/>
      <c r="S2274" s="2"/>
      <c r="U2274" s="2"/>
      <c r="Y2274" s="2"/>
      <c r="AE2274" s="4">
        <v>39877</v>
      </c>
      <c r="AF2274">
        <v>37368.93</v>
      </c>
      <c r="AG2274" s="4">
        <v>39843</v>
      </c>
      <c r="AH2274">
        <v>41.68</v>
      </c>
      <c r="AI2274" s="4">
        <v>40451</v>
      </c>
      <c r="AJ2274">
        <v>11.85</v>
      </c>
      <c r="AK2274" s="2">
        <v>39811</v>
      </c>
      <c r="AL2274">
        <v>12.3125</v>
      </c>
      <c r="AM2274" s="2"/>
      <c r="AS2274" s="2"/>
    </row>
    <row r="2275" spans="1:45" x14ac:dyDescent="0.25">
      <c r="A2275" s="2"/>
      <c r="C2275" s="2"/>
      <c r="E2275" s="2"/>
      <c r="Q2275" s="2"/>
      <c r="S2275" s="2"/>
      <c r="U2275" s="2"/>
      <c r="Y2275" s="2"/>
      <c r="AE2275" s="4">
        <v>39878</v>
      </c>
      <c r="AF2275">
        <v>37105.089999999997</v>
      </c>
      <c r="AG2275" s="4">
        <v>39846</v>
      </c>
      <c r="AH2275">
        <v>40.08</v>
      </c>
      <c r="AI2275" s="4">
        <v>40452</v>
      </c>
      <c r="AJ2275">
        <v>11.7818</v>
      </c>
      <c r="AK2275" s="2">
        <v>39812</v>
      </c>
      <c r="AL2275">
        <v>12.169</v>
      </c>
      <c r="AM2275" s="2"/>
      <c r="AS2275" s="2"/>
    </row>
    <row r="2276" spans="1:45" x14ac:dyDescent="0.25">
      <c r="A2276" s="2"/>
      <c r="C2276" s="2"/>
      <c r="E2276" s="2"/>
      <c r="Q2276" s="2"/>
      <c r="S2276" s="2"/>
      <c r="U2276" s="2"/>
      <c r="Y2276" s="2"/>
      <c r="AE2276" s="4">
        <v>39881</v>
      </c>
      <c r="AF2276">
        <v>36741.35</v>
      </c>
      <c r="AG2276" s="4">
        <v>39847</v>
      </c>
      <c r="AH2276">
        <v>40.78</v>
      </c>
      <c r="AI2276" s="4">
        <v>40455</v>
      </c>
      <c r="AJ2276">
        <v>11.7498</v>
      </c>
      <c r="AK2276" s="2">
        <v>39815</v>
      </c>
      <c r="AL2276">
        <v>12.13</v>
      </c>
      <c r="AM2276" s="2"/>
      <c r="AS2276" s="2"/>
    </row>
    <row r="2277" spans="1:45" x14ac:dyDescent="0.25">
      <c r="A2277" s="2"/>
      <c r="C2277" s="2"/>
      <c r="E2277" s="2"/>
      <c r="Q2277" s="2"/>
      <c r="S2277" s="2"/>
      <c r="U2277" s="2"/>
      <c r="Y2277" s="2"/>
      <c r="AE2277" s="4">
        <v>39882</v>
      </c>
      <c r="AF2277">
        <v>38794.550000000003</v>
      </c>
      <c r="AG2277" s="4">
        <v>39848</v>
      </c>
      <c r="AH2277">
        <v>40.32</v>
      </c>
      <c r="AI2277" s="4">
        <v>40456</v>
      </c>
      <c r="AJ2277">
        <v>11.7926</v>
      </c>
      <c r="AK2277" s="2">
        <v>39818</v>
      </c>
      <c r="AL2277">
        <v>12.0311</v>
      </c>
      <c r="AM2277" s="2"/>
      <c r="AS2277" s="2"/>
    </row>
    <row r="2278" spans="1:45" x14ac:dyDescent="0.25">
      <c r="A2278" s="2"/>
      <c r="C2278" s="2"/>
      <c r="E2278" s="2"/>
      <c r="Q2278" s="2"/>
      <c r="S2278" s="2"/>
      <c r="U2278" s="2"/>
      <c r="Y2278" s="2"/>
      <c r="AE2278" s="4">
        <v>39883</v>
      </c>
      <c r="AF2278">
        <v>38804.800000000003</v>
      </c>
      <c r="AG2278" s="4">
        <v>39849</v>
      </c>
      <c r="AH2278">
        <v>41.17</v>
      </c>
      <c r="AI2278" s="4">
        <v>40457</v>
      </c>
      <c r="AJ2278">
        <v>11.7654</v>
      </c>
      <c r="AK2278" s="2">
        <v>39819</v>
      </c>
      <c r="AL2278">
        <v>11.992699999999999</v>
      </c>
      <c r="AM2278" s="2"/>
      <c r="AS2278" s="2"/>
    </row>
    <row r="2279" spans="1:45" x14ac:dyDescent="0.25">
      <c r="A2279" s="2"/>
      <c r="C2279" s="2"/>
      <c r="E2279" s="2"/>
      <c r="Q2279" s="2"/>
      <c r="S2279" s="2"/>
      <c r="U2279" s="2"/>
      <c r="Y2279" s="2"/>
      <c r="AE2279" s="4">
        <v>39884</v>
      </c>
      <c r="AF2279">
        <v>39151.86</v>
      </c>
      <c r="AG2279" s="4">
        <v>39850</v>
      </c>
      <c r="AH2279">
        <v>40.17</v>
      </c>
      <c r="AI2279" s="4">
        <v>40458</v>
      </c>
      <c r="AJ2279">
        <v>11.7575</v>
      </c>
      <c r="AK2279" s="2">
        <v>39820</v>
      </c>
      <c r="AL2279">
        <v>12.0726</v>
      </c>
      <c r="AM2279" s="2"/>
      <c r="AS2279" s="2"/>
    </row>
    <row r="2280" spans="1:45" x14ac:dyDescent="0.25">
      <c r="A2280" s="2"/>
      <c r="C2280" s="2"/>
      <c r="E2280" s="2"/>
      <c r="Q2280" s="2"/>
      <c r="S2280" s="2"/>
      <c r="U2280" s="2"/>
      <c r="Y2280" s="2"/>
      <c r="AE2280" s="4">
        <v>39885</v>
      </c>
      <c r="AF2280">
        <v>39015.370000000003</v>
      </c>
      <c r="AG2280" s="4">
        <v>39853</v>
      </c>
      <c r="AH2280">
        <v>39.56</v>
      </c>
      <c r="AI2280" s="4">
        <v>40459</v>
      </c>
      <c r="AJ2280">
        <v>11.732200000000001</v>
      </c>
      <c r="AK2280" s="2">
        <v>39821</v>
      </c>
      <c r="AL2280">
        <v>11.88</v>
      </c>
      <c r="AM2280" s="2"/>
      <c r="AS2280" s="2"/>
    </row>
    <row r="2281" spans="1:45" x14ac:dyDescent="0.25">
      <c r="A2281" s="2"/>
      <c r="C2281" s="2"/>
      <c r="E2281" s="2"/>
      <c r="Q2281" s="2"/>
      <c r="S2281" s="2"/>
      <c r="U2281" s="2"/>
      <c r="Y2281" s="2"/>
      <c r="AE2281" s="4">
        <v>39888</v>
      </c>
      <c r="AF2281">
        <v>38607.199999999997</v>
      </c>
      <c r="AG2281" s="4">
        <v>39854</v>
      </c>
      <c r="AH2281">
        <v>37.549999999999997</v>
      </c>
      <c r="AI2281" s="4">
        <v>40462</v>
      </c>
      <c r="AJ2281">
        <v>11.7805</v>
      </c>
      <c r="AK2281" s="2">
        <v>39822</v>
      </c>
      <c r="AL2281">
        <v>11.62</v>
      </c>
      <c r="AM2281" s="2"/>
      <c r="AS2281" s="2"/>
    </row>
    <row r="2282" spans="1:45" x14ac:dyDescent="0.25">
      <c r="A2282" s="2"/>
      <c r="C2282" s="2"/>
      <c r="E2282" s="2"/>
      <c r="Q2282" s="2"/>
      <c r="S2282" s="2"/>
      <c r="U2282" s="2"/>
      <c r="Y2282" s="2"/>
      <c r="AE2282" s="4">
        <v>39889</v>
      </c>
      <c r="AF2282">
        <v>39510.720000000001</v>
      </c>
      <c r="AG2282" s="4">
        <v>39855</v>
      </c>
      <c r="AH2282">
        <v>35.94</v>
      </c>
      <c r="AI2282" s="4">
        <v>40463</v>
      </c>
      <c r="AJ2282">
        <v>11.7783</v>
      </c>
      <c r="AK2282" s="2">
        <v>39825</v>
      </c>
      <c r="AL2282">
        <v>11.569699999999999</v>
      </c>
      <c r="AM2282" s="2"/>
      <c r="AS2282" s="2"/>
    </row>
    <row r="2283" spans="1:45" x14ac:dyDescent="0.25">
      <c r="A2283" s="2"/>
      <c r="C2283" s="2"/>
      <c r="E2283" s="2"/>
      <c r="Q2283" s="2"/>
      <c r="S2283" s="2"/>
      <c r="U2283" s="2"/>
      <c r="Y2283" s="2"/>
      <c r="AE2283" s="4">
        <v>39890</v>
      </c>
      <c r="AF2283">
        <v>40142.29</v>
      </c>
      <c r="AG2283" s="4">
        <v>39856</v>
      </c>
      <c r="AH2283">
        <v>33.979999999999997</v>
      </c>
      <c r="AI2283" s="4">
        <v>40464</v>
      </c>
      <c r="AJ2283">
        <v>11.7148</v>
      </c>
      <c r="AK2283" s="2">
        <v>39826</v>
      </c>
      <c r="AL2283">
        <v>11.4597</v>
      </c>
      <c r="AM2283" s="2"/>
      <c r="AS2283" s="2"/>
    </row>
    <row r="2284" spans="1:45" x14ac:dyDescent="0.25">
      <c r="A2284" s="2"/>
      <c r="C2284" s="2"/>
      <c r="E2284" s="2"/>
      <c r="Q2284" s="2"/>
      <c r="S2284" s="2"/>
      <c r="U2284" s="2"/>
      <c r="Y2284" s="2"/>
      <c r="AE2284" s="4">
        <v>39891</v>
      </c>
      <c r="AF2284">
        <v>40453.43</v>
      </c>
      <c r="AG2284" s="4">
        <v>39857</v>
      </c>
      <c r="AH2284">
        <v>37.51</v>
      </c>
      <c r="AI2284" s="4">
        <v>40465</v>
      </c>
      <c r="AJ2284">
        <v>11.543900000000001</v>
      </c>
      <c r="AK2284" s="2">
        <v>39827</v>
      </c>
      <c r="AL2284">
        <v>11.59</v>
      </c>
      <c r="AM2284" s="2"/>
      <c r="AS2284" s="2"/>
    </row>
    <row r="2285" spans="1:45" x14ac:dyDescent="0.25">
      <c r="A2285" s="2"/>
      <c r="C2285" s="2"/>
      <c r="E2285" s="2"/>
      <c r="Q2285" s="2"/>
      <c r="S2285" s="2"/>
      <c r="U2285" s="2"/>
      <c r="Y2285" s="2"/>
      <c r="AE2285" s="4">
        <v>39892</v>
      </c>
      <c r="AF2285">
        <v>40076.410000000003</v>
      </c>
      <c r="AG2285" s="4">
        <v>39861</v>
      </c>
      <c r="AH2285">
        <v>34.93</v>
      </c>
      <c r="AI2285" s="4">
        <v>40466</v>
      </c>
      <c r="AJ2285">
        <v>11.4818</v>
      </c>
      <c r="AK2285" s="2">
        <v>39828</v>
      </c>
      <c r="AL2285">
        <v>11.37</v>
      </c>
      <c r="AM2285" s="2"/>
      <c r="AS2285" s="2"/>
    </row>
    <row r="2286" spans="1:45" x14ac:dyDescent="0.25">
      <c r="A2286" s="2"/>
      <c r="C2286" s="2"/>
      <c r="E2286" s="2"/>
      <c r="Q2286" s="2"/>
      <c r="S2286" s="2"/>
      <c r="U2286" s="2"/>
      <c r="Y2286" s="2"/>
      <c r="AE2286" s="4">
        <v>39895</v>
      </c>
      <c r="AF2286">
        <v>42438.55</v>
      </c>
      <c r="AG2286" s="4">
        <v>39862</v>
      </c>
      <c r="AH2286">
        <v>34.619999999999997</v>
      </c>
      <c r="AI2286" s="4">
        <v>40469</v>
      </c>
      <c r="AJ2286">
        <v>11.5281</v>
      </c>
      <c r="AK2286" s="2">
        <v>39829</v>
      </c>
      <c r="AL2286">
        <v>11.410600000000001</v>
      </c>
      <c r="AM2286" s="2"/>
      <c r="AS2286" s="2"/>
    </row>
    <row r="2287" spans="1:45" x14ac:dyDescent="0.25">
      <c r="A2287" s="2"/>
      <c r="C2287" s="2"/>
      <c r="E2287" s="2"/>
      <c r="Q2287" s="2"/>
      <c r="S2287" s="2"/>
      <c r="U2287" s="2"/>
      <c r="Y2287" s="2"/>
      <c r="AE2287" s="4">
        <v>39896</v>
      </c>
      <c r="AF2287">
        <v>41475.83</v>
      </c>
      <c r="AG2287" s="4">
        <v>39863</v>
      </c>
      <c r="AH2287">
        <v>39.479999999999997</v>
      </c>
      <c r="AI2287" s="4">
        <v>40470</v>
      </c>
      <c r="AJ2287">
        <v>11.7105</v>
      </c>
      <c r="AK2287" s="2">
        <v>39832</v>
      </c>
      <c r="AL2287">
        <v>11.35</v>
      </c>
      <c r="AM2287" s="2"/>
      <c r="AS2287" s="2"/>
    </row>
    <row r="2288" spans="1:45" x14ac:dyDescent="0.25">
      <c r="A2288" s="2"/>
      <c r="C2288" s="2"/>
      <c r="E2288" s="2"/>
      <c r="Q2288" s="2"/>
      <c r="S2288" s="2"/>
      <c r="U2288" s="2"/>
      <c r="Y2288" s="2"/>
      <c r="AE2288" s="4">
        <v>39897</v>
      </c>
      <c r="AF2288">
        <v>41799.300000000003</v>
      </c>
      <c r="AG2288" s="4">
        <v>39864</v>
      </c>
      <c r="AH2288">
        <v>38.94</v>
      </c>
      <c r="AI2288" s="4">
        <v>40471</v>
      </c>
      <c r="AJ2288">
        <v>11.6435</v>
      </c>
      <c r="AK2288" s="2">
        <v>39833</v>
      </c>
      <c r="AL2288">
        <v>11.243600000000001</v>
      </c>
      <c r="AM2288" s="2"/>
      <c r="AS2288" s="2"/>
    </row>
    <row r="2289" spans="1:45" x14ac:dyDescent="0.25">
      <c r="A2289" s="2"/>
      <c r="C2289" s="2"/>
      <c r="E2289" s="2"/>
      <c r="Q2289" s="2"/>
      <c r="S2289" s="2"/>
      <c r="U2289" s="2"/>
      <c r="Y2289" s="2"/>
      <c r="AE2289" s="4">
        <v>39898</v>
      </c>
      <c r="AF2289">
        <v>42588.66</v>
      </c>
      <c r="AG2289" s="4">
        <v>39867</v>
      </c>
      <c r="AH2289">
        <v>38.44</v>
      </c>
      <c r="AI2289" s="4">
        <v>40472</v>
      </c>
      <c r="AJ2289">
        <v>11.784800000000001</v>
      </c>
      <c r="AK2289" s="2">
        <v>39834</v>
      </c>
      <c r="AL2289">
        <v>11.14</v>
      </c>
      <c r="AM2289" s="2"/>
      <c r="AS2289" s="2"/>
    </row>
    <row r="2290" spans="1:45" x14ac:dyDescent="0.25">
      <c r="A2290" s="2"/>
      <c r="C2290" s="2"/>
      <c r="E2290" s="2"/>
      <c r="Q2290" s="2"/>
      <c r="S2290" s="2"/>
      <c r="U2290" s="2"/>
      <c r="Y2290" s="2"/>
      <c r="AE2290" s="4">
        <v>39899</v>
      </c>
      <c r="AF2290">
        <v>41907.29</v>
      </c>
      <c r="AG2290" s="4">
        <v>39868</v>
      </c>
      <c r="AH2290">
        <v>39.96</v>
      </c>
      <c r="AI2290" s="4">
        <v>40473</v>
      </c>
      <c r="AJ2290">
        <v>11.826000000000001</v>
      </c>
      <c r="AK2290" s="2">
        <v>39835</v>
      </c>
      <c r="AL2290">
        <v>11.0763</v>
      </c>
      <c r="AM2290" s="2"/>
      <c r="AS2290" s="2"/>
    </row>
    <row r="2291" spans="1:45" x14ac:dyDescent="0.25">
      <c r="A2291" s="2"/>
      <c r="C2291" s="2"/>
      <c r="E2291" s="2"/>
      <c r="Q2291" s="2"/>
      <c r="S2291" s="2"/>
      <c r="U2291" s="2"/>
      <c r="Y2291" s="2"/>
      <c r="AE2291" s="4">
        <v>39902</v>
      </c>
      <c r="AF2291">
        <v>40653.129999999997</v>
      </c>
      <c r="AG2291" s="4">
        <v>39869</v>
      </c>
      <c r="AH2291">
        <v>42.5</v>
      </c>
      <c r="AI2291" s="4">
        <v>40476</v>
      </c>
      <c r="AJ2291">
        <v>11.92</v>
      </c>
      <c r="AK2291" s="2">
        <v>39836</v>
      </c>
      <c r="AL2291">
        <v>11.3</v>
      </c>
      <c r="AM2291" s="2"/>
      <c r="AS2291" s="2"/>
    </row>
    <row r="2292" spans="1:45" x14ac:dyDescent="0.25">
      <c r="A2292" s="2"/>
      <c r="C2292" s="2"/>
      <c r="E2292" s="2"/>
      <c r="Q2292" s="2"/>
      <c r="S2292" s="2"/>
      <c r="U2292" s="2"/>
      <c r="Y2292" s="2"/>
      <c r="AE2292" s="4">
        <v>39903</v>
      </c>
      <c r="AF2292">
        <v>40925.870000000003</v>
      </c>
      <c r="AG2292" s="4">
        <v>39870</v>
      </c>
      <c r="AH2292">
        <v>45.22</v>
      </c>
      <c r="AI2292" s="4">
        <v>40477</v>
      </c>
      <c r="AJ2292">
        <v>11.8086</v>
      </c>
      <c r="AK2292" s="2">
        <v>39839</v>
      </c>
      <c r="AL2292">
        <v>11.3751</v>
      </c>
      <c r="AM2292" s="2"/>
      <c r="AS2292" s="2"/>
    </row>
    <row r="2293" spans="1:45" x14ac:dyDescent="0.25">
      <c r="A2293" s="2"/>
      <c r="C2293" s="2"/>
      <c r="E2293" s="2"/>
      <c r="Q2293" s="2"/>
      <c r="S2293" s="2"/>
      <c r="U2293" s="2"/>
      <c r="Y2293" s="2"/>
      <c r="AE2293" s="4">
        <v>39904</v>
      </c>
      <c r="AF2293">
        <v>41976.33</v>
      </c>
      <c r="AG2293" s="4">
        <v>39871</v>
      </c>
      <c r="AH2293">
        <v>44.76</v>
      </c>
      <c r="AI2293" s="4">
        <v>40478</v>
      </c>
      <c r="AJ2293">
        <v>11.8889</v>
      </c>
      <c r="AK2293" s="2">
        <v>39840</v>
      </c>
      <c r="AL2293">
        <v>11.18</v>
      </c>
      <c r="AM2293" s="2"/>
      <c r="AS2293" s="2"/>
    </row>
    <row r="2294" spans="1:45" x14ac:dyDescent="0.25">
      <c r="A2294" s="2"/>
      <c r="C2294" s="2"/>
      <c r="E2294" s="2"/>
      <c r="Q2294" s="2"/>
      <c r="S2294" s="2"/>
      <c r="U2294" s="2"/>
      <c r="Y2294" s="2"/>
      <c r="AE2294" s="4">
        <v>39905</v>
      </c>
      <c r="AF2294">
        <v>43736.45</v>
      </c>
      <c r="AG2294" s="4">
        <v>39874</v>
      </c>
      <c r="AH2294">
        <v>40.15</v>
      </c>
      <c r="AI2294" s="4">
        <v>40479</v>
      </c>
      <c r="AJ2294">
        <v>11.8248</v>
      </c>
      <c r="AK2294" s="2">
        <v>39841</v>
      </c>
      <c r="AL2294">
        <v>11.22</v>
      </c>
      <c r="AM2294" s="2"/>
      <c r="AS2294" s="2"/>
    </row>
    <row r="2295" spans="1:45" x14ac:dyDescent="0.25">
      <c r="A2295" s="2"/>
      <c r="C2295" s="2"/>
      <c r="E2295" s="2"/>
      <c r="Q2295" s="2"/>
      <c r="S2295" s="2"/>
      <c r="U2295" s="2"/>
      <c r="Y2295" s="2"/>
      <c r="AE2295" s="4">
        <v>39906</v>
      </c>
      <c r="AF2295">
        <v>44390.98</v>
      </c>
      <c r="AG2295" s="4">
        <v>39875</v>
      </c>
      <c r="AH2295">
        <v>41.65</v>
      </c>
      <c r="AI2295" s="4">
        <v>40480</v>
      </c>
      <c r="AJ2295">
        <v>11.7019</v>
      </c>
      <c r="AK2295" s="2">
        <v>39842</v>
      </c>
      <c r="AL2295">
        <v>11.28</v>
      </c>
      <c r="AM2295" s="2"/>
      <c r="AS2295" s="2"/>
    </row>
    <row r="2296" spans="1:45" x14ac:dyDescent="0.25">
      <c r="A2296" s="2"/>
      <c r="C2296" s="2"/>
      <c r="E2296" s="2"/>
      <c r="Q2296" s="2"/>
      <c r="S2296" s="2"/>
      <c r="U2296" s="2"/>
      <c r="Y2296" s="2"/>
      <c r="AE2296" s="4">
        <v>39909</v>
      </c>
      <c r="AF2296">
        <v>44167.26</v>
      </c>
      <c r="AG2296" s="4">
        <v>39876</v>
      </c>
      <c r="AH2296">
        <v>45.38</v>
      </c>
      <c r="AI2296" s="4">
        <v>40483</v>
      </c>
      <c r="AJ2296">
        <v>11.5764</v>
      </c>
      <c r="AK2296" s="2">
        <v>39843</v>
      </c>
      <c r="AL2296">
        <v>11.167300000000001</v>
      </c>
      <c r="AM2296" s="2"/>
      <c r="AS2296" s="2"/>
    </row>
    <row r="2297" spans="1:45" x14ac:dyDescent="0.25">
      <c r="A2297" s="2"/>
      <c r="C2297" s="2"/>
      <c r="E2297" s="2"/>
      <c r="Q2297" s="2"/>
      <c r="S2297" s="2"/>
      <c r="U2297" s="2"/>
      <c r="Y2297" s="2"/>
      <c r="AE2297" s="4">
        <v>39910</v>
      </c>
      <c r="AF2297">
        <v>43824.53</v>
      </c>
      <c r="AG2297" s="4">
        <v>39877</v>
      </c>
      <c r="AH2297">
        <v>43.61</v>
      </c>
      <c r="AI2297" s="4">
        <v>40484</v>
      </c>
      <c r="AJ2297">
        <v>11.5726</v>
      </c>
      <c r="AK2297" s="2">
        <v>39846</v>
      </c>
      <c r="AL2297">
        <v>11.06</v>
      </c>
      <c r="AM2297" s="2"/>
      <c r="AS2297" s="2"/>
    </row>
    <row r="2298" spans="1:45" x14ac:dyDescent="0.25">
      <c r="A2298" s="2"/>
      <c r="C2298" s="2"/>
      <c r="E2298" s="2"/>
      <c r="Q2298" s="2"/>
      <c r="S2298" s="2"/>
      <c r="U2298" s="2"/>
      <c r="Y2298" s="2"/>
      <c r="AE2298" s="4">
        <v>39911</v>
      </c>
      <c r="AF2298">
        <v>44181.98</v>
      </c>
      <c r="AG2298" s="4">
        <v>39878</v>
      </c>
      <c r="AH2298">
        <v>45.52</v>
      </c>
      <c r="AI2298" s="4">
        <v>40485</v>
      </c>
      <c r="AJ2298">
        <v>11.5947</v>
      </c>
      <c r="AK2298" s="2">
        <v>39847</v>
      </c>
      <c r="AL2298">
        <v>10.943099999999999</v>
      </c>
      <c r="AM2298" s="2"/>
      <c r="AS2298" s="2"/>
    </row>
    <row r="2299" spans="1:45" x14ac:dyDescent="0.25">
      <c r="A2299" s="2"/>
      <c r="C2299" s="2"/>
      <c r="E2299" s="2"/>
      <c r="Q2299" s="2"/>
      <c r="S2299" s="2"/>
      <c r="U2299" s="2"/>
      <c r="Y2299" s="2"/>
      <c r="AE2299" s="4">
        <v>39912</v>
      </c>
      <c r="AF2299">
        <v>45538.71</v>
      </c>
      <c r="AG2299" s="4">
        <v>39881</v>
      </c>
      <c r="AH2299">
        <v>47.07</v>
      </c>
      <c r="AI2299" s="4">
        <v>40486</v>
      </c>
      <c r="AJ2299">
        <v>11.6936</v>
      </c>
      <c r="AK2299" s="2">
        <v>39848</v>
      </c>
      <c r="AL2299">
        <v>11.004799999999999</v>
      </c>
      <c r="AM2299" s="2"/>
      <c r="AS2299" s="2"/>
    </row>
    <row r="2300" spans="1:45" x14ac:dyDescent="0.25">
      <c r="A2300" s="2"/>
      <c r="C2300" s="2"/>
      <c r="E2300" s="2"/>
      <c r="Q2300" s="2"/>
      <c r="S2300" s="2"/>
      <c r="U2300" s="2"/>
      <c r="Y2300" s="2"/>
      <c r="AE2300" s="4">
        <v>39916</v>
      </c>
      <c r="AF2300">
        <v>45991.89</v>
      </c>
      <c r="AG2300" s="4">
        <v>39882</v>
      </c>
      <c r="AH2300">
        <v>45.71</v>
      </c>
      <c r="AI2300" s="4">
        <v>40487</v>
      </c>
      <c r="AJ2300">
        <v>11.846500000000001</v>
      </c>
      <c r="AK2300" s="2">
        <v>39849</v>
      </c>
      <c r="AL2300">
        <v>11.047800000000001</v>
      </c>
      <c r="AM2300" s="2"/>
      <c r="AS2300" s="2"/>
    </row>
    <row r="2301" spans="1:45" x14ac:dyDescent="0.25">
      <c r="A2301" s="2"/>
      <c r="C2301" s="2"/>
      <c r="E2301" s="2"/>
      <c r="Q2301" s="2"/>
      <c r="S2301" s="2"/>
      <c r="U2301" s="2"/>
      <c r="Y2301" s="2"/>
      <c r="AE2301" s="4">
        <v>39917</v>
      </c>
      <c r="AF2301">
        <v>45418.18</v>
      </c>
      <c r="AG2301" s="4">
        <v>39883</v>
      </c>
      <c r="AH2301">
        <v>42.33</v>
      </c>
      <c r="AI2301" s="4">
        <v>40490</v>
      </c>
      <c r="AJ2301">
        <v>11.934799999999999</v>
      </c>
      <c r="AK2301" s="2">
        <v>39850</v>
      </c>
      <c r="AL2301">
        <v>10.980499999999999</v>
      </c>
      <c r="AM2301" s="2"/>
      <c r="AS2301" s="2"/>
    </row>
    <row r="2302" spans="1:45" x14ac:dyDescent="0.25">
      <c r="A2302" s="2"/>
      <c r="C2302" s="2"/>
      <c r="E2302" s="2"/>
      <c r="Q2302" s="2"/>
      <c r="S2302" s="2"/>
      <c r="U2302" s="2"/>
      <c r="Y2302" s="2"/>
      <c r="AE2302" s="4">
        <v>39918</v>
      </c>
      <c r="AF2302">
        <v>45272.65</v>
      </c>
      <c r="AG2302" s="4">
        <v>39884</v>
      </c>
      <c r="AH2302">
        <v>47.03</v>
      </c>
      <c r="AI2302" s="4">
        <v>40491</v>
      </c>
      <c r="AJ2302">
        <v>11.9278</v>
      </c>
      <c r="AK2302" s="2">
        <v>39853</v>
      </c>
      <c r="AL2302">
        <v>11.117000000000001</v>
      </c>
      <c r="AM2302" s="2"/>
      <c r="AS2302" s="2"/>
    </row>
    <row r="2303" spans="1:45" x14ac:dyDescent="0.25">
      <c r="A2303" s="2"/>
      <c r="C2303" s="2"/>
      <c r="E2303" s="2"/>
      <c r="Q2303" s="2"/>
      <c r="S2303" s="2"/>
      <c r="U2303" s="2"/>
      <c r="Y2303" s="2"/>
      <c r="AE2303" s="4">
        <v>39919</v>
      </c>
      <c r="AF2303">
        <v>46024.78</v>
      </c>
      <c r="AG2303" s="4">
        <v>39885</v>
      </c>
      <c r="AH2303">
        <v>46.25</v>
      </c>
      <c r="AI2303" s="4">
        <v>40492</v>
      </c>
      <c r="AJ2303">
        <v>11.8561</v>
      </c>
      <c r="AK2303" s="2">
        <v>39854</v>
      </c>
      <c r="AL2303">
        <v>11.16</v>
      </c>
      <c r="AM2303" s="2"/>
      <c r="AS2303" s="2"/>
    </row>
    <row r="2304" spans="1:45" x14ac:dyDescent="0.25">
      <c r="A2304" s="2"/>
      <c r="C2304" s="2"/>
      <c r="E2304" s="2"/>
      <c r="Q2304" s="2"/>
      <c r="S2304" s="2"/>
      <c r="U2304" s="2"/>
      <c r="Y2304" s="2"/>
      <c r="AE2304" s="4">
        <v>39920</v>
      </c>
      <c r="AF2304">
        <v>45778.28</v>
      </c>
      <c r="AG2304" s="4">
        <v>39888</v>
      </c>
      <c r="AH2304">
        <v>47.35</v>
      </c>
      <c r="AI2304" s="4">
        <v>40493</v>
      </c>
      <c r="AJ2304">
        <v>11.9011</v>
      </c>
      <c r="AK2304" s="2">
        <v>39855</v>
      </c>
      <c r="AL2304">
        <v>11.135</v>
      </c>
      <c r="AM2304" s="2"/>
      <c r="AS2304" s="2"/>
    </row>
    <row r="2305" spans="1:45" x14ac:dyDescent="0.25">
      <c r="A2305" s="2"/>
      <c r="C2305" s="2"/>
      <c r="E2305" s="2"/>
      <c r="Q2305" s="2"/>
      <c r="S2305" s="2"/>
      <c r="U2305" s="2"/>
      <c r="Y2305" s="2"/>
      <c r="AE2305" s="4">
        <v>39923</v>
      </c>
      <c r="AF2305">
        <v>44433.15</v>
      </c>
      <c r="AG2305" s="4">
        <v>39889</v>
      </c>
      <c r="AH2305">
        <v>49.16</v>
      </c>
      <c r="AI2305" s="4">
        <v>40494</v>
      </c>
      <c r="AJ2305">
        <v>11.876099999999999</v>
      </c>
      <c r="AK2305" s="2">
        <v>39856</v>
      </c>
      <c r="AL2305">
        <v>11.17</v>
      </c>
      <c r="AM2305" s="2"/>
      <c r="AS2305" s="2"/>
    </row>
    <row r="2306" spans="1:45" x14ac:dyDescent="0.25">
      <c r="A2306" s="2"/>
      <c r="C2306" s="2"/>
      <c r="E2306" s="2"/>
      <c r="Q2306" s="2"/>
      <c r="S2306" s="2"/>
      <c r="U2306" s="2"/>
      <c r="Y2306" s="2"/>
      <c r="AE2306" s="4">
        <v>39925</v>
      </c>
      <c r="AF2306">
        <v>44888.2</v>
      </c>
      <c r="AG2306" s="4">
        <v>39890</v>
      </c>
      <c r="AH2306">
        <v>48.14</v>
      </c>
      <c r="AI2306" s="4">
        <v>40498</v>
      </c>
      <c r="AJ2306">
        <v>12.133599999999999</v>
      </c>
      <c r="AK2306" s="2">
        <v>39857</v>
      </c>
      <c r="AL2306">
        <v>11.020200000000001</v>
      </c>
      <c r="AM2306" s="2"/>
      <c r="AS2306" s="2"/>
    </row>
    <row r="2307" spans="1:45" x14ac:dyDescent="0.25">
      <c r="A2307" s="2"/>
      <c r="C2307" s="2"/>
      <c r="E2307" s="2"/>
      <c r="Q2307" s="2"/>
      <c r="S2307" s="2"/>
      <c r="U2307" s="2"/>
      <c r="Y2307" s="2"/>
      <c r="AE2307" s="4">
        <v>39926</v>
      </c>
      <c r="AF2307">
        <v>45801.17</v>
      </c>
      <c r="AG2307" s="4">
        <v>39891</v>
      </c>
      <c r="AH2307">
        <v>51.61</v>
      </c>
      <c r="AI2307" s="4">
        <v>40499</v>
      </c>
      <c r="AJ2307">
        <v>12.073600000000001</v>
      </c>
      <c r="AK2307" s="2">
        <v>39860</v>
      </c>
      <c r="AL2307">
        <v>10.99</v>
      </c>
      <c r="AM2307" s="2"/>
      <c r="AS2307" s="2"/>
    </row>
    <row r="2308" spans="1:45" x14ac:dyDescent="0.25">
      <c r="A2308" s="2"/>
      <c r="C2308" s="2"/>
      <c r="E2308" s="2"/>
      <c r="Q2308" s="2"/>
      <c r="S2308" s="2"/>
      <c r="U2308" s="2"/>
      <c r="Y2308" s="2"/>
      <c r="AE2308" s="4">
        <v>39927</v>
      </c>
      <c r="AF2308">
        <v>46771.79</v>
      </c>
      <c r="AG2308" s="4">
        <v>39892</v>
      </c>
      <c r="AH2308">
        <v>52.07</v>
      </c>
      <c r="AI2308" s="4">
        <v>40500</v>
      </c>
      <c r="AJ2308">
        <v>12.1358</v>
      </c>
      <c r="AK2308" s="2">
        <v>39861</v>
      </c>
      <c r="AL2308">
        <v>10.988300000000001</v>
      </c>
      <c r="AM2308" s="2"/>
      <c r="AS2308" s="2"/>
    </row>
    <row r="2309" spans="1:45" x14ac:dyDescent="0.25">
      <c r="A2309" s="2"/>
      <c r="C2309" s="2"/>
      <c r="E2309" s="2"/>
      <c r="Q2309" s="2"/>
      <c r="S2309" s="2"/>
      <c r="U2309" s="2"/>
      <c r="Y2309" s="2"/>
      <c r="AE2309" s="4">
        <v>39930</v>
      </c>
      <c r="AF2309">
        <v>45819.71</v>
      </c>
      <c r="AG2309" s="4">
        <v>39895</v>
      </c>
      <c r="AH2309">
        <v>53.8</v>
      </c>
      <c r="AI2309" s="4">
        <v>40501</v>
      </c>
      <c r="AJ2309">
        <v>12.148300000000001</v>
      </c>
      <c r="AK2309" s="2">
        <v>39862</v>
      </c>
      <c r="AL2309">
        <v>11.04</v>
      </c>
      <c r="AM2309" s="2"/>
      <c r="AS2309" s="2"/>
    </row>
    <row r="2310" spans="1:45" x14ac:dyDescent="0.25">
      <c r="A2310" s="2"/>
      <c r="C2310" s="2"/>
      <c r="E2310" s="2"/>
      <c r="Q2310" s="2"/>
      <c r="S2310" s="2"/>
      <c r="U2310" s="2"/>
      <c r="Y2310" s="2"/>
      <c r="AE2310" s="4">
        <v>39931</v>
      </c>
      <c r="AF2310">
        <v>45821.440000000002</v>
      </c>
      <c r="AG2310" s="4">
        <v>39896</v>
      </c>
      <c r="AH2310">
        <v>53.98</v>
      </c>
      <c r="AI2310" s="4">
        <v>40504</v>
      </c>
      <c r="AJ2310">
        <v>12.3611</v>
      </c>
      <c r="AK2310" s="2">
        <v>39863</v>
      </c>
      <c r="AL2310">
        <v>10.937799999999999</v>
      </c>
      <c r="AM2310" s="2"/>
      <c r="AS2310" s="2"/>
    </row>
    <row r="2311" spans="1:45" x14ac:dyDescent="0.25">
      <c r="A2311" s="2"/>
      <c r="C2311" s="2"/>
      <c r="E2311" s="2"/>
      <c r="Q2311" s="2"/>
      <c r="S2311" s="2"/>
      <c r="U2311" s="2"/>
      <c r="Y2311" s="2"/>
      <c r="AE2311" s="4">
        <v>39932</v>
      </c>
      <c r="AF2311">
        <v>47226.79</v>
      </c>
      <c r="AG2311" s="4">
        <v>39897</v>
      </c>
      <c r="AH2311">
        <v>52.77</v>
      </c>
      <c r="AI2311" s="4">
        <v>40505</v>
      </c>
      <c r="AJ2311">
        <v>12.324400000000001</v>
      </c>
      <c r="AK2311" s="2">
        <v>39864</v>
      </c>
      <c r="AL2311">
        <v>10.93</v>
      </c>
      <c r="AM2311" s="2"/>
      <c r="AS2311" s="2"/>
    </row>
    <row r="2312" spans="1:45" x14ac:dyDescent="0.25">
      <c r="A2312" s="2"/>
      <c r="C2312" s="2"/>
      <c r="E2312" s="2"/>
      <c r="Q2312" s="2"/>
      <c r="S2312" s="2"/>
      <c r="U2312" s="2"/>
      <c r="Y2312" s="2"/>
      <c r="AE2312" s="4">
        <v>39933</v>
      </c>
      <c r="AF2312">
        <v>47289.53</v>
      </c>
      <c r="AG2312" s="4">
        <v>39898</v>
      </c>
      <c r="AH2312">
        <v>54.34</v>
      </c>
      <c r="AI2312" s="4">
        <v>40506</v>
      </c>
      <c r="AJ2312">
        <v>12.219099999999999</v>
      </c>
      <c r="AK2312" s="2">
        <v>39869</v>
      </c>
      <c r="AL2312">
        <v>10.89</v>
      </c>
      <c r="AM2312" s="2"/>
      <c r="AS2312" s="2"/>
    </row>
    <row r="2313" spans="1:45" x14ac:dyDescent="0.25">
      <c r="A2313" s="2"/>
      <c r="C2313" s="2"/>
      <c r="E2313" s="2"/>
      <c r="Q2313" s="2"/>
      <c r="S2313" s="2"/>
      <c r="U2313" s="2"/>
      <c r="Y2313" s="2"/>
      <c r="AE2313" s="4">
        <v>39937</v>
      </c>
      <c r="AF2313">
        <v>50404.53</v>
      </c>
      <c r="AG2313" s="4">
        <v>39899</v>
      </c>
      <c r="AH2313">
        <v>52.38</v>
      </c>
      <c r="AI2313" s="4">
        <v>40507</v>
      </c>
      <c r="AJ2313">
        <v>12.133900000000001</v>
      </c>
      <c r="AK2313" s="2">
        <v>39870</v>
      </c>
      <c r="AL2313">
        <v>10.734999999999999</v>
      </c>
      <c r="AM2313" s="2"/>
      <c r="AS2313" s="2"/>
    </row>
    <row r="2314" spans="1:45" x14ac:dyDescent="0.25">
      <c r="A2314" s="2"/>
      <c r="C2314" s="2"/>
      <c r="E2314" s="2"/>
      <c r="Q2314" s="2"/>
      <c r="S2314" s="2"/>
      <c r="U2314" s="2"/>
      <c r="Y2314" s="2"/>
      <c r="AE2314" s="4">
        <v>39938</v>
      </c>
      <c r="AF2314">
        <v>50669.78</v>
      </c>
      <c r="AG2314" s="4">
        <v>39902</v>
      </c>
      <c r="AH2314">
        <v>48.41</v>
      </c>
      <c r="AI2314" s="4">
        <v>40508</v>
      </c>
      <c r="AJ2314">
        <v>12.1694</v>
      </c>
      <c r="AK2314" s="2">
        <v>39871</v>
      </c>
      <c r="AL2314">
        <v>10.63</v>
      </c>
      <c r="AM2314" s="2"/>
      <c r="AS2314" s="2"/>
    </row>
    <row r="2315" spans="1:45" x14ac:dyDescent="0.25">
      <c r="A2315" s="2"/>
      <c r="C2315" s="2"/>
      <c r="E2315" s="2"/>
      <c r="Q2315" s="2"/>
      <c r="S2315" s="2"/>
      <c r="U2315" s="2"/>
      <c r="Y2315" s="2"/>
      <c r="AE2315" s="4">
        <v>39939</v>
      </c>
      <c r="AF2315">
        <v>51499.48</v>
      </c>
      <c r="AG2315" s="4">
        <v>39903</v>
      </c>
      <c r="AH2315">
        <v>49.66</v>
      </c>
      <c r="AI2315" s="4">
        <v>40511</v>
      </c>
      <c r="AJ2315">
        <v>12.302</v>
      </c>
      <c r="AK2315" s="2">
        <v>39874</v>
      </c>
      <c r="AL2315">
        <v>10.68</v>
      </c>
      <c r="AM2315" s="2"/>
      <c r="AS2315" s="2"/>
    </row>
    <row r="2316" spans="1:45" x14ac:dyDescent="0.25">
      <c r="A2316" s="2"/>
      <c r="C2316" s="2"/>
      <c r="E2316" s="2"/>
      <c r="Q2316" s="2"/>
      <c r="S2316" s="2"/>
      <c r="U2316" s="2"/>
      <c r="Y2316" s="2"/>
      <c r="AE2316" s="4">
        <v>39940</v>
      </c>
      <c r="AF2316">
        <v>50058.06</v>
      </c>
      <c r="AG2316" s="4">
        <v>39904</v>
      </c>
      <c r="AH2316">
        <v>48.39</v>
      </c>
      <c r="AI2316" s="4">
        <v>40512</v>
      </c>
      <c r="AJ2316">
        <v>12.217000000000001</v>
      </c>
      <c r="AK2316" s="2">
        <v>39875</v>
      </c>
      <c r="AL2316">
        <v>10.7</v>
      </c>
      <c r="AM2316" s="2"/>
      <c r="AS2316" s="2"/>
    </row>
    <row r="2317" spans="1:45" x14ac:dyDescent="0.25">
      <c r="A2317" s="2"/>
      <c r="C2317" s="2"/>
      <c r="E2317" s="2"/>
      <c r="Q2317" s="2"/>
      <c r="S2317" s="2"/>
      <c r="U2317" s="2"/>
      <c r="Y2317" s="2"/>
      <c r="AE2317" s="4">
        <v>39941</v>
      </c>
      <c r="AF2317">
        <v>51395.99</v>
      </c>
      <c r="AG2317" s="4">
        <v>39905</v>
      </c>
      <c r="AH2317">
        <v>52.64</v>
      </c>
      <c r="AI2317" s="4">
        <v>40513</v>
      </c>
      <c r="AJ2317">
        <v>12.1578</v>
      </c>
      <c r="AK2317" s="2">
        <v>39876</v>
      </c>
      <c r="AL2317">
        <v>10.68</v>
      </c>
      <c r="AM2317" s="2"/>
      <c r="AS2317" s="2"/>
    </row>
    <row r="2318" spans="1:45" x14ac:dyDescent="0.25">
      <c r="A2318" s="2"/>
      <c r="C2318" s="2"/>
      <c r="E2318" s="2"/>
      <c r="Q2318" s="2"/>
      <c r="S2318" s="2"/>
      <c r="U2318" s="2"/>
      <c r="Y2318" s="2"/>
      <c r="AE2318" s="4">
        <v>39944</v>
      </c>
      <c r="AF2318">
        <v>50976.39</v>
      </c>
      <c r="AG2318" s="4">
        <v>39906</v>
      </c>
      <c r="AH2318">
        <v>52.51</v>
      </c>
      <c r="AI2318" s="4">
        <v>40514</v>
      </c>
      <c r="AJ2318">
        <v>12.207699999999999</v>
      </c>
      <c r="AK2318" s="2">
        <v>39877</v>
      </c>
      <c r="AL2318">
        <v>10.5974</v>
      </c>
      <c r="AM2318" s="2"/>
      <c r="AS2318" s="2"/>
    </row>
    <row r="2319" spans="1:45" x14ac:dyDescent="0.25">
      <c r="A2319" s="2"/>
      <c r="C2319" s="2"/>
      <c r="E2319" s="2"/>
      <c r="Q2319" s="2"/>
      <c r="S2319" s="2"/>
      <c r="U2319" s="2"/>
      <c r="Y2319" s="2"/>
      <c r="AE2319" s="4">
        <v>39945</v>
      </c>
      <c r="AF2319">
        <v>50325.78</v>
      </c>
      <c r="AG2319" s="4">
        <v>39909</v>
      </c>
      <c r="AH2319">
        <v>51.05</v>
      </c>
      <c r="AI2319" s="4">
        <v>40515</v>
      </c>
      <c r="AJ2319">
        <v>11.850300000000001</v>
      </c>
      <c r="AK2319" s="2">
        <v>39878</v>
      </c>
      <c r="AL2319">
        <v>10.348599999999999</v>
      </c>
      <c r="AM2319" s="2"/>
      <c r="AS2319" s="2"/>
    </row>
    <row r="2320" spans="1:45" x14ac:dyDescent="0.25">
      <c r="A2320" s="2"/>
      <c r="C2320" s="2"/>
      <c r="E2320" s="2"/>
      <c r="Q2320" s="2"/>
      <c r="S2320" s="2"/>
      <c r="U2320" s="2"/>
      <c r="Y2320" s="2"/>
      <c r="AE2320" s="4">
        <v>39946</v>
      </c>
      <c r="AF2320">
        <v>48679.19</v>
      </c>
      <c r="AG2320" s="4">
        <v>39910</v>
      </c>
      <c r="AH2320">
        <v>49.15</v>
      </c>
      <c r="AI2320" s="4">
        <v>40518</v>
      </c>
      <c r="AJ2320">
        <v>12.2058</v>
      </c>
      <c r="AK2320" s="2">
        <v>39881</v>
      </c>
      <c r="AL2320">
        <v>10.24</v>
      </c>
      <c r="AM2320" s="2"/>
      <c r="AS2320" s="2"/>
    </row>
    <row r="2321" spans="1:45" x14ac:dyDescent="0.25">
      <c r="A2321" s="2"/>
      <c r="C2321" s="2"/>
      <c r="E2321" s="2"/>
      <c r="Q2321" s="2"/>
      <c r="S2321" s="2"/>
      <c r="U2321" s="2"/>
      <c r="Y2321" s="2"/>
      <c r="AE2321" s="4">
        <v>39947</v>
      </c>
      <c r="AF2321">
        <v>49446.02</v>
      </c>
      <c r="AG2321" s="4">
        <v>39911</v>
      </c>
      <c r="AH2321">
        <v>49.38</v>
      </c>
      <c r="AI2321" s="4">
        <v>40519</v>
      </c>
      <c r="AJ2321">
        <v>12.1995</v>
      </c>
      <c r="AK2321" s="2">
        <v>39882</v>
      </c>
      <c r="AL2321">
        <v>10.130000000000001</v>
      </c>
      <c r="AM2321" s="2"/>
      <c r="AS2321" s="2"/>
    </row>
    <row r="2322" spans="1:45" x14ac:dyDescent="0.25">
      <c r="A2322" s="2"/>
      <c r="C2322" s="2"/>
      <c r="E2322" s="2"/>
      <c r="Q2322" s="2"/>
      <c r="S2322" s="2"/>
      <c r="U2322" s="2"/>
      <c r="Y2322" s="2"/>
      <c r="AE2322" s="4">
        <v>39948</v>
      </c>
      <c r="AF2322">
        <v>49007.21</v>
      </c>
      <c r="AG2322" s="4">
        <v>39912</v>
      </c>
      <c r="AH2322">
        <v>52.24</v>
      </c>
      <c r="AI2322" s="4">
        <v>40520</v>
      </c>
      <c r="AJ2322">
        <v>12.262499999999999</v>
      </c>
      <c r="AK2322" s="2">
        <v>39883</v>
      </c>
      <c r="AL2322">
        <v>9.98</v>
      </c>
      <c r="AM2322" s="2"/>
      <c r="AS2322" s="2"/>
    </row>
    <row r="2323" spans="1:45" x14ac:dyDescent="0.25">
      <c r="A2323" s="2"/>
      <c r="C2323" s="2"/>
      <c r="E2323" s="2"/>
      <c r="Q2323" s="2"/>
      <c r="S2323" s="2"/>
      <c r="U2323" s="2"/>
      <c r="Y2323" s="2"/>
      <c r="AE2323" s="4">
        <v>39951</v>
      </c>
      <c r="AF2323">
        <v>51463.02</v>
      </c>
      <c r="AG2323" s="4">
        <v>39916</v>
      </c>
      <c r="AH2323">
        <v>50.05</v>
      </c>
      <c r="AI2323" s="4">
        <v>40521</v>
      </c>
      <c r="AJ2323">
        <v>12.3323</v>
      </c>
      <c r="AK2323" s="2">
        <v>39884</v>
      </c>
      <c r="AL2323">
        <v>9.9600000000000009</v>
      </c>
      <c r="AM2323" s="2"/>
      <c r="AS2323" s="2"/>
    </row>
    <row r="2324" spans="1:45" x14ac:dyDescent="0.25">
      <c r="A2324" s="2"/>
      <c r="C2324" s="2"/>
      <c r="E2324" s="2"/>
      <c r="Q2324" s="2"/>
      <c r="S2324" s="2"/>
      <c r="U2324" s="2"/>
      <c r="Y2324" s="2"/>
      <c r="AE2324" s="4">
        <v>39952</v>
      </c>
      <c r="AF2324">
        <v>51346.61</v>
      </c>
      <c r="AG2324" s="4">
        <v>39917</v>
      </c>
      <c r="AH2324">
        <v>49.41</v>
      </c>
      <c r="AI2324" s="4">
        <v>40522</v>
      </c>
      <c r="AJ2324">
        <v>12.2295</v>
      </c>
      <c r="AK2324" s="2">
        <v>39885</v>
      </c>
      <c r="AL2324">
        <v>10.07</v>
      </c>
      <c r="AM2324" s="2"/>
      <c r="AS2324" s="2"/>
    </row>
    <row r="2325" spans="1:45" x14ac:dyDescent="0.25">
      <c r="A2325" s="2"/>
      <c r="C2325" s="2"/>
      <c r="E2325" s="2"/>
      <c r="Q2325" s="2"/>
      <c r="S2325" s="2"/>
      <c r="U2325" s="2"/>
      <c r="Y2325" s="2"/>
      <c r="AE2325" s="4">
        <v>39953</v>
      </c>
      <c r="AF2325">
        <v>51245.09</v>
      </c>
      <c r="AG2325" s="4">
        <v>39918</v>
      </c>
      <c r="AH2325">
        <v>49.25</v>
      </c>
      <c r="AI2325" s="4">
        <v>40525</v>
      </c>
      <c r="AJ2325">
        <v>12.2659</v>
      </c>
      <c r="AK2325" s="2">
        <v>39888</v>
      </c>
      <c r="AL2325">
        <v>10.039999999999999</v>
      </c>
      <c r="AM2325" s="2"/>
      <c r="AS2325" s="2"/>
    </row>
    <row r="2326" spans="1:45" x14ac:dyDescent="0.25">
      <c r="A2326" s="2"/>
      <c r="C2326" s="2"/>
      <c r="E2326" s="2"/>
      <c r="Q2326" s="2"/>
      <c r="S2326" s="2"/>
      <c r="U2326" s="2"/>
      <c r="Y2326" s="2"/>
      <c r="AE2326" s="4">
        <v>39954</v>
      </c>
      <c r="AF2326">
        <v>50087.33</v>
      </c>
      <c r="AG2326" s="4">
        <v>39919</v>
      </c>
      <c r="AH2326">
        <v>49.98</v>
      </c>
      <c r="AI2326" s="4">
        <v>40526</v>
      </c>
      <c r="AJ2326">
        <v>12.1876</v>
      </c>
      <c r="AK2326" s="2">
        <v>39889</v>
      </c>
      <c r="AL2326">
        <v>10.015000000000001</v>
      </c>
      <c r="AM2326" s="2"/>
      <c r="AS2326" s="2"/>
    </row>
    <row r="2327" spans="1:45" x14ac:dyDescent="0.25">
      <c r="A2327" s="2"/>
      <c r="C2327" s="2"/>
      <c r="E2327" s="2"/>
      <c r="Q2327" s="2"/>
      <c r="S2327" s="2"/>
      <c r="U2327" s="2"/>
      <c r="Y2327" s="2"/>
      <c r="AE2327" s="4">
        <v>39955</v>
      </c>
      <c r="AF2327">
        <v>50568.49</v>
      </c>
      <c r="AG2327" s="4">
        <v>39920</v>
      </c>
      <c r="AH2327">
        <v>50.33</v>
      </c>
      <c r="AI2327" s="4">
        <v>40527</v>
      </c>
      <c r="AJ2327">
        <v>12.3035</v>
      </c>
      <c r="AK2327" s="2">
        <v>39890</v>
      </c>
      <c r="AL2327">
        <v>9.84</v>
      </c>
      <c r="AM2327" s="2"/>
      <c r="AS2327" s="2"/>
    </row>
    <row r="2328" spans="1:45" x14ac:dyDescent="0.25">
      <c r="A2328" s="2"/>
      <c r="C2328" s="2"/>
      <c r="E2328" s="2"/>
      <c r="Q2328" s="2"/>
      <c r="S2328" s="2"/>
      <c r="U2328" s="2"/>
      <c r="Y2328" s="2"/>
      <c r="AE2328" s="4">
        <v>39958</v>
      </c>
      <c r="AF2328">
        <v>50816.24</v>
      </c>
      <c r="AG2328" s="4">
        <v>39923</v>
      </c>
      <c r="AH2328">
        <v>45.88</v>
      </c>
      <c r="AI2328" s="4">
        <v>40528</v>
      </c>
      <c r="AJ2328">
        <v>12.3026</v>
      </c>
      <c r="AK2328" s="2">
        <v>39891</v>
      </c>
      <c r="AL2328">
        <v>9.77</v>
      </c>
      <c r="AM2328" s="2"/>
      <c r="AS2328" s="2"/>
    </row>
    <row r="2329" spans="1:45" x14ac:dyDescent="0.25">
      <c r="A2329" s="2"/>
      <c r="C2329" s="2"/>
      <c r="E2329" s="2"/>
      <c r="Q2329" s="2"/>
      <c r="S2329" s="2"/>
      <c r="U2329" s="2"/>
      <c r="Y2329" s="2"/>
      <c r="AE2329" s="4">
        <v>39959</v>
      </c>
      <c r="AF2329">
        <v>51840.800000000003</v>
      </c>
      <c r="AG2329" s="4">
        <v>39924</v>
      </c>
      <c r="AH2329">
        <v>46.51</v>
      </c>
      <c r="AI2329" s="4">
        <v>40529</v>
      </c>
      <c r="AJ2329">
        <v>12.2814</v>
      </c>
      <c r="AK2329" s="2">
        <v>39892</v>
      </c>
      <c r="AL2329">
        <v>9.74</v>
      </c>
      <c r="AM2329" s="2"/>
      <c r="AS2329" s="2"/>
    </row>
    <row r="2330" spans="1:45" x14ac:dyDescent="0.25">
      <c r="A2330" s="2"/>
      <c r="C2330" s="2"/>
      <c r="E2330" s="2"/>
      <c r="Q2330" s="2"/>
      <c r="S2330" s="2"/>
      <c r="U2330" s="2"/>
      <c r="Y2330" s="2"/>
      <c r="AE2330" s="4">
        <v>39960</v>
      </c>
      <c r="AF2330">
        <v>51791.61</v>
      </c>
      <c r="AG2330" s="4">
        <v>39925</v>
      </c>
      <c r="AH2330">
        <v>48.85</v>
      </c>
      <c r="AI2330" s="4">
        <v>40532</v>
      </c>
      <c r="AJ2330">
        <v>12.304600000000001</v>
      </c>
      <c r="AK2330" s="2">
        <v>39895</v>
      </c>
      <c r="AL2330">
        <v>9.85</v>
      </c>
      <c r="AM2330" s="2"/>
      <c r="AS2330" s="2"/>
    </row>
    <row r="2331" spans="1:45" x14ac:dyDescent="0.25">
      <c r="A2331" s="2"/>
      <c r="C2331" s="2"/>
      <c r="E2331" s="2"/>
      <c r="Q2331" s="2"/>
      <c r="S2331" s="2"/>
      <c r="U2331" s="2"/>
      <c r="Y2331" s="2"/>
      <c r="AE2331" s="4">
        <v>39961</v>
      </c>
      <c r="AF2331">
        <v>53040.74</v>
      </c>
      <c r="AG2331" s="4">
        <v>39926</v>
      </c>
      <c r="AH2331">
        <v>49.62</v>
      </c>
      <c r="AI2331" s="4">
        <v>40533</v>
      </c>
      <c r="AJ2331">
        <v>12.325200000000001</v>
      </c>
      <c r="AK2331" s="2">
        <v>39896</v>
      </c>
      <c r="AL2331">
        <v>9.94</v>
      </c>
      <c r="AM2331" s="2"/>
      <c r="AS2331" s="2"/>
    </row>
    <row r="2332" spans="1:45" x14ac:dyDescent="0.25">
      <c r="A2332" s="2"/>
      <c r="C2332" s="2"/>
      <c r="E2332" s="2"/>
      <c r="Q2332" s="2"/>
      <c r="S2332" s="2"/>
      <c r="U2332" s="2"/>
      <c r="Y2332" s="2"/>
      <c r="AE2332" s="4">
        <v>39962</v>
      </c>
      <c r="AF2332">
        <v>53197.73</v>
      </c>
      <c r="AG2332" s="4">
        <v>39927</v>
      </c>
      <c r="AH2332">
        <v>51.55</v>
      </c>
      <c r="AI2332" s="4">
        <v>40534</v>
      </c>
      <c r="AJ2332">
        <v>12.2052</v>
      </c>
      <c r="AK2332" s="2">
        <v>39897</v>
      </c>
      <c r="AL2332">
        <v>9.7799999999999994</v>
      </c>
      <c r="AM2332" s="2"/>
      <c r="AS2332" s="2"/>
    </row>
    <row r="2333" spans="1:45" x14ac:dyDescent="0.25">
      <c r="A2333" s="2"/>
      <c r="C2333" s="2"/>
      <c r="E2333" s="2"/>
      <c r="Q2333" s="2"/>
      <c r="S2333" s="2"/>
      <c r="U2333" s="2"/>
      <c r="Y2333" s="2"/>
      <c r="AE2333" s="4">
        <v>39965</v>
      </c>
      <c r="AF2333">
        <v>54486.29</v>
      </c>
      <c r="AG2333" s="4">
        <v>39930</v>
      </c>
      <c r="AH2333">
        <v>50.14</v>
      </c>
      <c r="AI2333" s="4">
        <v>40535</v>
      </c>
      <c r="AJ2333">
        <v>12.2836</v>
      </c>
      <c r="AK2333" s="2">
        <v>39898</v>
      </c>
      <c r="AL2333">
        <v>9.77</v>
      </c>
      <c r="AM2333" s="2"/>
      <c r="AS2333" s="2"/>
    </row>
    <row r="2334" spans="1:45" x14ac:dyDescent="0.25">
      <c r="A2334" s="2"/>
      <c r="C2334" s="2"/>
      <c r="E2334" s="2"/>
      <c r="Q2334" s="2"/>
      <c r="S2334" s="2"/>
      <c r="U2334" s="2"/>
      <c r="Y2334" s="2"/>
      <c r="AE2334" s="4">
        <v>39966</v>
      </c>
      <c r="AF2334">
        <v>53999.519999999997</v>
      </c>
      <c r="AG2334" s="4">
        <v>39931</v>
      </c>
      <c r="AH2334">
        <v>49.92</v>
      </c>
      <c r="AI2334" s="4">
        <v>40536</v>
      </c>
      <c r="AJ2334">
        <v>12.2829</v>
      </c>
      <c r="AK2334" s="2">
        <v>39899</v>
      </c>
      <c r="AL2334">
        <v>9.8699999999999992</v>
      </c>
      <c r="AM2334" s="2"/>
      <c r="AS2334" s="2"/>
    </row>
    <row r="2335" spans="1:45" x14ac:dyDescent="0.25">
      <c r="A2335" s="2"/>
      <c r="C2335" s="2"/>
      <c r="E2335" s="2"/>
      <c r="Q2335" s="2"/>
      <c r="S2335" s="2"/>
      <c r="U2335" s="2"/>
      <c r="Y2335" s="2"/>
      <c r="AE2335" s="4">
        <v>39967</v>
      </c>
      <c r="AF2335">
        <v>52086.63</v>
      </c>
      <c r="AG2335" s="4">
        <v>39932</v>
      </c>
      <c r="AH2335">
        <v>50.97</v>
      </c>
      <c r="AI2335" s="4">
        <v>40539</v>
      </c>
      <c r="AJ2335">
        <v>12.3146</v>
      </c>
      <c r="AK2335" s="2">
        <v>39902</v>
      </c>
      <c r="AL2335">
        <v>9.83</v>
      </c>
      <c r="AM2335" s="2"/>
      <c r="AS2335" s="2"/>
    </row>
    <row r="2336" spans="1:45" x14ac:dyDescent="0.25">
      <c r="A2336" s="2"/>
      <c r="C2336" s="2"/>
      <c r="E2336" s="2"/>
      <c r="Q2336" s="2"/>
      <c r="S2336" s="2"/>
      <c r="U2336" s="2"/>
      <c r="Y2336" s="2"/>
      <c r="AE2336" s="4">
        <v>39968</v>
      </c>
      <c r="AF2336">
        <v>53463.9</v>
      </c>
      <c r="AG2336" s="4">
        <v>39933</v>
      </c>
      <c r="AH2336">
        <v>51.12</v>
      </c>
      <c r="AI2336" s="4">
        <v>40540</v>
      </c>
      <c r="AJ2336">
        <v>12.2752</v>
      </c>
      <c r="AK2336" s="2">
        <v>39903</v>
      </c>
      <c r="AL2336">
        <v>9.77</v>
      </c>
      <c r="AM2336" s="2"/>
      <c r="AS2336" s="2"/>
    </row>
    <row r="2337" spans="1:45" x14ac:dyDescent="0.25">
      <c r="A2337" s="2"/>
      <c r="C2337" s="2"/>
      <c r="E2337" s="2"/>
      <c r="Q2337" s="2"/>
      <c r="S2337" s="2"/>
      <c r="U2337" s="2"/>
      <c r="Y2337" s="2"/>
      <c r="AE2337" s="4">
        <v>39969</v>
      </c>
      <c r="AF2337">
        <v>53341.01</v>
      </c>
      <c r="AG2337" s="4">
        <v>39934</v>
      </c>
      <c r="AH2337">
        <v>53.2</v>
      </c>
      <c r="AI2337" s="4">
        <v>40541</v>
      </c>
      <c r="AJ2337">
        <v>12.2098</v>
      </c>
      <c r="AK2337" s="2">
        <v>39904</v>
      </c>
      <c r="AL2337">
        <v>9.7349999999999994</v>
      </c>
      <c r="AM2337" s="2"/>
      <c r="AS2337" s="2"/>
    </row>
    <row r="2338" spans="1:45" x14ac:dyDescent="0.25">
      <c r="A2338" s="2"/>
      <c r="C2338" s="2"/>
      <c r="E2338" s="2"/>
      <c r="Q2338" s="2"/>
      <c r="S2338" s="2"/>
      <c r="U2338" s="2"/>
      <c r="Y2338" s="2"/>
      <c r="AE2338" s="4">
        <v>39972</v>
      </c>
      <c r="AF2338">
        <v>53630.39</v>
      </c>
      <c r="AG2338" s="4">
        <v>39937</v>
      </c>
      <c r="AH2338">
        <v>54.47</v>
      </c>
      <c r="AI2338" s="4">
        <v>40542</v>
      </c>
      <c r="AJ2338">
        <v>12.161099999999999</v>
      </c>
      <c r="AK2338" s="2">
        <v>39905</v>
      </c>
      <c r="AL2338">
        <v>9.8699999999999992</v>
      </c>
      <c r="AM2338" s="2"/>
      <c r="AS2338" s="2"/>
    </row>
    <row r="2339" spans="1:45" x14ac:dyDescent="0.25">
      <c r="A2339" s="2"/>
      <c r="C2339" s="2"/>
      <c r="E2339" s="2"/>
      <c r="Q2339" s="2"/>
      <c r="S2339" s="2"/>
      <c r="U2339" s="2"/>
      <c r="Y2339" s="2"/>
      <c r="AE2339" s="4">
        <v>39973</v>
      </c>
      <c r="AF2339">
        <v>53157.13</v>
      </c>
      <c r="AG2339" s="4">
        <v>39938</v>
      </c>
      <c r="AH2339">
        <v>53.84</v>
      </c>
      <c r="AI2339" s="4">
        <v>40546</v>
      </c>
      <c r="AJ2339">
        <v>11.8826</v>
      </c>
      <c r="AK2339" s="2">
        <v>39906</v>
      </c>
      <c r="AL2339">
        <v>9.9600000000000009</v>
      </c>
      <c r="AM2339" s="2"/>
      <c r="AS2339" s="2"/>
    </row>
    <row r="2340" spans="1:45" x14ac:dyDescent="0.25">
      <c r="A2340" s="2"/>
      <c r="C2340" s="2"/>
      <c r="E2340" s="2"/>
      <c r="Q2340" s="2"/>
      <c r="S2340" s="2"/>
      <c r="U2340" s="2"/>
      <c r="Y2340" s="2"/>
      <c r="AE2340" s="4">
        <v>39974</v>
      </c>
      <c r="AF2340">
        <v>53410.93</v>
      </c>
      <c r="AG2340" s="4">
        <v>39939</v>
      </c>
      <c r="AH2340">
        <v>56.34</v>
      </c>
      <c r="AI2340" s="4">
        <v>40547</v>
      </c>
      <c r="AJ2340">
        <v>11.918699999999999</v>
      </c>
      <c r="AK2340" s="2">
        <v>39909</v>
      </c>
      <c r="AL2340">
        <v>9.89</v>
      </c>
      <c r="AM2340" s="2"/>
      <c r="AS2340" s="2"/>
    </row>
    <row r="2341" spans="1:45" x14ac:dyDescent="0.25">
      <c r="A2341" s="2"/>
      <c r="C2341" s="2"/>
      <c r="E2341" s="2"/>
      <c r="Q2341" s="2"/>
      <c r="S2341" s="2"/>
      <c r="U2341" s="2"/>
      <c r="Y2341" s="2"/>
      <c r="AE2341" s="4">
        <v>39976</v>
      </c>
      <c r="AF2341">
        <v>53558.23</v>
      </c>
      <c r="AG2341" s="4">
        <v>39940</v>
      </c>
      <c r="AH2341">
        <v>56.71</v>
      </c>
      <c r="AI2341" s="4">
        <v>40548</v>
      </c>
      <c r="AJ2341">
        <v>11.989000000000001</v>
      </c>
      <c r="AK2341" s="2">
        <v>39910</v>
      </c>
      <c r="AL2341">
        <v>9.8699999999999992</v>
      </c>
      <c r="AM2341" s="2"/>
      <c r="AS2341" s="2"/>
    </row>
    <row r="2342" spans="1:45" x14ac:dyDescent="0.25">
      <c r="A2342" s="2"/>
      <c r="C2342" s="2"/>
      <c r="E2342" s="2"/>
      <c r="Q2342" s="2"/>
      <c r="S2342" s="2"/>
      <c r="U2342" s="2"/>
      <c r="Y2342" s="2"/>
      <c r="AE2342" s="4">
        <v>39979</v>
      </c>
      <c r="AF2342">
        <v>52033.82</v>
      </c>
      <c r="AG2342" s="4">
        <v>39941</v>
      </c>
      <c r="AH2342">
        <v>58.63</v>
      </c>
      <c r="AI2342" s="4">
        <v>40549</v>
      </c>
      <c r="AJ2342">
        <v>12.018000000000001</v>
      </c>
      <c r="AK2342" s="2">
        <v>39911</v>
      </c>
      <c r="AL2342">
        <v>9.86</v>
      </c>
      <c r="AM2342" s="2"/>
      <c r="AS2342" s="2"/>
    </row>
    <row r="2343" spans="1:45" x14ac:dyDescent="0.25">
      <c r="A2343" s="2"/>
      <c r="C2343" s="2"/>
      <c r="E2343" s="2"/>
      <c r="Q2343" s="2"/>
      <c r="S2343" s="2"/>
      <c r="U2343" s="2"/>
      <c r="Y2343" s="2"/>
      <c r="AE2343" s="4">
        <v>39980</v>
      </c>
      <c r="AF2343">
        <v>51205.78</v>
      </c>
      <c r="AG2343" s="4">
        <v>39944</v>
      </c>
      <c r="AH2343">
        <v>58.5</v>
      </c>
      <c r="AI2343" s="4">
        <v>40550</v>
      </c>
      <c r="AJ2343">
        <v>12.1495</v>
      </c>
      <c r="AK2343" s="2">
        <v>39912</v>
      </c>
      <c r="AL2343">
        <v>9.82</v>
      </c>
      <c r="AM2343" s="2"/>
      <c r="AS2343" s="2"/>
    </row>
    <row r="2344" spans="1:45" x14ac:dyDescent="0.25">
      <c r="A2344" s="2"/>
      <c r="C2344" s="2"/>
      <c r="E2344" s="2"/>
      <c r="Q2344" s="2"/>
      <c r="S2344" s="2"/>
      <c r="U2344" s="2"/>
      <c r="Y2344" s="2"/>
      <c r="AE2344" s="4">
        <v>39981</v>
      </c>
      <c r="AF2344">
        <v>51045.84</v>
      </c>
      <c r="AG2344" s="4">
        <v>39945</v>
      </c>
      <c r="AH2344">
        <v>58.85</v>
      </c>
      <c r="AI2344" s="4">
        <v>40553</v>
      </c>
      <c r="AJ2344">
        <v>12.2719</v>
      </c>
      <c r="AK2344" s="2">
        <v>39916</v>
      </c>
      <c r="AL2344">
        <v>9.89</v>
      </c>
      <c r="AM2344" s="2"/>
      <c r="AS2344" s="2"/>
    </row>
    <row r="2345" spans="1:45" x14ac:dyDescent="0.25">
      <c r="A2345" s="2"/>
      <c r="C2345" s="2"/>
      <c r="E2345" s="2"/>
      <c r="Q2345" s="2"/>
      <c r="S2345" s="2"/>
      <c r="U2345" s="2"/>
      <c r="Y2345" s="2"/>
      <c r="AE2345" s="4">
        <v>39982</v>
      </c>
      <c r="AF2345">
        <v>50903.02</v>
      </c>
      <c r="AG2345" s="4">
        <v>39946</v>
      </c>
      <c r="AH2345">
        <v>58.02</v>
      </c>
      <c r="AI2345" s="4">
        <v>40554</v>
      </c>
      <c r="AJ2345">
        <v>12.2011</v>
      </c>
      <c r="AK2345" s="2">
        <v>39917</v>
      </c>
      <c r="AL2345">
        <v>9.8000000000000007</v>
      </c>
      <c r="AM2345" s="2"/>
      <c r="AS2345" s="2"/>
    </row>
    <row r="2346" spans="1:45" x14ac:dyDescent="0.25">
      <c r="A2346" s="2"/>
      <c r="C2346" s="2"/>
      <c r="E2346" s="2"/>
      <c r="Q2346" s="2"/>
      <c r="S2346" s="2"/>
      <c r="U2346" s="2"/>
      <c r="Y2346" s="2"/>
      <c r="AE2346" s="4">
        <v>39983</v>
      </c>
      <c r="AF2346">
        <v>51373.77</v>
      </c>
      <c r="AG2346" s="4">
        <v>39947</v>
      </c>
      <c r="AH2346">
        <v>58.62</v>
      </c>
      <c r="AI2346" s="4">
        <v>40555</v>
      </c>
      <c r="AJ2346">
        <v>12.255800000000001</v>
      </c>
      <c r="AK2346" s="2">
        <v>39918</v>
      </c>
      <c r="AL2346">
        <v>9.7249999999999996</v>
      </c>
      <c r="AM2346" s="2"/>
      <c r="AS2346" s="2"/>
    </row>
    <row r="2347" spans="1:45" x14ac:dyDescent="0.25">
      <c r="A2347" s="2"/>
      <c r="C2347" s="2"/>
      <c r="E2347" s="2"/>
      <c r="Q2347" s="2"/>
      <c r="S2347" s="2"/>
      <c r="U2347" s="2"/>
      <c r="Y2347" s="2"/>
      <c r="AE2347" s="4">
        <v>39986</v>
      </c>
      <c r="AF2347">
        <v>49494.8</v>
      </c>
      <c r="AG2347" s="4">
        <v>39948</v>
      </c>
      <c r="AH2347">
        <v>56.34</v>
      </c>
      <c r="AI2347" s="4">
        <v>40556</v>
      </c>
      <c r="AJ2347">
        <v>12.4384</v>
      </c>
      <c r="AK2347" s="2">
        <v>39919</v>
      </c>
      <c r="AL2347">
        <v>9.83</v>
      </c>
      <c r="AM2347" s="2"/>
      <c r="AS2347" s="2"/>
    </row>
    <row r="2348" spans="1:45" x14ac:dyDescent="0.25">
      <c r="A2348" s="2"/>
      <c r="C2348" s="2"/>
      <c r="E2348" s="2"/>
      <c r="Q2348" s="2"/>
      <c r="S2348" s="2"/>
      <c r="U2348" s="2"/>
      <c r="Y2348" s="2"/>
      <c r="AE2348" s="4">
        <v>39987</v>
      </c>
      <c r="AF2348">
        <v>49813.58</v>
      </c>
      <c r="AG2348" s="4">
        <v>39951</v>
      </c>
      <c r="AH2348">
        <v>59.03</v>
      </c>
      <c r="AI2348" s="4">
        <v>40557</v>
      </c>
      <c r="AJ2348">
        <v>12.5839</v>
      </c>
      <c r="AK2348" s="2">
        <v>39920</v>
      </c>
      <c r="AL2348">
        <v>10.01</v>
      </c>
      <c r="AM2348" s="2"/>
      <c r="AS2348" s="2"/>
    </row>
    <row r="2349" spans="1:45" x14ac:dyDescent="0.25">
      <c r="A2349" s="2"/>
      <c r="C2349" s="2"/>
      <c r="E2349" s="2"/>
      <c r="Q2349" s="2"/>
      <c r="S2349" s="2"/>
      <c r="U2349" s="2"/>
      <c r="Y2349" s="2"/>
      <c r="AE2349" s="4">
        <v>39988</v>
      </c>
      <c r="AF2349">
        <v>49672.12</v>
      </c>
      <c r="AG2349" s="4">
        <v>39952</v>
      </c>
      <c r="AH2349">
        <v>59.65</v>
      </c>
      <c r="AI2349" s="4">
        <v>40560</v>
      </c>
      <c r="AJ2349">
        <v>12.67</v>
      </c>
      <c r="AK2349" s="2">
        <v>39923</v>
      </c>
      <c r="AL2349">
        <v>10.029999999999999</v>
      </c>
      <c r="AM2349" s="2"/>
      <c r="AS2349" s="2"/>
    </row>
    <row r="2350" spans="1:45" x14ac:dyDescent="0.25">
      <c r="A2350" s="2"/>
      <c r="C2350" s="2"/>
      <c r="E2350" s="2"/>
      <c r="Q2350" s="2"/>
      <c r="S2350" s="2"/>
      <c r="U2350" s="2"/>
      <c r="Y2350" s="2"/>
      <c r="AE2350" s="4">
        <v>39989</v>
      </c>
      <c r="AF2350">
        <v>51514.81</v>
      </c>
      <c r="AG2350" s="4">
        <v>39953</v>
      </c>
      <c r="AH2350">
        <v>62.04</v>
      </c>
      <c r="AI2350" s="4">
        <v>40561</v>
      </c>
      <c r="AJ2350">
        <v>12.648199999999999</v>
      </c>
      <c r="AK2350" s="2">
        <v>39925</v>
      </c>
      <c r="AL2350">
        <v>9.9649999999999999</v>
      </c>
      <c r="AM2350" s="2"/>
      <c r="AS2350" s="2"/>
    </row>
    <row r="2351" spans="1:45" x14ac:dyDescent="0.25">
      <c r="A2351" s="2"/>
      <c r="C2351" s="2"/>
      <c r="E2351" s="2"/>
      <c r="Q2351" s="2"/>
      <c r="S2351" s="2"/>
      <c r="U2351" s="2"/>
      <c r="Y2351" s="2"/>
      <c r="AE2351" s="4">
        <v>39990</v>
      </c>
      <c r="AF2351">
        <v>51485.61</v>
      </c>
      <c r="AG2351" s="4">
        <v>39954</v>
      </c>
      <c r="AH2351">
        <v>61.05</v>
      </c>
      <c r="AI2351" s="4">
        <v>40562</v>
      </c>
      <c r="AJ2351">
        <v>12.6181</v>
      </c>
      <c r="AK2351" s="2">
        <v>39926</v>
      </c>
      <c r="AL2351">
        <v>9.93</v>
      </c>
      <c r="AM2351" s="2"/>
      <c r="AS2351" s="2"/>
    </row>
    <row r="2352" spans="1:45" x14ac:dyDescent="0.25">
      <c r="A2352" s="2"/>
      <c r="C2352" s="2"/>
      <c r="E2352" s="2"/>
      <c r="Q2352" s="2"/>
      <c r="S2352" s="2"/>
      <c r="U2352" s="2"/>
      <c r="Y2352" s="2"/>
      <c r="AE2352" s="4">
        <v>39993</v>
      </c>
      <c r="AF2352">
        <v>52137.58</v>
      </c>
      <c r="AG2352" s="4">
        <v>39955</v>
      </c>
      <c r="AH2352">
        <v>61.67</v>
      </c>
      <c r="AI2352" s="4">
        <v>40563</v>
      </c>
      <c r="AJ2352">
        <v>12.625399999999999</v>
      </c>
      <c r="AK2352" s="2">
        <v>39927</v>
      </c>
      <c r="AL2352">
        <v>10.0848</v>
      </c>
      <c r="AM2352" s="2"/>
      <c r="AS2352" s="2"/>
    </row>
    <row r="2353" spans="1:45" x14ac:dyDescent="0.25">
      <c r="A2353" s="2"/>
      <c r="C2353" s="2"/>
      <c r="E2353" s="2"/>
      <c r="Q2353" s="2"/>
      <c r="S2353" s="2"/>
      <c r="U2353" s="2"/>
      <c r="Y2353" s="2"/>
      <c r="AE2353" s="4">
        <v>39994</v>
      </c>
      <c r="AF2353">
        <v>51465.46</v>
      </c>
      <c r="AG2353" s="4">
        <v>39959</v>
      </c>
      <c r="AH2353">
        <v>62.45</v>
      </c>
      <c r="AI2353" s="4">
        <v>40564</v>
      </c>
      <c r="AJ2353">
        <v>12.6448</v>
      </c>
      <c r="AK2353" s="2">
        <v>39930</v>
      </c>
      <c r="AL2353">
        <v>10.029999999999999</v>
      </c>
      <c r="AM2353" s="2"/>
      <c r="AS2353" s="2"/>
    </row>
    <row r="2354" spans="1:45" x14ac:dyDescent="0.25">
      <c r="A2354" s="2"/>
      <c r="C2354" s="2"/>
      <c r="E2354" s="2"/>
      <c r="Q2354" s="2"/>
      <c r="S2354" s="2"/>
      <c r="U2354" s="2"/>
      <c r="Y2354" s="2"/>
      <c r="AE2354" s="4">
        <v>39995</v>
      </c>
      <c r="AF2354">
        <v>51543.78</v>
      </c>
      <c r="AG2354" s="4">
        <v>39960</v>
      </c>
      <c r="AH2354">
        <v>63.45</v>
      </c>
      <c r="AI2354" s="4">
        <v>40567</v>
      </c>
      <c r="AJ2354">
        <v>12.5183</v>
      </c>
      <c r="AK2354" s="2">
        <v>39931</v>
      </c>
      <c r="AL2354">
        <v>9.9315999999999995</v>
      </c>
      <c r="AM2354" s="2"/>
      <c r="AS2354" s="2"/>
    </row>
    <row r="2355" spans="1:45" x14ac:dyDescent="0.25">
      <c r="A2355" s="2"/>
      <c r="C2355" s="2"/>
      <c r="E2355" s="2"/>
      <c r="Q2355" s="2"/>
      <c r="S2355" s="2"/>
      <c r="U2355" s="2"/>
      <c r="Y2355" s="2"/>
      <c r="AE2355" s="4">
        <v>39996</v>
      </c>
      <c r="AF2355">
        <v>51024.94</v>
      </c>
      <c r="AG2355" s="4">
        <v>39961</v>
      </c>
      <c r="AH2355">
        <v>65.08</v>
      </c>
      <c r="AI2355" s="4">
        <v>40569</v>
      </c>
      <c r="AJ2355">
        <v>12.587400000000001</v>
      </c>
      <c r="AK2355" s="2">
        <v>39932</v>
      </c>
      <c r="AL2355">
        <v>9.93</v>
      </c>
      <c r="AM2355" s="2"/>
      <c r="AS2355" s="2"/>
    </row>
    <row r="2356" spans="1:45" x14ac:dyDescent="0.25">
      <c r="A2356" s="2"/>
      <c r="C2356" s="2"/>
      <c r="E2356" s="2"/>
      <c r="Q2356" s="2"/>
      <c r="S2356" s="2"/>
      <c r="U2356" s="2"/>
      <c r="Y2356" s="2"/>
      <c r="AE2356" s="4">
        <v>39997</v>
      </c>
      <c r="AF2356">
        <v>50934.69</v>
      </c>
      <c r="AG2356" s="4">
        <v>39962</v>
      </c>
      <c r="AH2356">
        <v>66.31</v>
      </c>
      <c r="AI2356" s="4">
        <v>40570</v>
      </c>
      <c r="AJ2356">
        <v>12.667400000000001</v>
      </c>
      <c r="AK2356" s="2">
        <v>39933</v>
      </c>
      <c r="AL2356">
        <v>9.8760999999999992</v>
      </c>
      <c r="AM2356" s="2"/>
      <c r="AS2356" s="2"/>
    </row>
    <row r="2357" spans="1:45" x14ac:dyDescent="0.25">
      <c r="A2357" s="2"/>
      <c r="C2357" s="2"/>
      <c r="E2357" s="2"/>
      <c r="Q2357" s="2"/>
      <c r="S2357" s="2"/>
      <c r="U2357" s="2"/>
      <c r="Y2357" s="2"/>
      <c r="AE2357" s="4">
        <v>40000</v>
      </c>
      <c r="AF2357">
        <v>50622.47</v>
      </c>
      <c r="AG2357" s="4">
        <v>39965</v>
      </c>
      <c r="AH2357">
        <v>68.58</v>
      </c>
      <c r="AI2357" s="4">
        <v>40571</v>
      </c>
      <c r="AJ2357">
        <v>12.8263</v>
      </c>
      <c r="AK2357" s="2">
        <v>39937</v>
      </c>
      <c r="AL2357">
        <v>9.9090000000000007</v>
      </c>
      <c r="AM2357" s="2"/>
      <c r="AS2357" s="2"/>
    </row>
    <row r="2358" spans="1:45" x14ac:dyDescent="0.25">
      <c r="A2358" s="2"/>
      <c r="C2358" s="2"/>
      <c r="E2358" s="2"/>
      <c r="Q2358" s="2"/>
      <c r="S2358" s="2"/>
      <c r="U2358" s="2"/>
      <c r="Y2358" s="2"/>
      <c r="AE2358" s="4">
        <v>40001</v>
      </c>
      <c r="AF2358">
        <v>49456.7</v>
      </c>
      <c r="AG2358" s="4">
        <v>39966</v>
      </c>
      <c r="AH2358">
        <v>68.55</v>
      </c>
      <c r="AI2358" s="4">
        <v>40574</v>
      </c>
      <c r="AJ2358">
        <v>12.903499999999999</v>
      </c>
      <c r="AK2358" s="2">
        <v>39938</v>
      </c>
      <c r="AL2358">
        <v>9.9182000000000006</v>
      </c>
      <c r="AM2358" s="2"/>
      <c r="AS2358" s="2"/>
    </row>
    <row r="2359" spans="1:45" x14ac:dyDescent="0.25">
      <c r="A2359" s="2"/>
      <c r="C2359" s="2"/>
      <c r="E2359" s="2"/>
      <c r="Q2359" s="2"/>
      <c r="S2359" s="2"/>
      <c r="U2359" s="2"/>
      <c r="Y2359" s="2"/>
      <c r="AE2359" s="4">
        <v>40002</v>
      </c>
      <c r="AF2359">
        <v>49177.55</v>
      </c>
      <c r="AG2359" s="4">
        <v>39967</v>
      </c>
      <c r="AH2359">
        <v>66.12</v>
      </c>
      <c r="AI2359" s="4">
        <v>40575</v>
      </c>
      <c r="AJ2359">
        <v>12.6332</v>
      </c>
      <c r="AK2359" s="2">
        <v>39939</v>
      </c>
      <c r="AL2359">
        <v>9.85</v>
      </c>
      <c r="AM2359" s="2"/>
      <c r="AS2359" s="2"/>
    </row>
    <row r="2360" spans="1:45" x14ac:dyDescent="0.25">
      <c r="A2360" s="2"/>
      <c r="C2360" s="2"/>
      <c r="E2360" s="2"/>
      <c r="Q2360" s="2"/>
      <c r="S2360" s="2"/>
      <c r="U2360" s="2"/>
      <c r="Y2360" s="2"/>
      <c r="AE2360" s="4">
        <v>40004</v>
      </c>
      <c r="AF2360">
        <v>49220.78</v>
      </c>
      <c r="AG2360" s="4">
        <v>39968</v>
      </c>
      <c r="AH2360">
        <v>68.81</v>
      </c>
      <c r="AI2360" s="4">
        <v>40576</v>
      </c>
      <c r="AJ2360">
        <v>12.7316</v>
      </c>
      <c r="AK2360" s="2">
        <v>39940</v>
      </c>
      <c r="AL2360">
        <v>9.7197999999999993</v>
      </c>
      <c r="AM2360" s="2"/>
      <c r="AS2360" s="2"/>
    </row>
    <row r="2361" spans="1:45" x14ac:dyDescent="0.25">
      <c r="A2361" s="2"/>
      <c r="C2361" s="2"/>
      <c r="E2361" s="2"/>
      <c r="Q2361" s="2"/>
      <c r="S2361" s="2"/>
      <c r="U2361" s="2"/>
      <c r="Y2361" s="2"/>
      <c r="AE2361" s="4">
        <v>40007</v>
      </c>
      <c r="AF2361">
        <v>49186.93</v>
      </c>
      <c r="AG2361" s="4">
        <v>39969</v>
      </c>
      <c r="AH2361">
        <v>68.44</v>
      </c>
      <c r="AI2361" s="4">
        <v>40577</v>
      </c>
      <c r="AJ2361">
        <v>12.8018</v>
      </c>
      <c r="AK2361" s="2">
        <v>39941</v>
      </c>
      <c r="AL2361">
        <v>9.6251999999999995</v>
      </c>
      <c r="AM2361" s="2"/>
      <c r="AS2361" s="2"/>
    </row>
    <row r="2362" spans="1:45" x14ac:dyDescent="0.25">
      <c r="A2362" s="2"/>
      <c r="C2362" s="2"/>
      <c r="E2362" s="2"/>
      <c r="Q2362" s="2"/>
      <c r="S2362" s="2"/>
      <c r="U2362" s="2"/>
      <c r="Y2362" s="2"/>
      <c r="AE2362" s="4">
        <v>40008</v>
      </c>
      <c r="AF2362">
        <v>48872.58</v>
      </c>
      <c r="AG2362" s="4">
        <v>39972</v>
      </c>
      <c r="AH2362">
        <v>68.09</v>
      </c>
      <c r="AI2362" s="4">
        <v>40578</v>
      </c>
      <c r="AJ2362">
        <v>12.908099999999999</v>
      </c>
      <c r="AK2362" s="2">
        <v>39944</v>
      </c>
      <c r="AL2362">
        <v>9.5371000000000006</v>
      </c>
      <c r="AM2362" s="2"/>
      <c r="AS2362" s="2"/>
    </row>
    <row r="2363" spans="1:45" x14ac:dyDescent="0.25">
      <c r="A2363" s="2"/>
      <c r="C2363" s="2"/>
      <c r="E2363" s="2"/>
      <c r="Q2363" s="2"/>
      <c r="S2363" s="2"/>
      <c r="U2363" s="2"/>
      <c r="Y2363" s="2"/>
      <c r="AE2363" s="4">
        <v>40009</v>
      </c>
      <c r="AF2363">
        <v>51296.66</v>
      </c>
      <c r="AG2363" s="4">
        <v>39973</v>
      </c>
      <c r="AH2363">
        <v>70.010000000000005</v>
      </c>
      <c r="AI2363" s="4">
        <v>40581</v>
      </c>
      <c r="AJ2363">
        <v>12.8843</v>
      </c>
      <c r="AK2363" s="2">
        <v>39945</v>
      </c>
      <c r="AL2363">
        <v>9.48</v>
      </c>
      <c r="AM2363" s="2"/>
      <c r="AS2363" s="2"/>
    </row>
    <row r="2364" spans="1:45" x14ac:dyDescent="0.25">
      <c r="A2364" s="2"/>
      <c r="C2364" s="2"/>
      <c r="E2364" s="2"/>
      <c r="Q2364" s="2"/>
      <c r="S2364" s="2"/>
      <c r="U2364" s="2"/>
      <c r="Y2364" s="2"/>
      <c r="AE2364" s="4">
        <v>40010</v>
      </c>
      <c r="AF2364">
        <v>51918.2</v>
      </c>
      <c r="AG2364" s="4">
        <v>39974</v>
      </c>
      <c r="AH2364">
        <v>71.33</v>
      </c>
      <c r="AI2364" s="4">
        <v>40582</v>
      </c>
      <c r="AJ2364">
        <v>12.458600000000001</v>
      </c>
      <c r="AK2364" s="2">
        <v>39946</v>
      </c>
      <c r="AL2364">
        <v>9.4174000000000007</v>
      </c>
      <c r="AM2364" s="2"/>
      <c r="AS2364" s="2"/>
    </row>
    <row r="2365" spans="1:45" x14ac:dyDescent="0.25">
      <c r="A2365" s="2"/>
      <c r="C2365" s="2"/>
      <c r="E2365" s="2"/>
      <c r="Q2365" s="2"/>
      <c r="S2365" s="2"/>
      <c r="U2365" s="2"/>
      <c r="Y2365" s="2"/>
      <c r="AE2365" s="4">
        <v>40011</v>
      </c>
      <c r="AF2365">
        <v>52072.49</v>
      </c>
      <c r="AG2365" s="4">
        <v>39975</v>
      </c>
      <c r="AH2365">
        <v>72.680000000000007</v>
      </c>
      <c r="AI2365" s="4">
        <v>40583</v>
      </c>
      <c r="AJ2365">
        <v>12.538600000000001</v>
      </c>
      <c r="AK2365" s="2">
        <v>39947</v>
      </c>
      <c r="AL2365">
        <v>9.4326000000000008</v>
      </c>
      <c r="AM2365" s="2"/>
      <c r="AS2365" s="2"/>
    </row>
    <row r="2366" spans="1:45" x14ac:dyDescent="0.25">
      <c r="A2366" s="2"/>
      <c r="C2366" s="2"/>
      <c r="E2366" s="2"/>
      <c r="Q2366" s="2"/>
      <c r="S2366" s="2"/>
      <c r="U2366" s="2"/>
      <c r="Y2366" s="2"/>
      <c r="AE2366" s="4">
        <v>40014</v>
      </c>
      <c r="AF2366">
        <v>53154.93</v>
      </c>
      <c r="AG2366" s="4">
        <v>39976</v>
      </c>
      <c r="AH2366">
        <v>72.040000000000006</v>
      </c>
      <c r="AI2366" s="4">
        <v>40584</v>
      </c>
      <c r="AJ2366">
        <v>12.76</v>
      </c>
      <c r="AK2366" s="2">
        <v>39948</v>
      </c>
      <c r="AL2366">
        <v>9.3879000000000001</v>
      </c>
      <c r="AM2366" s="2"/>
      <c r="AS2366" s="2"/>
    </row>
    <row r="2367" spans="1:45" x14ac:dyDescent="0.25">
      <c r="A2367" s="2"/>
      <c r="C2367" s="2"/>
      <c r="E2367" s="2"/>
      <c r="Q2367" s="2"/>
      <c r="S2367" s="2"/>
      <c r="U2367" s="2"/>
      <c r="Y2367" s="2"/>
      <c r="AE2367" s="4">
        <v>40015</v>
      </c>
      <c r="AF2367">
        <v>53233.57</v>
      </c>
      <c r="AG2367" s="4">
        <v>39979</v>
      </c>
      <c r="AH2367">
        <v>70.62</v>
      </c>
      <c r="AI2367" s="4">
        <v>40585</v>
      </c>
      <c r="AJ2367">
        <v>12.8003</v>
      </c>
      <c r="AK2367" s="2">
        <v>39951</v>
      </c>
      <c r="AL2367">
        <v>9.3916000000000004</v>
      </c>
      <c r="AM2367" s="2"/>
      <c r="AS2367" s="2"/>
    </row>
    <row r="2368" spans="1:45" x14ac:dyDescent="0.25">
      <c r="A2368" s="2"/>
      <c r="C2368" s="2"/>
      <c r="E2368" s="2"/>
      <c r="Q2368" s="2"/>
      <c r="S2368" s="2"/>
      <c r="U2368" s="2"/>
      <c r="Y2368" s="2"/>
      <c r="AE2368" s="4">
        <v>40016</v>
      </c>
      <c r="AF2368">
        <v>53072.57</v>
      </c>
      <c r="AG2368" s="4">
        <v>39980</v>
      </c>
      <c r="AH2368">
        <v>70.47</v>
      </c>
      <c r="AI2368" s="4">
        <v>40588</v>
      </c>
      <c r="AJ2368">
        <v>12.6881</v>
      </c>
      <c r="AK2368" s="2">
        <v>39952</v>
      </c>
      <c r="AL2368">
        <v>9.3673999999999999</v>
      </c>
      <c r="AM2368" s="2"/>
      <c r="AS2368" s="2"/>
    </row>
    <row r="2369" spans="1:45" x14ac:dyDescent="0.25">
      <c r="A2369" s="2"/>
      <c r="C2369" s="2"/>
      <c r="E2369" s="2"/>
      <c r="Q2369" s="2"/>
      <c r="S2369" s="2"/>
      <c r="U2369" s="2"/>
      <c r="Y2369" s="2"/>
      <c r="AE2369" s="4">
        <v>40017</v>
      </c>
      <c r="AF2369">
        <v>54249.36</v>
      </c>
      <c r="AG2369" s="4">
        <v>39981</v>
      </c>
      <c r="AH2369">
        <v>71.03</v>
      </c>
      <c r="AI2369" s="4">
        <v>40589</v>
      </c>
      <c r="AJ2369">
        <v>12.8264</v>
      </c>
      <c r="AK2369" s="2">
        <v>39953</v>
      </c>
      <c r="AL2369">
        <v>9.3274000000000008</v>
      </c>
      <c r="AM2369" s="2"/>
      <c r="AS2369" s="2"/>
    </row>
    <row r="2370" spans="1:45" x14ac:dyDescent="0.25">
      <c r="A2370" s="2"/>
      <c r="C2370" s="2"/>
      <c r="E2370" s="2"/>
      <c r="Q2370" s="2"/>
      <c r="S2370" s="2"/>
      <c r="U2370" s="2"/>
      <c r="Y2370" s="2"/>
      <c r="AE2370" s="4">
        <v>40018</v>
      </c>
      <c r="AF2370">
        <v>54457.29</v>
      </c>
      <c r="AG2370" s="4">
        <v>39982</v>
      </c>
      <c r="AH2370">
        <v>71.37</v>
      </c>
      <c r="AI2370" s="4">
        <v>40590</v>
      </c>
      <c r="AJ2370">
        <v>12.599</v>
      </c>
      <c r="AK2370" s="2">
        <v>39954</v>
      </c>
      <c r="AL2370">
        <v>9.4360999999999997</v>
      </c>
      <c r="AM2370" s="2"/>
      <c r="AS2370" s="2"/>
    </row>
    <row r="2371" spans="1:45" x14ac:dyDescent="0.25">
      <c r="A2371" s="2"/>
      <c r="C2371" s="2"/>
      <c r="E2371" s="2"/>
      <c r="Q2371" s="2"/>
      <c r="S2371" s="2"/>
      <c r="U2371" s="2"/>
      <c r="Y2371" s="2"/>
      <c r="AE2371" s="4">
        <v>40021</v>
      </c>
      <c r="AF2371">
        <v>54548.99</v>
      </c>
      <c r="AG2371" s="4">
        <v>39983</v>
      </c>
      <c r="AH2371">
        <v>69.55</v>
      </c>
      <c r="AI2371" s="4">
        <v>40591</v>
      </c>
      <c r="AJ2371">
        <v>12.61</v>
      </c>
      <c r="AK2371" s="2">
        <v>39955</v>
      </c>
      <c r="AL2371">
        <v>9.4</v>
      </c>
      <c r="AM2371" s="2"/>
      <c r="AS2371" s="2"/>
    </row>
    <row r="2372" spans="1:45" x14ac:dyDescent="0.25">
      <c r="A2372" s="2"/>
      <c r="C2372" s="2"/>
      <c r="E2372" s="2"/>
      <c r="Q2372" s="2"/>
      <c r="S2372" s="2"/>
      <c r="U2372" s="2"/>
      <c r="Y2372" s="2"/>
      <c r="AE2372" s="4">
        <v>40022</v>
      </c>
      <c r="AF2372">
        <v>54471.54</v>
      </c>
      <c r="AG2372" s="4">
        <v>39986</v>
      </c>
      <c r="AH2372">
        <v>66.930000000000007</v>
      </c>
      <c r="AI2372" s="4">
        <v>40592</v>
      </c>
      <c r="AJ2372">
        <v>12.62</v>
      </c>
      <c r="AK2372" s="2">
        <v>39958</v>
      </c>
      <c r="AL2372">
        <v>9.3732000000000006</v>
      </c>
      <c r="AM2372" s="2"/>
      <c r="AS2372" s="2"/>
    </row>
    <row r="2373" spans="1:45" x14ac:dyDescent="0.25">
      <c r="A2373" s="2"/>
      <c r="C2373" s="2"/>
      <c r="E2373" s="2"/>
      <c r="Q2373" s="2"/>
      <c r="S2373" s="2"/>
      <c r="U2373" s="2"/>
      <c r="Y2373" s="2"/>
      <c r="AE2373" s="4">
        <v>40023</v>
      </c>
      <c r="AF2373">
        <v>53734.53</v>
      </c>
      <c r="AG2373" s="4">
        <v>39987</v>
      </c>
      <c r="AH2373">
        <v>69.239999999999995</v>
      </c>
      <c r="AI2373" s="4">
        <v>40595</v>
      </c>
      <c r="AJ2373">
        <v>12.6831</v>
      </c>
      <c r="AK2373" s="2">
        <v>39959</v>
      </c>
      <c r="AL2373">
        <v>9.3293999999999997</v>
      </c>
      <c r="AM2373" s="2"/>
      <c r="AS2373" s="2"/>
    </row>
    <row r="2374" spans="1:45" x14ac:dyDescent="0.25">
      <c r="A2374" s="2"/>
      <c r="C2374" s="2"/>
      <c r="E2374" s="2"/>
      <c r="Q2374" s="2"/>
      <c r="S2374" s="2"/>
      <c r="U2374" s="2"/>
      <c r="Y2374" s="2"/>
      <c r="AE2374" s="4">
        <v>40024</v>
      </c>
      <c r="AF2374">
        <v>54478.43</v>
      </c>
      <c r="AG2374" s="4">
        <v>39988</v>
      </c>
      <c r="AH2374">
        <v>68.67</v>
      </c>
      <c r="AI2374" s="4">
        <v>40596</v>
      </c>
      <c r="AJ2374">
        <v>12.4186</v>
      </c>
      <c r="AK2374" s="2">
        <v>39960</v>
      </c>
      <c r="AL2374">
        <v>9.3699999999999992</v>
      </c>
      <c r="AM2374" s="2"/>
      <c r="AS2374" s="2"/>
    </row>
    <row r="2375" spans="1:45" x14ac:dyDescent="0.25">
      <c r="A2375" s="2"/>
      <c r="C2375" s="2"/>
      <c r="E2375" s="2"/>
      <c r="Q2375" s="2"/>
      <c r="S2375" s="2"/>
      <c r="U2375" s="2"/>
      <c r="Y2375" s="2"/>
      <c r="AE2375" s="4">
        <v>40025</v>
      </c>
      <c r="AF2375">
        <v>54765.72</v>
      </c>
      <c r="AG2375" s="4">
        <v>39989</v>
      </c>
      <c r="AH2375">
        <v>70.23</v>
      </c>
      <c r="AI2375" s="4">
        <v>40597</v>
      </c>
      <c r="AJ2375">
        <v>12.4786</v>
      </c>
      <c r="AK2375" s="2">
        <v>39961</v>
      </c>
      <c r="AL2375">
        <v>9.34</v>
      </c>
      <c r="AM2375" s="2"/>
      <c r="AS2375" s="2"/>
    </row>
    <row r="2376" spans="1:45" x14ac:dyDescent="0.25">
      <c r="A2376" s="2"/>
      <c r="C2376" s="2"/>
      <c r="E2376" s="2"/>
      <c r="Q2376" s="2"/>
      <c r="S2376" s="2"/>
      <c r="U2376" s="2"/>
      <c r="Y2376" s="2"/>
      <c r="AE2376" s="4">
        <v>40028</v>
      </c>
      <c r="AF2376">
        <v>55997.81</v>
      </c>
      <c r="AG2376" s="4">
        <v>39990</v>
      </c>
      <c r="AH2376">
        <v>69.16</v>
      </c>
      <c r="AI2376" s="4">
        <v>40598</v>
      </c>
      <c r="AJ2376">
        <v>12.4741</v>
      </c>
      <c r="AK2376" s="2">
        <v>39962</v>
      </c>
      <c r="AL2376">
        <v>9.31</v>
      </c>
      <c r="AM2376" s="2"/>
      <c r="AS2376" s="2"/>
    </row>
    <row r="2377" spans="1:45" x14ac:dyDescent="0.25">
      <c r="A2377" s="2"/>
      <c r="C2377" s="2"/>
      <c r="E2377" s="2"/>
      <c r="Q2377" s="2"/>
      <c r="S2377" s="2"/>
      <c r="U2377" s="2"/>
      <c r="Y2377" s="2"/>
      <c r="AE2377" s="4">
        <v>40029</v>
      </c>
      <c r="AF2377">
        <v>56038.07</v>
      </c>
      <c r="AG2377" s="4">
        <v>39993</v>
      </c>
      <c r="AH2377">
        <v>71.489999999999995</v>
      </c>
      <c r="AI2377" s="4">
        <v>40599</v>
      </c>
      <c r="AJ2377">
        <v>12.6568</v>
      </c>
      <c r="AK2377" s="2">
        <v>39965</v>
      </c>
      <c r="AL2377">
        <v>9.2100000000000009</v>
      </c>
      <c r="AM2377" s="2"/>
      <c r="AS2377" s="2"/>
    </row>
    <row r="2378" spans="1:45" x14ac:dyDescent="0.25">
      <c r="A2378" s="2"/>
      <c r="C2378" s="2"/>
      <c r="E2378" s="2"/>
      <c r="Q2378" s="2"/>
      <c r="S2378" s="2"/>
      <c r="U2378" s="2"/>
      <c r="Y2378" s="2"/>
      <c r="AE2378" s="4">
        <v>40030</v>
      </c>
      <c r="AF2378">
        <v>56384.08</v>
      </c>
      <c r="AG2378" s="4">
        <v>39994</v>
      </c>
      <c r="AH2378">
        <v>69.89</v>
      </c>
      <c r="AI2378" s="4">
        <v>40602</v>
      </c>
      <c r="AJ2378">
        <v>12.462300000000001</v>
      </c>
      <c r="AK2378" s="2">
        <v>39966</v>
      </c>
      <c r="AL2378">
        <v>9.2317999999999998</v>
      </c>
      <c r="AM2378" s="2"/>
      <c r="AS2378" s="2"/>
    </row>
    <row r="2379" spans="1:45" x14ac:dyDescent="0.25">
      <c r="A2379" s="2"/>
      <c r="C2379" s="2"/>
      <c r="E2379" s="2"/>
      <c r="Q2379" s="2"/>
      <c r="S2379" s="2"/>
      <c r="U2379" s="2"/>
      <c r="Y2379" s="2"/>
      <c r="AE2379" s="4">
        <v>40031</v>
      </c>
      <c r="AF2379">
        <v>55754.879999999997</v>
      </c>
      <c r="AG2379" s="4">
        <v>39995</v>
      </c>
      <c r="AH2379">
        <v>69.31</v>
      </c>
      <c r="AI2379" s="4">
        <v>40603</v>
      </c>
      <c r="AJ2379">
        <v>12.392200000000001</v>
      </c>
      <c r="AK2379" s="2">
        <v>39967</v>
      </c>
      <c r="AL2379">
        <v>9.2180999999999997</v>
      </c>
      <c r="AM2379" s="2"/>
      <c r="AS2379" s="2"/>
    </row>
    <row r="2380" spans="1:45" x14ac:dyDescent="0.25">
      <c r="A2380" s="2"/>
      <c r="C2380" s="2"/>
      <c r="E2380" s="2"/>
      <c r="Q2380" s="2"/>
      <c r="S2380" s="2"/>
      <c r="U2380" s="2"/>
      <c r="Y2380" s="2"/>
      <c r="AE2380" s="4">
        <v>40032</v>
      </c>
      <c r="AF2380">
        <v>56329.51</v>
      </c>
      <c r="AG2380" s="4">
        <v>39996</v>
      </c>
      <c r="AH2380">
        <v>66.73</v>
      </c>
      <c r="AI2380" s="4">
        <v>40604</v>
      </c>
      <c r="AJ2380">
        <v>12.487</v>
      </c>
      <c r="AK2380" s="2">
        <v>39968</v>
      </c>
      <c r="AL2380">
        <v>9.1891999999999996</v>
      </c>
      <c r="AM2380" s="2"/>
      <c r="AS2380" s="2"/>
    </row>
    <row r="2381" spans="1:45" x14ac:dyDescent="0.25">
      <c r="A2381" s="2"/>
      <c r="C2381" s="2"/>
      <c r="E2381" s="2"/>
      <c r="Q2381" s="2"/>
      <c r="S2381" s="2"/>
      <c r="U2381" s="2"/>
      <c r="Y2381" s="2"/>
      <c r="AE2381" s="4">
        <v>40035</v>
      </c>
      <c r="AF2381">
        <v>56830.01</v>
      </c>
      <c r="AG2381" s="4">
        <v>40000</v>
      </c>
      <c r="AH2381">
        <v>64.05</v>
      </c>
      <c r="AI2381" s="4">
        <v>40605</v>
      </c>
      <c r="AJ2381">
        <v>12.78</v>
      </c>
      <c r="AK2381" s="2">
        <v>39969</v>
      </c>
      <c r="AL2381">
        <v>9.3161000000000005</v>
      </c>
      <c r="AM2381" s="2"/>
      <c r="AS2381" s="2"/>
    </row>
    <row r="2382" spans="1:45" x14ac:dyDescent="0.25">
      <c r="A2382" s="2"/>
      <c r="C2382" s="2"/>
      <c r="E2382" s="2"/>
      <c r="Q2382" s="2"/>
      <c r="S2382" s="2"/>
      <c r="U2382" s="2"/>
      <c r="Y2382" s="2"/>
      <c r="AE2382" s="4">
        <v>40036</v>
      </c>
      <c r="AF2382">
        <v>55761.16</v>
      </c>
      <c r="AG2382" s="4">
        <v>40001</v>
      </c>
      <c r="AH2382">
        <v>62.93</v>
      </c>
      <c r="AI2382" s="4">
        <v>40606</v>
      </c>
      <c r="AJ2382">
        <v>12.7826</v>
      </c>
      <c r="AK2382" s="2">
        <v>39972</v>
      </c>
      <c r="AL2382">
        <v>9.4090000000000007</v>
      </c>
      <c r="AM2382" s="2"/>
      <c r="AS2382" s="2"/>
    </row>
    <row r="2383" spans="1:45" x14ac:dyDescent="0.25">
      <c r="A2383" s="2"/>
      <c r="C2383" s="2"/>
      <c r="E2383" s="2"/>
      <c r="Q2383" s="2"/>
      <c r="S2383" s="2"/>
      <c r="U2383" s="2"/>
      <c r="Y2383" s="2"/>
      <c r="AE2383" s="4">
        <v>40037</v>
      </c>
      <c r="AF2383">
        <v>56588.26</v>
      </c>
      <c r="AG2383" s="4">
        <v>40002</v>
      </c>
      <c r="AH2383">
        <v>60.14</v>
      </c>
      <c r="AI2383" s="4">
        <v>40611</v>
      </c>
      <c r="AJ2383">
        <v>12.599600000000001</v>
      </c>
      <c r="AK2383" s="2">
        <v>39973</v>
      </c>
      <c r="AL2383">
        <v>9.65</v>
      </c>
      <c r="AM2383" s="2"/>
      <c r="AS2383" s="2"/>
    </row>
    <row r="2384" spans="1:45" x14ac:dyDescent="0.25">
      <c r="A2384" s="2"/>
      <c r="C2384" s="2"/>
      <c r="E2384" s="2"/>
      <c r="Q2384" s="2"/>
      <c r="S2384" s="2"/>
      <c r="U2384" s="2"/>
      <c r="Y2384" s="2"/>
      <c r="AE2384" s="4">
        <v>40038</v>
      </c>
      <c r="AF2384">
        <v>57047.98</v>
      </c>
      <c r="AG2384" s="4">
        <v>40003</v>
      </c>
      <c r="AH2384">
        <v>60.41</v>
      </c>
      <c r="AI2384" s="4">
        <v>40612</v>
      </c>
      <c r="AJ2384">
        <v>12.5283</v>
      </c>
      <c r="AK2384" s="2">
        <v>39974</v>
      </c>
      <c r="AL2384">
        <v>9.6510999999999996</v>
      </c>
      <c r="AM2384" s="2"/>
      <c r="AS2384" s="2"/>
    </row>
    <row r="2385" spans="1:45" x14ac:dyDescent="0.25">
      <c r="A2385" s="2"/>
      <c r="C2385" s="2"/>
      <c r="E2385" s="2"/>
      <c r="Q2385" s="2"/>
      <c r="S2385" s="2"/>
      <c r="U2385" s="2"/>
      <c r="Y2385" s="2"/>
      <c r="AE2385" s="4">
        <v>40039</v>
      </c>
      <c r="AF2385">
        <v>56638</v>
      </c>
      <c r="AG2385" s="4">
        <v>40004</v>
      </c>
      <c r="AH2385">
        <v>59.89</v>
      </c>
      <c r="AI2385" s="4">
        <v>40613</v>
      </c>
      <c r="AJ2385">
        <v>12.526999999999999</v>
      </c>
      <c r="AK2385" s="2">
        <v>39975</v>
      </c>
      <c r="AL2385">
        <v>9.6510999999999996</v>
      </c>
      <c r="AM2385" s="2"/>
      <c r="AS2385" s="2"/>
    </row>
    <row r="2386" spans="1:45" x14ac:dyDescent="0.25">
      <c r="A2386" s="2"/>
      <c r="C2386" s="2"/>
      <c r="E2386" s="2"/>
      <c r="Q2386" s="2"/>
      <c r="S2386" s="2"/>
      <c r="U2386" s="2"/>
      <c r="Y2386" s="2"/>
      <c r="AE2386" s="4">
        <v>40042</v>
      </c>
      <c r="AF2386">
        <v>55218.37</v>
      </c>
      <c r="AG2386" s="4">
        <v>40007</v>
      </c>
      <c r="AH2386">
        <v>59.69</v>
      </c>
      <c r="AI2386" s="4">
        <v>40616</v>
      </c>
      <c r="AJ2386">
        <v>12.675000000000001</v>
      </c>
      <c r="AK2386" s="2">
        <v>39976</v>
      </c>
      <c r="AL2386">
        <v>9.34</v>
      </c>
      <c r="AM2386" s="2"/>
      <c r="AS2386" s="2"/>
    </row>
    <row r="2387" spans="1:45" x14ac:dyDescent="0.25">
      <c r="A2387" s="2"/>
      <c r="C2387" s="2"/>
      <c r="E2387" s="2"/>
      <c r="Q2387" s="2"/>
      <c r="S2387" s="2"/>
      <c r="U2387" s="2"/>
      <c r="Y2387" s="2"/>
      <c r="AE2387" s="4">
        <v>40043</v>
      </c>
      <c r="AF2387">
        <v>55748.92</v>
      </c>
      <c r="AG2387" s="4">
        <v>40008</v>
      </c>
      <c r="AH2387">
        <v>59.52</v>
      </c>
      <c r="AI2387" s="4">
        <v>40617</v>
      </c>
      <c r="AJ2387">
        <v>12.752000000000001</v>
      </c>
      <c r="AK2387" s="2">
        <v>39979</v>
      </c>
      <c r="AL2387">
        <v>9.3223000000000003</v>
      </c>
      <c r="AM2387" s="2"/>
      <c r="AS2387" s="2"/>
    </row>
    <row r="2388" spans="1:45" x14ac:dyDescent="0.25">
      <c r="A2388" s="2"/>
      <c r="C2388" s="2"/>
      <c r="E2388" s="2"/>
      <c r="Q2388" s="2"/>
      <c r="S2388" s="2"/>
      <c r="U2388" s="2"/>
      <c r="Y2388" s="2"/>
      <c r="AE2388" s="4">
        <v>40044</v>
      </c>
      <c r="AF2388">
        <v>56156.28</v>
      </c>
      <c r="AG2388" s="4">
        <v>40009</v>
      </c>
      <c r="AH2388">
        <v>61.54</v>
      </c>
      <c r="AI2388" s="4">
        <v>40618</v>
      </c>
      <c r="AJ2388">
        <v>12.573</v>
      </c>
      <c r="AK2388" s="2">
        <v>39980</v>
      </c>
      <c r="AL2388">
        <v>9.2171000000000003</v>
      </c>
      <c r="AM2388" s="2"/>
      <c r="AS2388" s="2"/>
    </row>
    <row r="2389" spans="1:45" x14ac:dyDescent="0.25">
      <c r="A2389" s="2"/>
      <c r="C2389" s="2"/>
      <c r="E2389" s="2"/>
      <c r="Q2389" s="2"/>
      <c r="S2389" s="2"/>
      <c r="U2389" s="2"/>
      <c r="Y2389" s="2"/>
      <c r="AE2389" s="4">
        <v>40045</v>
      </c>
      <c r="AF2389">
        <v>56831.48</v>
      </c>
      <c r="AG2389" s="4">
        <v>40010</v>
      </c>
      <c r="AH2389">
        <v>62.02</v>
      </c>
      <c r="AI2389" s="4">
        <v>40619</v>
      </c>
      <c r="AJ2389">
        <v>12.646100000000001</v>
      </c>
      <c r="AK2389" s="2">
        <v>39981</v>
      </c>
      <c r="AL2389">
        <v>9.16</v>
      </c>
      <c r="AM2389" s="2"/>
      <c r="AS2389" s="2"/>
    </row>
    <row r="2390" spans="1:45" x14ac:dyDescent="0.25">
      <c r="A2390" s="2"/>
      <c r="C2390" s="2"/>
      <c r="E2390" s="2"/>
      <c r="Q2390" s="2"/>
      <c r="S2390" s="2"/>
      <c r="U2390" s="2"/>
      <c r="Y2390" s="2"/>
      <c r="AE2390" s="4">
        <v>40046</v>
      </c>
      <c r="AF2390">
        <v>57728.59</v>
      </c>
      <c r="AG2390" s="4">
        <v>40011</v>
      </c>
      <c r="AH2390">
        <v>63.56</v>
      </c>
      <c r="AI2390" s="4">
        <v>40620</v>
      </c>
      <c r="AJ2390">
        <v>12.626099999999999</v>
      </c>
      <c r="AK2390" s="2">
        <v>39982</v>
      </c>
      <c r="AL2390">
        <v>9.24</v>
      </c>
      <c r="AM2390" s="2"/>
      <c r="AS2390" s="2"/>
    </row>
    <row r="2391" spans="1:45" x14ac:dyDescent="0.25">
      <c r="A2391" s="2"/>
      <c r="C2391" s="2"/>
      <c r="E2391" s="2"/>
      <c r="Q2391" s="2"/>
      <c r="S2391" s="2"/>
      <c r="U2391" s="2"/>
      <c r="Y2391" s="2"/>
      <c r="AE2391" s="4">
        <v>40049</v>
      </c>
      <c r="AF2391">
        <v>57775.37</v>
      </c>
      <c r="AG2391" s="4">
        <v>40014</v>
      </c>
      <c r="AH2391">
        <v>63.98</v>
      </c>
      <c r="AI2391" s="4">
        <v>40623</v>
      </c>
      <c r="AJ2391">
        <v>12.704000000000001</v>
      </c>
      <c r="AK2391" s="2">
        <v>39983</v>
      </c>
      <c r="AL2391">
        <v>9.23</v>
      </c>
      <c r="AM2391" s="2"/>
      <c r="AS2391" s="2"/>
    </row>
    <row r="2392" spans="1:45" x14ac:dyDescent="0.25">
      <c r="A2392" s="2"/>
      <c r="C2392" s="2"/>
      <c r="E2392" s="2"/>
      <c r="Q2392" s="2"/>
      <c r="S2392" s="2"/>
      <c r="U2392" s="2"/>
      <c r="Y2392" s="2"/>
      <c r="AE2392" s="4">
        <v>40050</v>
      </c>
      <c r="AF2392">
        <v>57421.43</v>
      </c>
      <c r="AG2392" s="4">
        <v>40015</v>
      </c>
      <c r="AH2392">
        <v>64.72</v>
      </c>
      <c r="AI2392" s="4">
        <v>40624</v>
      </c>
      <c r="AJ2392">
        <v>12.882400000000001</v>
      </c>
      <c r="AK2392" s="2">
        <v>39986</v>
      </c>
      <c r="AL2392">
        <v>9.2899999999999991</v>
      </c>
      <c r="AM2392" s="2"/>
      <c r="AS2392" s="2"/>
    </row>
    <row r="2393" spans="1:45" x14ac:dyDescent="0.25">
      <c r="A2393" s="2"/>
      <c r="C2393" s="2"/>
      <c r="E2393" s="2"/>
      <c r="Q2393" s="2"/>
      <c r="S2393" s="2"/>
      <c r="U2393" s="2"/>
      <c r="Y2393" s="2"/>
      <c r="AE2393" s="4">
        <v>40051</v>
      </c>
      <c r="AF2393">
        <v>57765.69</v>
      </c>
      <c r="AG2393" s="4">
        <v>40016</v>
      </c>
      <c r="AH2393">
        <v>65.400000000000006</v>
      </c>
      <c r="AI2393" s="4">
        <v>40625</v>
      </c>
      <c r="AJ2393">
        <v>12.821099999999999</v>
      </c>
      <c r="AK2393" s="2">
        <v>39987</v>
      </c>
      <c r="AL2393">
        <v>9.1907999999999994</v>
      </c>
      <c r="AM2393" s="2"/>
      <c r="AS2393" s="2"/>
    </row>
    <row r="2394" spans="1:45" x14ac:dyDescent="0.25">
      <c r="A2394" s="2"/>
      <c r="C2394" s="2"/>
      <c r="E2394" s="2"/>
      <c r="Q2394" s="2"/>
      <c r="S2394" s="2"/>
      <c r="U2394" s="2"/>
      <c r="Y2394" s="2"/>
      <c r="AE2394" s="4">
        <v>40052</v>
      </c>
      <c r="AF2394">
        <v>57703.85</v>
      </c>
      <c r="AG2394" s="4">
        <v>40017</v>
      </c>
      <c r="AH2394">
        <v>67.16</v>
      </c>
      <c r="AI2394" s="4">
        <v>40626</v>
      </c>
      <c r="AJ2394">
        <v>12.85</v>
      </c>
      <c r="AK2394" s="2">
        <v>39988</v>
      </c>
      <c r="AL2394">
        <v>9.2001000000000008</v>
      </c>
      <c r="AM2394" s="2"/>
      <c r="AS2394" s="2"/>
    </row>
    <row r="2395" spans="1:45" x14ac:dyDescent="0.25">
      <c r="A2395" s="2"/>
      <c r="C2395" s="2"/>
      <c r="E2395" s="2"/>
      <c r="Q2395" s="2"/>
      <c r="S2395" s="2"/>
      <c r="U2395" s="2"/>
      <c r="Y2395" s="2"/>
      <c r="AE2395" s="4">
        <v>40053</v>
      </c>
      <c r="AF2395">
        <v>57700.57</v>
      </c>
      <c r="AG2395" s="4">
        <v>40018</v>
      </c>
      <c r="AH2395">
        <v>68.05</v>
      </c>
      <c r="AI2395" s="4">
        <v>40627</v>
      </c>
      <c r="AJ2395">
        <v>12.85</v>
      </c>
      <c r="AK2395" s="2">
        <v>39989</v>
      </c>
      <c r="AL2395">
        <v>9.2100000000000009</v>
      </c>
      <c r="AM2395" s="2"/>
      <c r="AS2395" s="2"/>
    </row>
    <row r="2396" spans="1:45" x14ac:dyDescent="0.25">
      <c r="A2396" s="2"/>
      <c r="C2396" s="2"/>
      <c r="E2396" s="2"/>
      <c r="Q2396" s="2"/>
      <c r="S2396" s="2"/>
      <c r="U2396" s="2"/>
      <c r="Y2396" s="2"/>
      <c r="AE2396" s="4">
        <v>40056</v>
      </c>
      <c r="AF2396">
        <v>56488.98</v>
      </c>
      <c r="AG2396" s="4">
        <v>40021</v>
      </c>
      <c r="AH2396">
        <v>68.38</v>
      </c>
      <c r="AI2396" s="4">
        <v>40630</v>
      </c>
      <c r="AJ2396">
        <v>12.8484</v>
      </c>
      <c r="AK2396" s="2">
        <v>39990</v>
      </c>
      <c r="AL2396">
        <v>9.1907999999999994</v>
      </c>
      <c r="AM2396" s="2"/>
      <c r="AS2396" s="2"/>
    </row>
    <row r="2397" spans="1:45" x14ac:dyDescent="0.25">
      <c r="A2397" s="2"/>
      <c r="C2397" s="2"/>
      <c r="E2397" s="2"/>
      <c r="Q2397" s="2"/>
      <c r="S2397" s="2"/>
      <c r="U2397" s="2"/>
      <c r="Y2397" s="2"/>
      <c r="AE2397" s="4">
        <v>40057</v>
      </c>
      <c r="AF2397">
        <v>55814.96</v>
      </c>
      <c r="AG2397" s="4">
        <v>40022</v>
      </c>
      <c r="AH2397">
        <v>67.23</v>
      </c>
      <c r="AI2397" s="4">
        <v>40631</v>
      </c>
      <c r="AJ2397">
        <v>12.9002</v>
      </c>
      <c r="AK2397" s="2">
        <v>39993</v>
      </c>
      <c r="AL2397">
        <v>9.2200000000000006</v>
      </c>
      <c r="AM2397" s="2"/>
      <c r="AS2397" s="2"/>
    </row>
    <row r="2398" spans="1:45" x14ac:dyDescent="0.25">
      <c r="A2398" s="2"/>
      <c r="C2398" s="2"/>
      <c r="E2398" s="2"/>
      <c r="Q2398" s="2"/>
      <c r="S2398" s="2"/>
      <c r="U2398" s="2"/>
      <c r="Y2398" s="2"/>
      <c r="AE2398" s="4">
        <v>40058</v>
      </c>
      <c r="AF2398">
        <v>55385.72</v>
      </c>
      <c r="AG2398" s="4">
        <v>40023</v>
      </c>
      <c r="AH2398">
        <v>63.35</v>
      </c>
      <c r="AI2398" s="4">
        <v>40632</v>
      </c>
      <c r="AJ2398">
        <v>12.909800000000001</v>
      </c>
      <c r="AK2398" s="2">
        <v>39994</v>
      </c>
      <c r="AL2398">
        <v>9.1999999999999993</v>
      </c>
      <c r="AM2398" s="2"/>
      <c r="AS2398" s="2"/>
    </row>
    <row r="2399" spans="1:45" x14ac:dyDescent="0.25">
      <c r="A2399" s="2"/>
      <c r="C2399" s="2"/>
      <c r="E2399" s="2"/>
      <c r="Q2399" s="2"/>
      <c r="S2399" s="2"/>
      <c r="U2399" s="2"/>
      <c r="Y2399" s="2"/>
      <c r="AE2399" s="4">
        <v>40059</v>
      </c>
      <c r="AF2399">
        <v>55707.17</v>
      </c>
      <c r="AG2399" s="4">
        <v>40024</v>
      </c>
      <c r="AH2399">
        <v>66.94</v>
      </c>
      <c r="AI2399" s="4">
        <v>40633</v>
      </c>
      <c r="AJ2399">
        <v>12.6557</v>
      </c>
      <c r="AK2399" s="2">
        <v>39995</v>
      </c>
      <c r="AL2399">
        <v>9.2126000000000001</v>
      </c>
      <c r="AM2399" s="2"/>
      <c r="AS2399" s="2"/>
    </row>
    <row r="2400" spans="1:45" x14ac:dyDescent="0.25">
      <c r="A2400" s="2"/>
      <c r="C2400" s="2"/>
      <c r="E2400" s="2"/>
      <c r="Q2400" s="2"/>
      <c r="S2400" s="2"/>
      <c r="U2400" s="2"/>
      <c r="Y2400" s="2"/>
      <c r="AE2400" s="4">
        <v>40060</v>
      </c>
      <c r="AF2400">
        <v>56652.28</v>
      </c>
      <c r="AG2400" s="4">
        <v>40025</v>
      </c>
      <c r="AH2400">
        <v>69.45</v>
      </c>
      <c r="AI2400" s="4">
        <v>40634</v>
      </c>
      <c r="AJ2400">
        <v>12.5952</v>
      </c>
      <c r="AK2400" s="2">
        <v>39996</v>
      </c>
      <c r="AL2400">
        <v>9.1545000000000005</v>
      </c>
      <c r="AM2400" s="2"/>
      <c r="AS2400" s="2"/>
    </row>
    <row r="2401" spans="1:45" x14ac:dyDescent="0.25">
      <c r="A2401" s="2"/>
      <c r="C2401" s="2"/>
      <c r="E2401" s="2"/>
      <c r="Q2401" s="2"/>
      <c r="S2401" s="2"/>
      <c r="U2401" s="2"/>
      <c r="Y2401" s="2"/>
      <c r="AE2401" s="4">
        <v>40064</v>
      </c>
      <c r="AF2401">
        <v>57854.8</v>
      </c>
      <c r="AG2401" s="4">
        <v>40028</v>
      </c>
      <c r="AH2401">
        <v>71.58</v>
      </c>
      <c r="AI2401" s="4">
        <v>40637</v>
      </c>
      <c r="AJ2401">
        <v>12.7484</v>
      </c>
      <c r="AK2401" s="2">
        <v>39997</v>
      </c>
      <c r="AL2401">
        <v>9.1288999999999998</v>
      </c>
      <c r="AM2401" s="2"/>
      <c r="AS2401" s="2"/>
    </row>
    <row r="2402" spans="1:45" x14ac:dyDescent="0.25">
      <c r="A2402" s="2"/>
      <c r="C2402" s="2"/>
      <c r="E2402" s="2"/>
      <c r="Q2402" s="2"/>
      <c r="S2402" s="2"/>
      <c r="U2402" s="2"/>
      <c r="Y2402" s="2"/>
      <c r="AE2402" s="4">
        <v>40065</v>
      </c>
      <c r="AF2402">
        <v>57909.95</v>
      </c>
      <c r="AG2402" s="4">
        <v>40029</v>
      </c>
      <c r="AH2402">
        <v>71.42</v>
      </c>
      <c r="AI2402" s="4">
        <v>40638</v>
      </c>
      <c r="AJ2402">
        <v>12.83</v>
      </c>
      <c r="AK2402" s="2">
        <v>40000</v>
      </c>
      <c r="AL2402">
        <v>9.09</v>
      </c>
      <c r="AM2402" s="2"/>
      <c r="AS2402" s="2"/>
    </row>
    <row r="2403" spans="1:45" x14ac:dyDescent="0.25">
      <c r="A2403" s="2"/>
      <c r="C2403" s="2"/>
      <c r="E2403" s="2"/>
      <c r="Q2403" s="2"/>
      <c r="S2403" s="2"/>
      <c r="U2403" s="2"/>
      <c r="Y2403" s="2"/>
      <c r="AE2403" s="4">
        <v>40066</v>
      </c>
      <c r="AF2403">
        <v>58535.79</v>
      </c>
      <c r="AG2403" s="4">
        <v>40030</v>
      </c>
      <c r="AH2403">
        <v>71.97</v>
      </c>
      <c r="AI2403" s="4">
        <v>40639</v>
      </c>
      <c r="AJ2403">
        <v>12.82</v>
      </c>
      <c r="AK2403" s="2">
        <v>40001</v>
      </c>
      <c r="AL2403">
        <v>9.0657999999999994</v>
      </c>
      <c r="AM2403" s="2"/>
      <c r="AS2403" s="2"/>
    </row>
    <row r="2404" spans="1:45" x14ac:dyDescent="0.25">
      <c r="A2404" s="2"/>
      <c r="C2404" s="2"/>
      <c r="E2404" s="2"/>
      <c r="Q2404" s="2"/>
      <c r="S2404" s="2"/>
      <c r="U2404" s="2"/>
      <c r="Y2404" s="2"/>
      <c r="AE2404" s="4">
        <v>40067</v>
      </c>
      <c r="AF2404">
        <v>58366.38</v>
      </c>
      <c r="AG2404" s="4">
        <v>40031</v>
      </c>
      <c r="AH2404">
        <v>71.94</v>
      </c>
      <c r="AI2404" s="4">
        <v>40640</v>
      </c>
      <c r="AJ2404">
        <v>12.6006</v>
      </c>
      <c r="AK2404" s="2">
        <v>40002</v>
      </c>
      <c r="AL2404">
        <v>9</v>
      </c>
      <c r="AM2404" s="2"/>
      <c r="AS2404" s="2"/>
    </row>
    <row r="2405" spans="1:45" x14ac:dyDescent="0.25">
      <c r="A2405" s="2"/>
      <c r="C2405" s="2"/>
      <c r="E2405" s="2"/>
      <c r="Q2405" s="2"/>
      <c r="S2405" s="2"/>
      <c r="U2405" s="2"/>
      <c r="Y2405" s="2"/>
      <c r="AE2405" s="4">
        <v>40070</v>
      </c>
      <c r="AF2405">
        <v>58867.55</v>
      </c>
      <c r="AG2405" s="4">
        <v>40032</v>
      </c>
      <c r="AH2405">
        <v>70.930000000000007</v>
      </c>
      <c r="AI2405" s="4">
        <v>40641</v>
      </c>
      <c r="AJ2405">
        <v>12.843400000000001</v>
      </c>
      <c r="AK2405" s="2">
        <v>40003</v>
      </c>
      <c r="AL2405">
        <v>9</v>
      </c>
      <c r="AM2405" s="2"/>
      <c r="AS2405" s="2"/>
    </row>
    <row r="2406" spans="1:45" x14ac:dyDescent="0.25">
      <c r="A2406" s="2"/>
      <c r="C2406" s="2"/>
      <c r="E2406" s="2"/>
      <c r="Q2406" s="2"/>
      <c r="S2406" s="2"/>
      <c r="U2406" s="2"/>
      <c r="Y2406" s="2"/>
      <c r="AE2406" s="4">
        <v>40071</v>
      </c>
      <c r="AF2406">
        <v>59263.86</v>
      </c>
      <c r="AG2406" s="4">
        <v>40035</v>
      </c>
      <c r="AH2406">
        <v>70.599999999999994</v>
      </c>
      <c r="AI2406" s="4">
        <v>40644</v>
      </c>
      <c r="AJ2406">
        <v>12.680099999999999</v>
      </c>
      <c r="AK2406" s="2">
        <v>40004</v>
      </c>
      <c r="AL2406">
        <v>8.9649999999999999</v>
      </c>
      <c r="AM2406" s="2"/>
      <c r="AS2406" s="2"/>
    </row>
    <row r="2407" spans="1:45" x14ac:dyDescent="0.25">
      <c r="A2407" s="2"/>
      <c r="C2407" s="2"/>
      <c r="E2407" s="2"/>
      <c r="Q2407" s="2"/>
      <c r="S2407" s="2"/>
      <c r="U2407" s="2"/>
      <c r="Y2407" s="2"/>
      <c r="AE2407" s="4">
        <v>40072</v>
      </c>
      <c r="AF2407">
        <v>60410.66</v>
      </c>
      <c r="AG2407" s="4">
        <v>40036</v>
      </c>
      <c r="AH2407">
        <v>69.45</v>
      </c>
      <c r="AI2407" s="4">
        <v>40645</v>
      </c>
      <c r="AJ2407">
        <v>12.6</v>
      </c>
      <c r="AK2407" s="2">
        <v>40007</v>
      </c>
      <c r="AL2407">
        <v>9.1300000000000008</v>
      </c>
      <c r="AM2407" s="2"/>
      <c r="AS2407" s="2"/>
    </row>
    <row r="2408" spans="1:45" x14ac:dyDescent="0.25">
      <c r="A2408" s="2"/>
      <c r="C2408" s="2"/>
      <c r="E2408" s="2"/>
      <c r="Q2408" s="2"/>
      <c r="S2408" s="2"/>
      <c r="U2408" s="2"/>
      <c r="Y2408" s="2"/>
      <c r="AE2408" s="4">
        <v>40073</v>
      </c>
      <c r="AF2408">
        <v>60236.03</v>
      </c>
      <c r="AG2408" s="4">
        <v>40037</v>
      </c>
      <c r="AH2408">
        <v>70.16</v>
      </c>
      <c r="AI2408" s="4">
        <v>40646</v>
      </c>
      <c r="AJ2408">
        <v>12.594799999999999</v>
      </c>
      <c r="AK2408" s="2">
        <v>40008</v>
      </c>
      <c r="AL2408">
        <v>9.0342000000000002</v>
      </c>
      <c r="AM2408" s="2"/>
      <c r="AS2408" s="2"/>
    </row>
    <row r="2409" spans="1:45" x14ac:dyDescent="0.25">
      <c r="A2409" s="2"/>
      <c r="C2409" s="2"/>
      <c r="E2409" s="2"/>
      <c r="Q2409" s="2"/>
      <c r="S2409" s="2"/>
      <c r="U2409" s="2"/>
      <c r="Y2409" s="2"/>
      <c r="AE2409" s="4">
        <v>40074</v>
      </c>
      <c r="AF2409">
        <v>60703.01</v>
      </c>
      <c r="AG2409" s="4">
        <v>40038</v>
      </c>
      <c r="AH2409">
        <v>70.52</v>
      </c>
      <c r="AI2409" s="4">
        <v>40647</v>
      </c>
      <c r="AJ2409">
        <v>12.559799999999999</v>
      </c>
      <c r="AK2409" s="2">
        <v>40009</v>
      </c>
      <c r="AL2409">
        <v>9.0550999999999995</v>
      </c>
      <c r="AM2409" s="2"/>
      <c r="AS2409" s="2"/>
    </row>
    <row r="2410" spans="1:45" x14ac:dyDescent="0.25">
      <c r="A2410" s="2"/>
      <c r="C2410" s="2"/>
      <c r="E2410" s="2"/>
      <c r="Q2410" s="2"/>
      <c r="S2410" s="2"/>
      <c r="U2410" s="2"/>
      <c r="Y2410" s="2"/>
      <c r="AE2410" s="4">
        <v>40077</v>
      </c>
      <c r="AF2410">
        <v>60928.02</v>
      </c>
      <c r="AG2410" s="4">
        <v>40039</v>
      </c>
      <c r="AH2410">
        <v>67.510000000000005</v>
      </c>
      <c r="AI2410" s="4">
        <v>40648</v>
      </c>
      <c r="AJ2410">
        <v>12.5198</v>
      </c>
      <c r="AK2410" s="2">
        <v>40010</v>
      </c>
      <c r="AL2410">
        <v>9.0077999999999996</v>
      </c>
      <c r="AM2410" s="2"/>
      <c r="AS2410" s="2"/>
    </row>
    <row r="2411" spans="1:45" x14ac:dyDescent="0.25">
      <c r="A2411" s="2"/>
      <c r="C2411" s="2"/>
      <c r="E2411" s="2"/>
      <c r="Q2411" s="2"/>
      <c r="S2411" s="2"/>
      <c r="U2411" s="2"/>
      <c r="Y2411" s="2"/>
      <c r="AE2411" s="4">
        <v>40078</v>
      </c>
      <c r="AF2411">
        <v>61493.39</v>
      </c>
      <c r="AG2411" s="4">
        <v>40042</v>
      </c>
      <c r="AH2411">
        <v>66.75</v>
      </c>
      <c r="AI2411" s="4">
        <v>40651</v>
      </c>
      <c r="AJ2411">
        <v>12.533099999999999</v>
      </c>
      <c r="AK2411" s="2">
        <v>40011</v>
      </c>
      <c r="AL2411">
        <v>8.9609000000000005</v>
      </c>
      <c r="AM2411" s="2"/>
      <c r="AS2411" s="2"/>
    </row>
    <row r="2412" spans="1:45" x14ac:dyDescent="0.25">
      <c r="A2412" s="2"/>
      <c r="C2412" s="2"/>
      <c r="E2412" s="2"/>
      <c r="Q2412" s="2"/>
      <c r="S2412" s="2"/>
      <c r="U2412" s="2"/>
      <c r="Y2412" s="2"/>
      <c r="AE2412" s="4">
        <v>40079</v>
      </c>
      <c r="AF2412">
        <v>60496.19</v>
      </c>
      <c r="AG2412" s="4">
        <v>40043</v>
      </c>
      <c r="AH2412">
        <v>69.19</v>
      </c>
      <c r="AI2412" s="4">
        <v>40652</v>
      </c>
      <c r="AJ2412">
        <v>12.7</v>
      </c>
      <c r="AK2412" s="2">
        <v>40014</v>
      </c>
      <c r="AL2412">
        <v>8.9838000000000005</v>
      </c>
      <c r="AM2412" s="2"/>
      <c r="AS2412" s="2"/>
    </row>
    <row r="2413" spans="1:45" x14ac:dyDescent="0.25">
      <c r="A2413" s="2"/>
      <c r="C2413" s="2"/>
      <c r="E2413" s="2"/>
      <c r="Q2413" s="2"/>
      <c r="S2413" s="2"/>
      <c r="U2413" s="2"/>
      <c r="Y2413" s="2"/>
      <c r="AE2413" s="4">
        <v>40080</v>
      </c>
      <c r="AF2413">
        <v>60046.28</v>
      </c>
      <c r="AG2413" s="4">
        <v>40044</v>
      </c>
      <c r="AH2413">
        <v>72.42</v>
      </c>
      <c r="AI2413" s="4">
        <v>40653</v>
      </c>
      <c r="AJ2413">
        <v>12.572699999999999</v>
      </c>
      <c r="AK2413" s="2">
        <v>40015</v>
      </c>
      <c r="AL2413">
        <v>8.9892000000000003</v>
      </c>
      <c r="AM2413" s="2"/>
      <c r="AS2413" s="2"/>
    </row>
    <row r="2414" spans="1:45" x14ac:dyDescent="0.25">
      <c r="A2414" s="2"/>
      <c r="C2414" s="2"/>
      <c r="E2414" s="2"/>
      <c r="Q2414" s="2"/>
      <c r="S2414" s="2"/>
      <c r="U2414" s="2"/>
      <c r="Y2414" s="2"/>
      <c r="AE2414" s="4">
        <v>40081</v>
      </c>
      <c r="AF2414">
        <v>60355.73</v>
      </c>
      <c r="AG2414" s="4">
        <v>40045</v>
      </c>
      <c r="AH2414">
        <v>72.540000000000006</v>
      </c>
      <c r="AI2414" s="4">
        <v>40658</v>
      </c>
      <c r="AJ2414">
        <v>12.7036</v>
      </c>
      <c r="AK2414" s="2">
        <v>40016</v>
      </c>
      <c r="AL2414">
        <v>8.77</v>
      </c>
      <c r="AM2414" s="2"/>
      <c r="AS2414" s="2"/>
    </row>
    <row r="2415" spans="1:45" x14ac:dyDescent="0.25">
      <c r="A2415" s="2"/>
      <c r="C2415" s="2"/>
      <c r="E2415" s="2"/>
      <c r="Q2415" s="2"/>
      <c r="S2415" s="2"/>
      <c r="U2415" s="2"/>
      <c r="Y2415" s="2"/>
      <c r="AE2415" s="4">
        <v>40084</v>
      </c>
      <c r="AF2415">
        <v>61316.62</v>
      </c>
      <c r="AG2415" s="4">
        <v>40046</v>
      </c>
      <c r="AH2415">
        <v>73.89</v>
      </c>
      <c r="AI2415" s="4">
        <v>40659</v>
      </c>
      <c r="AJ2415">
        <v>12.7613</v>
      </c>
      <c r="AK2415" s="2">
        <v>40017</v>
      </c>
      <c r="AL2415">
        <v>9.15</v>
      </c>
      <c r="AM2415" s="2"/>
      <c r="AS2415" s="2"/>
    </row>
    <row r="2416" spans="1:45" x14ac:dyDescent="0.25">
      <c r="A2416" s="2"/>
      <c r="C2416" s="2"/>
      <c r="E2416" s="2"/>
      <c r="Q2416" s="2"/>
      <c r="S2416" s="2"/>
      <c r="U2416" s="2"/>
      <c r="Y2416" s="2"/>
      <c r="AE2416" s="4">
        <v>40085</v>
      </c>
      <c r="AF2416">
        <v>61235.26</v>
      </c>
      <c r="AG2416" s="4">
        <v>40049</v>
      </c>
      <c r="AH2416">
        <v>74.37</v>
      </c>
      <c r="AI2416" s="4">
        <v>40660</v>
      </c>
      <c r="AJ2416">
        <v>12.720700000000001</v>
      </c>
      <c r="AK2416" s="2">
        <v>40018</v>
      </c>
      <c r="AL2416">
        <v>9.1319999999999997</v>
      </c>
      <c r="AM2416" s="2"/>
      <c r="AS2416" s="2"/>
    </row>
    <row r="2417" spans="1:45" x14ac:dyDescent="0.25">
      <c r="A2417" s="2"/>
      <c r="C2417" s="2"/>
      <c r="E2417" s="2"/>
      <c r="Q2417" s="2"/>
      <c r="S2417" s="2"/>
      <c r="U2417" s="2"/>
      <c r="Y2417" s="2"/>
      <c r="AE2417" s="4">
        <v>40086</v>
      </c>
      <c r="AF2417">
        <v>61517.89</v>
      </c>
      <c r="AG2417" s="4">
        <v>40050</v>
      </c>
      <c r="AH2417">
        <v>72.05</v>
      </c>
      <c r="AI2417" s="4">
        <v>40661</v>
      </c>
      <c r="AJ2417">
        <v>12.5223</v>
      </c>
      <c r="AK2417" s="2">
        <v>40021</v>
      </c>
      <c r="AL2417">
        <v>8.9649999999999999</v>
      </c>
      <c r="AM2417" s="2"/>
      <c r="AS2417" s="2"/>
    </row>
    <row r="2418" spans="1:45" x14ac:dyDescent="0.25">
      <c r="A2418" s="2"/>
      <c r="C2418" s="2"/>
      <c r="E2418" s="2"/>
      <c r="Q2418" s="2"/>
      <c r="S2418" s="2"/>
      <c r="U2418" s="2"/>
      <c r="AE2418" s="4">
        <v>40087</v>
      </c>
      <c r="AF2418">
        <v>60459.33</v>
      </c>
      <c r="AG2418" s="4">
        <v>40051</v>
      </c>
      <c r="AH2418">
        <v>71.430000000000007</v>
      </c>
      <c r="AI2418" s="4">
        <v>40662</v>
      </c>
      <c r="AJ2418">
        <v>12.4916</v>
      </c>
      <c r="AK2418" s="2">
        <v>40022</v>
      </c>
      <c r="AL2418">
        <v>9.1285000000000007</v>
      </c>
      <c r="AM2418" s="2"/>
      <c r="AS2418" s="2"/>
    </row>
    <row r="2419" spans="1:45" x14ac:dyDescent="0.25">
      <c r="A2419" s="2"/>
      <c r="C2419" s="2"/>
      <c r="E2419" s="2"/>
      <c r="Q2419" s="2"/>
      <c r="S2419" s="2"/>
      <c r="U2419" s="2"/>
      <c r="AE2419" s="4">
        <v>40088</v>
      </c>
      <c r="AF2419">
        <v>61171.99</v>
      </c>
      <c r="AG2419" s="4">
        <v>40052</v>
      </c>
      <c r="AH2419">
        <v>72.489999999999995</v>
      </c>
      <c r="AI2419" s="4">
        <v>40665</v>
      </c>
      <c r="AJ2419">
        <v>12.481</v>
      </c>
      <c r="AK2419" s="2">
        <v>40023</v>
      </c>
      <c r="AL2419">
        <v>9.0898000000000003</v>
      </c>
      <c r="AM2419" s="2"/>
      <c r="AS2419" s="2"/>
    </row>
    <row r="2420" spans="1:45" x14ac:dyDescent="0.25">
      <c r="A2420" s="2"/>
      <c r="C2420" s="2"/>
      <c r="E2420" s="2"/>
      <c r="Q2420" s="2"/>
      <c r="S2420" s="2"/>
      <c r="U2420" s="2"/>
      <c r="AE2420" s="4">
        <v>40091</v>
      </c>
      <c r="AF2420">
        <v>62369.3</v>
      </c>
      <c r="AG2420" s="4">
        <v>40053</v>
      </c>
      <c r="AH2420">
        <v>72.739999999999995</v>
      </c>
      <c r="AI2420" s="4">
        <v>40666</v>
      </c>
      <c r="AJ2420">
        <v>12.635</v>
      </c>
      <c r="AK2420" s="2">
        <v>40024</v>
      </c>
      <c r="AL2420">
        <v>9.1808999999999994</v>
      </c>
      <c r="AM2420" s="2"/>
      <c r="AS2420" s="2"/>
    </row>
    <row r="2421" spans="1:45" x14ac:dyDescent="0.25">
      <c r="A2421" s="2"/>
      <c r="C2421" s="2"/>
      <c r="E2421" s="2"/>
      <c r="Q2421" s="2"/>
      <c r="S2421" s="2"/>
      <c r="U2421" s="2"/>
      <c r="AE2421" s="4">
        <v>40092</v>
      </c>
      <c r="AF2421">
        <v>62670.59</v>
      </c>
      <c r="AG2421" s="4">
        <v>40056</v>
      </c>
      <c r="AH2421">
        <v>69.959999999999994</v>
      </c>
      <c r="AI2421" s="4">
        <v>40667</v>
      </c>
      <c r="AJ2421">
        <v>12.521699999999999</v>
      </c>
      <c r="AK2421" s="2">
        <v>40025</v>
      </c>
      <c r="AL2421">
        <v>9.1945999999999994</v>
      </c>
      <c r="AM2421" s="2"/>
      <c r="AS2421" s="2"/>
    </row>
    <row r="2422" spans="1:45" x14ac:dyDescent="0.25">
      <c r="A2422" s="2"/>
      <c r="C2422" s="2"/>
      <c r="E2422" s="2"/>
      <c r="Q2422" s="2"/>
      <c r="S2422" s="2"/>
      <c r="U2422" s="2"/>
      <c r="AE2422" s="4">
        <v>40093</v>
      </c>
      <c r="AF2422">
        <v>62638.28</v>
      </c>
      <c r="AG2422" s="4">
        <v>40057</v>
      </c>
      <c r="AH2422">
        <v>68.05</v>
      </c>
      <c r="AI2422" s="4">
        <v>40668</v>
      </c>
      <c r="AJ2422">
        <v>12.4688</v>
      </c>
      <c r="AK2422" s="2">
        <v>40028</v>
      </c>
      <c r="AL2422">
        <v>9.2100000000000009</v>
      </c>
      <c r="AM2422" s="2"/>
      <c r="AS2422" s="2"/>
    </row>
    <row r="2423" spans="1:45" x14ac:dyDescent="0.25">
      <c r="A2423" s="2"/>
      <c r="C2423" s="2"/>
      <c r="E2423" s="2"/>
      <c r="Q2423" s="2"/>
      <c r="S2423" s="2"/>
      <c r="U2423" s="2"/>
      <c r="AE2423" s="4">
        <v>40094</v>
      </c>
      <c r="AF2423">
        <v>63759.87</v>
      </c>
      <c r="AG2423" s="4">
        <v>40058</v>
      </c>
      <c r="AH2423">
        <v>68.05</v>
      </c>
      <c r="AI2423" s="4">
        <v>40669</v>
      </c>
      <c r="AJ2423">
        <v>12.3667</v>
      </c>
      <c r="AK2423" s="2">
        <v>40029</v>
      </c>
      <c r="AL2423">
        <v>9.1891999999999996</v>
      </c>
      <c r="AM2423" s="2"/>
      <c r="AS2423" s="2"/>
    </row>
    <row r="2424" spans="1:45" x14ac:dyDescent="0.25">
      <c r="A2424" s="2"/>
      <c r="C2424" s="2"/>
      <c r="E2424" s="2"/>
      <c r="Q2424" s="2"/>
      <c r="S2424" s="2"/>
      <c r="U2424" s="2"/>
      <c r="AE2424" s="4">
        <v>40095</v>
      </c>
      <c r="AF2424">
        <v>64071.01</v>
      </c>
      <c r="AG2424" s="4">
        <v>40059</v>
      </c>
      <c r="AH2424">
        <v>67.959999999999994</v>
      </c>
      <c r="AI2424" s="4">
        <v>40672</v>
      </c>
      <c r="AJ2424">
        <v>12.3413</v>
      </c>
      <c r="AK2424" s="2">
        <v>40030</v>
      </c>
      <c r="AL2424">
        <v>9.2154000000000007</v>
      </c>
      <c r="AM2424" s="2"/>
      <c r="AS2424" s="2"/>
    </row>
    <row r="2425" spans="1:45" x14ac:dyDescent="0.25">
      <c r="A2425" s="2"/>
      <c r="C2425" s="2"/>
      <c r="E2425" s="2"/>
      <c r="Q2425" s="2"/>
      <c r="S2425" s="2"/>
      <c r="U2425" s="2"/>
      <c r="AE2425" s="4">
        <v>40099</v>
      </c>
      <c r="AF2425">
        <v>64645.59</v>
      </c>
      <c r="AG2425" s="4">
        <v>40060</v>
      </c>
      <c r="AH2425">
        <v>68.02</v>
      </c>
      <c r="AI2425" s="4">
        <v>40673</v>
      </c>
      <c r="AJ2425">
        <v>12.372400000000001</v>
      </c>
      <c r="AK2425" s="2">
        <v>40031</v>
      </c>
      <c r="AL2425">
        <v>9.1624999999999996</v>
      </c>
      <c r="AM2425" s="2"/>
      <c r="AS2425" s="2"/>
    </row>
    <row r="2426" spans="1:45" x14ac:dyDescent="0.25">
      <c r="A2426" s="2"/>
      <c r="C2426" s="2"/>
      <c r="E2426" s="2"/>
      <c r="Q2426" s="2"/>
      <c r="S2426" s="2"/>
      <c r="U2426" s="2"/>
      <c r="AE2426" s="4">
        <v>40100</v>
      </c>
      <c r="AF2426">
        <v>66201.13</v>
      </c>
      <c r="AG2426" s="4">
        <v>40064</v>
      </c>
      <c r="AH2426">
        <v>71.099999999999994</v>
      </c>
      <c r="AI2426" s="4">
        <v>40674</v>
      </c>
      <c r="AJ2426">
        <v>12.3209</v>
      </c>
      <c r="AK2426" s="2">
        <v>40032</v>
      </c>
      <c r="AL2426">
        <v>9.2021999999999995</v>
      </c>
      <c r="AM2426" s="2"/>
      <c r="AS2426" s="2"/>
    </row>
    <row r="2427" spans="1:45" x14ac:dyDescent="0.25">
      <c r="A2427" s="2"/>
      <c r="C2427" s="2"/>
      <c r="E2427" s="2"/>
      <c r="Q2427" s="2"/>
      <c r="S2427" s="2"/>
      <c r="U2427" s="2"/>
      <c r="AE2427" s="4">
        <v>40101</v>
      </c>
      <c r="AF2427">
        <v>66703.320000000007</v>
      </c>
      <c r="AG2427" s="4">
        <v>40065</v>
      </c>
      <c r="AH2427">
        <v>71.31</v>
      </c>
      <c r="AI2427" s="4">
        <v>40675</v>
      </c>
      <c r="AJ2427">
        <v>12.461399999999999</v>
      </c>
      <c r="AK2427" s="2">
        <v>40035</v>
      </c>
      <c r="AL2427">
        <v>9.1976999999999993</v>
      </c>
      <c r="AM2427" s="2"/>
      <c r="AS2427" s="2"/>
    </row>
    <row r="2428" spans="1:45" x14ac:dyDescent="0.25">
      <c r="A2428" s="2"/>
      <c r="C2428" s="2"/>
      <c r="E2428" s="2"/>
      <c r="Q2428" s="2"/>
      <c r="S2428" s="2"/>
      <c r="U2428" s="2"/>
      <c r="AE2428" s="4">
        <v>40102</v>
      </c>
      <c r="AF2428">
        <v>66200.490000000005</v>
      </c>
      <c r="AG2428" s="4">
        <v>40066</v>
      </c>
      <c r="AH2428">
        <v>71.94</v>
      </c>
      <c r="AI2428" s="4">
        <v>40676</v>
      </c>
      <c r="AJ2428">
        <v>12.3573</v>
      </c>
      <c r="AK2428" s="2">
        <v>40036</v>
      </c>
      <c r="AL2428">
        <v>9.1579999999999995</v>
      </c>
      <c r="AM2428" s="2"/>
      <c r="AS2428" s="2"/>
    </row>
    <row r="2429" spans="1:45" x14ac:dyDescent="0.25">
      <c r="A2429" s="2"/>
      <c r="C2429" s="2"/>
      <c r="E2429" s="2"/>
      <c r="Q2429" s="2"/>
      <c r="S2429" s="2"/>
      <c r="U2429" s="2"/>
      <c r="AE2429" s="4">
        <v>40105</v>
      </c>
      <c r="AF2429">
        <v>67239.45</v>
      </c>
      <c r="AG2429" s="4">
        <v>40067</v>
      </c>
      <c r="AH2429">
        <v>69.290000000000006</v>
      </c>
      <c r="AI2429" s="4">
        <v>40679</v>
      </c>
      <c r="AJ2429">
        <v>12.445</v>
      </c>
      <c r="AK2429" s="2">
        <v>40037</v>
      </c>
      <c r="AL2429">
        <v>9.1419999999999995</v>
      </c>
      <c r="AM2429" s="2"/>
      <c r="AS2429" s="2"/>
    </row>
    <row r="2430" spans="1:45" x14ac:dyDescent="0.25">
      <c r="A2430" s="2"/>
      <c r="C2430" s="2"/>
      <c r="E2430" s="2"/>
      <c r="Q2430" s="2"/>
      <c r="S2430" s="2"/>
      <c r="U2430" s="2"/>
      <c r="AE2430" s="4">
        <v>40106</v>
      </c>
      <c r="AF2430">
        <v>65303.11</v>
      </c>
      <c r="AG2430" s="4">
        <v>40070</v>
      </c>
      <c r="AH2430">
        <v>68.86</v>
      </c>
      <c r="AI2430" s="4">
        <v>40680</v>
      </c>
      <c r="AJ2430">
        <v>12.295299999999999</v>
      </c>
      <c r="AK2430" s="2">
        <v>40038</v>
      </c>
      <c r="AL2430">
        <v>9.0960000000000001</v>
      </c>
      <c r="AM2430" s="2"/>
      <c r="AS2430" s="2"/>
    </row>
    <row r="2431" spans="1:45" x14ac:dyDescent="0.25">
      <c r="A2431" s="2"/>
      <c r="C2431" s="2"/>
      <c r="E2431" s="2"/>
      <c r="Q2431" s="2"/>
      <c r="S2431" s="2"/>
      <c r="U2431" s="2"/>
      <c r="AE2431" s="4">
        <v>40107</v>
      </c>
      <c r="AF2431">
        <v>65485.59</v>
      </c>
      <c r="AG2431" s="4">
        <v>40071</v>
      </c>
      <c r="AH2431">
        <v>70.930000000000007</v>
      </c>
      <c r="AI2431" s="4">
        <v>40681</v>
      </c>
      <c r="AJ2431">
        <v>12.2951</v>
      </c>
      <c r="AK2431" s="2">
        <v>40039</v>
      </c>
      <c r="AL2431">
        <v>8.99</v>
      </c>
      <c r="AM2431" s="2"/>
      <c r="AS2431" s="2"/>
    </row>
    <row r="2432" spans="1:45" x14ac:dyDescent="0.25">
      <c r="A2432" s="2"/>
      <c r="C2432" s="2"/>
      <c r="E2432" s="2"/>
      <c r="Q2432" s="2"/>
      <c r="S2432" s="2"/>
      <c r="U2432" s="2"/>
      <c r="AE2432" s="4">
        <v>40108</v>
      </c>
      <c r="AF2432">
        <v>66134.97</v>
      </c>
      <c r="AG2432" s="4">
        <v>40072</v>
      </c>
      <c r="AH2432">
        <v>72.510000000000005</v>
      </c>
      <c r="AI2432" s="4">
        <v>40682</v>
      </c>
      <c r="AJ2432">
        <v>12.3451</v>
      </c>
      <c r="AK2432" s="2">
        <v>40042</v>
      </c>
      <c r="AL2432">
        <v>9.0214999999999996</v>
      </c>
      <c r="AM2432" s="2"/>
      <c r="AS2432" s="2"/>
    </row>
    <row r="2433" spans="1:45" x14ac:dyDescent="0.25">
      <c r="A2433" s="2"/>
      <c r="C2433" s="2"/>
      <c r="E2433" s="2"/>
      <c r="Q2433" s="2"/>
      <c r="S2433" s="2"/>
      <c r="U2433" s="2"/>
      <c r="AE2433" s="4">
        <v>40109</v>
      </c>
      <c r="AF2433">
        <v>65058.84</v>
      </c>
      <c r="AG2433" s="4">
        <v>40073</v>
      </c>
      <c r="AH2433">
        <v>72.47</v>
      </c>
      <c r="AI2433" s="4">
        <v>40683</v>
      </c>
      <c r="AJ2433">
        <v>12.3851</v>
      </c>
      <c r="AK2433" s="2">
        <v>40043</v>
      </c>
      <c r="AL2433">
        <v>9.0365000000000002</v>
      </c>
      <c r="AM2433" s="2"/>
      <c r="AS2433" s="2"/>
    </row>
    <row r="2434" spans="1:45" x14ac:dyDescent="0.25">
      <c r="A2434" s="2"/>
      <c r="C2434" s="2"/>
      <c r="E2434" s="2"/>
      <c r="Q2434" s="2"/>
      <c r="S2434" s="2"/>
      <c r="U2434" s="2"/>
      <c r="AE2434" s="4">
        <v>40112</v>
      </c>
      <c r="AF2434">
        <v>65085.55</v>
      </c>
      <c r="AG2434" s="4">
        <v>40074</v>
      </c>
      <c r="AH2434">
        <v>72.040000000000006</v>
      </c>
      <c r="AI2434" s="4">
        <v>40686</v>
      </c>
      <c r="AJ2434">
        <v>12.494199999999999</v>
      </c>
      <c r="AK2434" s="2">
        <v>40044</v>
      </c>
      <c r="AL2434">
        <v>9.0022000000000002</v>
      </c>
      <c r="AM2434" s="2"/>
      <c r="AS2434" s="2"/>
    </row>
    <row r="2435" spans="1:45" x14ac:dyDescent="0.25">
      <c r="A2435" s="2"/>
      <c r="C2435" s="2"/>
      <c r="E2435" s="2"/>
      <c r="Q2435" s="2"/>
      <c r="S2435" s="2"/>
      <c r="U2435" s="2"/>
      <c r="AE2435" s="4">
        <v>40113</v>
      </c>
      <c r="AF2435">
        <v>63161.04</v>
      </c>
      <c r="AG2435" s="4">
        <v>40077</v>
      </c>
      <c r="AH2435">
        <v>69.709999999999994</v>
      </c>
      <c r="AI2435" s="4">
        <v>40687</v>
      </c>
      <c r="AJ2435">
        <v>12.4594</v>
      </c>
      <c r="AK2435" s="2">
        <v>40045</v>
      </c>
      <c r="AL2435">
        <v>9.0378000000000007</v>
      </c>
      <c r="AM2435" s="2"/>
      <c r="AS2435" s="2"/>
    </row>
    <row r="2436" spans="1:45" x14ac:dyDescent="0.25">
      <c r="A2436" s="2"/>
      <c r="C2436" s="2"/>
      <c r="E2436" s="2"/>
      <c r="Q2436" s="2"/>
      <c r="S2436" s="2"/>
      <c r="U2436" s="2"/>
      <c r="AE2436" s="4">
        <v>40114</v>
      </c>
      <c r="AF2436">
        <v>60162.31</v>
      </c>
      <c r="AG2436" s="4">
        <v>40078</v>
      </c>
      <c r="AH2436">
        <v>71.55</v>
      </c>
      <c r="AI2436" s="4">
        <v>40688</v>
      </c>
      <c r="AJ2436">
        <v>12.4092</v>
      </c>
      <c r="AK2436" s="2">
        <v>40046</v>
      </c>
      <c r="AL2436">
        <v>9.0871999999999993</v>
      </c>
      <c r="AM2436" s="2"/>
      <c r="AS2436" s="2"/>
    </row>
    <row r="2437" spans="1:45" x14ac:dyDescent="0.25">
      <c r="A2437" s="2"/>
      <c r="C2437" s="2"/>
      <c r="E2437" s="2"/>
      <c r="Q2437" s="2"/>
      <c r="S2437" s="2"/>
      <c r="U2437" s="2"/>
      <c r="AE2437" s="4">
        <v>40115</v>
      </c>
      <c r="AF2437">
        <v>63720.58</v>
      </c>
      <c r="AG2437" s="4">
        <v>40079</v>
      </c>
      <c r="AH2437">
        <v>68.97</v>
      </c>
      <c r="AI2437" s="4">
        <v>40689</v>
      </c>
      <c r="AJ2437">
        <v>12.3926</v>
      </c>
      <c r="AK2437" s="2">
        <v>40049</v>
      </c>
      <c r="AL2437">
        <v>9.0884999999999998</v>
      </c>
      <c r="AM2437" s="2"/>
      <c r="AS2437" s="2"/>
    </row>
    <row r="2438" spans="1:45" x14ac:dyDescent="0.25">
      <c r="A2438" s="2"/>
      <c r="C2438" s="2"/>
      <c r="E2438" s="2"/>
      <c r="Q2438" s="2"/>
      <c r="S2438" s="2"/>
      <c r="U2438" s="2"/>
      <c r="AE2438" s="4">
        <v>40116</v>
      </c>
      <c r="AF2438">
        <v>61545.5</v>
      </c>
      <c r="AG2438" s="4">
        <v>40080</v>
      </c>
      <c r="AH2438">
        <v>65.89</v>
      </c>
      <c r="AI2438" s="4">
        <v>40690</v>
      </c>
      <c r="AJ2438">
        <v>12.3576</v>
      </c>
      <c r="AK2438" s="2">
        <v>40050</v>
      </c>
      <c r="AL2438">
        <v>9.1217000000000006</v>
      </c>
      <c r="AM2438" s="2"/>
      <c r="AS2438" s="2"/>
    </row>
    <row r="2439" spans="1:45" x14ac:dyDescent="0.25">
      <c r="A2439" s="2"/>
      <c r="C2439" s="2"/>
      <c r="E2439" s="2"/>
      <c r="Q2439" s="2"/>
      <c r="S2439" s="2"/>
      <c r="U2439" s="2"/>
      <c r="AE2439" s="4">
        <v>40120</v>
      </c>
      <c r="AF2439">
        <v>62643.23</v>
      </c>
      <c r="AG2439" s="4">
        <v>40081</v>
      </c>
      <c r="AH2439">
        <v>66.02</v>
      </c>
      <c r="AI2439" s="4">
        <v>40693</v>
      </c>
      <c r="AJ2439">
        <v>12.45</v>
      </c>
      <c r="AK2439" s="2">
        <v>40051</v>
      </c>
      <c r="AL2439">
        <v>9.1182999999999996</v>
      </c>
      <c r="AM2439" s="2"/>
      <c r="AS2439" s="2"/>
    </row>
    <row r="2440" spans="1:45" x14ac:dyDescent="0.25">
      <c r="A2440" s="2"/>
      <c r="C2440" s="2"/>
      <c r="E2440" s="2"/>
      <c r="Q2440" s="2"/>
      <c r="S2440" s="2"/>
      <c r="U2440" s="2"/>
      <c r="AE2440" s="4">
        <v>40121</v>
      </c>
      <c r="AF2440">
        <v>63912.57</v>
      </c>
      <c r="AG2440" s="4">
        <v>40084</v>
      </c>
      <c r="AH2440">
        <v>66.84</v>
      </c>
      <c r="AI2440" s="4">
        <v>40694</v>
      </c>
      <c r="AJ2440">
        <v>12.3119</v>
      </c>
      <c r="AK2440" s="2">
        <v>40052</v>
      </c>
      <c r="AL2440">
        <v>9.15</v>
      </c>
      <c r="AM2440" s="2"/>
      <c r="AS2440" s="2"/>
    </row>
    <row r="2441" spans="1:45" x14ac:dyDescent="0.25">
      <c r="A2441" s="2"/>
      <c r="C2441" s="2"/>
      <c r="E2441" s="2"/>
      <c r="Q2441" s="2"/>
      <c r="S2441" s="2"/>
      <c r="U2441" s="2"/>
      <c r="AE2441" s="4">
        <v>40122</v>
      </c>
      <c r="AF2441">
        <v>64815.72</v>
      </c>
      <c r="AG2441" s="4">
        <v>40085</v>
      </c>
      <c r="AH2441">
        <v>66.709999999999994</v>
      </c>
      <c r="AI2441" s="4">
        <v>40695</v>
      </c>
      <c r="AJ2441">
        <v>12.2843</v>
      </c>
      <c r="AK2441" s="2">
        <v>40053</v>
      </c>
      <c r="AL2441">
        <v>9.1935000000000002</v>
      </c>
      <c r="AM2441" s="2"/>
      <c r="AS2441" s="2"/>
    </row>
    <row r="2442" spans="1:45" x14ac:dyDescent="0.25">
      <c r="A2442" s="2"/>
      <c r="C2442" s="2"/>
      <c r="E2442" s="2"/>
      <c r="Q2442" s="2"/>
      <c r="S2442" s="2"/>
      <c r="U2442" s="2"/>
      <c r="AE2442" s="4">
        <v>40123</v>
      </c>
      <c r="AF2442">
        <v>64466.13</v>
      </c>
      <c r="AG2442" s="4">
        <v>40086</v>
      </c>
      <c r="AH2442">
        <v>70.61</v>
      </c>
      <c r="AI2442" s="4">
        <v>40696</v>
      </c>
      <c r="AJ2442">
        <v>12.3017</v>
      </c>
      <c r="AK2442" s="2">
        <v>40056</v>
      </c>
      <c r="AL2442">
        <v>9.1707999999999998</v>
      </c>
      <c r="AM2442" s="2"/>
      <c r="AS2442" s="2"/>
    </row>
    <row r="2443" spans="1:45" x14ac:dyDescent="0.25">
      <c r="A2443" s="2"/>
      <c r="C2443" s="2"/>
      <c r="E2443" s="2"/>
      <c r="Q2443" s="2"/>
      <c r="S2443" s="2"/>
      <c r="U2443" s="2"/>
      <c r="AE2443" s="4">
        <v>40126</v>
      </c>
      <c r="AF2443">
        <v>66214.350000000006</v>
      </c>
      <c r="AG2443" s="4">
        <v>40087</v>
      </c>
      <c r="AH2443">
        <v>70.819999999999993</v>
      </c>
      <c r="AI2443" s="4">
        <v>40697</v>
      </c>
      <c r="AJ2443">
        <v>12.316700000000001</v>
      </c>
      <c r="AK2443" s="2">
        <v>40057</v>
      </c>
      <c r="AL2443">
        <v>9.1481999999999992</v>
      </c>
      <c r="AM2443" s="2"/>
      <c r="AS2443" s="2"/>
    </row>
    <row r="2444" spans="1:45" x14ac:dyDescent="0.25">
      <c r="A2444" s="2"/>
      <c r="C2444" s="2"/>
      <c r="E2444" s="2"/>
      <c r="Q2444" s="2"/>
      <c r="S2444" s="2"/>
      <c r="U2444" s="2"/>
      <c r="AE2444" s="4">
        <v>40127</v>
      </c>
      <c r="AF2444">
        <v>66303.490000000005</v>
      </c>
      <c r="AG2444" s="4">
        <v>40088</v>
      </c>
      <c r="AH2444">
        <v>69.95</v>
      </c>
      <c r="AI2444" s="4">
        <v>40700</v>
      </c>
      <c r="AJ2444">
        <v>12.477399999999999</v>
      </c>
      <c r="AK2444" s="2">
        <v>40058</v>
      </c>
      <c r="AL2444">
        <v>9.1199999999999992</v>
      </c>
      <c r="AM2444" s="2"/>
      <c r="AS2444" s="2"/>
    </row>
    <row r="2445" spans="1:45" x14ac:dyDescent="0.25">
      <c r="A2445" s="2"/>
      <c r="C2445" s="2"/>
      <c r="E2445" s="2"/>
      <c r="Q2445" s="2"/>
      <c r="S2445" s="2"/>
      <c r="U2445" s="2"/>
      <c r="AE2445" s="4">
        <v>40128</v>
      </c>
      <c r="AF2445">
        <v>66431.240000000005</v>
      </c>
      <c r="AG2445" s="4">
        <v>40091</v>
      </c>
      <c r="AH2445">
        <v>70.41</v>
      </c>
      <c r="AI2445" s="4">
        <v>40701</v>
      </c>
      <c r="AJ2445">
        <v>12.305999999999999</v>
      </c>
      <c r="AK2445" s="2">
        <v>40059</v>
      </c>
      <c r="AL2445">
        <v>9.15</v>
      </c>
      <c r="AM2445" s="2"/>
      <c r="AS2445" s="2"/>
    </row>
    <row r="2446" spans="1:45" x14ac:dyDescent="0.25">
      <c r="A2446" s="2"/>
      <c r="C2446" s="2"/>
      <c r="E2446" s="2"/>
      <c r="Q2446" s="2"/>
      <c r="S2446" s="2"/>
      <c r="U2446" s="2"/>
      <c r="AE2446" s="4">
        <v>40129</v>
      </c>
      <c r="AF2446">
        <v>64447.93</v>
      </c>
      <c r="AG2446" s="4">
        <v>40092</v>
      </c>
      <c r="AH2446">
        <v>70.88</v>
      </c>
      <c r="AI2446" s="4">
        <v>40702</v>
      </c>
      <c r="AJ2446">
        <v>12.235799999999999</v>
      </c>
      <c r="AK2446" s="2">
        <v>40060</v>
      </c>
      <c r="AL2446">
        <v>9.1462000000000003</v>
      </c>
      <c r="AM2446" s="2"/>
      <c r="AS2446" s="2"/>
    </row>
    <row r="2447" spans="1:45" x14ac:dyDescent="0.25">
      <c r="A2447" s="2"/>
      <c r="C2447" s="2"/>
      <c r="E2447" s="2"/>
      <c r="Q2447" s="2"/>
      <c r="S2447" s="2"/>
      <c r="U2447" s="2"/>
      <c r="AE2447" s="4">
        <v>40130</v>
      </c>
      <c r="AF2447">
        <v>65325.63</v>
      </c>
      <c r="AG2447" s="4">
        <v>40093</v>
      </c>
      <c r="AH2447">
        <v>69.569999999999993</v>
      </c>
      <c r="AI2447" s="4">
        <v>40703</v>
      </c>
      <c r="AJ2447">
        <v>12.2258</v>
      </c>
      <c r="AK2447" s="2">
        <v>40064</v>
      </c>
      <c r="AL2447">
        <v>9.15</v>
      </c>
      <c r="AM2447" s="2"/>
      <c r="AS2447" s="2"/>
    </row>
    <row r="2448" spans="1:45" x14ac:dyDescent="0.25">
      <c r="A2448" s="2"/>
      <c r="C2448" s="2"/>
      <c r="E2448" s="2"/>
      <c r="Q2448" s="2"/>
      <c r="S2448" s="2"/>
      <c r="U2448" s="2"/>
      <c r="AE2448" s="4">
        <v>40133</v>
      </c>
      <c r="AF2448">
        <v>66627.100000000006</v>
      </c>
      <c r="AG2448" s="4">
        <v>40094</v>
      </c>
      <c r="AH2448">
        <v>71.69</v>
      </c>
      <c r="AI2448" s="4">
        <v>40704</v>
      </c>
      <c r="AJ2448">
        <v>12.222799999999999</v>
      </c>
      <c r="AK2448" s="2">
        <v>40065</v>
      </c>
      <c r="AL2448">
        <v>9.15</v>
      </c>
      <c r="AM2448" s="2"/>
      <c r="AS2448" s="2"/>
    </row>
    <row r="2449" spans="1:45" x14ac:dyDescent="0.25">
      <c r="A2449" s="2"/>
      <c r="C2449" s="2"/>
      <c r="E2449" s="2"/>
      <c r="Q2449" s="2"/>
      <c r="S2449" s="2"/>
      <c r="U2449" s="2"/>
      <c r="AE2449" s="4">
        <v>40134</v>
      </c>
      <c r="AF2449">
        <v>67405.98</v>
      </c>
      <c r="AG2449" s="4">
        <v>40095</v>
      </c>
      <c r="AH2449">
        <v>71.77</v>
      </c>
      <c r="AI2449" s="4">
        <v>40707</v>
      </c>
      <c r="AJ2449">
        <v>12.3218</v>
      </c>
      <c r="AK2449" s="2">
        <v>40066</v>
      </c>
      <c r="AL2449">
        <v>9.1501000000000001</v>
      </c>
      <c r="AM2449" s="2"/>
      <c r="AS2449" s="2"/>
    </row>
    <row r="2450" spans="1:45" x14ac:dyDescent="0.25">
      <c r="A2450" s="2"/>
      <c r="C2450" s="2"/>
      <c r="E2450" s="2"/>
      <c r="Q2450" s="2"/>
      <c r="S2450" s="2"/>
      <c r="U2450" s="2"/>
      <c r="AE2450" s="4">
        <v>40135</v>
      </c>
      <c r="AF2450">
        <v>66515.66</v>
      </c>
      <c r="AG2450" s="4">
        <v>40098</v>
      </c>
      <c r="AH2450">
        <v>73.27</v>
      </c>
      <c r="AI2450" s="4">
        <v>40708</v>
      </c>
      <c r="AJ2450">
        <v>12.2471</v>
      </c>
      <c r="AK2450" s="2">
        <v>40067</v>
      </c>
      <c r="AL2450">
        <v>9.1300000000000008</v>
      </c>
      <c r="AM2450" s="2"/>
      <c r="AS2450" s="2"/>
    </row>
    <row r="2451" spans="1:45" x14ac:dyDescent="0.25">
      <c r="A2451" s="2"/>
      <c r="C2451" s="2"/>
      <c r="E2451" s="2"/>
      <c r="Q2451" s="2"/>
      <c r="S2451" s="2"/>
      <c r="U2451" s="2"/>
      <c r="AE2451" s="4">
        <v>40136</v>
      </c>
      <c r="AF2451">
        <v>66327.28</v>
      </c>
      <c r="AG2451" s="4">
        <v>40099</v>
      </c>
      <c r="AH2451">
        <v>74.150000000000006</v>
      </c>
      <c r="AI2451" s="4">
        <v>40709</v>
      </c>
      <c r="AJ2451">
        <v>12.2271</v>
      </c>
      <c r="AK2451" s="2">
        <v>40070</v>
      </c>
      <c r="AL2451">
        <v>9.1288</v>
      </c>
      <c r="AM2451" s="2"/>
      <c r="AS2451" s="2"/>
    </row>
    <row r="2452" spans="1:45" x14ac:dyDescent="0.25">
      <c r="A2452" s="2"/>
      <c r="C2452" s="2"/>
      <c r="E2452" s="2"/>
      <c r="Q2452" s="2"/>
      <c r="S2452" s="2"/>
      <c r="U2452" s="2"/>
      <c r="AE2452" s="4">
        <v>40140</v>
      </c>
      <c r="AF2452">
        <v>66809.399999999994</v>
      </c>
      <c r="AG2452" s="4">
        <v>40100</v>
      </c>
      <c r="AH2452">
        <v>75.180000000000007</v>
      </c>
      <c r="AI2452" s="4">
        <v>40710</v>
      </c>
      <c r="AJ2452">
        <v>12.2521</v>
      </c>
      <c r="AK2452" s="2">
        <v>40071</v>
      </c>
      <c r="AL2452">
        <v>9.1814999999999998</v>
      </c>
      <c r="AM2452" s="2"/>
      <c r="AS2452" s="2"/>
    </row>
    <row r="2453" spans="1:45" x14ac:dyDescent="0.25">
      <c r="A2453" s="2"/>
      <c r="C2453" s="2"/>
      <c r="E2453" s="2"/>
      <c r="Q2453" s="2"/>
      <c r="S2453" s="2"/>
      <c r="U2453" s="2"/>
      <c r="AE2453" s="4">
        <v>40141</v>
      </c>
      <c r="AF2453">
        <v>67317</v>
      </c>
      <c r="AG2453" s="4">
        <v>40101</v>
      </c>
      <c r="AH2453">
        <v>77.58</v>
      </c>
      <c r="AI2453" s="4">
        <v>40711</v>
      </c>
      <c r="AJ2453">
        <v>12.3972</v>
      </c>
      <c r="AK2453" s="2">
        <v>40072</v>
      </c>
      <c r="AL2453">
        <v>9.2799999999999994</v>
      </c>
      <c r="AM2453" s="2"/>
      <c r="AS2453" s="2"/>
    </row>
    <row r="2454" spans="1:45" x14ac:dyDescent="0.25">
      <c r="A2454" s="2"/>
      <c r="C2454" s="2"/>
      <c r="E2454" s="2"/>
      <c r="Q2454" s="2"/>
      <c r="S2454" s="2"/>
      <c r="U2454" s="2"/>
      <c r="AE2454" s="4">
        <v>40142</v>
      </c>
      <c r="AF2454">
        <v>67917.08</v>
      </c>
      <c r="AG2454" s="4">
        <v>40102</v>
      </c>
      <c r="AH2454">
        <v>78.53</v>
      </c>
      <c r="AI2454" s="4">
        <v>40714</v>
      </c>
      <c r="AJ2454">
        <v>12.4085</v>
      </c>
      <c r="AK2454" s="2">
        <v>40073</v>
      </c>
      <c r="AL2454">
        <v>9.3131000000000004</v>
      </c>
      <c r="AM2454" s="2"/>
      <c r="AS2454" s="2"/>
    </row>
    <row r="2455" spans="1:45" x14ac:dyDescent="0.25">
      <c r="A2455" s="2"/>
      <c r="C2455" s="2"/>
      <c r="E2455" s="2"/>
      <c r="Q2455" s="2"/>
      <c r="S2455" s="2"/>
      <c r="U2455" s="2"/>
      <c r="AE2455" s="4">
        <v>40143</v>
      </c>
      <c r="AF2455">
        <v>66391.8</v>
      </c>
      <c r="AG2455" s="4">
        <v>40105</v>
      </c>
      <c r="AH2455">
        <v>79.61</v>
      </c>
      <c r="AI2455" s="4">
        <v>40715</v>
      </c>
      <c r="AJ2455">
        <v>12.481199999999999</v>
      </c>
      <c r="AK2455" s="2">
        <v>40074</v>
      </c>
      <c r="AL2455">
        <v>9.3559999999999999</v>
      </c>
      <c r="AM2455" s="2"/>
      <c r="AS2455" s="2"/>
    </row>
    <row r="2456" spans="1:45" x14ac:dyDescent="0.25">
      <c r="A2456" s="2"/>
      <c r="C2456" s="2"/>
      <c r="E2456" s="2"/>
      <c r="Q2456" s="2"/>
      <c r="S2456" s="2"/>
      <c r="U2456" s="2"/>
      <c r="AE2456" s="4">
        <v>40144</v>
      </c>
      <c r="AF2456">
        <v>67082.149999999994</v>
      </c>
      <c r="AG2456" s="4">
        <v>40106</v>
      </c>
      <c r="AH2456">
        <v>79.09</v>
      </c>
      <c r="AI2456" s="4">
        <v>40716</v>
      </c>
      <c r="AJ2456">
        <v>12.460900000000001</v>
      </c>
      <c r="AK2456" s="2">
        <v>40077</v>
      </c>
      <c r="AL2456">
        <v>9.5455000000000005</v>
      </c>
      <c r="AM2456" s="2"/>
      <c r="AS2456" s="2"/>
    </row>
    <row r="2457" spans="1:45" x14ac:dyDescent="0.25">
      <c r="A2457" s="2"/>
      <c r="C2457" s="2"/>
      <c r="E2457" s="2"/>
      <c r="Q2457" s="2"/>
      <c r="S2457" s="2"/>
      <c r="U2457" s="2"/>
      <c r="AE2457" s="4">
        <v>40147</v>
      </c>
      <c r="AF2457">
        <v>67044.44</v>
      </c>
      <c r="AG2457" s="4">
        <v>40107</v>
      </c>
      <c r="AH2457">
        <v>81.37</v>
      </c>
      <c r="AI2457" s="4">
        <v>40718</v>
      </c>
      <c r="AJ2457">
        <v>12.286300000000001</v>
      </c>
      <c r="AK2457" s="2">
        <v>40078</v>
      </c>
      <c r="AL2457">
        <v>9.4522999999999993</v>
      </c>
      <c r="AM2457" s="2"/>
      <c r="AS2457" s="2"/>
    </row>
    <row r="2458" spans="1:45" x14ac:dyDescent="0.25">
      <c r="A2458" s="2"/>
      <c r="C2458" s="2"/>
      <c r="E2458" s="2"/>
      <c r="Q2458" s="2"/>
      <c r="S2458" s="2"/>
      <c r="U2458" s="2"/>
      <c r="AE2458" s="4">
        <v>40148</v>
      </c>
      <c r="AF2458">
        <v>68408.399999999994</v>
      </c>
      <c r="AG2458" s="4">
        <v>40108</v>
      </c>
      <c r="AH2458">
        <v>81.19</v>
      </c>
      <c r="AI2458" s="4">
        <v>40721</v>
      </c>
      <c r="AJ2458">
        <v>12.4299</v>
      </c>
      <c r="AK2458" s="2">
        <v>40079</v>
      </c>
      <c r="AL2458">
        <v>9.5562000000000005</v>
      </c>
      <c r="AM2458" s="2"/>
      <c r="AS2458" s="2"/>
    </row>
    <row r="2459" spans="1:45" x14ac:dyDescent="0.25">
      <c r="A2459" s="2"/>
      <c r="C2459" s="2"/>
      <c r="E2459" s="2"/>
      <c r="Q2459" s="2"/>
      <c r="S2459" s="2"/>
      <c r="U2459" s="2"/>
      <c r="AE2459" s="4">
        <v>40149</v>
      </c>
      <c r="AF2459">
        <v>68614.789999999994</v>
      </c>
      <c r="AG2459" s="4">
        <v>40109</v>
      </c>
      <c r="AH2459">
        <v>80.5</v>
      </c>
      <c r="AI2459" s="4">
        <v>40722</v>
      </c>
      <c r="AJ2459">
        <v>12.3566</v>
      </c>
      <c r="AK2459" s="2">
        <v>40080</v>
      </c>
      <c r="AL2459">
        <v>9.5976999999999997</v>
      </c>
      <c r="AM2459" s="2"/>
      <c r="AS2459" s="2"/>
    </row>
    <row r="2460" spans="1:45" x14ac:dyDescent="0.25">
      <c r="A2460" s="2"/>
      <c r="C2460" s="2"/>
      <c r="E2460" s="2"/>
      <c r="Q2460" s="2"/>
      <c r="S2460" s="2"/>
      <c r="U2460" s="2"/>
      <c r="AE2460" s="4">
        <v>40150</v>
      </c>
      <c r="AF2460">
        <v>68314.820000000007</v>
      </c>
      <c r="AG2460" s="4">
        <v>40112</v>
      </c>
      <c r="AH2460">
        <v>78.680000000000007</v>
      </c>
      <c r="AI2460" s="4">
        <v>40723</v>
      </c>
      <c r="AJ2460">
        <v>12.53</v>
      </c>
      <c r="AK2460" s="2">
        <v>40081</v>
      </c>
      <c r="AL2460">
        <v>9.6494</v>
      </c>
      <c r="AM2460" s="2"/>
      <c r="AS2460" s="2"/>
    </row>
    <row r="2461" spans="1:45" x14ac:dyDescent="0.25">
      <c r="A2461" s="2"/>
      <c r="C2461" s="2"/>
      <c r="E2461" s="2"/>
      <c r="Q2461" s="2"/>
      <c r="S2461" s="2"/>
      <c r="U2461" s="2"/>
      <c r="AE2461" s="4">
        <v>40151</v>
      </c>
      <c r="AF2461">
        <v>67603.520000000004</v>
      </c>
      <c r="AG2461" s="4">
        <v>40113</v>
      </c>
      <c r="AH2461">
        <v>79.55</v>
      </c>
      <c r="AI2461" s="4">
        <v>40724</v>
      </c>
      <c r="AJ2461">
        <v>12.5106</v>
      </c>
      <c r="AK2461" s="2">
        <v>40084</v>
      </c>
      <c r="AL2461">
        <v>9.6274999999999995</v>
      </c>
      <c r="AM2461" s="2"/>
      <c r="AS2461" s="2"/>
    </row>
    <row r="2462" spans="1:45" x14ac:dyDescent="0.25">
      <c r="A2462" s="2"/>
      <c r="C2462" s="2"/>
      <c r="E2462" s="2"/>
      <c r="Q2462" s="2"/>
      <c r="S2462" s="2"/>
      <c r="U2462" s="2"/>
      <c r="AE2462" s="4">
        <v>40154</v>
      </c>
      <c r="AF2462">
        <v>68512.19</v>
      </c>
      <c r="AG2462" s="4">
        <v>40114</v>
      </c>
      <c r="AH2462">
        <v>77.459999999999994</v>
      </c>
      <c r="AI2462" s="4">
        <v>40725</v>
      </c>
      <c r="AJ2462">
        <v>12.529299999999999</v>
      </c>
      <c r="AK2462" s="2">
        <v>40085</v>
      </c>
      <c r="AL2462">
        <v>9.5953999999999997</v>
      </c>
      <c r="AM2462" s="2"/>
      <c r="AS2462" s="2"/>
    </row>
    <row r="2463" spans="1:45" x14ac:dyDescent="0.25">
      <c r="A2463" s="2"/>
      <c r="C2463" s="2"/>
      <c r="E2463" s="2"/>
      <c r="Q2463" s="2"/>
      <c r="S2463" s="2"/>
      <c r="U2463" s="2"/>
      <c r="AE2463" s="4">
        <v>40155</v>
      </c>
      <c r="AF2463">
        <v>67728.509999999995</v>
      </c>
      <c r="AG2463" s="4">
        <v>40115</v>
      </c>
      <c r="AH2463">
        <v>79.87</v>
      </c>
      <c r="AI2463" s="4">
        <v>40728</v>
      </c>
      <c r="AJ2463">
        <v>12.426399999999999</v>
      </c>
      <c r="AK2463" s="2">
        <v>40086</v>
      </c>
      <c r="AL2463">
        <v>9.6431000000000004</v>
      </c>
      <c r="AM2463" s="2"/>
      <c r="AS2463" s="2"/>
    </row>
    <row r="2464" spans="1:45" x14ac:dyDescent="0.25">
      <c r="A2464" s="2"/>
      <c r="C2464" s="2"/>
      <c r="E2464" s="2"/>
      <c r="Q2464" s="2"/>
      <c r="S2464" s="2"/>
      <c r="U2464" s="2"/>
      <c r="AE2464" s="4">
        <v>40156</v>
      </c>
      <c r="AF2464">
        <v>68011.990000000005</v>
      </c>
      <c r="AG2464" s="4">
        <v>40116</v>
      </c>
      <c r="AH2464">
        <v>77</v>
      </c>
      <c r="AI2464" s="4">
        <v>40729</v>
      </c>
      <c r="AJ2464">
        <v>12.440099999999999</v>
      </c>
      <c r="AK2464" s="2">
        <v>40087</v>
      </c>
      <c r="AL2464">
        <v>9.73</v>
      </c>
      <c r="AM2464" s="2"/>
      <c r="AS2464" s="2"/>
    </row>
    <row r="2465" spans="1:45" x14ac:dyDescent="0.25">
      <c r="A2465" s="2"/>
      <c r="C2465" s="2"/>
      <c r="E2465" s="2"/>
      <c r="Q2465" s="2"/>
      <c r="S2465" s="2"/>
      <c r="U2465" s="2"/>
      <c r="AE2465" s="4">
        <v>40157</v>
      </c>
      <c r="AF2465">
        <v>68728.289999999994</v>
      </c>
      <c r="AG2465" s="4">
        <v>40119</v>
      </c>
      <c r="AH2465">
        <v>78.13</v>
      </c>
      <c r="AI2465" s="4">
        <v>40730</v>
      </c>
      <c r="AJ2465">
        <v>12.4108</v>
      </c>
      <c r="AK2465" s="2">
        <v>40088</v>
      </c>
      <c r="AL2465">
        <v>9.6592000000000002</v>
      </c>
      <c r="AM2465" s="2"/>
      <c r="AS2465" s="2"/>
    </row>
    <row r="2466" spans="1:45" x14ac:dyDescent="0.25">
      <c r="A2466" s="2"/>
      <c r="C2466" s="2"/>
      <c r="E2466" s="2"/>
      <c r="Q2466" s="2"/>
      <c r="S2466" s="2"/>
      <c r="U2466" s="2"/>
      <c r="AE2466" s="4">
        <v>40158</v>
      </c>
      <c r="AF2466">
        <v>69267.47</v>
      </c>
      <c r="AG2466" s="4">
        <v>40120</v>
      </c>
      <c r="AH2466">
        <v>79.599999999999994</v>
      </c>
      <c r="AI2466" s="4">
        <v>40731</v>
      </c>
      <c r="AJ2466">
        <v>12.4596</v>
      </c>
      <c r="AK2466" s="2">
        <v>40091</v>
      </c>
      <c r="AL2466">
        <v>9.6622000000000003</v>
      </c>
      <c r="AM2466" s="2"/>
      <c r="AS2466" s="2"/>
    </row>
    <row r="2467" spans="1:45" x14ac:dyDescent="0.25">
      <c r="A2467" s="2"/>
      <c r="C2467" s="2"/>
      <c r="E2467" s="2"/>
      <c r="Q2467" s="2"/>
      <c r="S2467" s="2"/>
      <c r="U2467" s="2"/>
      <c r="AE2467" s="4">
        <v>40161</v>
      </c>
      <c r="AF2467">
        <v>69349.399999999994</v>
      </c>
      <c r="AG2467" s="4">
        <v>40121</v>
      </c>
      <c r="AH2467">
        <v>80.400000000000006</v>
      </c>
      <c r="AI2467" s="4">
        <v>40732</v>
      </c>
      <c r="AJ2467">
        <v>12.508599999999999</v>
      </c>
      <c r="AK2467" s="2">
        <v>40092</v>
      </c>
      <c r="AL2467">
        <v>9.75</v>
      </c>
      <c r="AM2467" s="2"/>
      <c r="AS2467" s="2"/>
    </row>
    <row r="2468" spans="1:45" x14ac:dyDescent="0.25">
      <c r="A2468" s="2"/>
      <c r="C2468" s="2"/>
      <c r="E2468" s="2"/>
      <c r="Q2468" s="2"/>
      <c r="S2468" s="2"/>
      <c r="U2468" s="2"/>
      <c r="AE2468" s="4">
        <v>40162</v>
      </c>
      <c r="AF2468">
        <v>69310.81</v>
      </c>
      <c r="AG2468" s="4">
        <v>40122</v>
      </c>
      <c r="AH2468">
        <v>79.62</v>
      </c>
      <c r="AI2468" s="4">
        <v>40735</v>
      </c>
      <c r="AJ2468">
        <v>12.4483</v>
      </c>
      <c r="AK2468" s="2">
        <v>40093</v>
      </c>
      <c r="AL2468">
        <v>9.7200000000000006</v>
      </c>
      <c r="AM2468" s="2"/>
      <c r="AS2468" s="2"/>
    </row>
    <row r="2469" spans="1:45" x14ac:dyDescent="0.25">
      <c r="A2469" s="2"/>
      <c r="C2469" s="2"/>
      <c r="E2469" s="2"/>
      <c r="Q2469" s="2"/>
      <c r="S2469" s="2"/>
      <c r="U2469" s="2"/>
      <c r="AE2469" s="4">
        <v>40163</v>
      </c>
      <c r="AF2469">
        <v>68622.399999999994</v>
      </c>
      <c r="AG2469" s="4">
        <v>40123</v>
      </c>
      <c r="AH2469">
        <v>77.430000000000007</v>
      </c>
      <c r="AI2469" s="4">
        <v>40736</v>
      </c>
      <c r="AJ2469">
        <v>12.47</v>
      </c>
      <c r="AK2469" s="2">
        <v>40094</v>
      </c>
      <c r="AL2469">
        <v>9.92</v>
      </c>
      <c r="AM2469" s="2"/>
      <c r="AS2469" s="2"/>
    </row>
    <row r="2470" spans="1:45" x14ac:dyDescent="0.25">
      <c r="A2470" s="2"/>
      <c r="C2470" s="2"/>
      <c r="E2470" s="2"/>
      <c r="Q2470" s="2"/>
      <c r="S2470" s="2"/>
      <c r="U2470" s="2"/>
      <c r="AE2470" s="4">
        <v>40164</v>
      </c>
      <c r="AF2470">
        <v>67067.960000000006</v>
      </c>
      <c r="AG2470" s="4">
        <v>40126</v>
      </c>
      <c r="AH2470">
        <v>79.430000000000007</v>
      </c>
      <c r="AI2470" s="4">
        <v>40737</v>
      </c>
      <c r="AJ2470">
        <v>12.472099999999999</v>
      </c>
      <c r="AK2470" s="2">
        <v>40095</v>
      </c>
      <c r="AL2470">
        <v>9.9</v>
      </c>
      <c r="AM2470" s="2"/>
      <c r="AS2470" s="2"/>
    </row>
    <row r="2471" spans="1:45" x14ac:dyDescent="0.25">
      <c r="A2471" s="2"/>
      <c r="C2471" s="2"/>
      <c r="E2471" s="2"/>
      <c r="Q2471" s="2"/>
      <c r="S2471" s="2"/>
      <c r="U2471" s="2"/>
      <c r="AE2471" s="4">
        <v>40165</v>
      </c>
      <c r="AF2471">
        <v>66794.210000000006</v>
      </c>
      <c r="AG2471" s="4">
        <v>40127</v>
      </c>
      <c r="AH2471">
        <v>79.05</v>
      </c>
      <c r="AI2471" s="4">
        <v>40738</v>
      </c>
      <c r="AJ2471">
        <v>12.625999999999999</v>
      </c>
      <c r="AK2471" s="2">
        <v>40099</v>
      </c>
      <c r="AL2471">
        <v>10.01</v>
      </c>
      <c r="AM2471" s="2"/>
      <c r="AS2471" s="2"/>
    </row>
    <row r="2472" spans="1:45" x14ac:dyDescent="0.25">
      <c r="A2472" s="2"/>
      <c r="C2472" s="2"/>
      <c r="E2472" s="2"/>
      <c r="Q2472" s="2"/>
      <c r="S2472" s="2"/>
      <c r="U2472" s="2"/>
      <c r="AE2472" s="4">
        <v>40168</v>
      </c>
      <c r="AF2472">
        <v>65925.19</v>
      </c>
      <c r="AG2472" s="4">
        <v>40128</v>
      </c>
      <c r="AH2472">
        <v>79.28</v>
      </c>
      <c r="AI2472" s="4">
        <v>40739</v>
      </c>
      <c r="AJ2472">
        <v>12.556799999999999</v>
      </c>
      <c r="AK2472" s="2">
        <v>40100</v>
      </c>
      <c r="AL2472">
        <v>9.98</v>
      </c>
      <c r="AM2472" s="2"/>
      <c r="AS2472" s="2"/>
    </row>
    <row r="2473" spans="1:45" x14ac:dyDescent="0.25">
      <c r="A2473" s="2"/>
      <c r="C2473" s="2"/>
      <c r="E2473" s="2"/>
      <c r="Q2473" s="2"/>
      <c r="S2473" s="2"/>
      <c r="U2473" s="2"/>
      <c r="AE2473" s="4">
        <v>40169</v>
      </c>
      <c r="AF2473">
        <v>67417.929999999993</v>
      </c>
      <c r="AG2473" s="4">
        <v>40129</v>
      </c>
      <c r="AH2473">
        <v>76.94</v>
      </c>
      <c r="AI2473" s="4">
        <v>40742</v>
      </c>
      <c r="AJ2473">
        <v>12.5162</v>
      </c>
      <c r="AK2473" s="2">
        <v>40101</v>
      </c>
      <c r="AL2473">
        <v>10.01</v>
      </c>
      <c r="AM2473" s="2"/>
      <c r="AS2473" s="2"/>
    </row>
    <row r="2474" spans="1:45" x14ac:dyDescent="0.25">
      <c r="A2474" s="2"/>
      <c r="C2474" s="2"/>
      <c r="E2474" s="2"/>
      <c r="Q2474" s="2"/>
      <c r="S2474" s="2"/>
      <c r="U2474" s="2"/>
      <c r="AE2474" s="4">
        <v>40170</v>
      </c>
      <c r="AF2474">
        <v>67588.86</v>
      </c>
      <c r="AG2474" s="4">
        <v>40130</v>
      </c>
      <c r="AH2474">
        <v>76.349999999999994</v>
      </c>
      <c r="AI2474" s="4">
        <v>40743</v>
      </c>
      <c r="AJ2474">
        <v>12.6569</v>
      </c>
      <c r="AK2474" s="2">
        <v>40102</v>
      </c>
      <c r="AL2474">
        <v>9.9600000000000009</v>
      </c>
      <c r="AM2474" s="2"/>
      <c r="AS2474" s="2"/>
    </row>
    <row r="2475" spans="1:45" x14ac:dyDescent="0.25">
      <c r="A2475" s="2"/>
      <c r="C2475" s="2"/>
      <c r="E2475" s="2"/>
      <c r="Q2475" s="2"/>
      <c r="S2475" s="2"/>
      <c r="U2475" s="2"/>
      <c r="AE2475" s="4">
        <v>40175</v>
      </c>
      <c r="AF2475">
        <v>67901.7</v>
      </c>
      <c r="AG2475" s="4">
        <v>40133</v>
      </c>
      <c r="AH2475">
        <v>78.900000000000006</v>
      </c>
      <c r="AI2475" s="4">
        <v>40744</v>
      </c>
      <c r="AJ2475">
        <v>12.679600000000001</v>
      </c>
      <c r="AK2475" s="2">
        <v>40105</v>
      </c>
      <c r="AL2475">
        <v>10</v>
      </c>
      <c r="AM2475" s="2"/>
      <c r="AS2475" s="2"/>
    </row>
    <row r="2476" spans="1:45" x14ac:dyDescent="0.25">
      <c r="A2476" s="2"/>
      <c r="C2476" s="2"/>
      <c r="E2476" s="2"/>
      <c r="Q2476" s="2"/>
      <c r="S2476" s="2"/>
      <c r="U2476" s="2"/>
      <c r="AE2476" s="4">
        <v>40176</v>
      </c>
      <c r="AF2476">
        <v>68296.039999999994</v>
      </c>
      <c r="AG2476" s="4">
        <v>40134</v>
      </c>
      <c r="AH2476">
        <v>79.14</v>
      </c>
      <c r="AI2476" s="4">
        <v>40745</v>
      </c>
      <c r="AJ2476">
        <v>12.5806</v>
      </c>
      <c r="AK2476" s="2">
        <v>40106</v>
      </c>
      <c r="AL2476">
        <v>10.029999999999999</v>
      </c>
      <c r="AM2476" s="2"/>
      <c r="AS2476" s="2"/>
    </row>
    <row r="2477" spans="1:45" x14ac:dyDescent="0.25">
      <c r="A2477" s="2"/>
      <c r="C2477" s="2"/>
      <c r="E2477" s="2"/>
      <c r="Q2477" s="2"/>
      <c r="S2477" s="2"/>
      <c r="U2477" s="2"/>
      <c r="AE2477" s="4">
        <v>40177</v>
      </c>
      <c r="AF2477">
        <v>68588.41</v>
      </c>
      <c r="AG2477" s="4">
        <v>40135</v>
      </c>
      <c r="AH2477">
        <v>79.58</v>
      </c>
      <c r="AI2477" s="4">
        <v>40746</v>
      </c>
      <c r="AJ2477">
        <v>12.570600000000001</v>
      </c>
      <c r="AK2477" s="2">
        <v>40107</v>
      </c>
      <c r="AL2477">
        <v>9.9901</v>
      </c>
      <c r="AM2477" s="2"/>
      <c r="AS2477" s="2"/>
    </row>
    <row r="2478" spans="1:45" x14ac:dyDescent="0.25">
      <c r="A2478" s="2"/>
      <c r="C2478" s="2"/>
      <c r="E2478" s="2"/>
      <c r="Q2478" s="2"/>
      <c r="S2478" s="2"/>
      <c r="U2478" s="2"/>
      <c r="AE2478" s="4">
        <v>40182</v>
      </c>
      <c r="AF2478">
        <v>70045.08</v>
      </c>
      <c r="AG2478" s="4">
        <v>40136</v>
      </c>
      <c r="AH2478">
        <v>77.459999999999994</v>
      </c>
      <c r="AI2478" s="4">
        <v>40749</v>
      </c>
      <c r="AJ2478">
        <v>12.75</v>
      </c>
      <c r="AK2478" s="2">
        <v>40108</v>
      </c>
      <c r="AL2478">
        <v>9.86</v>
      </c>
      <c r="AM2478" s="2"/>
      <c r="AS2478" s="2"/>
    </row>
    <row r="2479" spans="1:45" x14ac:dyDescent="0.25">
      <c r="A2479" s="2"/>
      <c r="C2479" s="2"/>
      <c r="E2479" s="2"/>
      <c r="Q2479" s="2"/>
      <c r="S2479" s="2"/>
      <c r="U2479" s="2"/>
      <c r="AE2479" s="4">
        <v>40183</v>
      </c>
      <c r="AF2479">
        <v>70239.820000000007</v>
      </c>
      <c r="AG2479" s="4">
        <v>40137</v>
      </c>
      <c r="AH2479">
        <v>76.72</v>
      </c>
      <c r="AI2479" s="4">
        <v>40750</v>
      </c>
      <c r="AJ2479">
        <v>12.71</v>
      </c>
      <c r="AK2479" s="2">
        <v>40109</v>
      </c>
      <c r="AL2479">
        <v>9.7899999999999991</v>
      </c>
      <c r="AM2479" s="2"/>
      <c r="AS2479" s="2"/>
    </row>
    <row r="2480" spans="1:45" x14ac:dyDescent="0.25">
      <c r="A2480" s="2"/>
      <c r="C2480" s="2"/>
      <c r="E2480" s="2"/>
      <c r="Q2480" s="2"/>
      <c r="S2480" s="2"/>
      <c r="U2480" s="2"/>
      <c r="AE2480" s="4">
        <v>40184</v>
      </c>
      <c r="AF2480">
        <v>70729.34</v>
      </c>
      <c r="AG2480" s="4">
        <v>40140</v>
      </c>
      <c r="AH2480">
        <v>77.56</v>
      </c>
      <c r="AI2480" s="4">
        <v>40751</v>
      </c>
      <c r="AJ2480">
        <v>12.744199999999999</v>
      </c>
      <c r="AK2480" s="2">
        <v>40112</v>
      </c>
      <c r="AL2480">
        <v>9.8355999999999995</v>
      </c>
      <c r="AM2480" s="2"/>
      <c r="AS2480" s="2"/>
    </row>
    <row r="2481" spans="1:45" x14ac:dyDescent="0.25">
      <c r="A2481" s="2"/>
      <c r="C2481" s="2"/>
      <c r="E2481" s="2"/>
      <c r="Q2481" s="2"/>
      <c r="S2481" s="2"/>
      <c r="U2481" s="2"/>
      <c r="AE2481" s="4">
        <v>40185</v>
      </c>
      <c r="AF2481">
        <v>70451.12</v>
      </c>
      <c r="AG2481" s="4">
        <v>40141</v>
      </c>
      <c r="AH2481">
        <v>76.02</v>
      </c>
      <c r="AI2481" s="4">
        <v>40752</v>
      </c>
      <c r="AJ2481">
        <v>12.629200000000001</v>
      </c>
      <c r="AK2481" s="2">
        <v>40113</v>
      </c>
      <c r="AL2481">
        <v>9.8021999999999991</v>
      </c>
      <c r="AM2481" s="2"/>
      <c r="AS2481" s="2"/>
    </row>
    <row r="2482" spans="1:45" x14ac:dyDescent="0.25">
      <c r="A2482" s="2"/>
      <c r="C2482" s="2"/>
      <c r="E2482" s="2"/>
      <c r="Q2482" s="2"/>
      <c r="S2482" s="2"/>
      <c r="U2482" s="2"/>
      <c r="AE2482" s="4">
        <v>40186</v>
      </c>
      <c r="AF2482">
        <v>70262.7</v>
      </c>
      <c r="AG2482" s="4">
        <v>40142</v>
      </c>
      <c r="AH2482">
        <v>77.959999999999994</v>
      </c>
      <c r="AI2482" s="4">
        <v>40753</v>
      </c>
      <c r="AJ2482">
        <v>12.604200000000001</v>
      </c>
      <c r="AK2482" s="2">
        <v>40114</v>
      </c>
      <c r="AL2482">
        <v>9.7821999999999996</v>
      </c>
      <c r="AM2482" s="2"/>
      <c r="AS2482" s="2"/>
    </row>
    <row r="2483" spans="1:45" x14ac:dyDescent="0.25">
      <c r="A2483" s="2"/>
      <c r="C2483" s="2"/>
      <c r="E2483" s="2"/>
      <c r="Q2483" s="2"/>
      <c r="S2483" s="2"/>
      <c r="U2483" s="2"/>
      <c r="AE2483" s="4">
        <v>40189</v>
      </c>
      <c r="AF2483">
        <v>70433.490000000005</v>
      </c>
      <c r="AG2483" s="4">
        <v>40144</v>
      </c>
      <c r="AH2483">
        <v>76.05</v>
      </c>
      <c r="AI2483" s="4">
        <v>40756</v>
      </c>
      <c r="AJ2483">
        <v>12.666499999999999</v>
      </c>
      <c r="AK2483" s="2">
        <v>40115</v>
      </c>
      <c r="AL2483">
        <v>9.83</v>
      </c>
      <c r="AM2483" s="2"/>
      <c r="AS2483" s="2"/>
    </row>
    <row r="2484" spans="1:45" x14ac:dyDescent="0.25">
      <c r="A2484" s="2"/>
      <c r="C2484" s="2"/>
      <c r="E2484" s="2"/>
      <c r="Q2484" s="2"/>
      <c r="S2484" s="2"/>
      <c r="U2484" s="2"/>
      <c r="AE2484" s="4">
        <v>40190</v>
      </c>
      <c r="AF2484">
        <v>70075.78</v>
      </c>
      <c r="AG2484" s="4">
        <v>40147</v>
      </c>
      <c r="AH2484">
        <v>77.28</v>
      </c>
      <c r="AI2484" s="4">
        <v>40757</v>
      </c>
      <c r="AJ2484">
        <v>12.3177</v>
      </c>
      <c r="AK2484" s="2">
        <v>40116</v>
      </c>
      <c r="AL2484">
        <v>9.9056999999999995</v>
      </c>
      <c r="AM2484" s="2"/>
      <c r="AS2484" s="2"/>
    </row>
    <row r="2485" spans="1:45" x14ac:dyDescent="0.25">
      <c r="A2485" s="2"/>
      <c r="C2485" s="2"/>
      <c r="E2485" s="2"/>
      <c r="Q2485" s="2"/>
      <c r="S2485" s="2"/>
      <c r="U2485" s="2"/>
      <c r="AE2485" s="4">
        <v>40191</v>
      </c>
      <c r="AF2485">
        <v>70385.47</v>
      </c>
      <c r="AG2485" s="4">
        <v>40148</v>
      </c>
      <c r="AH2485">
        <v>78.37</v>
      </c>
      <c r="AI2485" s="4">
        <v>40758</v>
      </c>
      <c r="AJ2485">
        <v>12.319699999999999</v>
      </c>
      <c r="AK2485" s="2">
        <v>40120</v>
      </c>
      <c r="AL2485">
        <v>9.8559000000000001</v>
      </c>
      <c r="AM2485" s="2"/>
      <c r="AS2485" s="2"/>
    </row>
    <row r="2486" spans="1:45" x14ac:dyDescent="0.25">
      <c r="A2486" s="2"/>
      <c r="C2486" s="2"/>
      <c r="E2486" s="2"/>
      <c r="Q2486" s="2"/>
      <c r="S2486" s="2"/>
      <c r="U2486" s="2"/>
      <c r="AE2486" s="4">
        <v>40192</v>
      </c>
      <c r="AF2486">
        <v>69801.42</v>
      </c>
      <c r="AG2486" s="4">
        <v>40149</v>
      </c>
      <c r="AH2486">
        <v>76.599999999999994</v>
      </c>
      <c r="AI2486" s="4">
        <v>40759</v>
      </c>
      <c r="AJ2486">
        <v>12.149699999999999</v>
      </c>
      <c r="AK2486" s="2">
        <v>40121</v>
      </c>
      <c r="AL2486">
        <v>9.8359000000000005</v>
      </c>
      <c r="AM2486" s="2"/>
      <c r="AS2486" s="2"/>
    </row>
    <row r="2487" spans="1:45" x14ac:dyDescent="0.25">
      <c r="A2487" s="2"/>
      <c r="C2487" s="2"/>
      <c r="E2487" s="2"/>
      <c r="Q2487" s="2"/>
      <c r="S2487" s="2"/>
      <c r="U2487" s="2"/>
      <c r="AE2487" s="4">
        <v>40193</v>
      </c>
      <c r="AF2487">
        <v>68978.3</v>
      </c>
      <c r="AG2487" s="4">
        <v>40150</v>
      </c>
      <c r="AH2487">
        <v>76.459999999999994</v>
      </c>
      <c r="AI2487" s="4">
        <v>40760</v>
      </c>
      <c r="AJ2487">
        <v>12.101800000000001</v>
      </c>
      <c r="AK2487" s="2">
        <v>40122</v>
      </c>
      <c r="AL2487">
        <v>9.7807999999999993</v>
      </c>
      <c r="AM2487" s="2"/>
      <c r="AS2487" s="2"/>
    </row>
    <row r="2488" spans="1:45" x14ac:dyDescent="0.25">
      <c r="A2488" s="2"/>
      <c r="C2488" s="2"/>
      <c r="E2488" s="2"/>
      <c r="Q2488" s="2"/>
      <c r="S2488" s="2"/>
      <c r="U2488" s="2"/>
      <c r="AE2488" s="4">
        <v>40196</v>
      </c>
      <c r="AF2488">
        <v>69400.929999999993</v>
      </c>
      <c r="AG2488" s="4">
        <v>40151</v>
      </c>
      <c r="AH2488">
        <v>75.47</v>
      </c>
      <c r="AI2488" s="4">
        <v>40763</v>
      </c>
      <c r="AJ2488">
        <v>11.778700000000001</v>
      </c>
      <c r="AK2488" s="2">
        <v>40123</v>
      </c>
      <c r="AL2488">
        <v>9.7360000000000007</v>
      </c>
      <c r="AM2488" s="2"/>
      <c r="AS2488" s="2"/>
    </row>
    <row r="2489" spans="1:45" x14ac:dyDescent="0.25">
      <c r="A2489" s="2"/>
      <c r="C2489" s="2"/>
      <c r="E2489" s="2"/>
      <c r="Q2489" s="2"/>
      <c r="S2489" s="2"/>
      <c r="U2489" s="2"/>
      <c r="AE2489" s="4">
        <v>40197</v>
      </c>
      <c r="AF2489">
        <v>69908.59</v>
      </c>
      <c r="AG2489" s="4">
        <v>40154</v>
      </c>
      <c r="AH2489">
        <v>73.930000000000007</v>
      </c>
      <c r="AI2489" s="4">
        <v>40764</v>
      </c>
      <c r="AJ2489">
        <v>11.6684</v>
      </c>
      <c r="AK2489" s="2">
        <v>40126</v>
      </c>
      <c r="AL2489">
        <v>9.8250999999999991</v>
      </c>
      <c r="AM2489" s="2"/>
      <c r="AS2489" s="2"/>
    </row>
    <row r="2490" spans="1:45" x14ac:dyDescent="0.25">
      <c r="A2490" s="2"/>
      <c r="C2490" s="2"/>
      <c r="E2490" s="2"/>
      <c r="Q2490" s="2"/>
      <c r="S2490" s="2"/>
      <c r="U2490" s="2"/>
      <c r="AE2490" s="4">
        <v>40198</v>
      </c>
      <c r="AF2490">
        <v>68200.070000000007</v>
      </c>
      <c r="AG2490" s="4">
        <v>40155</v>
      </c>
      <c r="AH2490">
        <v>72.62</v>
      </c>
      <c r="AI2490" s="4">
        <v>40765</v>
      </c>
      <c r="AJ2490">
        <v>11.758800000000001</v>
      </c>
      <c r="AK2490" s="2">
        <v>40127</v>
      </c>
      <c r="AL2490">
        <v>9.82</v>
      </c>
      <c r="AM2490" s="2"/>
      <c r="AS2490" s="2"/>
    </row>
    <row r="2491" spans="1:45" x14ac:dyDescent="0.25">
      <c r="A2491" s="2"/>
      <c r="C2491" s="2"/>
      <c r="E2491" s="2"/>
      <c r="Q2491" s="2"/>
      <c r="S2491" s="2"/>
      <c r="U2491" s="2"/>
      <c r="AE2491" s="4">
        <v>40199</v>
      </c>
      <c r="AF2491">
        <v>66270.14</v>
      </c>
      <c r="AG2491" s="4">
        <v>40156</v>
      </c>
      <c r="AH2491">
        <v>70.67</v>
      </c>
      <c r="AI2491" s="4">
        <v>40766</v>
      </c>
      <c r="AJ2491">
        <v>11.863799999999999</v>
      </c>
      <c r="AK2491" s="2">
        <v>40128</v>
      </c>
      <c r="AL2491">
        <v>9.8424999999999994</v>
      </c>
      <c r="AM2491" s="2"/>
      <c r="AS2491" s="2"/>
    </row>
    <row r="2492" spans="1:45" x14ac:dyDescent="0.25">
      <c r="A2492" s="2"/>
      <c r="C2492" s="2"/>
      <c r="E2492" s="2"/>
      <c r="Q2492" s="2"/>
      <c r="S2492" s="2"/>
      <c r="U2492" s="2"/>
      <c r="AE2492" s="4">
        <v>40200</v>
      </c>
      <c r="AF2492">
        <v>66220.039999999994</v>
      </c>
      <c r="AG2492" s="4">
        <v>40157</v>
      </c>
      <c r="AH2492">
        <v>70.540000000000006</v>
      </c>
      <c r="AI2492" s="4">
        <v>40767</v>
      </c>
      <c r="AJ2492">
        <v>11.91</v>
      </c>
      <c r="AK2492" s="2">
        <v>40129</v>
      </c>
      <c r="AL2492">
        <v>9.8718000000000004</v>
      </c>
      <c r="AM2492" s="2"/>
      <c r="AS2492" s="2"/>
    </row>
    <row r="2493" spans="1:45" x14ac:dyDescent="0.25">
      <c r="A2493" s="2"/>
      <c r="C2493" s="2"/>
      <c r="E2493" s="2"/>
      <c r="Q2493" s="2"/>
      <c r="S2493" s="2"/>
      <c r="U2493" s="2"/>
      <c r="AE2493" s="4">
        <v>40204</v>
      </c>
      <c r="AF2493">
        <v>65523.73</v>
      </c>
      <c r="AG2493" s="4">
        <v>40158</v>
      </c>
      <c r="AH2493">
        <v>69.87</v>
      </c>
      <c r="AI2493" s="4">
        <v>40770</v>
      </c>
      <c r="AJ2493">
        <v>11.6554</v>
      </c>
      <c r="AK2493" s="2">
        <v>40130</v>
      </c>
      <c r="AL2493">
        <v>9.9600000000000009</v>
      </c>
      <c r="AM2493" s="2"/>
      <c r="AS2493" s="2"/>
    </row>
    <row r="2494" spans="1:45" x14ac:dyDescent="0.25">
      <c r="A2494" s="2"/>
      <c r="C2494" s="2"/>
      <c r="E2494" s="2"/>
      <c r="Q2494" s="2"/>
      <c r="S2494" s="2"/>
      <c r="U2494" s="2"/>
      <c r="AE2494" s="4">
        <v>40205</v>
      </c>
      <c r="AF2494">
        <v>65069.79</v>
      </c>
      <c r="AG2494" s="4">
        <v>40161</v>
      </c>
      <c r="AH2494">
        <v>69.510000000000005</v>
      </c>
      <c r="AI2494" s="4">
        <v>40771</v>
      </c>
      <c r="AJ2494">
        <v>11.613799999999999</v>
      </c>
      <c r="AK2494" s="2">
        <v>40133</v>
      </c>
      <c r="AL2494">
        <v>9.9679000000000002</v>
      </c>
      <c r="AM2494" s="2"/>
      <c r="AS2494" s="2"/>
    </row>
    <row r="2495" spans="1:45" x14ac:dyDescent="0.25">
      <c r="A2495" s="2"/>
      <c r="C2495" s="2"/>
      <c r="E2495" s="2"/>
      <c r="Q2495" s="2"/>
      <c r="S2495" s="2"/>
      <c r="U2495" s="2"/>
      <c r="AE2495" s="4">
        <v>40206</v>
      </c>
      <c r="AF2495">
        <v>65587.81</v>
      </c>
      <c r="AG2495" s="4">
        <v>40162</v>
      </c>
      <c r="AH2495">
        <v>70.69</v>
      </c>
      <c r="AI2495" s="4">
        <v>40772</v>
      </c>
      <c r="AJ2495">
        <v>11.4451</v>
      </c>
      <c r="AK2495" s="2">
        <v>40134</v>
      </c>
      <c r="AL2495">
        <v>9.9222000000000001</v>
      </c>
      <c r="AM2495" s="2"/>
      <c r="AS2495" s="2"/>
    </row>
    <row r="2496" spans="1:45" x14ac:dyDescent="0.25">
      <c r="A2496" s="2"/>
      <c r="C2496" s="2"/>
      <c r="E2496" s="2"/>
      <c r="Q2496" s="2"/>
      <c r="S2496" s="2"/>
      <c r="U2496" s="2"/>
      <c r="AE2496" s="4">
        <v>40207</v>
      </c>
      <c r="AF2496">
        <v>65401.77</v>
      </c>
      <c r="AG2496" s="4">
        <v>40163</v>
      </c>
      <c r="AH2496">
        <v>72.66</v>
      </c>
      <c r="AI2496" s="4">
        <v>40773</v>
      </c>
      <c r="AJ2496">
        <v>11.44</v>
      </c>
      <c r="AK2496" s="2">
        <v>40135</v>
      </c>
      <c r="AL2496">
        <v>9.9067000000000007</v>
      </c>
      <c r="AM2496" s="2"/>
      <c r="AS2496" s="2"/>
    </row>
    <row r="2497" spans="1:45" x14ac:dyDescent="0.25">
      <c r="A2497" s="2"/>
      <c r="C2497" s="2"/>
      <c r="E2497" s="2"/>
      <c r="Q2497" s="2"/>
      <c r="S2497" s="2"/>
      <c r="U2497" s="2"/>
      <c r="AE2497" s="4">
        <v>40210</v>
      </c>
      <c r="AF2497">
        <v>66571.740000000005</v>
      </c>
      <c r="AG2497" s="4">
        <v>40164</v>
      </c>
      <c r="AH2497">
        <v>72.650000000000006</v>
      </c>
      <c r="AI2497" s="4">
        <v>40774</v>
      </c>
      <c r="AJ2497">
        <v>11.190099999999999</v>
      </c>
      <c r="AK2497" s="2">
        <v>40136</v>
      </c>
      <c r="AL2497">
        <v>9.8866999999999994</v>
      </c>
      <c r="AM2497" s="2"/>
      <c r="AS2497" s="2"/>
    </row>
    <row r="2498" spans="1:45" x14ac:dyDescent="0.25">
      <c r="A2498" s="2"/>
      <c r="C2498" s="2"/>
      <c r="E2498" s="2"/>
      <c r="Q2498" s="2"/>
      <c r="S2498" s="2"/>
      <c r="U2498" s="2"/>
      <c r="AE2498" s="4">
        <v>40211</v>
      </c>
      <c r="AF2498">
        <v>67163.210000000006</v>
      </c>
      <c r="AG2498" s="4">
        <v>40165</v>
      </c>
      <c r="AH2498">
        <v>73.36</v>
      </c>
      <c r="AI2498" s="4">
        <v>40777</v>
      </c>
      <c r="AJ2498">
        <v>11.198700000000001</v>
      </c>
      <c r="AK2498" s="2">
        <v>40137</v>
      </c>
      <c r="AL2498">
        <v>9.9500999999999991</v>
      </c>
      <c r="AM2498" s="2"/>
      <c r="AS2498" s="2"/>
    </row>
    <row r="2499" spans="1:45" x14ac:dyDescent="0.25">
      <c r="A2499" s="2"/>
      <c r="C2499" s="2"/>
      <c r="E2499" s="2"/>
      <c r="Q2499" s="2"/>
      <c r="S2499" s="2"/>
      <c r="U2499" s="2"/>
      <c r="AE2499" s="4">
        <v>40212</v>
      </c>
      <c r="AF2499">
        <v>67108.56</v>
      </c>
      <c r="AG2499" s="4">
        <v>40168</v>
      </c>
      <c r="AH2499">
        <v>72.47</v>
      </c>
      <c r="AI2499" s="4">
        <v>40778</v>
      </c>
      <c r="AJ2499">
        <v>11.505599999999999</v>
      </c>
      <c r="AK2499" s="2">
        <v>40140</v>
      </c>
      <c r="AL2499">
        <v>9.9109999999999996</v>
      </c>
      <c r="AM2499" s="2"/>
      <c r="AS2499" s="2"/>
    </row>
    <row r="2500" spans="1:45" x14ac:dyDescent="0.25">
      <c r="A2500" s="2"/>
      <c r="C2500" s="2"/>
      <c r="E2500" s="2"/>
      <c r="Q2500" s="2"/>
      <c r="S2500" s="2"/>
      <c r="U2500" s="2"/>
      <c r="AE2500" s="4">
        <v>40213</v>
      </c>
      <c r="AF2500">
        <v>63934.01</v>
      </c>
      <c r="AG2500" s="4">
        <v>40169</v>
      </c>
      <c r="AH2500">
        <v>74.400000000000006</v>
      </c>
      <c r="AI2500" s="4">
        <v>40779</v>
      </c>
      <c r="AJ2500">
        <v>11.5679</v>
      </c>
      <c r="AK2500" s="2">
        <v>40141</v>
      </c>
      <c r="AL2500">
        <v>9.8915000000000006</v>
      </c>
      <c r="AM2500" s="2"/>
      <c r="AS2500" s="2"/>
    </row>
    <row r="2501" spans="1:45" x14ac:dyDescent="0.25">
      <c r="A2501" s="2"/>
      <c r="C2501" s="2"/>
      <c r="E2501" s="2"/>
      <c r="Q2501" s="2"/>
      <c r="S2501" s="2"/>
      <c r="U2501" s="2"/>
      <c r="AE2501" s="4">
        <v>40214</v>
      </c>
      <c r="AF2501">
        <v>62762.7</v>
      </c>
      <c r="AG2501" s="4">
        <v>40170</v>
      </c>
      <c r="AH2501">
        <v>76.67</v>
      </c>
      <c r="AI2501" s="4">
        <v>40780</v>
      </c>
      <c r="AJ2501">
        <v>11.5528</v>
      </c>
      <c r="AK2501" s="2">
        <v>40142</v>
      </c>
      <c r="AL2501">
        <v>9.9415999999999993</v>
      </c>
      <c r="AM2501" s="2"/>
      <c r="AS2501" s="2"/>
    </row>
    <row r="2502" spans="1:45" x14ac:dyDescent="0.25">
      <c r="A2502" s="2"/>
      <c r="C2502" s="2"/>
      <c r="E2502" s="2"/>
      <c r="Q2502" s="2"/>
      <c r="S2502" s="2"/>
      <c r="U2502" s="2"/>
      <c r="AE2502" s="4">
        <v>40217</v>
      </c>
      <c r="AF2502">
        <v>63153.09</v>
      </c>
      <c r="AG2502" s="4">
        <v>40171</v>
      </c>
      <c r="AH2502">
        <v>78.05</v>
      </c>
      <c r="AI2502" s="4">
        <v>40781</v>
      </c>
      <c r="AJ2502">
        <v>11.3828</v>
      </c>
      <c r="AK2502" s="2">
        <v>40143</v>
      </c>
      <c r="AL2502">
        <v>10.0192</v>
      </c>
      <c r="AM2502" s="2"/>
      <c r="AS2502" s="2"/>
    </row>
    <row r="2503" spans="1:45" x14ac:dyDescent="0.25">
      <c r="A2503" s="2"/>
      <c r="C2503" s="2"/>
      <c r="E2503" s="2"/>
      <c r="Q2503" s="2"/>
      <c r="S2503" s="2"/>
      <c r="U2503" s="2"/>
      <c r="AE2503" s="4">
        <v>40218</v>
      </c>
      <c r="AF2503">
        <v>64718.17</v>
      </c>
      <c r="AG2503" s="4">
        <v>40175</v>
      </c>
      <c r="AH2503">
        <v>78.77</v>
      </c>
      <c r="AI2503" s="4">
        <v>40784</v>
      </c>
      <c r="AJ2503">
        <v>11.18</v>
      </c>
      <c r="AK2503" s="2">
        <v>40144</v>
      </c>
      <c r="AL2503">
        <v>10.037599999999999</v>
      </c>
      <c r="AM2503" s="2"/>
      <c r="AS2503" s="2"/>
    </row>
    <row r="2504" spans="1:45" x14ac:dyDescent="0.25">
      <c r="A2504" s="2"/>
      <c r="C2504" s="2"/>
      <c r="E2504" s="2"/>
      <c r="Q2504" s="2"/>
      <c r="S2504" s="2"/>
      <c r="U2504" s="2"/>
      <c r="AE2504" s="4">
        <v>40219</v>
      </c>
      <c r="AF2504">
        <v>65051.42</v>
      </c>
      <c r="AG2504" s="4">
        <v>40176</v>
      </c>
      <c r="AH2504">
        <v>78.87</v>
      </c>
      <c r="AI2504" s="4">
        <v>40785</v>
      </c>
      <c r="AJ2504">
        <v>11.266299999999999</v>
      </c>
      <c r="AK2504" s="2">
        <v>40147</v>
      </c>
      <c r="AL2504">
        <v>10.08</v>
      </c>
      <c r="AM2504" s="2"/>
      <c r="AS2504" s="2"/>
    </row>
    <row r="2505" spans="1:45" x14ac:dyDescent="0.25">
      <c r="A2505" s="2"/>
      <c r="C2505" s="2"/>
      <c r="E2505" s="2"/>
      <c r="Q2505" s="2"/>
      <c r="S2505" s="2"/>
      <c r="U2505" s="2"/>
      <c r="AE2505" s="4">
        <v>40220</v>
      </c>
      <c r="AF2505">
        <v>66128.94</v>
      </c>
      <c r="AG2505" s="4">
        <v>40177</v>
      </c>
      <c r="AH2505">
        <v>79.28</v>
      </c>
      <c r="AI2505" s="4">
        <v>40786</v>
      </c>
      <c r="AJ2505">
        <v>11.2834</v>
      </c>
      <c r="AK2505" s="2">
        <v>40148</v>
      </c>
      <c r="AL2505">
        <v>10.0616</v>
      </c>
      <c r="AM2505" s="2"/>
      <c r="AS2505" s="2"/>
    </row>
    <row r="2506" spans="1:45" x14ac:dyDescent="0.25">
      <c r="A2506" s="2"/>
      <c r="C2506" s="2"/>
      <c r="E2506" s="2"/>
      <c r="Q2506" s="2"/>
      <c r="S2506" s="2"/>
      <c r="U2506" s="2"/>
      <c r="AE2506" s="4">
        <v>40221</v>
      </c>
      <c r="AF2506">
        <v>65854.97</v>
      </c>
      <c r="AG2506" s="4">
        <v>40178</v>
      </c>
      <c r="AH2506">
        <v>79.36</v>
      </c>
      <c r="AI2506" s="4">
        <v>40787</v>
      </c>
      <c r="AJ2506">
        <v>10.8758</v>
      </c>
      <c r="AK2506" s="2">
        <v>40149</v>
      </c>
      <c r="AL2506">
        <v>10.130000000000001</v>
      </c>
      <c r="AM2506" s="2"/>
      <c r="AS2506" s="2"/>
    </row>
    <row r="2507" spans="1:45" x14ac:dyDescent="0.25">
      <c r="A2507" s="2"/>
      <c r="C2507" s="2"/>
      <c r="E2507" s="2"/>
      <c r="Q2507" s="2"/>
      <c r="S2507" s="2"/>
      <c r="U2507" s="2"/>
      <c r="AE2507" s="4">
        <v>40226</v>
      </c>
      <c r="AF2507">
        <v>67284.570000000007</v>
      </c>
      <c r="AG2507" s="4">
        <v>40182</v>
      </c>
      <c r="AH2507">
        <v>81.510000000000005</v>
      </c>
      <c r="AI2507" s="4">
        <v>40788</v>
      </c>
      <c r="AJ2507">
        <v>11.141500000000001</v>
      </c>
      <c r="AK2507" s="2">
        <v>40150</v>
      </c>
      <c r="AL2507">
        <v>10.186299999999999</v>
      </c>
      <c r="AM2507" s="2"/>
      <c r="AS2507" s="2"/>
    </row>
    <row r="2508" spans="1:45" x14ac:dyDescent="0.25">
      <c r="A2508" s="2"/>
      <c r="C2508" s="2"/>
      <c r="E2508" s="2"/>
      <c r="Q2508" s="2"/>
      <c r="S2508" s="2"/>
      <c r="U2508" s="2"/>
      <c r="AE2508" s="4">
        <v>40227</v>
      </c>
      <c r="AF2508">
        <v>67836.08</v>
      </c>
      <c r="AG2508" s="4">
        <v>40183</v>
      </c>
      <c r="AH2508">
        <v>81.77</v>
      </c>
      <c r="AI2508" s="4">
        <v>40791</v>
      </c>
      <c r="AJ2508">
        <v>11.0619</v>
      </c>
      <c r="AK2508" s="2">
        <v>40151</v>
      </c>
      <c r="AL2508">
        <v>10.239699999999999</v>
      </c>
      <c r="AM2508" s="2"/>
      <c r="AS2508" s="2"/>
    </row>
    <row r="2509" spans="1:45" x14ac:dyDescent="0.25">
      <c r="A2509" s="2"/>
      <c r="C2509" s="2"/>
      <c r="E2509" s="2"/>
      <c r="Q2509" s="2"/>
      <c r="S2509" s="2"/>
      <c r="U2509" s="2"/>
      <c r="AE2509" s="4">
        <v>40228</v>
      </c>
      <c r="AF2509">
        <v>67597.429999999993</v>
      </c>
      <c r="AG2509" s="4">
        <v>40184</v>
      </c>
      <c r="AH2509">
        <v>83.18</v>
      </c>
      <c r="AI2509" s="4">
        <v>40792</v>
      </c>
      <c r="AJ2509">
        <v>11.014699999999999</v>
      </c>
      <c r="AK2509" s="2">
        <v>40154</v>
      </c>
      <c r="AL2509">
        <v>10.194900000000001</v>
      </c>
      <c r="AM2509" s="2"/>
      <c r="AS2509" s="2"/>
    </row>
    <row r="2510" spans="1:45" x14ac:dyDescent="0.25">
      <c r="A2510" s="2"/>
      <c r="C2510" s="2"/>
      <c r="E2510" s="2"/>
      <c r="Q2510" s="2"/>
      <c r="S2510" s="2"/>
      <c r="U2510" s="2"/>
      <c r="AE2510" s="4">
        <v>40231</v>
      </c>
      <c r="AF2510">
        <v>67184.160000000003</v>
      </c>
      <c r="AG2510" s="4">
        <v>40185</v>
      </c>
      <c r="AH2510">
        <v>82.66</v>
      </c>
      <c r="AI2510" s="4">
        <v>40794</v>
      </c>
      <c r="AJ2510">
        <v>11.1473</v>
      </c>
      <c r="AK2510" s="2">
        <v>40155</v>
      </c>
      <c r="AL2510">
        <v>10.27</v>
      </c>
      <c r="AM2510" s="2"/>
      <c r="AS2510" s="2"/>
    </row>
    <row r="2511" spans="1:45" x14ac:dyDescent="0.25">
      <c r="A2511" s="2"/>
      <c r="C2511" s="2"/>
      <c r="E2511" s="2"/>
      <c r="Q2511" s="2"/>
      <c r="S2511" s="2"/>
      <c r="U2511" s="2"/>
      <c r="AE2511" s="4">
        <v>40232</v>
      </c>
      <c r="AF2511">
        <v>66108.33</v>
      </c>
      <c r="AG2511" s="4">
        <v>40186</v>
      </c>
      <c r="AH2511">
        <v>82.75</v>
      </c>
      <c r="AI2511" s="4">
        <v>40795</v>
      </c>
      <c r="AJ2511">
        <v>11.0375</v>
      </c>
      <c r="AK2511" s="2">
        <v>40156</v>
      </c>
      <c r="AL2511">
        <v>10.273400000000001</v>
      </c>
      <c r="AM2511" s="2"/>
      <c r="AS2511" s="2"/>
    </row>
    <row r="2512" spans="1:45" x14ac:dyDescent="0.25">
      <c r="A2512" s="2"/>
      <c r="C2512" s="2"/>
      <c r="E2512" s="2"/>
      <c r="Q2512" s="2"/>
      <c r="S2512" s="2"/>
      <c r="U2512" s="2"/>
      <c r="AE2512" s="4">
        <v>40233</v>
      </c>
      <c r="AF2512">
        <v>65794.77</v>
      </c>
      <c r="AG2512" s="4">
        <v>40189</v>
      </c>
      <c r="AH2512">
        <v>82.52</v>
      </c>
      <c r="AI2512" s="4">
        <v>40798</v>
      </c>
      <c r="AJ2512">
        <v>10.9941</v>
      </c>
      <c r="AK2512" s="2">
        <v>40157</v>
      </c>
      <c r="AL2512">
        <v>10.166700000000001</v>
      </c>
      <c r="AM2512" s="2"/>
      <c r="AS2512" s="2"/>
    </row>
    <row r="2513" spans="1:45" x14ac:dyDescent="0.25">
      <c r="A2513" s="2"/>
      <c r="C2513" s="2"/>
      <c r="E2513" s="2"/>
      <c r="Q2513" s="2"/>
      <c r="S2513" s="2"/>
      <c r="U2513" s="2"/>
      <c r="AE2513" s="4">
        <v>40234</v>
      </c>
      <c r="AF2513">
        <v>66121.039999999994</v>
      </c>
      <c r="AG2513" s="4">
        <v>40190</v>
      </c>
      <c r="AH2513">
        <v>80.790000000000006</v>
      </c>
      <c r="AI2513" s="4">
        <v>40799</v>
      </c>
      <c r="AJ2513">
        <v>11.0946</v>
      </c>
      <c r="AK2513" s="2">
        <v>40158</v>
      </c>
      <c r="AL2513">
        <v>10.1622</v>
      </c>
      <c r="AM2513" s="2"/>
      <c r="AS2513" s="2"/>
    </row>
    <row r="2514" spans="1:45" x14ac:dyDescent="0.25">
      <c r="A2514" s="2"/>
      <c r="C2514" s="2"/>
      <c r="E2514" s="2"/>
      <c r="Q2514" s="2"/>
      <c r="S2514" s="2"/>
      <c r="U2514" s="2"/>
      <c r="AE2514" s="4">
        <v>40235</v>
      </c>
      <c r="AF2514">
        <v>66503.27</v>
      </c>
      <c r="AG2514" s="4">
        <v>40191</v>
      </c>
      <c r="AH2514">
        <v>79.650000000000006</v>
      </c>
      <c r="AI2514" s="4">
        <v>40800</v>
      </c>
      <c r="AJ2514">
        <v>11.224500000000001</v>
      </c>
      <c r="AK2514" s="2">
        <v>40161</v>
      </c>
      <c r="AL2514">
        <v>10.168100000000001</v>
      </c>
      <c r="AM2514" s="2"/>
      <c r="AS2514" s="2"/>
    </row>
    <row r="2515" spans="1:45" x14ac:dyDescent="0.25">
      <c r="A2515" s="2"/>
      <c r="C2515" s="2"/>
      <c r="E2515" s="2"/>
      <c r="Q2515" s="2"/>
      <c r="S2515" s="2"/>
      <c r="U2515" s="2"/>
      <c r="AE2515" s="4">
        <v>40238</v>
      </c>
      <c r="AF2515">
        <v>67227.929999999993</v>
      </c>
      <c r="AG2515" s="4">
        <v>40192</v>
      </c>
      <c r="AH2515">
        <v>79.39</v>
      </c>
      <c r="AI2515" s="4">
        <v>40801</v>
      </c>
      <c r="AJ2515">
        <v>11.2044</v>
      </c>
      <c r="AK2515" s="2">
        <v>40162</v>
      </c>
      <c r="AL2515">
        <v>10.270199999999999</v>
      </c>
      <c r="AM2515" s="2"/>
      <c r="AS2515" s="2"/>
    </row>
    <row r="2516" spans="1:45" x14ac:dyDescent="0.25">
      <c r="A2516" s="2"/>
      <c r="C2516" s="2"/>
      <c r="E2516" s="2"/>
      <c r="Q2516" s="2"/>
      <c r="S2516" s="2"/>
      <c r="U2516" s="2"/>
      <c r="AE2516" s="4">
        <v>40239</v>
      </c>
      <c r="AF2516">
        <v>67779.16</v>
      </c>
      <c r="AG2516" s="4">
        <v>40193</v>
      </c>
      <c r="AH2516">
        <v>78</v>
      </c>
      <c r="AI2516" s="4">
        <v>40802</v>
      </c>
      <c r="AJ2516">
        <v>11.182399999999999</v>
      </c>
      <c r="AK2516" s="2">
        <v>40163</v>
      </c>
      <c r="AL2516">
        <v>10.3452</v>
      </c>
      <c r="AM2516" s="2"/>
      <c r="AS2516" s="2"/>
    </row>
    <row r="2517" spans="1:45" x14ac:dyDescent="0.25">
      <c r="A2517" s="2"/>
      <c r="C2517" s="2"/>
      <c r="E2517" s="2"/>
      <c r="Q2517" s="2"/>
      <c r="S2517" s="2"/>
      <c r="U2517" s="2"/>
      <c r="AE2517" s="4">
        <v>40240</v>
      </c>
      <c r="AF2517">
        <v>67641.34</v>
      </c>
      <c r="AG2517" s="4">
        <v>40197</v>
      </c>
      <c r="AH2517">
        <v>79.02</v>
      </c>
      <c r="AI2517" s="4">
        <v>40805</v>
      </c>
      <c r="AJ2517">
        <v>11.2599</v>
      </c>
      <c r="AK2517" s="2">
        <v>40164</v>
      </c>
      <c r="AL2517">
        <v>10.259</v>
      </c>
      <c r="AM2517" s="2"/>
      <c r="AS2517" s="2"/>
    </row>
    <row r="2518" spans="1:45" x14ac:dyDescent="0.25">
      <c r="A2518" s="2"/>
      <c r="C2518" s="2"/>
      <c r="E2518" s="2"/>
      <c r="Q2518" s="2"/>
      <c r="S2518" s="2"/>
      <c r="U2518" s="2"/>
      <c r="AE2518" s="4">
        <v>40241</v>
      </c>
      <c r="AF2518">
        <v>67814.710000000006</v>
      </c>
      <c r="AG2518" s="4">
        <v>40198</v>
      </c>
      <c r="AH2518">
        <v>77.62</v>
      </c>
      <c r="AI2518" s="4">
        <v>40806</v>
      </c>
      <c r="AJ2518">
        <v>11.292400000000001</v>
      </c>
      <c r="AK2518" s="2">
        <v>40165</v>
      </c>
      <c r="AL2518">
        <v>10.25</v>
      </c>
      <c r="AM2518" s="2"/>
      <c r="AS2518" s="2"/>
    </row>
    <row r="2519" spans="1:45" x14ac:dyDescent="0.25">
      <c r="A2519" s="2"/>
      <c r="C2519" s="2"/>
      <c r="E2519" s="2"/>
      <c r="Q2519" s="2"/>
      <c r="S2519" s="2"/>
      <c r="U2519" s="2"/>
      <c r="AE2519" s="4">
        <v>40242</v>
      </c>
      <c r="AF2519">
        <v>68846.5</v>
      </c>
      <c r="AG2519" s="4">
        <v>40199</v>
      </c>
      <c r="AH2519">
        <v>76.08</v>
      </c>
      <c r="AI2519" s="4">
        <v>40807</v>
      </c>
      <c r="AJ2519">
        <v>11.4633</v>
      </c>
      <c r="AK2519" s="2">
        <v>40168</v>
      </c>
      <c r="AL2519">
        <v>10.231199999999999</v>
      </c>
      <c r="AM2519" s="2"/>
      <c r="AS2519" s="2"/>
    </row>
    <row r="2520" spans="1:45" x14ac:dyDescent="0.25">
      <c r="A2520" s="2"/>
      <c r="C2520" s="2"/>
      <c r="E2520" s="2"/>
      <c r="Q2520" s="2"/>
      <c r="S2520" s="2"/>
      <c r="U2520" s="2"/>
      <c r="AE2520" s="4">
        <v>40245</v>
      </c>
      <c r="AF2520">
        <v>68575.47</v>
      </c>
      <c r="AG2520" s="4">
        <v>40200</v>
      </c>
      <c r="AH2520">
        <v>74.540000000000006</v>
      </c>
      <c r="AI2520" s="4">
        <v>40808</v>
      </c>
      <c r="AJ2520">
        <v>11.550699999999999</v>
      </c>
      <c r="AK2520" s="2">
        <v>40169</v>
      </c>
      <c r="AL2520">
        <v>10.250500000000001</v>
      </c>
      <c r="AM2520" s="2"/>
      <c r="AS2520" s="2"/>
    </row>
    <row r="2521" spans="1:45" x14ac:dyDescent="0.25">
      <c r="A2521" s="2"/>
      <c r="C2521" s="2"/>
      <c r="E2521" s="2"/>
      <c r="Q2521" s="2"/>
      <c r="S2521" s="2"/>
      <c r="U2521" s="2"/>
      <c r="AE2521" s="4">
        <v>40246</v>
      </c>
      <c r="AF2521">
        <v>69576.38</v>
      </c>
      <c r="AG2521" s="4">
        <v>40203</v>
      </c>
      <c r="AH2521">
        <v>75.260000000000005</v>
      </c>
      <c r="AI2521" s="4">
        <v>40809</v>
      </c>
      <c r="AJ2521">
        <v>11.197800000000001</v>
      </c>
      <c r="AK2521" s="2">
        <v>40170</v>
      </c>
      <c r="AL2521">
        <v>10.317</v>
      </c>
      <c r="AM2521" s="2"/>
      <c r="AS2521" s="2"/>
    </row>
    <row r="2522" spans="1:45" x14ac:dyDescent="0.25">
      <c r="A2522" s="2"/>
      <c r="C2522" s="2"/>
      <c r="E2522" s="2"/>
      <c r="Q2522" s="2"/>
      <c r="S2522" s="2"/>
      <c r="U2522" s="2"/>
      <c r="AE2522" s="4">
        <v>40247</v>
      </c>
      <c r="AF2522">
        <v>69979.28</v>
      </c>
      <c r="AG2522" s="4">
        <v>40204</v>
      </c>
      <c r="AH2522">
        <v>74.709999999999994</v>
      </c>
      <c r="AI2522" s="4">
        <v>40812</v>
      </c>
      <c r="AJ2522">
        <v>10.898300000000001</v>
      </c>
      <c r="AK2522" s="2">
        <v>40171</v>
      </c>
      <c r="AL2522">
        <v>10.36</v>
      </c>
      <c r="AM2522" s="2"/>
      <c r="AS2522" s="2"/>
    </row>
    <row r="2523" spans="1:45" x14ac:dyDescent="0.25">
      <c r="A2523" s="2"/>
      <c r="C2523" s="2"/>
      <c r="E2523" s="2"/>
      <c r="Q2523" s="2"/>
      <c r="S2523" s="2"/>
      <c r="U2523" s="2"/>
      <c r="AE2523" s="4">
        <v>40248</v>
      </c>
      <c r="AF2523">
        <v>69884.61</v>
      </c>
      <c r="AG2523" s="4">
        <v>40205</v>
      </c>
      <c r="AH2523">
        <v>73.67</v>
      </c>
      <c r="AI2523" s="4">
        <v>40813</v>
      </c>
      <c r="AJ2523">
        <v>11.068899999999999</v>
      </c>
      <c r="AK2523" s="2">
        <v>40175</v>
      </c>
      <c r="AL2523">
        <v>10.3728</v>
      </c>
      <c r="AM2523" s="2"/>
      <c r="AS2523" s="2"/>
    </row>
    <row r="2524" spans="1:45" x14ac:dyDescent="0.25">
      <c r="A2524" s="2"/>
      <c r="C2524" s="2"/>
      <c r="E2524" s="2"/>
      <c r="Q2524" s="2"/>
      <c r="S2524" s="2"/>
      <c r="U2524" s="2"/>
      <c r="AE2524" s="4">
        <v>40249</v>
      </c>
      <c r="AF2524">
        <v>69341.38</v>
      </c>
      <c r="AG2524" s="4">
        <v>40206</v>
      </c>
      <c r="AH2524">
        <v>73.64</v>
      </c>
      <c r="AI2524" s="4">
        <v>40814</v>
      </c>
      <c r="AJ2524">
        <v>11.0479</v>
      </c>
      <c r="AK2524" s="2">
        <v>40176</v>
      </c>
      <c r="AL2524">
        <v>10.383800000000001</v>
      </c>
      <c r="AM2524" s="2"/>
      <c r="AS2524" s="2"/>
    </row>
    <row r="2525" spans="1:45" x14ac:dyDescent="0.25">
      <c r="A2525" s="2"/>
      <c r="C2525" s="2"/>
      <c r="E2525" s="2"/>
      <c r="Q2525" s="2"/>
      <c r="S2525" s="2"/>
      <c r="U2525" s="2"/>
      <c r="AE2525" s="4">
        <v>40252</v>
      </c>
      <c r="AF2525">
        <v>69023.75</v>
      </c>
      <c r="AG2525" s="4">
        <v>40207</v>
      </c>
      <c r="AH2525">
        <v>72.89</v>
      </c>
      <c r="AI2525" s="4">
        <v>40815</v>
      </c>
      <c r="AJ2525">
        <v>11.13</v>
      </c>
      <c r="AK2525" s="2">
        <v>40177</v>
      </c>
      <c r="AL2525">
        <v>10.430999999999999</v>
      </c>
      <c r="AM2525" s="2"/>
      <c r="AS2525" s="2"/>
    </row>
    <row r="2526" spans="1:45" x14ac:dyDescent="0.25">
      <c r="A2526" s="2"/>
      <c r="C2526" s="2"/>
      <c r="E2526" s="2"/>
      <c r="Q2526" s="2"/>
      <c r="S2526" s="2"/>
      <c r="U2526" s="2"/>
      <c r="AE2526" s="4">
        <v>40253</v>
      </c>
      <c r="AF2526">
        <v>69942.210000000006</v>
      </c>
      <c r="AG2526" s="4">
        <v>40210</v>
      </c>
      <c r="AH2526">
        <v>74.430000000000007</v>
      </c>
      <c r="AI2526" s="4">
        <v>40816</v>
      </c>
      <c r="AJ2526">
        <v>10.986599999999999</v>
      </c>
      <c r="AK2526" s="2">
        <v>40182</v>
      </c>
      <c r="AL2526">
        <v>10.4435</v>
      </c>
      <c r="AM2526" s="2"/>
      <c r="AS2526" s="2"/>
    </row>
    <row r="2527" spans="1:45" x14ac:dyDescent="0.25">
      <c r="A2527" s="2"/>
      <c r="C2527" s="2"/>
      <c r="E2527" s="2"/>
      <c r="Q2527" s="2"/>
      <c r="S2527" s="2"/>
      <c r="U2527" s="2"/>
      <c r="AE2527" s="4">
        <v>40254</v>
      </c>
      <c r="AF2527">
        <v>69723.240000000005</v>
      </c>
      <c r="AG2527" s="4">
        <v>40211</v>
      </c>
      <c r="AH2527">
        <v>77.23</v>
      </c>
      <c r="AI2527" s="4">
        <v>40819</v>
      </c>
      <c r="AJ2527">
        <v>10.7418</v>
      </c>
      <c r="AK2527" s="2">
        <v>40183</v>
      </c>
      <c r="AL2527">
        <v>10.4206</v>
      </c>
      <c r="AM2527" s="2"/>
      <c r="AS2527" s="2"/>
    </row>
    <row r="2528" spans="1:45" x14ac:dyDescent="0.25">
      <c r="A2528" s="2"/>
      <c r="C2528" s="2"/>
      <c r="E2528" s="2"/>
      <c r="Q2528" s="2"/>
      <c r="S2528" s="2"/>
      <c r="U2528" s="2"/>
      <c r="AE2528" s="4">
        <v>40255</v>
      </c>
      <c r="AF2528">
        <v>69697.33</v>
      </c>
      <c r="AG2528" s="4">
        <v>40212</v>
      </c>
      <c r="AH2528">
        <v>76.98</v>
      </c>
      <c r="AI2528" s="4">
        <v>40820</v>
      </c>
      <c r="AJ2528">
        <v>10.861599999999999</v>
      </c>
      <c r="AK2528" s="2">
        <v>40184</v>
      </c>
      <c r="AL2528">
        <v>10.2906</v>
      </c>
      <c r="AM2528" s="2"/>
      <c r="AS2528" s="2"/>
    </row>
    <row r="2529" spans="1:45" x14ac:dyDescent="0.25">
      <c r="A2529" s="2"/>
      <c r="C2529" s="2"/>
      <c r="E2529" s="2"/>
      <c r="Q2529" s="2"/>
      <c r="S2529" s="2"/>
      <c r="U2529" s="2"/>
      <c r="AE2529" s="4">
        <v>40256</v>
      </c>
      <c r="AF2529">
        <v>68828.98</v>
      </c>
      <c r="AG2529" s="4">
        <v>40213</v>
      </c>
      <c r="AH2529">
        <v>73.14</v>
      </c>
      <c r="AI2529" s="4">
        <v>40821</v>
      </c>
      <c r="AJ2529">
        <v>10.723700000000001</v>
      </c>
      <c r="AK2529" s="2">
        <v>40185</v>
      </c>
      <c r="AL2529">
        <v>10.3262</v>
      </c>
      <c r="AM2529" s="2"/>
      <c r="AS2529" s="2"/>
    </row>
    <row r="2530" spans="1:45" x14ac:dyDescent="0.25">
      <c r="A2530" s="2"/>
      <c r="C2530" s="2"/>
      <c r="E2530" s="2"/>
      <c r="Q2530" s="2"/>
      <c r="S2530" s="2"/>
      <c r="U2530" s="2"/>
      <c r="AE2530" s="4">
        <v>40259</v>
      </c>
      <c r="AF2530">
        <v>69041.73</v>
      </c>
      <c r="AG2530" s="4">
        <v>40214</v>
      </c>
      <c r="AH2530">
        <v>71.19</v>
      </c>
      <c r="AI2530" s="4">
        <v>40822</v>
      </c>
      <c r="AJ2530">
        <v>10.879099999999999</v>
      </c>
      <c r="AK2530" s="2">
        <v>40186</v>
      </c>
      <c r="AL2530">
        <v>10.275</v>
      </c>
      <c r="AM2530" s="2"/>
      <c r="AS2530" s="2"/>
    </row>
    <row r="2531" spans="1:45" x14ac:dyDescent="0.25">
      <c r="A2531" s="2"/>
      <c r="C2531" s="2"/>
      <c r="E2531" s="2"/>
      <c r="Q2531" s="2"/>
      <c r="S2531" s="2"/>
      <c r="U2531" s="2"/>
      <c r="AE2531" s="4">
        <v>40260</v>
      </c>
      <c r="AF2531">
        <v>69386.720000000001</v>
      </c>
      <c r="AG2531" s="4">
        <v>40217</v>
      </c>
      <c r="AH2531">
        <v>71.89</v>
      </c>
      <c r="AI2531" s="4">
        <v>40823</v>
      </c>
      <c r="AJ2531">
        <v>10.8787</v>
      </c>
      <c r="AK2531" s="2">
        <v>40189</v>
      </c>
      <c r="AL2531">
        <v>10.368</v>
      </c>
      <c r="AM2531" s="2"/>
      <c r="AS2531" s="2"/>
    </row>
    <row r="2532" spans="1:45" x14ac:dyDescent="0.25">
      <c r="A2532" s="2"/>
      <c r="C2532" s="2"/>
      <c r="E2532" s="2"/>
      <c r="Q2532" s="2"/>
      <c r="S2532" s="2"/>
      <c r="U2532" s="2"/>
      <c r="AE2532" s="4">
        <v>40261</v>
      </c>
      <c r="AF2532">
        <v>68913.399999999994</v>
      </c>
      <c r="AG2532" s="4">
        <v>40218</v>
      </c>
      <c r="AH2532">
        <v>73.75</v>
      </c>
      <c r="AI2532" s="4">
        <v>40826</v>
      </c>
      <c r="AJ2532">
        <v>11.0345</v>
      </c>
      <c r="AK2532" s="2">
        <v>40190</v>
      </c>
      <c r="AL2532">
        <v>10.3963</v>
      </c>
      <c r="AM2532" s="2"/>
      <c r="AS2532" s="2"/>
    </row>
    <row r="2533" spans="1:45" x14ac:dyDescent="0.25">
      <c r="A2533" s="2"/>
      <c r="C2533" s="2"/>
      <c r="E2533" s="2"/>
      <c r="Q2533" s="2"/>
      <c r="S2533" s="2"/>
      <c r="U2533" s="2"/>
      <c r="AE2533" s="4">
        <v>40262</v>
      </c>
      <c r="AF2533">
        <v>68441.66</v>
      </c>
      <c r="AG2533" s="4">
        <v>40219</v>
      </c>
      <c r="AH2533">
        <v>74.52</v>
      </c>
      <c r="AI2533" s="4">
        <v>40827</v>
      </c>
      <c r="AJ2533">
        <v>10.9064</v>
      </c>
      <c r="AK2533" s="2">
        <v>40191</v>
      </c>
      <c r="AL2533">
        <v>10.3323</v>
      </c>
      <c r="AM2533" s="2"/>
      <c r="AS2533" s="2"/>
    </row>
    <row r="2534" spans="1:45" x14ac:dyDescent="0.25">
      <c r="A2534" s="2"/>
      <c r="C2534" s="2"/>
      <c r="E2534" s="2"/>
      <c r="Q2534" s="2"/>
      <c r="S2534" s="2"/>
      <c r="U2534" s="2"/>
      <c r="AE2534" s="4">
        <v>40263</v>
      </c>
      <c r="AF2534">
        <v>68682.66</v>
      </c>
      <c r="AG2534" s="4">
        <v>40220</v>
      </c>
      <c r="AH2534">
        <v>75.28</v>
      </c>
      <c r="AI2534" s="4">
        <v>40828</v>
      </c>
      <c r="AJ2534">
        <v>10.903499999999999</v>
      </c>
      <c r="AK2534" s="2">
        <v>40192</v>
      </c>
      <c r="AL2534">
        <v>10.3629</v>
      </c>
      <c r="AM2534" s="2"/>
      <c r="AS2534" s="2"/>
    </row>
    <row r="2535" spans="1:45" x14ac:dyDescent="0.25">
      <c r="A2535" s="2"/>
      <c r="C2535" s="2"/>
      <c r="E2535" s="2"/>
      <c r="Q2535" s="2"/>
      <c r="S2535" s="2"/>
      <c r="U2535" s="2"/>
      <c r="AE2535" s="4">
        <v>40266</v>
      </c>
      <c r="AF2535">
        <v>69939.12</v>
      </c>
      <c r="AG2535" s="4">
        <v>40221</v>
      </c>
      <c r="AH2535">
        <v>74.13</v>
      </c>
      <c r="AI2535" s="4">
        <v>40829</v>
      </c>
      <c r="AJ2535">
        <v>10.9658</v>
      </c>
      <c r="AK2535" s="2">
        <v>40193</v>
      </c>
      <c r="AL2535">
        <v>10.2606</v>
      </c>
      <c r="AM2535" s="2"/>
      <c r="AS2535" s="2"/>
    </row>
    <row r="2536" spans="1:45" x14ac:dyDescent="0.25">
      <c r="A2536" s="2"/>
      <c r="C2536" s="2"/>
      <c r="E2536" s="2"/>
      <c r="Q2536" s="2"/>
      <c r="S2536" s="2"/>
      <c r="U2536" s="2"/>
      <c r="AE2536" s="4">
        <v>40267</v>
      </c>
      <c r="AF2536">
        <v>69959.58</v>
      </c>
      <c r="AG2536" s="4">
        <v>40225</v>
      </c>
      <c r="AH2536">
        <v>77.010000000000005</v>
      </c>
      <c r="AI2536" s="4">
        <v>40830</v>
      </c>
      <c r="AJ2536">
        <v>11.0686</v>
      </c>
      <c r="AK2536" s="2">
        <v>40196</v>
      </c>
      <c r="AL2536">
        <v>10.3345</v>
      </c>
      <c r="AM2536" s="2"/>
      <c r="AS2536" s="2"/>
    </row>
    <row r="2537" spans="1:45" x14ac:dyDescent="0.25">
      <c r="A2537" s="2"/>
      <c r="C2537" s="2"/>
      <c r="E2537" s="2"/>
      <c r="Q2537" s="2"/>
      <c r="S2537" s="2"/>
      <c r="U2537" s="2"/>
      <c r="AE2537" s="4">
        <v>40268</v>
      </c>
      <c r="AF2537">
        <v>70371.539999999994</v>
      </c>
      <c r="AG2537" s="4">
        <v>40226</v>
      </c>
      <c r="AH2537">
        <v>77.33</v>
      </c>
      <c r="AI2537" s="4">
        <v>40833</v>
      </c>
      <c r="AJ2537">
        <v>11.1296</v>
      </c>
      <c r="AK2537" s="2">
        <v>40197</v>
      </c>
      <c r="AL2537">
        <v>10.39</v>
      </c>
      <c r="AM2537" s="2"/>
      <c r="AS2537" s="2"/>
    </row>
    <row r="2538" spans="1:45" x14ac:dyDescent="0.25">
      <c r="A2538" s="2"/>
      <c r="C2538" s="2"/>
      <c r="E2538" s="2"/>
      <c r="Q2538" s="2"/>
      <c r="S2538" s="2"/>
      <c r="U2538" s="2"/>
      <c r="AE2538" s="4">
        <v>40269</v>
      </c>
      <c r="AF2538">
        <v>71136.34</v>
      </c>
      <c r="AG2538" s="4">
        <v>40227</v>
      </c>
      <c r="AH2538">
        <v>79.06</v>
      </c>
      <c r="AI2538" s="4">
        <v>40834</v>
      </c>
      <c r="AJ2538">
        <v>10.984999999999999</v>
      </c>
      <c r="AK2538" s="2">
        <v>40198</v>
      </c>
      <c r="AL2538">
        <v>10.4054</v>
      </c>
      <c r="AM2538" s="2"/>
      <c r="AS2538" s="2"/>
    </row>
    <row r="2539" spans="1:45" x14ac:dyDescent="0.25">
      <c r="A2539" s="2"/>
      <c r="C2539" s="2"/>
      <c r="E2539" s="2"/>
      <c r="Q2539" s="2"/>
      <c r="S2539" s="2"/>
      <c r="U2539" s="2"/>
      <c r="AE2539" s="4">
        <v>40273</v>
      </c>
      <c r="AF2539">
        <v>71289.679999999993</v>
      </c>
      <c r="AG2539" s="4">
        <v>40228</v>
      </c>
      <c r="AH2539">
        <v>79.81</v>
      </c>
      <c r="AI2539" s="4">
        <v>40835</v>
      </c>
      <c r="AJ2539">
        <v>11.488</v>
      </c>
      <c r="AK2539" s="2">
        <v>40199</v>
      </c>
      <c r="AL2539">
        <v>10.412000000000001</v>
      </c>
      <c r="AM2539" s="2"/>
      <c r="AS2539" s="2"/>
    </row>
    <row r="2540" spans="1:45" x14ac:dyDescent="0.25">
      <c r="A2540" s="2"/>
      <c r="C2540" s="2"/>
      <c r="E2540" s="2"/>
      <c r="Q2540" s="2"/>
      <c r="S2540" s="2"/>
      <c r="U2540" s="2"/>
      <c r="AE2540" s="4">
        <v>40274</v>
      </c>
      <c r="AF2540">
        <v>71095.649999999994</v>
      </c>
      <c r="AG2540" s="4">
        <v>40231</v>
      </c>
      <c r="AH2540">
        <v>80.16</v>
      </c>
      <c r="AI2540" s="4">
        <v>40836</v>
      </c>
      <c r="AJ2540">
        <v>10.9717</v>
      </c>
      <c r="AK2540" s="2">
        <v>40200</v>
      </c>
      <c r="AL2540">
        <v>10.460599999999999</v>
      </c>
      <c r="AM2540" s="2"/>
      <c r="AS2540" s="2"/>
    </row>
    <row r="2541" spans="1:45" x14ac:dyDescent="0.25">
      <c r="A2541" s="2"/>
      <c r="C2541" s="2"/>
      <c r="E2541" s="2"/>
      <c r="Q2541" s="2"/>
      <c r="S2541" s="2"/>
      <c r="U2541" s="2"/>
      <c r="AE2541" s="4">
        <v>40275</v>
      </c>
      <c r="AF2541">
        <v>70792.94</v>
      </c>
      <c r="AG2541" s="4">
        <v>40232</v>
      </c>
      <c r="AH2541">
        <v>78.86</v>
      </c>
      <c r="AI2541" s="4">
        <v>40837</v>
      </c>
      <c r="AJ2541">
        <v>10.9351</v>
      </c>
      <c r="AK2541" s="2">
        <v>40203</v>
      </c>
      <c r="AL2541">
        <v>10.5</v>
      </c>
      <c r="AM2541" s="2"/>
      <c r="AS2541" s="2"/>
    </row>
    <row r="2542" spans="1:45" x14ac:dyDescent="0.25">
      <c r="A2542" s="2"/>
      <c r="C2542" s="2"/>
      <c r="E2542" s="2"/>
      <c r="Q2542" s="2"/>
      <c r="S2542" s="2"/>
      <c r="U2542" s="2"/>
      <c r="AE2542" s="4">
        <v>40276</v>
      </c>
      <c r="AF2542">
        <v>71784.78</v>
      </c>
      <c r="AG2542" s="4">
        <v>40233</v>
      </c>
      <c r="AH2542">
        <v>80</v>
      </c>
      <c r="AI2542" s="4">
        <v>40840</v>
      </c>
      <c r="AJ2542">
        <v>10.885</v>
      </c>
      <c r="AK2542" s="2">
        <v>40204</v>
      </c>
      <c r="AL2542">
        <v>10.5091</v>
      </c>
      <c r="AM2542" s="2"/>
      <c r="AS2542" s="2"/>
    </row>
    <row r="2543" spans="1:45" x14ac:dyDescent="0.25">
      <c r="A2543" s="2"/>
      <c r="C2543" s="2"/>
      <c r="E2543" s="2"/>
      <c r="Q2543" s="2"/>
      <c r="S2543" s="2"/>
      <c r="U2543" s="2"/>
      <c r="AE2543" s="4">
        <v>40277</v>
      </c>
      <c r="AF2543">
        <v>71417.27</v>
      </c>
      <c r="AG2543" s="4">
        <v>40234</v>
      </c>
      <c r="AH2543">
        <v>78.17</v>
      </c>
      <c r="AI2543" s="4">
        <v>40841</v>
      </c>
      <c r="AJ2543">
        <v>10.91</v>
      </c>
      <c r="AK2543" s="2">
        <v>40205</v>
      </c>
      <c r="AL2543">
        <v>10.52</v>
      </c>
      <c r="AM2543" s="2"/>
      <c r="AS2543" s="2"/>
    </row>
    <row r="2544" spans="1:45" x14ac:dyDescent="0.25">
      <c r="A2544" s="2"/>
      <c r="C2544" s="2"/>
      <c r="E2544" s="2"/>
      <c r="Q2544" s="2"/>
      <c r="S2544" s="2"/>
      <c r="U2544" s="2"/>
      <c r="AE2544" s="4">
        <v>40280</v>
      </c>
      <c r="AF2544">
        <v>70614.36</v>
      </c>
      <c r="AG2544" s="4">
        <v>40235</v>
      </c>
      <c r="AH2544">
        <v>79.66</v>
      </c>
      <c r="AI2544" s="4">
        <v>40842</v>
      </c>
      <c r="AJ2544">
        <v>10.802099999999999</v>
      </c>
      <c r="AK2544" s="2">
        <v>40206</v>
      </c>
      <c r="AL2544">
        <v>10.445</v>
      </c>
      <c r="AM2544" s="2"/>
      <c r="AS2544" s="2"/>
    </row>
    <row r="2545" spans="1:45" x14ac:dyDescent="0.25">
      <c r="A2545" s="2"/>
      <c r="C2545" s="2"/>
      <c r="E2545" s="2"/>
      <c r="Q2545" s="2"/>
      <c r="S2545" s="2"/>
      <c r="U2545" s="2"/>
      <c r="AE2545" s="4">
        <v>40281</v>
      </c>
      <c r="AF2545">
        <v>70792.399999999994</v>
      </c>
      <c r="AG2545" s="4">
        <v>40238</v>
      </c>
      <c r="AH2545">
        <v>78.7</v>
      </c>
      <c r="AI2545" s="4">
        <v>40843</v>
      </c>
      <c r="AJ2545">
        <v>10.994999999999999</v>
      </c>
      <c r="AK2545" s="2">
        <v>40207</v>
      </c>
      <c r="AL2545">
        <v>10.4148</v>
      </c>
      <c r="AM2545" s="2"/>
      <c r="AS2545" s="2"/>
    </row>
    <row r="2546" spans="1:45" x14ac:dyDescent="0.25">
      <c r="A2546" s="2"/>
      <c r="C2546" s="2"/>
      <c r="E2546" s="2"/>
      <c r="Q2546" s="2"/>
      <c r="S2546" s="2"/>
      <c r="U2546" s="2"/>
      <c r="AE2546" s="4">
        <v>40282</v>
      </c>
      <c r="AF2546">
        <v>71034.850000000006</v>
      </c>
      <c r="AG2546" s="4">
        <v>40239</v>
      </c>
      <c r="AH2546">
        <v>79.680000000000007</v>
      </c>
      <c r="AI2546" s="4">
        <v>40844</v>
      </c>
      <c r="AJ2546">
        <v>10.88</v>
      </c>
      <c r="AK2546" s="2">
        <v>40210</v>
      </c>
      <c r="AL2546">
        <v>10.4465</v>
      </c>
      <c r="AM2546" s="2"/>
      <c r="AS2546" s="2"/>
    </row>
    <row r="2547" spans="1:45" x14ac:dyDescent="0.25">
      <c r="A2547" s="2"/>
      <c r="C2547" s="2"/>
      <c r="E2547" s="2"/>
      <c r="Q2547" s="2"/>
      <c r="S2547" s="2"/>
      <c r="U2547" s="2"/>
      <c r="AE2547" s="4">
        <v>40283</v>
      </c>
      <c r="AF2547">
        <v>70524.350000000006</v>
      </c>
      <c r="AG2547" s="4">
        <v>40240</v>
      </c>
      <c r="AH2547">
        <v>80.87</v>
      </c>
      <c r="AI2547" s="4">
        <v>40847</v>
      </c>
      <c r="AJ2547">
        <v>10.835000000000001</v>
      </c>
      <c r="AK2547" s="2">
        <v>40211</v>
      </c>
      <c r="AL2547">
        <v>10.494</v>
      </c>
      <c r="AM2547" s="2"/>
      <c r="AS2547" s="2"/>
    </row>
    <row r="2548" spans="1:45" x14ac:dyDescent="0.25">
      <c r="A2548" s="2"/>
      <c r="C2548" s="2"/>
      <c r="E2548" s="2"/>
      <c r="Q2548" s="2"/>
      <c r="S2548" s="2"/>
      <c r="U2548" s="2"/>
      <c r="AE2548" s="4">
        <v>40284</v>
      </c>
      <c r="AF2548">
        <v>69421.350000000006</v>
      </c>
      <c r="AG2548" s="4">
        <v>40241</v>
      </c>
      <c r="AH2548">
        <v>80.209999999999994</v>
      </c>
      <c r="AI2548" s="4">
        <v>40848</v>
      </c>
      <c r="AJ2548">
        <v>10.8049</v>
      </c>
      <c r="AK2548" s="2">
        <v>40212</v>
      </c>
      <c r="AL2548">
        <v>10.491</v>
      </c>
      <c r="AM2548" s="2"/>
      <c r="AS2548" s="2"/>
    </row>
    <row r="2549" spans="1:45" x14ac:dyDescent="0.25">
      <c r="A2549" s="2"/>
      <c r="C2549" s="2"/>
      <c r="E2549" s="2"/>
      <c r="Q2549" s="2"/>
      <c r="S2549" s="2"/>
      <c r="U2549" s="2"/>
      <c r="AE2549" s="4">
        <v>40287</v>
      </c>
      <c r="AF2549">
        <v>69097.58</v>
      </c>
      <c r="AG2549" s="4">
        <v>40242</v>
      </c>
      <c r="AH2549">
        <v>81.5</v>
      </c>
      <c r="AI2549" s="4">
        <v>40849</v>
      </c>
      <c r="AJ2549">
        <v>10.89</v>
      </c>
      <c r="AK2549" s="2">
        <v>40213</v>
      </c>
      <c r="AL2549">
        <v>10.4</v>
      </c>
      <c r="AM2549" s="2"/>
      <c r="AS2549" s="2"/>
    </row>
    <row r="2550" spans="1:45" x14ac:dyDescent="0.25">
      <c r="A2550" s="2"/>
      <c r="C2550" s="2"/>
      <c r="E2550" s="2"/>
      <c r="Q2550" s="2"/>
      <c r="S2550" s="2"/>
      <c r="U2550" s="2"/>
      <c r="AE2550" s="4">
        <v>40288</v>
      </c>
      <c r="AF2550">
        <v>69318.44</v>
      </c>
      <c r="AG2550" s="4">
        <v>40245</v>
      </c>
      <c r="AH2550">
        <v>81.87</v>
      </c>
      <c r="AI2550" s="4">
        <v>40850</v>
      </c>
      <c r="AJ2550">
        <v>10.8062</v>
      </c>
      <c r="AK2550" s="2">
        <v>40214</v>
      </c>
      <c r="AL2550">
        <v>10.375</v>
      </c>
      <c r="AM2550" s="2"/>
      <c r="AS2550" s="2"/>
    </row>
    <row r="2551" spans="1:45" x14ac:dyDescent="0.25">
      <c r="A2551" s="2"/>
      <c r="C2551" s="2"/>
      <c r="E2551" s="2"/>
      <c r="Q2551" s="2"/>
      <c r="S2551" s="2"/>
      <c r="U2551" s="2"/>
      <c r="AE2551" s="4">
        <v>40290</v>
      </c>
      <c r="AF2551">
        <v>69386.41</v>
      </c>
      <c r="AG2551" s="4">
        <v>40246</v>
      </c>
      <c r="AH2551">
        <v>81.489999999999995</v>
      </c>
      <c r="AI2551" s="4">
        <v>40851</v>
      </c>
      <c r="AJ2551">
        <v>10.72</v>
      </c>
      <c r="AK2551" s="2">
        <v>40217</v>
      </c>
      <c r="AL2551">
        <v>10.37</v>
      </c>
      <c r="AM2551" s="2"/>
      <c r="AS2551" s="2"/>
    </row>
    <row r="2552" spans="1:45" x14ac:dyDescent="0.25">
      <c r="A2552" s="2"/>
      <c r="C2552" s="2"/>
      <c r="E2552" s="2"/>
      <c r="Q2552" s="2"/>
      <c r="S2552" s="2"/>
      <c r="U2552" s="2"/>
      <c r="AE2552" s="4">
        <v>40291</v>
      </c>
      <c r="AF2552">
        <v>69509.490000000005</v>
      </c>
      <c r="AG2552" s="4">
        <v>40247</v>
      </c>
      <c r="AH2552">
        <v>82.09</v>
      </c>
      <c r="AI2552" s="4">
        <v>40854</v>
      </c>
      <c r="AJ2552">
        <v>10.6557</v>
      </c>
      <c r="AK2552" s="2">
        <v>40218</v>
      </c>
      <c r="AL2552">
        <v>10.418699999999999</v>
      </c>
      <c r="AM2552" s="2"/>
      <c r="AS2552" s="2"/>
    </row>
    <row r="2553" spans="1:45" x14ac:dyDescent="0.25">
      <c r="A2553" s="2"/>
      <c r="C2553" s="2"/>
      <c r="E2553" s="2"/>
      <c r="Q2553" s="2"/>
      <c r="S2553" s="2"/>
      <c r="U2553" s="2"/>
      <c r="AE2553" s="4">
        <v>40294</v>
      </c>
      <c r="AF2553">
        <v>68871.94</v>
      </c>
      <c r="AG2553" s="4">
        <v>40248</v>
      </c>
      <c r="AH2553">
        <v>82.11</v>
      </c>
      <c r="AI2553" s="4">
        <v>40855</v>
      </c>
      <c r="AJ2553">
        <v>10.5936</v>
      </c>
      <c r="AK2553" s="2">
        <v>40219</v>
      </c>
      <c r="AL2553">
        <v>10.442600000000001</v>
      </c>
      <c r="AM2553" s="2"/>
      <c r="AS2553" s="2"/>
    </row>
    <row r="2554" spans="1:45" x14ac:dyDescent="0.25">
      <c r="A2554" s="2"/>
      <c r="C2554" s="2"/>
      <c r="E2554" s="2"/>
      <c r="Q2554" s="2"/>
      <c r="S2554" s="2"/>
      <c r="U2554" s="2"/>
      <c r="AE2554" s="4">
        <v>40295</v>
      </c>
      <c r="AF2554">
        <v>66511.100000000006</v>
      </c>
      <c r="AG2554" s="4">
        <v>40249</v>
      </c>
      <c r="AH2554">
        <v>81.239999999999995</v>
      </c>
      <c r="AI2554" s="4">
        <v>40856</v>
      </c>
      <c r="AJ2554">
        <v>10.4674</v>
      </c>
      <c r="AK2554" s="2">
        <v>40220</v>
      </c>
      <c r="AL2554">
        <v>10.44</v>
      </c>
      <c r="AM2554" s="2"/>
      <c r="AS2554" s="2"/>
    </row>
    <row r="2555" spans="1:45" x14ac:dyDescent="0.25">
      <c r="A2555" s="2"/>
      <c r="C2555" s="2"/>
      <c r="E2555" s="2"/>
      <c r="Q2555" s="2"/>
      <c r="S2555" s="2"/>
      <c r="U2555" s="2"/>
      <c r="AE2555" s="4">
        <v>40296</v>
      </c>
      <c r="AF2555">
        <v>66655.710000000006</v>
      </c>
      <c r="AG2555" s="4">
        <v>40252</v>
      </c>
      <c r="AH2555">
        <v>79.8</v>
      </c>
      <c r="AI2555" s="4">
        <v>40857</v>
      </c>
      <c r="AJ2555">
        <v>10.565</v>
      </c>
      <c r="AK2555" s="2">
        <v>40221</v>
      </c>
      <c r="AL2555">
        <v>10.410399999999999</v>
      </c>
      <c r="AM2555" s="2"/>
      <c r="AS2555" s="2"/>
    </row>
    <row r="2556" spans="1:45" x14ac:dyDescent="0.25">
      <c r="A2556" s="2"/>
      <c r="C2556" s="2"/>
      <c r="E2556" s="2"/>
      <c r="Q2556" s="2"/>
      <c r="S2556" s="2"/>
      <c r="U2556" s="2"/>
      <c r="AE2556" s="4">
        <v>40297</v>
      </c>
      <c r="AF2556">
        <v>67978.05</v>
      </c>
      <c r="AG2556" s="4">
        <v>40253</v>
      </c>
      <c r="AH2556">
        <v>81.7</v>
      </c>
      <c r="AI2556" s="4">
        <v>40858</v>
      </c>
      <c r="AJ2556">
        <v>10.518700000000001</v>
      </c>
      <c r="AK2556" s="2">
        <v>40226</v>
      </c>
      <c r="AL2556">
        <v>10.45</v>
      </c>
      <c r="AM2556" s="2"/>
      <c r="AS2556" s="2"/>
    </row>
    <row r="2557" spans="1:45" x14ac:dyDescent="0.25">
      <c r="A2557" s="2"/>
      <c r="C2557" s="2"/>
      <c r="E2557" s="2"/>
      <c r="Q2557" s="2"/>
      <c r="S2557" s="2"/>
      <c r="U2557" s="2"/>
      <c r="AE2557" s="4">
        <v>40298</v>
      </c>
      <c r="AF2557">
        <v>67529.73</v>
      </c>
      <c r="AG2557" s="4">
        <v>40254</v>
      </c>
      <c r="AH2557">
        <v>82.93</v>
      </c>
      <c r="AI2557" s="4">
        <v>40861</v>
      </c>
      <c r="AJ2557">
        <v>10.59</v>
      </c>
      <c r="AK2557" s="2">
        <v>40227</v>
      </c>
      <c r="AL2557">
        <v>10.4465</v>
      </c>
      <c r="AM2557" s="2"/>
      <c r="AS2557" s="2"/>
    </row>
    <row r="2558" spans="1:45" x14ac:dyDescent="0.25">
      <c r="A2558" s="2"/>
      <c r="C2558" s="2"/>
      <c r="E2558" s="2"/>
      <c r="Q2558" s="2"/>
      <c r="S2558" s="2"/>
      <c r="U2558" s="2"/>
      <c r="AE2558" s="4">
        <v>40301</v>
      </c>
      <c r="AF2558">
        <v>67119.41</v>
      </c>
      <c r="AG2558" s="4">
        <v>40255</v>
      </c>
      <c r="AH2558">
        <v>82.2</v>
      </c>
      <c r="AI2558" s="4">
        <v>40863</v>
      </c>
      <c r="AJ2558">
        <v>10.5311</v>
      </c>
      <c r="AK2558" s="2">
        <v>40228</v>
      </c>
      <c r="AL2558">
        <v>10.4635</v>
      </c>
      <c r="AM2558" s="2"/>
      <c r="AS2558" s="2"/>
    </row>
    <row r="2559" spans="1:45" x14ac:dyDescent="0.25">
      <c r="A2559" s="2"/>
      <c r="C2559" s="2"/>
      <c r="E2559" s="2"/>
      <c r="Q2559" s="2"/>
      <c r="S2559" s="2"/>
      <c r="U2559" s="2"/>
      <c r="AE2559" s="4">
        <v>40302</v>
      </c>
      <c r="AF2559">
        <v>64869.32</v>
      </c>
      <c r="AG2559" s="4">
        <v>40256</v>
      </c>
      <c r="AH2559">
        <v>80.680000000000007</v>
      </c>
      <c r="AI2559" s="4">
        <v>40864</v>
      </c>
      <c r="AJ2559">
        <v>10.457599999999999</v>
      </c>
      <c r="AK2559" s="2">
        <v>40231</v>
      </c>
      <c r="AL2559">
        <v>10.558199999999999</v>
      </c>
      <c r="AM2559" s="2"/>
      <c r="AS2559" s="2"/>
    </row>
    <row r="2560" spans="1:45" x14ac:dyDescent="0.25">
      <c r="A2560" s="2"/>
      <c r="C2560" s="2"/>
      <c r="E2560" s="2"/>
      <c r="Q2560" s="2"/>
      <c r="S2560" s="2"/>
      <c r="U2560" s="2"/>
      <c r="AE2560" s="4">
        <v>40303</v>
      </c>
      <c r="AF2560">
        <v>64914.17</v>
      </c>
      <c r="AG2560" s="4">
        <v>40259</v>
      </c>
      <c r="AH2560">
        <v>81.25</v>
      </c>
      <c r="AI2560" s="4">
        <v>40865</v>
      </c>
      <c r="AJ2560">
        <v>10.428100000000001</v>
      </c>
      <c r="AK2560" s="2">
        <v>40232</v>
      </c>
      <c r="AL2560">
        <v>10.6</v>
      </c>
      <c r="AM2560" s="2"/>
      <c r="AS2560" s="2"/>
    </row>
    <row r="2561" spans="1:45" x14ac:dyDescent="0.25">
      <c r="A2561" s="2"/>
      <c r="C2561" s="2"/>
      <c r="E2561" s="2"/>
      <c r="Q2561" s="2"/>
      <c r="S2561" s="2"/>
      <c r="U2561" s="2"/>
      <c r="AE2561" s="4">
        <v>40304</v>
      </c>
      <c r="AF2561">
        <v>63414.22</v>
      </c>
      <c r="AG2561" s="4">
        <v>40260</v>
      </c>
      <c r="AH2561">
        <v>81.91</v>
      </c>
      <c r="AI2561" s="4">
        <v>40868</v>
      </c>
      <c r="AJ2561">
        <v>10.516</v>
      </c>
      <c r="AK2561" s="2">
        <v>40233</v>
      </c>
      <c r="AL2561">
        <v>10.6213</v>
      </c>
      <c r="AM2561" s="2"/>
      <c r="AS2561" s="2"/>
    </row>
    <row r="2562" spans="1:45" x14ac:dyDescent="0.25">
      <c r="A2562" s="2"/>
      <c r="C2562" s="2"/>
      <c r="E2562" s="2"/>
      <c r="Q2562" s="2"/>
      <c r="S2562" s="2"/>
      <c r="U2562" s="2"/>
      <c r="AE2562" s="4">
        <v>40305</v>
      </c>
      <c r="AF2562">
        <v>62870.879999999997</v>
      </c>
      <c r="AG2562" s="4">
        <v>40261</v>
      </c>
      <c r="AH2562">
        <v>80.61</v>
      </c>
      <c r="AI2562" s="4">
        <v>40869</v>
      </c>
      <c r="AJ2562">
        <v>10.5817</v>
      </c>
      <c r="AK2562" s="2">
        <v>40234</v>
      </c>
      <c r="AL2562">
        <v>10.651299999999999</v>
      </c>
      <c r="AM2562" s="2"/>
      <c r="AS2562" s="2"/>
    </row>
    <row r="2563" spans="1:45" x14ac:dyDescent="0.25">
      <c r="A2563" s="2"/>
      <c r="C2563" s="2"/>
      <c r="E2563" s="2"/>
      <c r="Q2563" s="2"/>
      <c r="S2563" s="2"/>
      <c r="U2563" s="2"/>
      <c r="AE2563" s="4">
        <v>40308</v>
      </c>
      <c r="AF2563">
        <v>65452.68</v>
      </c>
      <c r="AG2563" s="4">
        <v>40262</v>
      </c>
      <c r="AH2563">
        <v>80.53</v>
      </c>
      <c r="AI2563" s="4">
        <v>40870</v>
      </c>
      <c r="AJ2563">
        <v>10.519299999999999</v>
      </c>
      <c r="AK2563" s="2">
        <v>40235</v>
      </c>
      <c r="AL2563">
        <v>10.7227</v>
      </c>
      <c r="AM2563" s="2"/>
      <c r="AS2563" s="2"/>
    </row>
    <row r="2564" spans="1:45" x14ac:dyDescent="0.25">
      <c r="A2564" s="2"/>
      <c r="C2564" s="2"/>
      <c r="E2564" s="2"/>
      <c r="Q2564" s="2"/>
      <c r="S2564" s="2"/>
      <c r="U2564" s="2"/>
      <c r="AE2564" s="4">
        <v>40309</v>
      </c>
      <c r="AF2564">
        <v>64424.89</v>
      </c>
      <c r="AG2564" s="4">
        <v>40263</v>
      </c>
      <c r="AH2564">
        <v>80</v>
      </c>
      <c r="AI2564" s="4">
        <v>40871</v>
      </c>
      <c r="AJ2564">
        <v>10.48</v>
      </c>
      <c r="AK2564" s="2">
        <v>40238</v>
      </c>
      <c r="AL2564">
        <v>10.7174</v>
      </c>
      <c r="AM2564" s="2"/>
      <c r="AS2564" s="2"/>
    </row>
    <row r="2565" spans="1:45" x14ac:dyDescent="0.25">
      <c r="A2565" s="2"/>
      <c r="C2565" s="2"/>
      <c r="E2565" s="2"/>
      <c r="Q2565" s="2"/>
      <c r="S2565" s="2"/>
      <c r="U2565" s="2"/>
      <c r="AE2565" s="4">
        <v>40310</v>
      </c>
      <c r="AF2565">
        <v>65223.63</v>
      </c>
      <c r="AG2565" s="4">
        <v>40266</v>
      </c>
      <c r="AH2565">
        <v>82.17</v>
      </c>
      <c r="AI2565" s="4">
        <v>40872</v>
      </c>
      <c r="AJ2565">
        <v>10.375</v>
      </c>
      <c r="AK2565" s="2">
        <v>40239</v>
      </c>
      <c r="AL2565">
        <v>10.7105</v>
      </c>
      <c r="AM2565" s="2"/>
      <c r="AS2565" s="2"/>
    </row>
    <row r="2566" spans="1:45" x14ac:dyDescent="0.25">
      <c r="A2566" s="2"/>
      <c r="C2566" s="2"/>
      <c r="E2566" s="2"/>
      <c r="Q2566" s="2"/>
      <c r="S2566" s="2"/>
      <c r="U2566" s="2"/>
      <c r="AE2566" s="4">
        <v>40311</v>
      </c>
      <c r="AF2566">
        <v>64788.22</v>
      </c>
      <c r="AG2566" s="4">
        <v>40267</v>
      </c>
      <c r="AH2566">
        <v>82.37</v>
      </c>
      <c r="AI2566" s="4">
        <v>40875</v>
      </c>
      <c r="AJ2566">
        <v>10.272600000000001</v>
      </c>
      <c r="AK2566" s="2">
        <v>40240</v>
      </c>
      <c r="AL2566">
        <v>10.74</v>
      </c>
      <c r="AM2566" s="2"/>
      <c r="AS2566" s="2"/>
    </row>
    <row r="2567" spans="1:45" x14ac:dyDescent="0.25">
      <c r="A2567" s="2"/>
      <c r="C2567" s="2"/>
      <c r="E2567" s="2"/>
      <c r="Q2567" s="2"/>
      <c r="S2567" s="2"/>
      <c r="U2567" s="2"/>
      <c r="AE2567" s="4">
        <v>40312</v>
      </c>
      <c r="AF2567">
        <v>63412.47</v>
      </c>
      <c r="AG2567" s="4">
        <v>40268</v>
      </c>
      <c r="AH2567">
        <v>83.76</v>
      </c>
      <c r="AI2567" s="4">
        <v>40876</v>
      </c>
      <c r="AJ2567">
        <v>10.296799999999999</v>
      </c>
      <c r="AK2567" s="2">
        <v>40241</v>
      </c>
      <c r="AL2567">
        <v>10.750500000000001</v>
      </c>
      <c r="AM2567" s="2"/>
      <c r="AS2567" s="2"/>
    </row>
    <row r="2568" spans="1:45" x14ac:dyDescent="0.25">
      <c r="A2568" s="2"/>
      <c r="C2568" s="2"/>
      <c r="E2568" s="2"/>
      <c r="Q2568" s="2"/>
      <c r="S2568" s="2"/>
      <c r="U2568" s="2"/>
      <c r="AE2568" s="4">
        <v>40315</v>
      </c>
      <c r="AF2568">
        <v>62866.26</v>
      </c>
      <c r="AG2568" s="4">
        <v>40269</v>
      </c>
      <c r="AH2568">
        <v>84.87</v>
      </c>
      <c r="AI2568" s="4">
        <v>40877</v>
      </c>
      <c r="AJ2568">
        <v>10.1966</v>
      </c>
      <c r="AK2568" s="2">
        <v>40242</v>
      </c>
      <c r="AL2568">
        <v>10.668100000000001</v>
      </c>
      <c r="AM2568" s="2"/>
      <c r="AS2568" s="2"/>
    </row>
    <row r="2569" spans="1:45" x14ac:dyDescent="0.25">
      <c r="A2569" s="2"/>
      <c r="C2569" s="2"/>
      <c r="E2569" s="2"/>
      <c r="Q2569" s="2"/>
      <c r="S2569" s="2"/>
      <c r="U2569" s="2"/>
      <c r="AE2569" s="4">
        <v>40316</v>
      </c>
      <c r="AF2569">
        <v>60841.08</v>
      </c>
      <c r="AG2569" s="4">
        <v>40273</v>
      </c>
      <c r="AH2569">
        <v>86.62</v>
      </c>
      <c r="AI2569" s="4">
        <v>40878</v>
      </c>
      <c r="AJ2569">
        <v>10.3162</v>
      </c>
      <c r="AK2569" s="2">
        <v>40245</v>
      </c>
      <c r="AL2569">
        <v>10.7013</v>
      </c>
      <c r="AM2569" s="2"/>
      <c r="AS2569" s="2"/>
    </row>
    <row r="2570" spans="1:45" x14ac:dyDescent="0.25">
      <c r="A2570" s="2"/>
      <c r="C2570" s="2"/>
      <c r="E2570" s="2"/>
      <c r="Q2570" s="2"/>
      <c r="S2570" s="2"/>
      <c r="U2570" s="2"/>
      <c r="AE2570" s="4">
        <v>40317</v>
      </c>
      <c r="AF2570">
        <v>59689.32</v>
      </c>
      <c r="AG2570" s="4">
        <v>40274</v>
      </c>
      <c r="AH2570">
        <v>86.84</v>
      </c>
      <c r="AI2570" s="4">
        <v>40879</v>
      </c>
      <c r="AJ2570">
        <v>10.417300000000001</v>
      </c>
      <c r="AK2570" s="2">
        <v>40246</v>
      </c>
      <c r="AL2570">
        <v>10.6968</v>
      </c>
      <c r="AM2570" s="2"/>
      <c r="AS2570" s="2"/>
    </row>
    <row r="2571" spans="1:45" x14ac:dyDescent="0.25">
      <c r="A2571" s="2"/>
      <c r="C2571" s="2"/>
      <c r="E2571" s="2"/>
      <c r="Q2571" s="2"/>
      <c r="S2571" s="2"/>
      <c r="U2571" s="2"/>
      <c r="AE2571" s="4">
        <v>40318</v>
      </c>
      <c r="AF2571">
        <v>58192.08</v>
      </c>
      <c r="AG2571" s="4">
        <v>40275</v>
      </c>
      <c r="AH2571">
        <v>85.88</v>
      </c>
      <c r="AI2571" s="4">
        <v>40882</v>
      </c>
      <c r="AJ2571">
        <v>10.522399999999999</v>
      </c>
      <c r="AK2571" s="2">
        <v>40247</v>
      </c>
      <c r="AL2571">
        <v>10.78</v>
      </c>
      <c r="AM2571" s="2"/>
      <c r="AS2571" s="2"/>
    </row>
    <row r="2572" spans="1:45" x14ac:dyDescent="0.25">
      <c r="A2572" s="2"/>
      <c r="C2572" s="2"/>
      <c r="E2572" s="2"/>
      <c r="Q2572" s="2"/>
      <c r="S2572" s="2"/>
      <c r="U2572" s="2"/>
      <c r="AE2572" s="4">
        <v>40319</v>
      </c>
      <c r="AF2572">
        <v>60259.33</v>
      </c>
      <c r="AG2572" s="4">
        <v>40276</v>
      </c>
      <c r="AH2572">
        <v>85.39</v>
      </c>
      <c r="AI2572" s="4">
        <v>40883</v>
      </c>
      <c r="AJ2572">
        <v>10.5282</v>
      </c>
      <c r="AK2572" s="2">
        <v>40248</v>
      </c>
      <c r="AL2572">
        <v>10.8323</v>
      </c>
      <c r="AM2572" s="2"/>
      <c r="AS2572" s="2"/>
    </row>
    <row r="2573" spans="1:45" x14ac:dyDescent="0.25">
      <c r="A2573" s="2"/>
      <c r="C2573" s="2"/>
      <c r="E2573" s="2"/>
      <c r="Q2573" s="2"/>
      <c r="S2573" s="2"/>
      <c r="U2573" s="2"/>
      <c r="AE2573" s="4">
        <v>40322</v>
      </c>
      <c r="AF2573">
        <v>59915.14</v>
      </c>
      <c r="AG2573" s="4">
        <v>40277</v>
      </c>
      <c r="AH2573">
        <v>84.92</v>
      </c>
      <c r="AI2573" s="4">
        <v>40884</v>
      </c>
      <c r="AJ2573">
        <v>10.4132</v>
      </c>
      <c r="AK2573" s="2">
        <v>40249</v>
      </c>
      <c r="AL2573">
        <v>10.825200000000001</v>
      </c>
      <c r="AM2573" s="2"/>
      <c r="AS2573" s="2"/>
    </row>
    <row r="2574" spans="1:45" x14ac:dyDescent="0.25">
      <c r="A2574" s="2"/>
      <c r="C2574" s="2"/>
      <c r="E2574" s="2"/>
      <c r="Q2574" s="2"/>
      <c r="S2574" s="2"/>
      <c r="U2574" s="2"/>
      <c r="AE2574" s="4">
        <v>40323</v>
      </c>
      <c r="AF2574">
        <v>59184.08</v>
      </c>
      <c r="AG2574" s="4">
        <v>40280</v>
      </c>
      <c r="AH2574">
        <v>84.34</v>
      </c>
      <c r="AI2574" s="4">
        <v>40885</v>
      </c>
      <c r="AJ2574">
        <v>10.5189</v>
      </c>
      <c r="AK2574" s="2">
        <v>40252</v>
      </c>
      <c r="AL2574">
        <v>10.8439</v>
      </c>
      <c r="AM2574" s="2"/>
      <c r="AS2574" s="2"/>
    </row>
    <row r="2575" spans="1:45" x14ac:dyDescent="0.25">
      <c r="A2575" s="2"/>
      <c r="C2575" s="2"/>
      <c r="E2575" s="2"/>
      <c r="Q2575" s="2"/>
      <c r="S2575" s="2"/>
      <c r="U2575" s="2"/>
      <c r="AE2575" s="4">
        <v>40324</v>
      </c>
      <c r="AF2575">
        <v>60190.36</v>
      </c>
      <c r="AG2575" s="4">
        <v>40281</v>
      </c>
      <c r="AH2575">
        <v>84.05</v>
      </c>
      <c r="AI2575" s="4">
        <v>40886</v>
      </c>
      <c r="AJ2575">
        <v>10.504</v>
      </c>
      <c r="AK2575" s="2">
        <v>40253</v>
      </c>
      <c r="AL2575">
        <v>10.8787</v>
      </c>
      <c r="AM2575" s="2"/>
      <c r="AS2575" s="2"/>
    </row>
    <row r="2576" spans="1:45" x14ac:dyDescent="0.25">
      <c r="A2576" s="2"/>
      <c r="C2576" s="2"/>
      <c r="E2576" s="2"/>
      <c r="Q2576" s="2"/>
      <c r="S2576" s="2"/>
      <c r="U2576" s="2"/>
      <c r="AE2576" s="4">
        <v>40325</v>
      </c>
      <c r="AF2576">
        <v>62091.77</v>
      </c>
      <c r="AG2576" s="4">
        <v>40282</v>
      </c>
      <c r="AH2576">
        <v>85.84</v>
      </c>
      <c r="AI2576" s="4">
        <v>40889</v>
      </c>
      <c r="AJ2576">
        <v>10.4581</v>
      </c>
      <c r="AK2576" s="2">
        <v>40254</v>
      </c>
      <c r="AL2576">
        <v>10.8163</v>
      </c>
      <c r="AM2576" s="2"/>
      <c r="AS2576" s="2"/>
    </row>
    <row r="2577" spans="1:45" x14ac:dyDescent="0.25">
      <c r="A2577" s="2"/>
      <c r="C2577" s="2"/>
      <c r="E2577" s="2"/>
      <c r="Q2577" s="2"/>
      <c r="S2577" s="2"/>
      <c r="U2577" s="2"/>
      <c r="AE2577" s="4">
        <v>40326</v>
      </c>
      <c r="AF2577">
        <v>61946.99</v>
      </c>
      <c r="AG2577" s="4">
        <v>40283</v>
      </c>
      <c r="AH2577">
        <v>85.51</v>
      </c>
      <c r="AI2577" s="4">
        <v>40890</v>
      </c>
      <c r="AJ2577">
        <v>10.4986</v>
      </c>
      <c r="AK2577" s="2">
        <v>40255</v>
      </c>
      <c r="AL2577">
        <v>10.6515</v>
      </c>
      <c r="AM2577" s="2"/>
      <c r="AS2577" s="2"/>
    </row>
    <row r="2578" spans="1:45" x14ac:dyDescent="0.25">
      <c r="A2578" s="2"/>
      <c r="C2578" s="2"/>
      <c r="E2578" s="2"/>
      <c r="Q2578" s="2"/>
      <c r="S2578" s="2"/>
      <c r="U2578" s="2"/>
      <c r="AE2578" s="4">
        <v>40329</v>
      </c>
      <c r="AF2578">
        <v>63046.51</v>
      </c>
      <c r="AG2578" s="4">
        <v>40284</v>
      </c>
      <c r="AH2578">
        <v>83.24</v>
      </c>
      <c r="AI2578" s="4">
        <v>40891</v>
      </c>
      <c r="AJ2578">
        <v>10.5464</v>
      </c>
      <c r="AK2578" s="2">
        <v>40256</v>
      </c>
      <c r="AL2578">
        <v>10.699400000000001</v>
      </c>
      <c r="AM2578" s="2"/>
      <c r="AS2578" s="2"/>
    </row>
    <row r="2579" spans="1:45" x14ac:dyDescent="0.25">
      <c r="A2579" s="2"/>
      <c r="C2579" s="2"/>
      <c r="E2579" s="2"/>
      <c r="Q2579" s="2"/>
      <c r="S2579" s="2"/>
      <c r="U2579" s="2"/>
      <c r="AE2579" s="4">
        <v>40330</v>
      </c>
      <c r="AF2579">
        <v>61840.99</v>
      </c>
      <c r="AG2579" s="4">
        <v>40287</v>
      </c>
      <c r="AH2579">
        <v>81.45</v>
      </c>
      <c r="AI2579" s="4">
        <v>40892</v>
      </c>
      <c r="AJ2579">
        <v>10.6088</v>
      </c>
      <c r="AK2579" s="2">
        <v>40259</v>
      </c>
      <c r="AL2579">
        <v>10.697699999999999</v>
      </c>
      <c r="AM2579" s="2"/>
      <c r="AS2579" s="2"/>
    </row>
    <row r="2580" spans="1:45" x14ac:dyDescent="0.25">
      <c r="A2580" s="2"/>
      <c r="C2580" s="2"/>
      <c r="E2580" s="2"/>
      <c r="Q2580" s="2"/>
      <c r="S2580" s="2"/>
      <c r="U2580" s="2"/>
      <c r="AE2580" s="4">
        <v>40331</v>
      </c>
      <c r="AF2580">
        <v>62942.91</v>
      </c>
      <c r="AG2580" s="4">
        <v>40288</v>
      </c>
      <c r="AH2580">
        <v>83.45</v>
      </c>
      <c r="AI2580" s="4">
        <v>40893</v>
      </c>
      <c r="AJ2580">
        <v>10.6401</v>
      </c>
      <c r="AK2580" s="2">
        <v>40260</v>
      </c>
      <c r="AL2580">
        <v>10.72</v>
      </c>
      <c r="AM2580" s="2"/>
      <c r="AS2580" s="2"/>
    </row>
    <row r="2581" spans="1:45" x14ac:dyDescent="0.25">
      <c r="A2581" s="2"/>
      <c r="C2581" s="2"/>
      <c r="E2581" s="2"/>
      <c r="Q2581" s="2"/>
      <c r="S2581" s="2"/>
      <c r="U2581" s="2"/>
      <c r="AE2581" s="4">
        <v>40333</v>
      </c>
      <c r="AF2581">
        <v>61675.75</v>
      </c>
      <c r="AG2581" s="4">
        <v>40289</v>
      </c>
      <c r="AH2581">
        <v>83.68</v>
      </c>
      <c r="AI2581" s="4">
        <v>40896</v>
      </c>
      <c r="AJ2581">
        <v>10.703799999999999</v>
      </c>
      <c r="AK2581" s="2">
        <v>40261</v>
      </c>
      <c r="AL2581">
        <v>10.741</v>
      </c>
      <c r="AM2581" s="2"/>
      <c r="AS2581" s="2"/>
    </row>
    <row r="2582" spans="1:45" x14ac:dyDescent="0.25">
      <c r="A2582" s="2"/>
      <c r="C2582" s="2"/>
      <c r="E2582" s="2"/>
      <c r="Q2582" s="2"/>
      <c r="S2582" s="2"/>
      <c r="U2582" s="2"/>
      <c r="AE2582" s="4">
        <v>40336</v>
      </c>
      <c r="AF2582">
        <v>61182.92</v>
      </c>
      <c r="AG2582" s="4">
        <v>40290</v>
      </c>
      <c r="AH2582">
        <v>83.7</v>
      </c>
      <c r="AI2582" s="4">
        <v>40897</v>
      </c>
      <c r="AJ2582">
        <v>10.6243</v>
      </c>
      <c r="AK2582" s="2">
        <v>40262</v>
      </c>
      <c r="AL2582">
        <v>10.8</v>
      </c>
      <c r="AM2582" s="2"/>
      <c r="AS2582" s="2"/>
    </row>
    <row r="2583" spans="1:45" x14ac:dyDescent="0.25">
      <c r="A2583" s="2"/>
      <c r="C2583" s="2"/>
      <c r="E2583" s="2"/>
      <c r="Q2583" s="2"/>
      <c r="S2583" s="2"/>
      <c r="U2583" s="2"/>
      <c r="AE2583" s="4">
        <v>40337</v>
      </c>
      <c r="AF2583">
        <v>61793.64</v>
      </c>
      <c r="AG2583" s="4">
        <v>40291</v>
      </c>
      <c r="AH2583">
        <v>85.12</v>
      </c>
      <c r="AI2583" s="4">
        <v>40898</v>
      </c>
      <c r="AJ2583">
        <v>10.584300000000001</v>
      </c>
      <c r="AK2583" s="2">
        <v>40263</v>
      </c>
      <c r="AL2583">
        <v>10.8089</v>
      </c>
      <c r="AM2583" s="2"/>
      <c r="AS2583" s="2"/>
    </row>
    <row r="2584" spans="1:45" x14ac:dyDescent="0.25">
      <c r="A2584" s="2"/>
      <c r="C2584" s="2"/>
      <c r="E2584" s="2"/>
      <c r="Q2584" s="2"/>
      <c r="S2584" s="2"/>
      <c r="U2584" s="2"/>
      <c r="AE2584" s="4">
        <v>40338</v>
      </c>
      <c r="AF2584">
        <v>61478.61</v>
      </c>
      <c r="AG2584" s="4">
        <v>40294</v>
      </c>
      <c r="AH2584">
        <v>84.2</v>
      </c>
      <c r="AI2584" s="4">
        <v>40899</v>
      </c>
      <c r="AJ2584">
        <v>10.744999999999999</v>
      </c>
      <c r="AK2584" s="2">
        <v>40266</v>
      </c>
      <c r="AL2584">
        <v>10.8026</v>
      </c>
      <c r="AM2584" s="2"/>
      <c r="AS2584" s="2"/>
    </row>
    <row r="2585" spans="1:45" x14ac:dyDescent="0.25">
      <c r="A2585" s="2"/>
      <c r="C2585" s="2"/>
      <c r="E2585" s="2"/>
      <c r="Q2585" s="2"/>
      <c r="S2585" s="2"/>
      <c r="U2585" s="2"/>
      <c r="AE2585" s="4">
        <v>40339</v>
      </c>
      <c r="AF2585">
        <v>63048.800000000003</v>
      </c>
      <c r="AG2585" s="4">
        <v>40295</v>
      </c>
      <c r="AH2585">
        <v>82.44</v>
      </c>
      <c r="AI2585" s="4">
        <v>40900</v>
      </c>
      <c r="AJ2585">
        <v>10.824999999999999</v>
      </c>
      <c r="AK2585" s="2">
        <v>40267</v>
      </c>
      <c r="AL2585">
        <v>10.812899999999999</v>
      </c>
      <c r="AM2585" s="2"/>
      <c r="AS2585" s="2"/>
    </row>
    <row r="2586" spans="1:45" x14ac:dyDescent="0.25">
      <c r="A2586" s="2"/>
      <c r="C2586" s="2"/>
      <c r="E2586" s="2"/>
      <c r="Q2586" s="2"/>
      <c r="S2586" s="2"/>
      <c r="U2586" s="2"/>
      <c r="AE2586" s="4">
        <v>40340</v>
      </c>
      <c r="AF2586">
        <v>63605.38</v>
      </c>
      <c r="AG2586" s="4">
        <v>40296</v>
      </c>
      <c r="AH2586">
        <v>83.22</v>
      </c>
      <c r="AI2586" s="4">
        <v>40903</v>
      </c>
      <c r="AJ2586">
        <v>10.914999999999999</v>
      </c>
      <c r="AK2586" s="2">
        <v>40268</v>
      </c>
      <c r="AL2586">
        <v>10.812100000000001</v>
      </c>
      <c r="AM2586" s="2"/>
      <c r="AS2586" s="2"/>
    </row>
    <row r="2587" spans="1:45" x14ac:dyDescent="0.25">
      <c r="A2587" s="2"/>
      <c r="C2587" s="2"/>
      <c r="E2587" s="2"/>
      <c r="Q2587" s="2"/>
      <c r="S2587" s="2"/>
      <c r="U2587" s="2"/>
      <c r="AE2587" s="4">
        <v>40343</v>
      </c>
      <c r="AF2587">
        <v>63532.85</v>
      </c>
      <c r="AG2587" s="4">
        <v>40297</v>
      </c>
      <c r="AH2587">
        <v>85.17</v>
      </c>
      <c r="AI2587" s="4">
        <v>40904</v>
      </c>
      <c r="AJ2587">
        <v>10.365</v>
      </c>
      <c r="AK2587" s="2">
        <v>40269</v>
      </c>
      <c r="AL2587">
        <v>10.821300000000001</v>
      </c>
      <c r="AM2587" s="2"/>
      <c r="AS2587" s="2"/>
    </row>
    <row r="2588" spans="1:45" x14ac:dyDescent="0.25">
      <c r="A2588" s="2"/>
      <c r="C2588" s="2"/>
      <c r="E2588" s="2"/>
      <c r="Q2588" s="2"/>
      <c r="S2588" s="2"/>
      <c r="U2588" s="2"/>
      <c r="AE2588" s="4">
        <v>40344</v>
      </c>
      <c r="AF2588">
        <v>64442.27</v>
      </c>
      <c r="AG2588" s="4">
        <v>40298</v>
      </c>
      <c r="AH2588">
        <v>86.15</v>
      </c>
      <c r="AI2588" s="4">
        <v>40905</v>
      </c>
      <c r="AJ2588">
        <v>10.785</v>
      </c>
      <c r="AK2588" s="2">
        <v>40270</v>
      </c>
      <c r="AL2588">
        <v>10.821300000000001</v>
      </c>
      <c r="AM2588" s="2"/>
      <c r="AS2588" s="2"/>
    </row>
    <row r="2589" spans="1:45" x14ac:dyDescent="0.25">
      <c r="A2589" s="2"/>
      <c r="C2589" s="2"/>
      <c r="E2589" s="2"/>
      <c r="Q2589" s="2"/>
      <c r="S2589" s="2"/>
      <c r="U2589" s="2"/>
      <c r="AE2589" s="4">
        <v>40345</v>
      </c>
      <c r="AF2589">
        <v>64750.71</v>
      </c>
      <c r="AG2589" s="4">
        <v>40301</v>
      </c>
      <c r="AH2589">
        <v>86.19</v>
      </c>
      <c r="AI2589" s="4">
        <v>40906</v>
      </c>
      <c r="AJ2589">
        <v>10.7437</v>
      </c>
      <c r="AK2589" s="2">
        <v>40273</v>
      </c>
      <c r="AL2589">
        <v>10.8423</v>
      </c>
      <c r="AM2589" s="2"/>
      <c r="AS2589" s="2"/>
    </row>
    <row r="2590" spans="1:45" x14ac:dyDescent="0.25">
      <c r="A2590" s="2"/>
      <c r="C2590" s="2"/>
      <c r="E2590" s="2"/>
      <c r="Q2590" s="2"/>
      <c r="S2590" s="2"/>
      <c r="U2590" s="2"/>
      <c r="AE2590" s="4">
        <v>40346</v>
      </c>
      <c r="AF2590">
        <v>64540.91</v>
      </c>
      <c r="AG2590" s="4">
        <v>40302</v>
      </c>
      <c r="AH2590">
        <v>82.74</v>
      </c>
      <c r="AI2590" s="4">
        <v>40910</v>
      </c>
      <c r="AJ2590">
        <v>11.470800000000001</v>
      </c>
      <c r="AK2590" s="2">
        <v>40274</v>
      </c>
      <c r="AL2590">
        <v>10.87</v>
      </c>
      <c r="AM2590" s="2"/>
      <c r="AS2590" s="2"/>
    </row>
    <row r="2591" spans="1:45" x14ac:dyDescent="0.25">
      <c r="A2591" s="2"/>
      <c r="C2591" s="2"/>
      <c r="E2591" s="2"/>
      <c r="Q2591" s="2"/>
      <c r="S2591" s="2"/>
      <c r="U2591" s="2"/>
      <c r="AE2591" s="4">
        <v>40347</v>
      </c>
      <c r="AF2591">
        <v>64437.58</v>
      </c>
      <c r="AG2591" s="4">
        <v>40303</v>
      </c>
      <c r="AH2591">
        <v>79.97</v>
      </c>
      <c r="AI2591" s="4">
        <v>40911</v>
      </c>
      <c r="AJ2591">
        <v>10.775</v>
      </c>
      <c r="AK2591" s="2">
        <v>40275</v>
      </c>
      <c r="AL2591">
        <v>10.92</v>
      </c>
      <c r="AM2591" s="2"/>
      <c r="AS2591" s="2"/>
    </row>
    <row r="2592" spans="1:45" x14ac:dyDescent="0.25">
      <c r="A2592" s="2"/>
      <c r="C2592" s="2"/>
      <c r="E2592" s="2"/>
      <c r="Q2592" s="2"/>
      <c r="S2592" s="2"/>
      <c r="U2592" s="2"/>
      <c r="AE2592" s="4">
        <v>40350</v>
      </c>
      <c r="AF2592">
        <v>64829.03</v>
      </c>
      <c r="AG2592" s="4">
        <v>40304</v>
      </c>
      <c r="AH2592">
        <v>77.11</v>
      </c>
      <c r="AI2592" s="4">
        <v>40912</v>
      </c>
      <c r="AJ2592">
        <v>10.86</v>
      </c>
      <c r="AK2592" s="2">
        <v>40276</v>
      </c>
      <c r="AL2592">
        <v>10.9</v>
      </c>
      <c r="AM2592" s="2"/>
      <c r="AS2592" s="2"/>
    </row>
    <row r="2593" spans="1:45" x14ac:dyDescent="0.25">
      <c r="A2593" s="2"/>
      <c r="C2593" s="2"/>
      <c r="E2593" s="2"/>
      <c r="Q2593" s="2"/>
      <c r="S2593" s="2"/>
      <c r="U2593" s="2"/>
      <c r="AE2593" s="4">
        <v>40351</v>
      </c>
      <c r="AF2593">
        <v>64810.62</v>
      </c>
      <c r="AG2593" s="4">
        <v>40305</v>
      </c>
      <c r="AH2593">
        <v>75.11</v>
      </c>
      <c r="AI2593" s="4">
        <v>40913</v>
      </c>
      <c r="AJ2593">
        <v>10.95</v>
      </c>
      <c r="AK2593" s="2">
        <v>40277</v>
      </c>
      <c r="AL2593">
        <v>10.965999999999999</v>
      </c>
      <c r="AM2593" s="2"/>
      <c r="AS2593" s="2"/>
    </row>
    <row r="2594" spans="1:45" x14ac:dyDescent="0.25">
      <c r="A2594" s="2"/>
      <c r="C2594" s="2"/>
      <c r="E2594" s="2"/>
      <c r="Q2594" s="2"/>
      <c r="S2594" s="2"/>
      <c r="U2594" s="2"/>
      <c r="AE2594" s="4">
        <v>40352</v>
      </c>
      <c r="AF2594">
        <v>65160.33</v>
      </c>
      <c r="AG2594" s="4">
        <v>40308</v>
      </c>
      <c r="AH2594">
        <v>76.8</v>
      </c>
      <c r="AI2594" s="4">
        <v>40914</v>
      </c>
      <c r="AJ2594">
        <v>11.489800000000001</v>
      </c>
      <c r="AK2594" s="2">
        <v>40280</v>
      </c>
      <c r="AL2594">
        <v>10.991899999999999</v>
      </c>
      <c r="AM2594" s="2"/>
      <c r="AS2594" s="2"/>
    </row>
    <row r="2595" spans="1:45" x14ac:dyDescent="0.25">
      <c r="A2595" s="2"/>
      <c r="C2595" s="2"/>
      <c r="E2595" s="2"/>
      <c r="Q2595" s="2"/>
      <c r="S2595" s="2"/>
      <c r="U2595" s="2"/>
      <c r="AE2595" s="4">
        <v>40353</v>
      </c>
      <c r="AF2595">
        <v>63936.7</v>
      </c>
      <c r="AG2595" s="4">
        <v>40309</v>
      </c>
      <c r="AH2595">
        <v>76.37</v>
      </c>
      <c r="AI2595" s="4">
        <v>40917</v>
      </c>
      <c r="AJ2595">
        <v>10.9369</v>
      </c>
      <c r="AK2595" s="2">
        <v>40281</v>
      </c>
      <c r="AL2595">
        <v>11.0298</v>
      </c>
      <c r="AM2595" s="2"/>
      <c r="AS2595" s="2"/>
    </row>
    <row r="2596" spans="1:45" x14ac:dyDescent="0.25">
      <c r="A2596" s="2"/>
      <c r="C2596" s="2"/>
      <c r="E2596" s="2"/>
      <c r="Q2596" s="2"/>
      <c r="S2596" s="2"/>
      <c r="U2596" s="2"/>
      <c r="AE2596" s="4">
        <v>40354</v>
      </c>
      <c r="AF2596">
        <v>64823.83</v>
      </c>
      <c r="AG2596" s="4">
        <v>40310</v>
      </c>
      <c r="AH2596">
        <v>75.650000000000006</v>
      </c>
      <c r="AI2596" s="4">
        <v>40918</v>
      </c>
      <c r="AJ2596">
        <v>11.25</v>
      </c>
      <c r="AK2596" s="2">
        <v>40282</v>
      </c>
      <c r="AL2596">
        <v>11.1182</v>
      </c>
      <c r="AM2596" s="2"/>
      <c r="AS2596" s="2"/>
    </row>
    <row r="2597" spans="1:45" x14ac:dyDescent="0.25">
      <c r="A2597" s="2"/>
      <c r="C2597" s="2"/>
      <c r="E2597" s="2"/>
      <c r="Q2597" s="2"/>
      <c r="S2597" s="2"/>
      <c r="U2597" s="2"/>
      <c r="AE2597" s="4">
        <v>40357</v>
      </c>
      <c r="AF2597">
        <v>64225.22</v>
      </c>
      <c r="AG2597" s="4">
        <v>40311</v>
      </c>
      <c r="AH2597">
        <v>74.400000000000006</v>
      </c>
      <c r="AI2597" s="4">
        <v>40919</v>
      </c>
      <c r="AJ2597">
        <v>11.45</v>
      </c>
      <c r="AK2597" s="2">
        <v>40283</v>
      </c>
      <c r="AL2597">
        <v>11.1974</v>
      </c>
      <c r="AM2597" s="2"/>
      <c r="AS2597" s="2"/>
    </row>
    <row r="2598" spans="1:45" x14ac:dyDescent="0.25">
      <c r="A2598" s="2"/>
      <c r="C2598" s="2"/>
      <c r="E2598" s="2"/>
      <c r="Q2598" s="2"/>
      <c r="S2598" s="2"/>
      <c r="U2598" s="2"/>
      <c r="AE2598" s="4">
        <v>40358</v>
      </c>
      <c r="AF2598">
        <v>61977.91</v>
      </c>
      <c r="AG2598" s="4">
        <v>40312</v>
      </c>
      <c r="AH2598">
        <v>71.61</v>
      </c>
      <c r="AI2598" s="4">
        <v>40920</v>
      </c>
      <c r="AJ2598">
        <v>11.489599999999999</v>
      </c>
      <c r="AK2598" s="2">
        <v>40284</v>
      </c>
      <c r="AL2598">
        <v>11.175800000000001</v>
      </c>
      <c r="AM2598" s="2"/>
      <c r="AS2598" s="2"/>
    </row>
    <row r="2599" spans="1:45" x14ac:dyDescent="0.25">
      <c r="A2599" s="2"/>
      <c r="C2599" s="2"/>
      <c r="E2599" s="2"/>
      <c r="Q2599" s="2"/>
      <c r="S2599" s="2"/>
      <c r="U2599" s="2"/>
      <c r="AE2599" s="4">
        <v>40359</v>
      </c>
      <c r="AF2599">
        <v>60935.9</v>
      </c>
      <c r="AG2599" s="4">
        <v>40315</v>
      </c>
      <c r="AH2599">
        <v>70.08</v>
      </c>
      <c r="AI2599" s="4">
        <v>40921</v>
      </c>
      <c r="AJ2599">
        <v>10.875</v>
      </c>
      <c r="AK2599" s="2">
        <v>40287</v>
      </c>
      <c r="AL2599">
        <v>11.2323</v>
      </c>
      <c r="AM2599" s="2"/>
      <c r="AS2599" s="2"/>
    </row>
    <row r="2600" spans="1:45" x14ac:dyDescent="0.25">
      <c r="A2600" s="2"/>
      <c r="C2600" s="2"/>
      <c r="E2600" s="2"/>
      <c r="Q2600" s="2"/>
      <c r="S2600" s="2"/>
      <c r="U2600" s="2"/>
      <c r="AE2600" s="4">
        <v>40360</v>
      </c>
      <c r="AF2600">
        <v>61236.2</v>
      </c>
      <c r="AG2600" s="4">
        <v>40316</v>
      </c>
      <c r="AH2600">
        <v>69.41</v>
      </c>
      <c r="AI2600" s="4">
        <v>40924</v>
      </c>
      <c r="AJ2600">
        <v>10.840400000000001</v>
      </c>
      <c r="AK2600" s="2">
        <v>40288</v>
      </c>
      <c r="AL2600">
        <v>11.212899999999999</v>
      </c>
      <c r="AM2600" s="2"/>
      <c r="AS2600" s="2"/>
    </row>
    <row r="2601" spans="1:45" x14ac:dyDescent="0.25">
      <c r="A2601" s="2"/>
      <c r="C2601" s="2"/>
      <c r="E2601" s="2"/>
      <c r="Q2601" s="2"/>
      <c r="S2601" s="2"/>
      <c r="U2601" s="2"/>
      <c r="AE2601" s="4">
        <v>40361</v>
      </c>
      <c r="AF2601">
        <v>61429.79</v>
      </c>
      <c r="AG2601" s="4">
        <v>40317</v>
      </c>
      <c r="AH2601">
        <v>69.87</v>
      </c>
      <c r="AI2601" s="4">
        <v>40925</v>
      </c>
      <c r="AJ2601">
        <v>10.88</v>
      </c>
      <c r="AK2601" s="2">
        <v>40290</v>
      </c>
      <c r="AL2601">
        <v>11.206099999999999</v>
      </c>
      <c r="AM2601" s="2"/>
      <c r="AS2601" s="2"/>
    </row>
    <row r="2602" spans="1:45" x14ac:dyDescent="0.25">
      <c r="A2602" s="2"/>
      <c r="C2602" s="2"/>
      <c r="E2602" s="2"/>
      <c r="Q2602" s="2"/>
      <c r="S2602" s="2"/>
      <c r="U2602" s="2"/>
      <c r="AE2602" s="4">
        <v>40364</v>
      </c>
      <c r="AF2602">
        <v>60865.27</v>
      </c>
      <c r="AG2602" s="4">
        <v>40318</v>
      </c>
      <c r="AH2602">
        <v>68.010000000000005</v>
      </c>
      <c r="AI2602" s="4">
        <v>40926</v>
      </c>
      <c r="AJ2602">
        <v>10.8758</v>
      </c>
      <c r="AK2602" s="2">
        <v>40291</v>
      </c>
      <c r="AL2602">
        <v>11.265599999999999</v>
      </c>
      <c r="AM2602" s="2"/>
      <c r="AS2602" s="2"/>
    </row>
    <row r="2603" spans="1:45" x14ac:dyDescent="0.25">
      <c r="A2603" s="2"/>
      <c r="C2603" s="2"/>
      <c r="E2603" s="2"/>
      <c r="Q2603" s="2"/>
      <c r="S2603" s="2"/>
      <c r="U2603" s="2"/>
      <c r="AE2603" s="4">
        <v>40365</v>
      </c>
      <c r="AF2603">
        <v>62064.75</v>
      </c>
      <c r="AG2603" s="4">
        <v>40319</v>
      </c>
      <c r="AH2603">
        <v>70.040000000000006</v>
      </c>
      <c r="AI2603" s="4">
        <v>40927</v>
      </c>
      <c r="AJ2603">
        <v>10.848800000000001</v>
      </c>
      <c r="AK2603" s="2">
        <v>40294</v>
      </c>
      <c r="AL2603">
        <v>11.4</v>
      </c>
      <c r="AM2603" s="2"/>
      <c r="AS2603" s="2"/>
    </row>
    <row r="2604" spans="1:45" x14ac:dyDescent="0.25">
      <c r="A2604" s="2"/>
      <c r="C2604" s="2"/>
      <c r="E2604" s="2"/>
      <c r="Q2604" s="2"/>
      <c r="S2604" s="2"/>
      <c r="U2604" s="2"/>
      <c r="AE2604" s="4">
        <v>40366</v>
      </c>
      <c r="AF2604">
        <v>63283.8</v>
      </c>
      <c r="AG2604" s="4">
        <v>40322</v>
      </c>
      <c r="AH2604">
        <v>70.209999999999994</v>
      </c>
      <c r="AI2604" s="4">
        <v>40928</v>
      </c>
      <c r="AJ2604">
        <v>10.77</v>
      </c>
      <c r="AK2604" s="2">
        <v>40295</v>
      </c>
      <c r="AL2604">
        <v>11.3955</v>
      </c>
      <c r="AM2604" s="2"/>
      <c r="AS2604" s="2"/>
    </row>
    <row r="2605" spans="1:45" x14ac:dyDescent="0.25">
      <c r="A2605" s="2"/>
      <c r="C2605" s="2"/>
      <c r="E2605" s="2"/>
      <c r="Q2605" s="2"/>
      <c r="S2605" s="2"/>
      <c r="U2605" s="2"/>
      <c r="AE2605" s="4">
        <v>40367</v>
      </c>
      <c r="AF2605">
        <v>63476.32</v>
      </c>
      <c r="AG2605" s="4">
        <v>40323</v>
      </c>
      <c r="AH2605">
        <v>68.75</v>
      </c>
      <c r="AI2605" s="4">
        <v>40931</v>
      </c>
      <c r="AJ2605">
        <v>10.855</v>
      </c>
      <c r="AK2605" s="2">
        <v>40296</v>
      </c>
      <c r="AL2605">
        <v>11.4497</v>
      </c>
      <c r="AM2605" s="2"/>
      <c r="AS2605" s="2"/>
    </row>
    <row r="2606" spans="1:45" x14ac:dyDescent="0.25">
      <c r="A2606" s="2"/>
      <c r="C2606" s="2"/>
      <c r="E2606" s="2"/>
      <c r="Q2606" s="2"/>
      <c r="S2606" s="2"/>
      <c r="U2606" s="2"/>
      <c r="AE2606" s="4">
        <v>40371</v>
      </c>
      <c r="AF2606">
        <v>62960.1</v>
      </c>
      <c r="AG2606" s="4">
        <v>40324</v>
      </c>
      <c r="AH2606">
        <v>71.510000000000005</v>
      </c>
      <c r="AI2606" s="4">
        <v>40932</v>
      </c>
      <c r="AJ2606">
        <v>10.855</v>
      </c>
      <c r="AK2606" s="2">
        <v>40297</v>
      </c>
      <c r="AL2606">
        <v>11.517099999999999</v>
      </c>
      <c r="AM2606" s="2"/>
      <c r="AS2606" s="2"/>
    </row>
    <row r="2607" spans="1:45" x14ac:dyDescent="0.25">
      <c r="A2607" s="2"/>
      <c r="C2607" s="2"/>
      <c r="E2607" s="2"/>
      <c r="Q2607" s="2"/>
      <c r="S2607" s="2"/>
      <c r="U2607" s="2"/>
      <c r="AE2607" s="4">
        <v>40372</v>
      </c>
      <c r="AF2607">
        <v>63685.56</v>
      </c>
      <c r="AG2607" s="4">
        <v>40325</v>
      </c>
      <c r="AH2607">
        <v>74.55</v>
      </c>
      <c r="AI2607" s="4">
        <v>40934</v>
      </c>
      <c r="AJ2607">
        <v>10.67</v>
      </c>
      <c r="AK2607" s="2">
        <v>40298</v>
      </c>
      <c r="AL2607">
        <v>11.655799999999999</v>
      </c>
      <c r="AM2607" s="2"/>
      <c r="AS2607" s="2"/>
    </row>
    <row r="2608" spans="1:45" x14ac:dyDescent="0.25">
      <c r="A2608" s="2"/>
      <c r="C2608" s="2"/>
      <c r="E2608" s="2"/>
      <c r="Q2608" s="2"/>
      <c r="S2608" s="2"/>
      <c r="U2608" s="2"/>
      <c r="AE2608" s="4">
        <v>40373</v>
      </c>
      <c r="AF2608">
        <v>63479.46</v>
      </c>
      <c r="AG2608" s="4">
        <v>40326</v>
      </c>
      <c r="AH2608">
        <v>73.97</v>
      </c>
      <c r="AI2608" s="4">
        <v>40935</v>
      </c>
      <c r="AJ2608">
        <v>10.6</v>
      </c>
      <c r="AK2608" s="2">
        <v>40301</v>
      </c>
      <c r="AL2608">
        <v>11.7742</v>
      </c>
      <c r="AM2608" s="2"/>
      <c r="AS2608" s="2"/>
    </row>
    <row r="2609" spans="1:45" x14ac:dyDescent="0.25">
      <c r="A2609" s="2"/>
      <c r="C2609" s="2"/>
      <c r="E2609" s="2"/>
      <c r="Q2609" s="2"/>
      <c r="S2609" s="2"/>
      <c r="U2609" s="2"/>
      <c r="AE2609" s="4">
        <v>40374</v>
      </c>
      <c r="AF2609">
        <v>63489.37</v>
      </c>
      <c r="AG2609" s="4">
        <v>40330</v>
      </c>
      <c r="AH2609">
        <v>72.58</v>
      </c>
      <c r="AI2609" s="4">
        <v>40938</v>
      </c>
      <c r="AJ2609">
        <v>10.5046</v>
      </c>
      <c r="AK2609" s="2">
        <v>40302</v>
      </c>
      <c r="AL2609">
        <v>11.817399999999999</v>
      </c>
      <c r="AM2609" s="2"/>
      <c r="AS2609" s="2"/>
    </row>
    <row r="2610" spans="1:45" x14ac:dyDescent="0.25">
      <c r="A2610" s="2"/>
      <c r="C2610" s="2"/>
      <c r="E2610" s="2"/>
      <c r="Q2610" s="2"/>
      <c r="S2610" s="2"/>
      <c r="U2610" s="2"/>
      <c r="AE2610" s="4">
        <v>40375</v>
      </c>
      <c r="AF2610">
        <v>62339.27</v>
      </c>
      <c r="AG2610" s="4">
        <v>40331</v>
      </c>
      <c r="AH2610">
        <v>72.86</v>
      </c>
      <c r="AI2610" s="4">
        <v>40939</v>
      </c>
      <c r="AJ2610">
        <v>10.514900000000001</v>
      </c>
      <c r="AK2610" s="2">
        <v>40303</v>
      </c>
      <c r="AL2610">
        <v>11.7605</v>
      </c>
      <c r="AM2610" s="2"/>
      <c r="AS2610" s="2"/>
    </row>
    <row r="2611" spans="1:45" x14ac:dyDescent="0.25">
      <c r="A2611" s="2"/>
      <c r="C2611" s="2"/>
      <c r="E2611" s="2"/>
      <c r="Q2611" s="2"/>
      <c r="S2611" s="2"/>
      <c r="U2611" s="2"/>
      <c r="AE2611" s="4">
        <v>40378</v>
      </c>
      <c r="AF2611">
        <v>63297.04</v>
      </c>
      <c r="AG2611" s="4">
        <v>40332</v>
      </c>
      <c r="AH2611">
        <v>74.61</v>
      </c>
      <c r="AI2611" s="4">
        <v>40940</v>
      </c>
      <c r="AJ2611">
        <v>10.4756</v>
      </c>
      <c r="AK2611" s="2">
        <v>40304</v>
      </c>
      <c r="AL2611">
        <v>11.657299999999999</v>
      </c>
      <c r="AM2611" s="2"/>
      <c r="AS2611" s="2"/>
    </row>
    <row r="2612" spans="1:45" x14ac:dyDescent="0.25">
      <c r="A2612" s="2"/>
      <c r="C2612" s="2"/>
      <c r="E2612" s="2"/>
      <c r="Q2612" s="2"/>
      <c r="S2612" s="2"/>
      <c r="U2612" s="2"/>
      <c r="AE2612" s="4">
        <v>40379</v>
      </c>
      <c r="AF2612">
        <v>64462.5</v>
      </c>
      <c r="AG2612" s="4">
        <v>40333</v>
      </c>
      <c r="AH2612">
        <v>71.510000000000005</v>
      </c>
      <c r="AI2612" s="4">
        <v>40941</v>
      </c>
      <c r="AJ2612">
        <v>10.435</v>
      </c>
      <c r="AK2612" s="2">
        <v>40305</v>
      </c>
      <c r="AL2612">
        <v>11.605600000000001</v>
      </c>
      <c r="AM2612" s="2"/>
      <c r="AS2612" s="2"/>
    </row>
    <row r="2613" spans="1:45" x14ac:dyDescent="0.25">
      <c r="A2613" s="2"/>
      <c r="C2613" s="2"/>
      <c r="E2613" s="2"/>
      <c r="Q2613" s="2"/>
      <c r="S2613" s="2"/>
      <c r="U2613" s="2"/>
      <c r="AE2613" s="4">
        <v>40380</v>
      </c>
      <c r="AF2613">
        <v>64476.84</v>
      </c>
      <c r="AG2613" s="4">
        <v>40336</v>
      </c>
      <c r="AH2613">
        <v>71.44</v>
      </c>
      <c r="AI2613" s="4">
        <v>40942</v>
      </c>
      <c r="AJ2613">
        <v>10.47</v>
      </c>
      <c r="AK2613" s="2">
        <v>40308</v>
      </c>
      <c r="AL2613">
        <v>11.7</v>
      </c>
      <c r="AM2613" s="2"/>
      <c r="AS2613" s="2"/>
    </row>
    <row r="2614" spans="1:45" x14ac:dyDescent="0.25">
      <c r="A2614" s="2"/>
      <c r="C2614" s="2"/>
      <c r="E2614" s="2"/>
      <c r="Q2614" s="2"/>
      <c r="S2614" s="2"/>
      <c r="U2614" s="2"/>
      <c r="AE2614" s="4">
        <v>40381</v>
      </c>
      <c r="AF2614">
        <v>65748.100000000006</v>
      </c>
      <c r="AG2614" s="4">
        <v>40337</v>
      </c>
      <c r="AH2614">
        <v>71.989999999999995</v>
      </c>
      <c r="AI2614" s="4">
        <v>40945</v>
      </c>
      <c r="AJ2614">
        <v>10.494999999999999</v>
      </c>
      <c r="AK2614" s="2">
        <v>40309</v>
      </c>
      <c r="AL2614">
        <v>11.7</v>
      </c>
      <c r="AM2614" s="2"/>
      <c r="AS2614" s="2"/>
    </row>
    <row r="2615" spans="1:45" x14ac:dyDescent="0.25">
      <c r="A2615" s="2"/>
      <c r="C2615" s="2"/>
      <c r="E2615" s="2"/>
      <c r="Q2615" s="2"/>
      <c r="S2615" s="2"/>
      <c r="U2615" s="2"/>
      <c r="AE2615" s="4">
        <v>40382</v>
      </c>
      <c r="AF2615">
        <v>66322.990000000005</v>
      </c>
      <c r="AG2615" s="4">
        <v>40338</v>
      </c>
      <c r="AH2615">
        <v>74.38</v>
      </c>
      <c r="AI2615" s="4">
        <v>40946</v>
      </c>
      <c r="AJ2615">
        <v>10.47</v>
      </c>
      <c r="AK2615" s="2">
        <v>40310</v>
      </c>
      <c r="AL2615">
        <v>11.725099999999999</v>
      </c>
      <c r="AM2615" s="2"/>
      <c r="AS2615" s="2"/>
    </row>
    <row r="2616" spans="1:45" x14ac:dyDescent="0.25">
      <c r="A2616" s="2"/>
      <c r="C2616" s="2"/>
      <c r="E2616" s="2"/>
      <c r="Q2616" s="2"/>
      <c r="S2616" s="2"/>
      <c r="U2616" s="2"/>
      <c r="AE2616" s="4">
        <v>40385</v>
      </c>
      <c r="AF2616">
        <v>66443.259999999995</v>
      </c>
      <c r="AG2616" s="4">
        <v>40339</v>
      </c>
      <c r="AH2616">
        <v>75.48</v>
      </c>
      <c r="AI2616" s="4">
        <v>40947</v>
      </c>
      <c r="AJ2616">
        <v>10.4298</v>
      </c>
      <c r="AK2616" s="2">
        <v>40311</v>
      </c>
      <c r="AL2616">
        <v>11.6959</v>
      </c>
      <c r="AM2616" s="2"/>
      <c r="AS2616" s="2"/>
    </row>
    <row r="2617" spans="1:45" x14ac:dyDescent="0.25">
      <c r="A2617" s="2"/>
      <c r="C2617" s="2"/>
      <c r="E2617" s="2"/>
      <c r="Q2617" s="2"/>
      <c r="S2617" s="2"/>
      <c r="U2617" s="2"/>
      <c r="AE2617" s="4">
        <v>40386</v>
      </c>
      <c r="AF2617">
        <v>66674.44</v>
      </c>
      <c r="AG2617" s="4">
        <v>40340</v>
      </c>
      <c r="AH2617">
        <v>73.78</v>
      </c>
      <c r="AI2617" s="4">
        <v>40948</v>
      </c>
      <c r="AJ2617">
        <v>10.29</v>
      </c>
      <c r="AK2617" s="2">
        <v>40312</v>
      </c>
      <c r="AL2617">
        <v>11.662000000000001</v>
      </c>
      <c r="AM2617" s="2"/>
      <c r="AS2617" s="2"/>
    </row>
    <row r="2618" spans="1:45" x14ac:dyDescent="0.25">
      <c r="A2618" s="2"/>
      <c r="C2618" s="2"/>
      <c r="E2618" s="2"/>
      <c r="Q2618" s="2"/>
      <c r="S2618" s="2"/>
      <c r="U2618" s="2"/>
      <c r="AE2618" s="4">
        <v>40387</v>
      </c>
      <c r="AF2618">
        <v>66808.25</v>
      </c>
      <c r="AG2618" s="4">
        <v>40343</v>
      </c>
      <c r="AH2618">
        <v>75.12</v>
      </c>
      <c r="AI2618" s="4">
        <v>40949</v>
      </c>
      <c r="AJ2618">
        <v>10.271100000000001</v>
      </c>
      <c r="AK2618" s="2">
        <v>40315</v>
      </c>
      <c r="AL2618">
        <v>11.655100000000001</v>
      </c>
      <c r="AM2618" s="2"/>
      <c r="AS2618" s="2"/>
    </row>
    <row r="2619" spans="1:45" x14ac:dyDescent="0.25">
      <c r="A2619" s="2"/>
      <c r="C2619" s="2"/>
      <c r="E2619" s="2"/>
      <c r="Q2619" s="2"/>
      <c r="S2619" s="2"/>
      <c r="U2619" s="2"/>
      <c r="AE2619" s="4">
        <v>40388</v>
      </c>
      <c r="AF2619">
        <v>66953.83</v>
      </c>
      <c r="AG2619" s="4">
        <v>40344</v>
      </c>
      <c r="AH2619">
        <v>76.94</v>
      </c>
      <c r="AI2619" s="4">
        <v>40952</v>
      </c>
      <c r="AJ2619">
        <v>10.2841</v>
      </c>
      <c r="AK2619" s="2">
        <v>40316</v>
      </c>
      <c r="AL2619">
        <v>11.64</v>
      </c>
      <c r="AM2619" s="2"/>
      <c r="AS2619" s="2"/>
    </row>
    <row r="2620" spans="1:45" x14ac:dyDescent="0.25">
      <c r="A2620" s="2"/>
      <c r="C2620" s="2"/>
      <c r="E2620" s="2"/>
      <c r="Q2620" s="2"/>
      <c r="S2620" s="2"/>
      <c r="U2620" s="2"/>
      <c r="AE2620" s="4">
        <v>40389</v>
      </c>
      <c r="AF2620">
        <v>67515.399999999994</v>
      </c>
      <c r="AG2620" s="4">
        <v>40345</v>
      </c>
      <c r="AH2620">
        <v>77.67</v>
      </c>
      <c r="AI2620" s="4">
        <v>40953</v>
      </c>
      <c r="AJ2620">
        <v>10.212300000000001</v>
      </c>
      <c r="AK2620" s="2">
        <v>40317</v>
      </c>
      <c r="AL2620">
        <v>11.564500000000001</v>
      </c>
      <c r="AM2620" s="2"/>
      <c r="AS2620" s="2"/>
    </row>
    <row r="2621" spans="1:45" x14ac:dyDescent="0.25">
      <c r="A2621" s="2"/>
      <c r="C2621" s="2"/>
      <c r="E2621" s="2"/>
      <c r="Q2621" s="2"/>
      <c r="S2621" s="2"/>
      <c r="U2621" s="2"/>
      <c r="AE2621" s="4">
        <v>40392</v>
      </c>
      <c r="AF2621">
        <v>68517.460000000006</v>
      </c>
      <c r="AG2621" s="4">
        <v>40346</v>
      </c>
      <c r="AH2621">
        <v>76.790000000000006</v>
      </c>
      <c r="AI2621" s="4">
        <v>40954</v>
      </c>
      <c r="AJ2621">
        <v>10.232699999999999</v>
      </c>
      <c r="AK2621" s="2">
        <v>40318</v>
      </c>
      <c r="AL2621">
        <v>11.554500000000001</v>
      </c>
      <c r="AM2621" s="2"/>
      <c r="AS2621" s="2"/>
    </row>
    <row r="2622" spans="1:45" x14ac:dyDescent="0.25">
      <c r="A2622" s="2"/>
      <c r="C2622" s="2"/>
      <c r="E2622" s="2"/>
      <c r="Q2622" s="2"/>
      <c r="S2622" s="2"/>
      <c r="U2622" s="2"/>
      <c r="AE2622" s="4">
        <v>40393</v>
      </c>
      <c r="AF2622">
        <v>67997.36</v>
      </c>
      <c r="AG2622" s="4">
        <v>40347</v>
      </c>
      <c r="AH2622">
        <v>77.180000000000007</v>
      </c>
      <c r="AI2622" s="4">
        <v>40955</v>
      </c>
      <c r="AJ2622">
        <v>10.220000000000001</v>
      </c>
      <c r="AK2622" s="2">
        <v>40319</v>
      </c>
      <c r="AL2622">
        <v>11.504200000000001</v>
      </c>
      <c r="AM2622" s="2"/>
      <c r="AS2622" s="2"/>
    </row>
    <row r="2623" spans="1:45" x14ac:dyDescent="0.25">
      <c r="A2623" s="2"/>
      <c r="C2623" s="2"/>
      <c r="E2623" s="2"/>
      <c r="Q2623" s="2"/>
      <c r="S2623" s="2"/>
      <c r="U2623" s="2"/>
      <c r="AE2623" s="4">
        <v>40394</v>
      </c>
      <c r="AF2623">
        <v>68272</v>
      </c>
      <c r="AG2623" s="4">
        <v>40350</v>
      </c>
      <c r="AH2623">
        <v>77.819999999999993</v>
      </c>
      <c r="AI2623" s="4">
        <v>40956</v>
      </c>
      <c r="AJ2623">
        <v>10.175599999999999</v>
      </c>
      <c r="AK2623" s="2">
        <v>40322</v>
      </c>
      <c r="AL2623">
        <v>11.4748</v>
      </c>
      <c r="AM2623" s="2"/>
      <c r="AS2623" s="2"/>
    </row>
    <row r="2624" spans="1:45" x14ac:dyDescent="0.25">
      <c r="A2624" s="2"/>
      <c r="C2624" s="2"/>
      <c r="E2624" s="2"/>
      <c r="Q2624" s="2"/>
      <c r="S2624" s="2"/>
      <c r="U2624" s="2"/>
      <c r="AE2624" s="4">
        <v>40395</v>
      </c>
      <c r="AF2624">
        <v>68411.72</v>
      </c>
      <c r="AG2624" s="4">
        <v>40351</v>
      </c>
      <c r="AH2624">
        <v>77.209999999999994</v>
      </c>
      <c r="AI2624" s="4">
        <v>40961</v>
      </c>
      <c r="AJ2624">
        <v>10.1935</v>
      </c>
      <c r="AK2624" s="2">
        <v>40323</v>
      </c>
      <c r="AL2624">
        <v>11.4</v>
      </c>
      <c r="AM2624" s="2"/>
      <c r="AS2624" s="2"/>
    </row>
    <row r="2625" spans="1:45" x14ac:dyDescent="0.25">
      <c r="A2625" s="2"/>
      <c r="C2625" s="2"/>
      <c r="E2625" s="2"/>
      <c r="Q2625" s="2"/>
      <c r="S2625" s="2"/>
      <c r="U2625" s="2"/>
      <c r="AE2625" s="4">
        <v>40396</v>
      </c>
      <c r="AF2625">
        <v>68094.759999999995</v>
      </c>
      <c r="AG2625" s="4">
        <v>40352</v>
      </c>
      <c r="AH2625">
        <v>76.349999999999994</v>
      </c>
      <c r="AI2625" s="4">
        <v>40962</v>
      </c>
      <c r="AJ2625">
        <v>10.276299999999999</v>
      </c>
      <c r="AK2625" s="2">
        <v>40324</v>
      </c>
      <c r="AL2625">
        <v>11.4497</v>
      </c>
      <c r="AM2625" s="2"/>
      <c r="AS2625" s="2"/>
    </row>
    <row r="2626" spans="1:45" x14ac:dyDescent="0.25">
      <c r="A2626" s="2"/>
      <c r="C2626" s="2"/>
      <c r="E2626" s="2"/>
      <c r="Q2626" s="2"/>
      <c r="S2626" s="2"/>
      <c r="U2626" s="2"/>
      <c r="AE2626" s="4">
        <v>40399</v>
      </c>
      <c r="AF2626">
        <v>67862.28</v>
      </c>
      <c r="AG2626" s="4">
        <v>40353</v>
      </c>
      <c r="AH2626">
        <v>76.510000000000005</v>
      </c>
      <c r="AI2626" s="4">
        <v>40963</v>
      </c>
      <c r="AJ2626">
        <v>10.702199999999999</v>
      </c>
      <c r="AK2626" s="2">
        <v>40325</v>
      </c>
      <c r="AL2626">
        <v>11.5563</v>
      </c>
      <c r="AM2626" s="2"/>
      <c r="AS2626" s="2"/>
    </row>
    <row r="2627" spans="1:45" x14ac:dyDescent="0.25">
      <c r="A2627" s="2"/>
      <c r="C2627" s="2"/>
      <c r="E2627" s="2"/>
      <c r="Q2627" s="2"/>
      <c r="S2627" s="2"/>
      <c r="U2627" s="2"/>
      <c r="AE2627" s="4">
        <v>40400</v>
      </c>
      <c r="AF2627">
        <v>67223.23</v>
      </c>
      <c r="AG2627" s="4">
        <v>40354</v>
      </c>
      <c r="AH2627">
        <v>78.86</v>
      </c>
      <c r="AI2627" s="4">
        <v>40966</v>
      </c>
      <c r="AJ2627">
        <v>10.37</v>
      </c>
      <c r="AK2627" s="2">
        <v>40326</v>
      </c>
      <c r="AL2627">
        <v>11.55</v>
      </c>
      <c r="AM2627" s="2"/>
      <c r="AS2627" s="2"/>
    </row>
    <row r="2628" spans="1:45" x14ac:dyDescent="0.25">
      <c r="A2628" s="2"/>
      <c r="C2628" s="2"/>
      <c r="E2628" s="2"/>
      <c r="Q2628" s="2"/>
      <c r="S2628" s="2"/>
      <c r="U2628" s="2"/>
      <c r="AE2628" s="4">
        <v>40401</v>
      </c>
      <c r="AF2628">
        <v>65790.289999999994</v>
      </c>
      <c r="AG2628" s="4">
        <v>40357</v>
      </c>
      <c r="AH2628">
        <v>78.25</v>
      </c>
      <c r="AI2628" s="4">
        <v>40967</v>
      </c>
      <c r="AJ2628">
        <v>10.355</v>
      </c>
      <c r="AK2628" s="2">
        <v>40329</v>
      </c>
      <c r="AL2628">
        <v>11.545</v>
      </c>
      <c r="AM2628" s="2"/>
      <c r="AS2628" s="2"/>
    </row>
    <row r="2629" spans="1:45" x14ac:dyDescent="0.25">
      <c r="A2629" s="2"/>
      <c r="C2629" s="2"/>
      <c r="E2629" s="2"/>
      <c r="Q2629" s="2"/>
      <c r="S2629" s="2"/>
      <c r="U2629" s="2"/>
      <c r="AE2629" s="4">
        <v>40402</v>
      </c>
      <c r="AF2629">
        <v>65966.17</v>
      </c>
      <c r="AG2629" s="4">
        <v>40358</v>
      </c>
      <c r="AH2629">
        <v>75.94</v>
      </c>
      <c r="AI2629" s="4">
        <v>40968</v>
      </c>
      <c r="AJ2629">
        <v>10.3331</v>
      </c>
      <c r="AK2629" s="2">
        <v>40330</v>
      </c>
      <c r="AL2629">
        <v>11.5177</v>
      </c>
      <c r="AM2629" s="2"/>
      <c r="AS2629" s="2"/>
    </row>
    <row r="2630" spans="1:45" x14ac:dyDescent="0.25">
      <c r="A2630" s="2"/>
      <c r="C2630" s="2"/>
      <c r="E2630" s="2"/>
      <c r="Q2630" s="2"/>
      <c r="S2630" s="2"/>
      <c r="U2630" s="2"/>
      <c r="AE2630" s="4">
        <v>40403</v>
      </c>
      <c r="AF2630">
        <v>66264.429999999993</v>
      </c>
      <c r="AG2630" s="4">
        <v>40359</v>
      </c>
      <c r="AH2630">
        <v>75.63</v>
      </c>
      <c r="AI2630" s="4">
        <v>40969</v>
      </c>
      <c r="AJ2630">
        <v>10.32</v>
      </c>
      <c r="AK2630" s="2">
        <v>40331</v>
      </c>
      <c r="AL2630">
        <v>11.5177</v>
      </c>
      <c r="AM2630" s="2"/>
      <c r="AS2630" s="2"/>
    </row>
    <row r="2631" spans="1:45" x14ac:dyDescent="0.25">
      <c r="A2631" s="2"/>
      <c r="C2631" s="2"/>
      <c r="E2631" s="2"/>
      <c r="Q2631" s="2"/>
      <c r="S2631" s="2"/>
      <c r="U2631" s="2"/>
      <c r="AE2631" s="4">
        <v>40406</v>
      </c>
      <c r="AF2631">
        <v>66701.89</v>
      </c>
      <c r="AG2631" s="4">
        <v>40360</v>
      </c>
      <c r="AH2631">
        <v>72.95</v>
      </c>
      <c r="AI2631" s="4">
        <v>40970</v>
      </c>
      <c r="AJ2631">
        <v>10.2599</v>
      </c>
      <c r="AK2631" s="2">
        <v>40333</v>
      </c>
      <c r="AL2631">
        <v>11.48</v>
      </c>
      <c r="AM2631" s="2"/>
      <c r="AS2631" s="2"/>
    </row>
    <row r="2632" spans="1:45" x14ac:dyDescent="0.25">
      <c r="A2632" s="2"/>
      <c r="C2632" s="2"/>
      <c r="E2632" s="2"/>
      <c r="Q2632" s="2"/>
      <c r="S2632" s="2"/>
      <c r="U2632" s="2"/>
      <c r="AE2632" s="4">
        <v>40407</v>
      </c>
      <c r="AF2632">
        <v>67583.77</v>
      </c>
      <c r="AG2632" s="4">
        <v>40361</v>
      </c>
      <c r="AH2632">
        <v>72.14</v>
      </c>
      <c r="AI2632" s="4">
        <v>40973</v>
      </c>
      <c r="AJ2632">
        <v>10.23</v>
      </c>
      <c r="AK2632" s="2">
        <v>40336</v>
      </c>
      <c r="AL2632">
        <v>11.4626</v>
      </c>
      <c r="AM2632" s="2"/>
      <c r="AS2632" s="2"/>
    </row>
    <row r="2633" spans="1:45" x14ac:dyDescent="0.25">
      <c r="A2633" s="2"/>
      <c r="C2633" s="2"/>
      <c r="E2633" s="2"/>
      <c r="Q2633" s="2"/>
      <c r="S2633" s="2"/>
      <c r="U2633" s="2"/>
      <c r="AE2633" s="4">
        <v>40408</v>
      </c>
      <c r="AF2633">
        <v>67638.38</v>
      </c>
      <c r="AG2633" s="4">
        <v>40365</v>
      </c>
      <c r="AH2633">
        <v>71.98</v>
      </c>
      <c r="AI2633" s="4">
        <v>40974</v>
      </c>
      <c r="AJ2633">
        <v>10.2347</v>
      </c>
      <c r="AK2633" s="2">
        <v>40337</v>
      </c>
      <c r="AL2633">
        <v>11.5441</v>
      </c>
      <c r="AM2633" s="2"/>
      <c r="AS2633" s="2"/>
    </row>
    <row r="2634" spans="1:45" x14ac:dyDescent="0.25">
      <c r="A2634" s="2"/>
      <c r="C2634" s="2"/>
      <c r="E2634" s="2"/>
      <c r="Q2634" s="2"/>
      <c r="S2634" s="2"/>
      <c r="U2634" s="2"/>
      <c r="AE2634" s="4">
        <v>40409</v>
      </c>
      <c r="AF2634">
        <v>66887.13</v>
      </c>
      <c r="AG2634" s="4">
        <v>40366</v>
      </c>
      <c r="AH2634">
        <v>74.069999999999993</v>
      </c>
      <c r="AI2634" s="4">
        <v>40975</v>
      </c>
      <c r="AJ2634">
        <v>10.18</v>
      </c>
      <c r="AK2634" s="2">
        <v>40338</v>
      </c>
      <c r="AL2634">
        <v>11.56</v>
      </c>
      <c r="AM2634" s="2"/>
      <c r="AS2634" s="2"/>
    </row>
    <row r="2635" spans="1:45" x14ac:dyDescent="0.25">
      <c r="A2635" s="2"/>
      <c r="C2635" s="2"/>
      <c r="E2635" s="2"/>
      <c r="Q2635" s="2"/>
      <c r="S2635" s="2"/>
      <c r="U2635" s="2"/>
      <c r="AE2635" s="4">
        <v>40410</v>
      </c>
      <c r="AF2635">
        <v>66677.16</v>
      </c>
      <c r="AG2635" s="4">
        <v>40367</v>
      </c>
      <c r="AH2635">
        <v>75.44</v>
      </c>
      <c r="AI2635" s="4">
        <v>40976</v>
      </c>
      <c r="AJ2635">
        <v>10.46</v>
      </c>
      <c r="AK2635" s="2">
        <v>40339</v>
      </c>
      <c r="AL2635">
        <v>11.6173</v>
      </c>
      <c r="AM2635" s="2"/>
      <c r="AS2635" s="2"/>
    </row>
    <row r="2636" spans="1:45" x14ac:dyDescent="0.25">
      <c r="A2636" s="2"/>
      <c r="C2636" s="2"/>
      <c r="E2636" s="2"/>
      <c r="Q2636" s="2"/>
      <c r="S2636" s="2"/>
      <c r="U2636" s="2"/>
      <c r="AE2636" s="4">
        <v>40413</v>
      </c>
      <c r="AF2636">
        <v>65981.86</v>
      </c>
      <c r="AG2636" s="4">
        <v>40368</v>
      </c>
      <c r="AH2636">
        <v>76.09</v>
      </c>
      <c r="AI2636" s="4">
        <v>40977</v>
      </c>
      <c r="AJ2636">
        <v>9.9312000000000005</v>
      </c>
      <c r="AK2636" s="2">
        <v>40340</v>
      </c>
      <c r="AL2636">
        <v>11.7501</v>
      </c>
      <c r="AM2636" s="2"/>
      <c r="AS2636" s="2"/>
    </row>
    <row r="2637" spans="1:45" x14ac:dyDescent="0.25">
      <c r="A2637" s="2"/>
      <c r="C2637" s="2"/>
      <c r="E2637" s="2"/>
      <c r="Q2637" s="2"/>
      <c r="S2637" s="2"/>
      <c r="U2637" s="2"/>
      <c r="AE2637" s="4">
        <v>40414</v>
      </c>
      <c r="AF2637">
        <v>65156.36</v>
      </c>
      <c r="AG2637" s="4">
        <v>40371</v>
      </c>
      <c r="AH2637">
        <v>74.95</v>
      </c>
      <c r="AI2637" s="4">
        <v>40980</v>
      </c>
      <c r="AJ2637">
        <v>9.9969000000000001</v>
      </c>
      <c r="AK2637" s="2">
        <v>40343</v>
      </c>
      <c r="AL2637">
        <v>11.747400000000001</v>
      </c>
      <c r="AM2637" s="2"/>
      <c r="AS2637" s="2"/>
    </row>
    <row r="2638" spans="1:45" x14ac:dyDescent="0.25">
      <c r="A2638" s="2"/>
      <c r="C2638" s="2"/>
      <c r="E2638" s="2"/>
      <c r="Q2638" s="2"/>
      <c r="S2638" s="2"/>
      <c r="U2638" s="2"/>
      <c r="AE2638" s="4">
        <v>40415</v>
      </c>
      <c r="AF2638">
        <v>64803.43</v>
      </c>
      <c r="AG2638" s="4">
        <v>40372</v>
      </c>
      <c r="AH2638">
        <v>77.150000000000006</v>
      </c>
      <c r="AI2638" s="4">
        <v>40981</v>
      </c>
      <c r="AJ2638">
        <v>10.09</v>
      </c>
      <c r="AK2638" s="2">
        <v>40344</v>
      </c>
      <c r="AL2638">
        <v>11.896599999999999</v>
      </c>
      <c r="AM2638" s="2"/>
      <c r="AS2638" s="2"/>
    </row>
    <row r="2639" spans="1:45" x14ac:dyDescent="0.25">
      <c r="A2639" s="2"/>
      <c r="C2639" s="2"/>
      <c r="E2639" s="2"/>
      <c r="Q2639" s="2"/>
      <c r="S2639" s="2"/>
      <c r="U2639" s="2"/>
      <c r="AE2639" s="4">
        <v>40416</v>
      </c>
      <c r="AF2639">
        <v>63867.48</v>
      </c>
      <c r="AG2639" s="4">
        <v>40373</v>
      </c>
      <c r="AH2639">
        <v>77.040000000000006</v>
      </c>
      <c r="AI2639" s="4">
        <v>40982</v>
      </c>
      <c r="AJ2639">
        <v>10.2142</v>
      </c>
      <c r="AK2639" s="2">
        <v>40345</v>
      </c>
      <c r="AL2639">
        <v>11.794499999999999</v>
      </c>
      <c r="AM2639" s="2"/>
      <c r="AS2639" s="2"/>
    </row>
    <row r="2640" spans="1:45" x14ac:dyDescent="0.25">
      <c r="A2640" s="2"/>
      <c r="C2640" s="2"/>
      <c r="E2640" s="2"/>
      <c r="Q2640" s="2"/>
      <c r="S2640" s="2"/>
      <c r="U2640" s="2"/>
      <c r="AE2640" s="4">
        <v>40417</v>
      </c>
      <c r="AF2640">
        <v>65585.14</v>
      </c>
      <c r="AG2640" s="4">
        <v>40374</v>
      </c>
      <c r="AH2640">
        <v>76.62</v>
      </c>
      <c r="AI2640" s="4">
        <v>40983</v>
      </c>
      <c r="AJ2640">
        <v>10.195</v>
      </c>
      <c r="AK2640" s="2">
        <v>40346</v>
      </c>
      <c r="AL2640">
        <v>11.849</v>
      </c>
      <c r="AM2640" s="2"/>
      <c r="AS2640" s="2"/>
    </row>
    <row r="2641" spans="1:45" x14ac:dyDescent="0.25">
      <c r="A2641" s="2"/>
      <c r="C2641" s="2"/>
      <c r="E2641" s="2"/>
      <c r="Q2641" s="2"/>
      <c r="S2641" s="2"/>
      <c r="U2641" s="2"/>
      <c r="AE2641" s="4">
        <v>40420</v>
      </c>
      <c r="AF2641">
        <v>64260.79</v>
      </c>
      <c r="AG2641" s="4">
        <v>40375</v>
      </c>
      <c r="AH2641">
        <v>76.010000000000005</v>
      </c>
      <c r="AI2641" s="4">
        <v>40984</v>
      </c>
      <c r="AJ2641">
        <v>10.3698</v>
      </c>
      <c r="AK2641" s="2">
        <v>40347</v>
      </c>
      <c r="AL2641">
        <v>11.9001</v>
      </c>
      <c r="AM2641" s="2"/>
      <c r="AS2641" s="2"/>
    </row>
    <row r="2642" spans="1:45" x14ac:dyDescent="0.25">
      <c r="A2642" s="2"/>
      <c r="C2642" s="2"/>
      <c r="E2642" s="2"/>
      <c r="Q2642" s="2"/>
      <c r="S2642" s="2"/>
      <c r="U2642" s="2"/>
      <c r="AE2642" s="4">
        <v>40421</v>
      </c>
      <c r="AF2642">
        <v>65145.45</v>
      </c>
      <c r="AG2642" s="4">
        <v>40378</v>
      </c>
      <c r="AH2642">
        <v>76.540000000000006</v>
      </c>
      <c r="AI2642" s="4">
        <v>40987</v>
      </c>
      <c r="AJ2642">
        <v>10.464399999999999</v>
      </c>
      <c r="AK2642" s="2">
        <v>40350</v>
      </c>
      <c r="AL2642">
        <v>11.8713</v>
      </c>
      <c r="AM2642" s="2"/>
      <c r="AS2642" s="2"/>
    </row>
    <row r="2643" spans="1:45" x14ac:dyDescent="0.25">
      <c r="A2643" s="2"/>
      <c r="C2643" s="2"/>
      <c r="E2643" s="2"/>
      <c r="Q2643" s="2"/>
      <c r="S2643" s="2"/>
      <c r="U2643" s="2"/>
      <c r="AE2643" s="4">
        <v>40422</v>
      </c>
      <c r="AF2643">
        <v>67072.53</v>
      </c>
      <c r="AG2643" s="4">
        <v>40379</v>
      </c>
      <c r="AH2643">
        <v>77.44</v>
      </c>
      <c r="AI2643" s="4">
        <v>40988</v>
      </c>
      <c r="AJ2643">
        <v>10.448600000000001</v>
      </c>
      <c r="AK2643" s="2">
        <v>40351</v>
      </c>
      <c r="AL2643">
        <v>11.834199999999999</v>
      </c>
      <c r="AM2643" s="2"/>
      <c r="AS2643" s="2"/>
    </row>
    <row r="2644" spans="1:45" x14ac:dyDescent="0.25">
      <c r="A2644" s="2"/>
      <c r="C2644" s="2"/>
      <c r="E2644" s="2"/>
      <c r="Q2644" s="2"/>
      <c r="S2644" s="2"/>
      <c r="U2644" s="2"/>
      <c r="AE2644" s="4">
        <v>40423</v>
      </c>
      <c r="AF2644">
        <v>66808.08</v>
      </c>
      <c r="AG2644" s="4">
        <v>40380</v>
      </c>
      <c r="AH2644">
        <v>76.56</v>
      </c>
      <c r="AI2644" s="4">
        <v>40989</v>
      </c>
      <c r="AJ2644">
        <v>10.3566</v>
      </c>
      <c r="AK2644" s="2">
        <v>40352</v>
      </c>
      <c r="AL2644">
        <v>11.865</v>
      </c>
      <c r="AM2644" s="2"/>
      <c r="AS2644" s="2"/>
    </row>
    <row r="2645" spans="1:45" x14ac:dyDescent="0.25">
      <c r="A2645" s="2"/>
      <c r="C2645" s="2"/>
      <c r="E2645" s="2"/>
      <c r="Q2645" s="2"/>
      <c r="S2645" s="2"/>
      <c r="U2645" s="2"/>
      <c r="AE2645" s="4">
        <v>40424</v>
      </c>
      <c r="AF2645">
        <v>66678.62</v>
      </c>
      <c r="AG2645" s="4">
        <v>40381</v>
      </c>
      <c r="AH2645">
        <v>79.3</v>
      </c>
      <c r="AI2645" s="4">
        <v>40990</v>
      </c>
      <c r="AJ2645">
        <v>10.3</v>
      </c>
      <c r="AK2645" s="2">
        <v>40353</v>
      </c>
      <c r="AL2645">
        <v>11.8081</v>
      </c>
      <c r="AM2645" s="2"/>
      <c r="AS2645" s="2"/>
    </row>
    <row r="2646" spans="1:45" x14ac:dyDescent="0.25">
      <c r="A2646" s="2"/>
      <c r="C2646" s="2"/>
      <c r="E2646" s="2"/>
      <c r="Q2646" s="2"/>
      <c r="S2646" s="2"/>
      <c r="U2646" s="2"/>
      <c r="AE2646" s="4">
        <v>40427</v>
      </c>
      <c r="AF2646">
        <v>66747.3</v>
      </c>
      <c r="AG2646" s="4">
        <v>40382</v>
      </c>
      <c r="AH2646">
        <v>78.98</v>
      </c>
      <c r="AI2646" s="4">
        <v>40991</v>
      </c>
      <c r="AJ2646">
        <v>10.2493</v>
      </c>
      <c r="AK2646" s="2">
        <v>40354</v>
      </c>
      <c r="AL2646">
        <v>11.812899999999999</v>
      </c>
      <c r="AM2646" s="2"/>
      <c r="AS2646" s="2"/>
    </row>
    <row r="2647" spans="1:45" x14ac:dyDescent="0.25">
      <c r="A2647" s="2"/>
      <c r="C2647" s="2"/>
      <c r="E2647" s="2"/>
      <c r="Q2647" s="2"/>
      <c r="S2647" s="2"/>
      <c r="U2647" s="2"/>
      <c r="AE2647" s="4">
        <v>40429</v>
      </c>
      <c r="AF2647">
        <v>66407.28</v>
      </c>
      <c r="AG2647" s="4">
        <v>40385</v>
      </c>
      <c r="AH2647">
        <v>78.98</v>
      </c>
      <c r="AI2647" s="4">
        <v>40994</v>
      </c>
      <c r="AJ2647">
        <v>10.28</v>
      </c>
      <c r="AK2647" s="2">
        <v>40357</v>
      </c>
      <c r="AL2647">
        <v>11.835100000000001</v>
      </c>
      <c r="AM2647" s="2"/>
      <c r="AS2647" s="2"/>
    </row>
    <row r="2648" spans="1:45" x14ac:dyDescent="0.25">
      <c r="A2648" s="2"/>
      <c r="C2648" s="2"/>
      <c r="E2648" s="2"/>
      <c r="Q2648" s="2"/>
      <c r="S2648" s="2"/>
      <c r="U2648" s="2"/>
      <c r="AE2648" s="4">
        <v>40430</v>
      </c>
      <c r="AF2648">
        <v>66624.100000000006</v>
      </c>
      <c r="AG2648" s="4">
        <v>40386</v>
      </c>
      <c r="AH2648">
        <v>77.5</v>
      </c>
      <c r="AI2648" s="4">
        <v>40995</v>
      </c>
      <c r="AJ2648">
        <v>10.2897</v>
      </c>
      <c r="AK2648" s="2">
        <v>40358</v>
      </c>
      <c r="AL2648">
        <v>11.83</v>
      </c>
      <c r="AM2648" s="2"/>
      <c r="AS2648" s="2"/>
    </row>
    <row r="2649" spans="1:45" x14ac:dyDescent="0.25">
      <c r="A2649" s="2"/>
      <c r="C2649" s="2"/>
      <c r="E2649" s="2"/>
      <c r="Q2649" s="2"/>
      <c r="S2649" s="2"/>
      <c r="U2649" s="2"/>
      <c r="AE2649" s="4">
        <v>40431</v>
      </c>
      <c r="AF2649">
        <v>66806.789999999994</v>
      </c>
      <c r="AG2649" s="4">
        <v>40387</v>
      </c>
      <c r="AH2649">
        <v>76.989999999999995</v>
      </c>
      <c r="AI2649" s="4">
        <v>40996</v>
      </c>
      <c r="AJ2649">
        <v>10.1982</v>
      </c>
      <c r="AK2649" s="2">
        <v>40359</v>
      </c>
      <c r="AL2649">
        <v>11.8347</v>
      </c>
      <c r="AM2649" s="2"/>
      <c r="AS2649" s="2"/>
    </row>
    <row r="2650" spans="1:45" x14ac:dyDescent="0.25">
      <c r="A2650" s="2"/>
      <c r="C2650" s="2"/>
      <c r="E2650" s="2"/>
      <c r="Q2650" s="2"/>
      <c r="S2650" s="2"/>
      <c r="U2650" s="2"/>
      <c r="AE2650" s="4">
        <v>40434</v>
      </c>
      <c r="AF2650">
        <v>68030.58</v>
      </c>
      <c r="AG2650" s="4">
        <v>40388</v>
      </c>
      <c r="AH2650">
        <v>78.36</v>
      </c>
      <c r="AI2650" s="4">
        <v>40997</v>
      </c>
      <c r="AJ2650">
        <v>10.2196</v>
      </c>
      <c r="AK2650" s="2">
        <v>40360</v>
      </c>
      <c r="AL2650">
        <v>11.765499999999999</v>
      </c>
      <c r="AM2650" s="2"/>
      <c r="AS2650" s="2"/>
    </row>
    <row r="2651" spans="1:45" x14ac:dyDescent="0.25">
      <c r="A2651" s="2"/>
      <c r="C2651" s="2"/>
      <c r="E2651" s="2"/>
      <c r="Q2651" s="2"/>
      <c r="S2651" s="2"/>
      <c r="U2651" s="2"/>
      <c r="AE2651" s="4">
        <v>40435</v>
      </c>
      <c r="AF2651">
        <v>67691.850000000006</v>
      </c>
      <c r="AG2651" s="4">
        <v>40389</v>
      </c>
      <c r="AH2651">
        <v>78.95</v>
      </c>
      <c r="AI2651" s="4">
        <v>40998</v>
      </c>
      <c r="AJ2651">
        <v>10.2394</v>
      </c>
      <c r="AK2651" s="2">
        <v>40361</v>
      </c>
      <c r="AL2651">
        <v>11.766</v>
      </c>
      <c r="AM2651" s="2"/>
      <c r="AS2651" s="2"/>
    </row>
    <row r="2652" spans="1:45" x14ac:dyDescent="0.25">
      <c r="A2652" s="2"/>
      <c r="C2652" s="2"/>
      <c r="E2652" s="2"/>
      <c r="Q2652" s="2"/>
      <c r="S2652" s="2"/>
      <c r="U2652" s="2"/>
      <c r="AE2652" s="4">
        <v>40436</v>
      </c>
      <c r="AF2652">
        <v>68106.850000000006</v>
      </c>
      <c r="AG2652" s="4">
        <v>40392</v>
      </c>
      <c r="AH2652">
        <v>81.34</v>
      </c>
      <c r="AI2652" s="4">
        <v>41001</v>
      </c>
      <c r="AJ2652">
        <v>10.67</v>
      </c>
      <c r="AK2652" s="2">
        <v>40364</v>
      </c>
      <c r="AL2652">
        <v>11.737400000000001</v>
      </c>
      <c r="AM2652" s="2"/>
      <c r="AS2652" s="2"/>
    </row>
    <row r="2653" spans="1:45" x14ac:dyDescent="0.25">
      <c r="A2653" s="2"/>
      <c r="C2653" s="2"/>
      <c r="E2653" s="2"/>
      <c r="Q2653" s="2"/>
      <c r="S2653" s="2"/>
      <c r="U2653" s="2"/>
      <c r="AE2653" s="4">
        <v>40437</v>
      </c>
      <c r="AF2653">
        <v>67662.990000000005</v>
      </c>
      <c r="AG2653" s="4">
        <v>40393</v>
      </c>
      <c r="AH2653">
        <v>82.55</v>
      </c>
      <c r="AI2653" s="4">
        <v>41002</v>
      </c>
      <c r="AJ2653">
        <v>10.215299999999999</v>
      </c>
      <c r="AK2653" s="2">
        <v>40365</v>
      </c>
      <c r="AL2653">
        <v>11.76</v>
      </c>
      <c r="AM2653" s="2"/>
      <c r="AS2653" s="2"/>
    </row>
    <row r="2654" spans="1:45" x14ac:dyDescent="0.25">
      <c r="A2654" s="2"/>
      <c r="C2654" s="2"/>
      <c r="E2654" s="2"/>
      <c r="Q2654" s="2"/>
      <c r="S2654" s="2"/>
      <c r="U2654" s="2"/>
      <c r="AE2654" s="4">
        <v>40438</v>
      </c>
      <c r="AF2654">
        <v>67089.119999999995</v>
      </c>
      <c r="AG2654" s="4">
        <v>40394</v>
      </c>
      <c r="AH2654">
        <v>82.47</v>
      </c>
      <c r="AI2654" s="4">
        <v>41003</v>
      </c>
      <c r="AJ2654">
        <v>10.1723</v>
      </c>
      <c r="AK2654" s="2">
        <v>40366</v>
      </c>
      <c r="AL2654">
        <v>11.7</v>
      </c>
      <c r="AM2654" s="2"/>
      <c r="AS2654" s="2"/>
    </row>
    <row r="2655" spans="1:45" x14ac:dyDescent="0.25">
      <c r="A2655" s="2"/>
      <c r="C2655" s="2"/>
      <c r="E2655" s="2"/>
      <c r="Q2655" s="2"/>
      <c r="S2655" s="2"/>
      <c r="U2655" s="2"/>
      <c r="AE2655" s="4">
        <v>40441</v>
      </c>
      <c r="AF2655">
        <v>68190.460000000006</v>
      </c>
      <c r="AG2655" s="4">
        <v>40395</v>
      </c>
      <c r="AH2655">
        <v>82.01</v>
      </c>
      <c r="AI2655" s="4">
        <v>41004</v>
      </c>
      <c r="AJ2655">
        <v>10.06</v>
      </c>
      <c r="AK2655" s="2">
        <v>40367</v>
      </c>
      <c r="AL2655">
        <v>11.7599</v>
      </c>
      <c r="AM2655" s="2"/>
      <c r="AS2655" s="2"/>
    </row>
    <row r="2656" spans="1:45" x14ac:dyDescent="0.25">
      <c r="A2656" s="2"/>
      <c r="C2656" s="2"/>
      <c r="E2656" s="2"/>
      <c r="Q2656" s="2"/>
      <c r="S2656" s="2"/>
      <c r="U2656" s="2"/>
      <c r="AE2656" s="4">
        <v>40442</v>
      </c>
      <c r="AF2656">
        <v>67719.13</v>
      </c>
      <c r="AG2656" s="4">
        <v>40396</v>
      </c>
      <c r="AH2656">
        <v>80.7</v>
      </c>
      <c r="AI2656" s="4">
        <v>41008</v>
      </c>
      <c r="AJ2656">
        <v>9.9015000000000004</v>
      </c>
      <c r="AK2656" s="2">
        <v>40368</v>
      </c>
      <c r="AL2656">
        <v>11.7501</v>
      </c>
      <c r="AM2656" s="2"/>
      <c r="AS2656" s="2"/>
    </row>
    <row r="2657" spans="1:45" x14ac:dyDescent="0.25">
      <c r="A2657" s="2"/>
      <c r="C2657" s="2"/>
      <c r="E2657" s="2"/>
      <c r="Q2657" s="2"/>
      <c r="S2657" s="2"/>
      <c r="U2657" s="2"/>
      <c r="AE2657" s="4">
        <v>40443</v>
      </c>
      <c r="AF2657">
        <v>68325.179999999993</v>
      </c>
      <c r="AG2657" s="4">
        <v>40399</v>
      </c>
      <c r="AH2657">
        <v>81.48</v>
      </c>
      <c r="AI2657" s="4">
        <v>41009</v>
      </c>
      <c r="AJ2657">
        <v>9.8474000000000004</v>
      </c>
      <c r="AK2657" s="2">
        <v>40371</v>
      </c>
      <c r="AL2657">
        <v>11.727399999999999</v>
      </c>
      <c r="AM2657" s="2"/>
      <c r="AS2657" s="2"/>
    </row>
    <row r="2658" spans="1:45" x14ac:dyDescent="0.25">
      <c r="A2658" s="2"/>
      <c r="C2658" s="2"/>
      <c r="E2658" s="2"/>
      <c r="Q2658" s="2"/>
      <c r="S2658" s="2"/>
      <c r="U2658" s="2"/>
      <c r="AE2658" s="4">
        <v>40444</v>
      </c>
      <c r="AF2658">
        <v>68794.320000000007</v>
      </c>
      <c r="AG2658" s="4">
        <v>40400</v>
      </c>
      <c r="AH2658">
        <v>80.25</v>
      </c>
      <c r="AI2658" s="4">
        <v>41010</v>
      </c>
      <c r="AJ2658">
        <v>9.9149999999999991</v>
      </c>
      <c r="AK2658" s="2">
        <v>40372</v>
      </c>
      <c r="AL2658">
        <v>11.65</v>
      </c>
      <c r="AM2658" s="2"/>
      <c r="AS2658" s="2"/>
    </row>
    <row r="2659" spans="1:45" x14ac:dyDescent="0.25">
      <c r="A2659" s="2"/>
      <c r="C2659" s="2"/>
      <c r="E2659" s="2"/>
      <c r="Q2659" s="2"/>
      <c r="S2659" s="2"/>
      <c r="U2659" s="2"/>
      <c r="AE2659" s="4">
        <v>40445</v>
      </c>
      <c r="AF2659">
        <v>68196.479999999996</v>
      </c>
      <c r="AG2659" s="4">
        <v>40401</v>
      </c>
      <c r="AH2659">
        <v>78.02</v>
      </c>
      <c r="AI2659" s="4">
        <v>41011</v>
      </c>
      <c r="AJ2659">
        <v>9.9</v>
      </c>
      <c r="AK2659" s="2">
        <v>40373</v>
      </c>
      <c r="AL2659">
        <v>11.6038</v>
      </c>
      <c r="AM2659" s="2"/>
      <c r="AS2659" s="2"/>
    </row>
    <row r="2660" spans="1:45" x14ac:dyDescent="0.25">
      <c r="A2660" s="2"/>
      <c r="C2660" s="2"/>
      <c r="E2660" s="2"/>
      <c r="Q2660" s="2"/>
      <c r="S2660" s="2"/>
      <c r="U2660" s="2"/>
      <c r="AE2660" s="4">
        <v>40448</v>
      </c>
      <c r="AF2660">
        <v>68815.97</v>
      </c>
      <c r="AG2660" s="4">
        <v>40402</v>
      </c>
      <c r="AH2660">
        <v>75.739999999999995</v>
      </c>
      <c r="AI2660" s="4">
        <v>41012</v>
      </c>
      <c r="AJ2660">
        <v>9.8829999999999991</v>
      </c>
      <c r="AK2660" s="2">
        <v>40374</v>
      </c>
      <c r="AL2660">
        <v>11.5685</v>
      </c>
      <c r="AM2660" s="2"/>
      <c r="AS2660" s="2"/>
    </row>
    <row r="2661" spans="1:45" x14ac:dyDescent="0.25">
      <c r="A2661" s="2"/>
      <c r="C2661" s="2"/>
      <c r="E2661" s="2"/>
      <c r="Q2661" s="2"/>
      <c r="S2661" s="2"/>
      <c r="U2661" s="2"/>
      <c r="AE2661" s="4">
        <v>40449</v>
      </c>
      <c r="AF2661">
        <v>69227.63</v>
      </c>
      <c r="AG2661" s="4">
        <v>40403</v>
      </c>
      <c r="AH2661">
        <v>75.39</v>
      </c>
      <c r="AI2661" s="4">
        <v>41015</v>
      </c>
      <c r="AJ2661">
        <v>9.8924000000000003</v>
      </c>
      <c r="AK2661" s="2">
        <v>40375</v>
      </c>
      <c r="AL2661">
        <v>11.4625</v>
      </c>
      <c r="AM2661" s="2"/>
      <c r="AS2661" s="2"/>
    </row>
    <row r="2662" spans="1:45" x14ac:dyDescent="0.25">
      <c r="A2662" s="2"/>
      <c r="C2662" s="2"/>
      <c r="E2662" s="2"/>
      <c r="Q2662" s="2"/>
      <c r="S2662" s="2"/>
      <c r="U2662" s="2"/>
      <c r="AE2662" s="4">
        <v>40450</v>
      </c>
      <c r="AF2662">
        <v>69228.240000000005</v>
      </c>
      <c r="AG2662" s="4">
        <v>40406</v>
      </c>
      <c r="AH2662">
        <v>75.239999999999995</v>
      </c>
      <c r="AI2662" s="4">
        <v>41016</v>
      </c>
      <c r="AJ2662">
        <v>9.8332999999999995</v>
      </c>
      <c r="AK2662" s="2">
        <v>40378</v>
      </c>
      <c r="AL2662">
        <v>11.49</v>
      </c>
      <c r="AM2662" s="2"/>
      <c r="AS2662" s="2"/>
    </row>
    <row r="2663" spans="1:45" x14ac:dyDescent="0.25">
      <c r="A2663" s="2"/>
      <c r="C2663" s="2"/>
      <c r="E2663" s="2"/>
      <c r="Q2663" s="2"/>
      <c r="S2663" s="2"/>
      <c r="U2663" s="2"/>
      <c r="AE2663" s="4">
        <v>40451</v>
      </c>
      <c r="AF2663">
        <v>69429.78</v>
      </c>
      <c r="AG2663" s="4">
        <v>40407</v>
      </c>
      <c r="AH2663">
        <v>75.77</v>
      </c>
      <c r="AI2663" s="4">
        <v>41017</v>
      </c>
      <c r="AJ2663">
        <v>9.8624000000000009</v>
      </c>
      <c r="AK2663" s="2">
        <v>40379</v>
      </c>
      <c r="AL2663">
        <v>11.374599999999999</v>
      </c>
      <c r="AM2663" s="2"/>
      <c r="AS2663" s="2"/>
    </row>
    <row r="2664" spans="1:45" x14ac:dyDescent="0.25">
      <c r="A2664" s="2"/>
      <c r="C2664" s="2"/>
      <c r="E2664" s="2"/>
      <c r="Q2664" s="2"/>
      <c r="S2664" s="2"/>
      <c r="U2664" s="2"/>
      <c r="AE2664" s="4">
        <v>40452</v>
      </c>
      <c r="AF2664">
        <v>70229.350000000006</v>
      </c>
      <c r="AG2664" s="4">
        <v>40408</v>
      </c>
      <c r="AH2664">
        <v>75.42</v>
      </c>
      <c r="AI2664" s="4">
        <v>41018</v>
      </c>
      <c r="AJ2664">
        <v>9.7319999999999993</v>
      </c>
      <c r="AK2664" s="2">
        <v>40380</v>
      </c>
      <c r="AL2664">
        <v>11.358499999999999</v>
      </c>
      <c r="AM2664" s="2"/>
      <c r="AS2664" s="2"/>
    </row>
    <row r="2665" spans="1:45" x14ac:dyDescent="0.25">
      <c r="A2665" s="2"/>
      <c r="C2665" s="2"/>
      <c r="E2665" s="2"/>
      <c r="Q2665" s="2"/>
      <c r="S2665" s="2"/>
      <c r="U2665" s="2"/>
      <c r="AE2665" s="4">
        <v>40455</v>
      </c>
      <c r="AF2665">
        <v>70384.92</v>
      </c>
      <c r="AG2665" s="4">
        <v>40409</v>
      </c>
      <c r="AH2665">
        <v>74.430000000000007</v>
      </c>
      <c r="AI2665" s="4">
        <v>41019</v>
      </c>
      <c r="AJ2665">
        <v>9.7576000000000001</v>
      </c>
      <c r="AK2665" s="2">
        <v>40381</v>
      </c>
      <c r="AL2665">
        <v>11.293100000000001</v>
      </c>
      <c r="AM2665" s="2"/>
      <c r="AS2665" s="2"/>
    </row>
    <row r="2666" spans="1:45" x14ac:dyDescent="0.25">
      <c r="A2666" s="2"/>
      <c r="C2666" s="2"/>
      <c r="E2666" s="2"/>
      <c r="Q2666" s="2"/>
      <c r="S2666" s="2"/>
      <c r="U2666" s="2"/>
      <c r="AE2666" s="4">
        <v>40456</v>
      </c>
      <c r="AF2666">
        <v>71283.11</v>
      </c>
      <c r="AG2666" s="4">
        <v>40410</v>
      </c>
      <c r="AH2666">
        <v>73.459999999999994</v>
      </c>
      <c r="AI2666" s="4">
        <v>41022</v>
      </c>
      <c r="AJ2666">
        <v>9.6981999999999999</v>
      </c>
      <c r="AK2666" s="2">
        <v>40382</v>
      </c>
      <c r="AL2666">
        <v>11.4038</v>
      </c>
      <c r="AM2666" s="2"/>
      <c r="AS2666" s="2"/>
    </row>
    <row r="2667" spans="1:45" x14ac:dyDescent="0.25">
      <c r="A2667" s="2"/>
      <c r="C2667" s="2"/>
      <c r="E2667" s="2"/>
      <c r="Q2667" s="2"/>
      <c r="S2667" s="2"/>
      <c r="U2667" s="2"/>
      <c r="AE2667" s="4">
        <v>40457</v>
      </c>
      <c r="AF2667">
        <v>70541.37</v>
      </c>
      <c r="AG2667" s="4">
        <v>40413</v>
      </c>
      <c r="AH2667">
        <v>73.099999999999994</v>
      </c>
      <c r="AI2667" s="4">
        <v>41023</v>
      </c>
      <c r="AJ2667">
        <v>10.14</v>
      </c>
      <c r="AK2667" s="2">
        <v>40385</v>
      </c>
      <c r="AL2667">
        <v>11.3185</v>
      </c>
      <c r="AM2667" s="2"/>
      <c r="AS2667" s="2"/>
    </row>
    <row r="2668" spans="1:45" x14ac:dyDescent="0.25">
      <c r="A2668" s="2"/>
      <c r="C2668" s="2"/>
      <c r="E2668" s="2"/>
      <c r="Q2668" s="2"/>
      <c r="S2668" s="2"/>
      <c r="U2668" s="2"/>
      <c r="AE2668" s="4">
        <v>40458</v>
      </c>
      <c r="AF2668">
        <v>69918.399999999994</v>
      </c>
      <c r="AG2668" s="4">
        <v>40414</v>
      </c>
      <c r="AH2668">
        <v>71.63</v>
      </c>
      <c r="AI2668" s="4">
        <v>41024</v>
      </c>
      <c r="AJ2668">
        <v>9.5649999999999995</v>
      </c>
      <c r="AK2668" s="2">
        <v>40386</v>
      </c>
      <c r="AL2668">
        <v>11.262700000000001</v>
      </c>
      <c r="AM2668" s="2"/>
      <c r="AS2668" s="2"/>
    </row>
    <row r="2669" spans="1:45" x14ac:dyDescent="0.25">
      <c r="A2669" s="2"/>
      <c r="C2669" s="2"/>
      <c r="E2669" s="2"/>
      <c r="Q2669" s="2"/>
      <c r="S2669" s="2"/>
      <c r="U2669" s="2"/>
      <c r="AE2669" s="4">
        <v>40459</v>
      </c>
      <c r="AF2669">
        <v>70808.800000000003</v>
      </c>
      <c r="AG2669" s="4">
        <v>40415</v>
      </c>
      <c r="AH2669">
        <v>72.52</v>
      </c>
      <c r="AI2669" s="4">
        <v>41025</v>
      </c>
      <c r="AJ2669">
        <v>9.6</v>
      </c>
      <c r="AK2669" s="2">
        <v>40387</v>
      </c>
      <c r="AL2669">
        <v>11.28</v>
      </c>
      <c r="AM2669" s="2"/>
      <c r="AS2669" s="2"/>
    </row>
    <row r="2670" spans="1:45" x14ac:dyDescent="0.25">
      <c r="A2670" s="2"/>
      <c r="C2670" s="2"/>
      <c r="E2670" s="2"/>
      <c r="Q2670" s="2"/>
      <c r="S2670" s="2"/>
      <c r="U2670" s="2"/>
      <c r="AE2670" s="4">
        <v>40462</v>
      </c>
      <c r="AF2670">
        <v>70946.490000000005</v>
      </c>
      <c r="AG2670" s="4">
        <v>40416</v>
      </c>
      <c r="AH2670">
        <v>73.36</v>
      </c>
      <c r="AI2670" s="4">
        <v>41026</v>
      </c>
      <c r="AJ2670">
        <v>10.09</v>
      </c>
      <c r="AK2670" s="2">
        <v>40388</v>
      </c>
      <c r="AL2670">
        <v>11.244300000000001</v>
      </c>
      <c r="AM2670" s="2"/>
      <c r="AS2670" s="2"/>
    </row>
    <row r="2671" spans="1:45" x14ac:dyDescent="0.25">
      <c r="A2671" s="2"/>
      <c r="C2671" s="2"/>
      <c r="E2671" s="2"/>
      <c r="Q2671" s="2"/>
      <c r="S2671" s="2"/>
      <c r="U2671" s="2"/>
      <c r="AE2671" s="4">
        <v>40464</v>
      </c>
      <c r="AF2671">
        <v>71674.899999999994</v>
      </c>
      <c r="AG2671" s="4">
        <v>40417</v>
      </c>
      <c r="AH2671">
        <v>75.17</v>
      </c>
      <c r="AI2671" s="4">
        <v>41029</v>
      </c>
      <c r="AJ2671">
        <v>9.57</v>
      </c>
      <c r="AK2671" s="2">
        <v>40389</v>
      </c>
      <c r="AL2671">
        <v>11.13</v>
      </c>
      <c r="AM2671" s="2"/>
      <c r="AS2671" s="2"/>
    </row>
    <row r="2672" spans="1:45" x14ac:dyDescent="0.25">
      <c r="A2672" s="2"/>
      <c r="C2672" s="2"/>
      <c r="E2672" s="2"/>
      <c r="Q2672" s="2"/>
      <c r="S2672" s="2"/>
      <c r="U2672" s="2"/>
      <c r="AE2672" s="4">
        <v>40465</v>
      </c>
      <c r="AF2672">
        <v>71692.289999999994</v>
      </c>
      <c r="AG2672" s="4">
        <v>40420</v>
      </c>
      <c r="AH2672">
        <v>74.7</v>
      </c>
      <c r="AI2672" s="4">
        <v>41031</v>
      </c>
      <c r="AJ2672">
        <v>9.35</v>
      </c>
      <c r="AK2672" s="2">
        <v>40392</v>
      </c>
      <c r="AL2672">
        <v>11.1943</v>
      </c>
      <c r="AM2672" s="2"/>
      <c r="AS2672" s="2"/>
    </row>
    <row r="2673" spans="1:45" x14ac:dyDescent="0.25">
      <c r="A2673" s="2"/>
      <c r="C2673" s="2"/>
      <c r="E2673" s="2"/>
      <c r="Q2673" s="2"/>
      <c r="S2673" s="2"/>
      <c r="U2673" s="2"/>
      <c r="AE2673" s="4">
        <v>40466</v>
      </c>
      <c r="AF2673">
        <v>71830.179999999993</v>
      </c>
      <c r="AG2673" s="4">
        <v>40421</v>
      </c>
      <c r="AH2673">
        <v>71.92</v>
      </c>
      <c r="AI2673" s="4">
        <v>41032</v>
      </c>
      <c r="AJ2673">
        <v>9.2893000000000008</v>
      </c>
      <c r="AK2673" s="2">
        <v>40393</v>
      </c>
      <c r="AL2673">
        <v>11.2631</v>
      </c>
      <c r="AM2673" s="2"/>
      <c r="AS2673" s="2"/>
    </row>
    <row r="2674" spans="1:45" x14ac:dyDescent="0.25">
      <c r="A2674" s="2"/>
      <c r="C2674" s="2"/>
      <c r="E2674" s="2"/>
      <c r="Q2674" s="2"/>
      <c r="S2674" s="2"/>
      <c r="U2674" s="2"/>
      <c r="AE2674" s="4">
        <v>40469</v>
      </c>
      <c r="AF2674">
        <v>71735.53</v>
      </c>
      <c r="AG2674" s="4">
        <v>40422</v>
      </c>
      <c r="AH2674">
        <v>73.91</v>
      </c>
      <c r="AI2674" s="4">
        <v>41033</v>
      </c>
      <c r="AJ2674">
        <v>9.1494999999999997</v>
      </c>
      <c r="AK2674" s="2">
        <v>40394</v>
      </c>
      <c r="AL2674">
        <v>11.3223</v>
      </c>
      <c r="AM2674" s="2"/>
      <c r="AS2674" s="2"/>
    </row>
    <row r="2675" spans="1:45" x14ac:dyDescent="0.25">
      <c r="A2675" s="2"/>
      <c r="C2675" s="2"/>
      <c r="E2675" s="2"/>
      <c r="Q2675" s="2"/>
      <c r="S2675" s="2"/>
      <c r="U2675" s="2"/>
      <c r="AE2675" s="4">
        <v>40470</v>
      </c>
      <c r="AF2675">
        <v>69863.58</v>
      </c>
      <c r="AG2675" s="4">
        <v>40423</v>
      </c>
      <c r="AH2675">
        <v>75.02</v>
      </c>
      <c r="AI2675" s="4">
        <v>41036</v>
      </c>
      <c r="AJ2675">
        <v>8.9700000000000006</v>
      </c>
      <c r="AK2675" s="2">
        <v>40395</v>
      </c>
      <c r="AL2675">
        <v>11.347300000000001</v>
      </c>
      <c r="AM2675" s="2"/>
      <c r="AS2675" s="2"/>
    </row>
    <row r="2676" spans="1:45" x14ac:dyDescent="0.25">
      <c r="A2676" s="2"/>
      <c r="C2676" s="2"/>
      <c r="E2676" s="2"/>
      <c r="Q2676" s="2"/>
      <c r="S2676" s="2"/>
      <c r="U2676" s="2"/>
      <c r="AE2676" s="4">
        <v>40471</v>
      </c>
      <c r="AF2676">
        <v>70404.679999999993</v>
      </c>
      <c r="AG2676" s="4">
        <v>40424</v>
      </c>
      <c r="AH2676">
        <v>74.599999999999994</v>
      </c>
      <c r="AI2676" s="4">
        <v>41037</v>
      </c>
      <c r="AJ2676">
        <v>9.1044</v>
      </c>
      <c r="AK2676" s="2">
        <v>40396</v>
      </c>
      <c r="AL2676">
        <v>11.2593</v>
      </c>
      <c r="AM2676" s="2"/>
      <c r="AS2676" s="2"/>
    </row>
    <row r="2677" spans="1:45" x14ac:dyDescent="0.25">
      <c r="A2677" s="2"/>
      <c r="C2677" s="2"/>
      <c r="E2677" s="2"/>
      <c r="Q2677" s="2"/>
      <c r="S2677" s="2"/>
      <c r="U2677" s="2"/>
      <c r="AE2677" s="4">
        <v>40472</v>
      </c>
      <c r="AF2677">
        <v>69652.100000000006</v>
      </c>
      <c r="AG2677" s="4">
        <v>40428</v>
      </c>
      <c r="AH2677">
        <v>74.09</v>
      </c>
      <c r="AI2677" s="4">
        <v>41038</v>
      </c>
      <c r="AJ2677">
        <v>9.3607999999999993</v>
      </c>
      <c r="AK2677" s="2">
        <v>40399</v>
      </c>
      <c r="AL2677">
        <v>11.226800000000001</v>
      </c>
      <c r="AM2677" s="2"/>
      <c r="AS2677" s="2"/>
    </row>
    <row r="2678" spans="1:45" x14ac:dyDescent="0.25">
      <c r="A2678" s="2"/>
      <c r="C2678" s="2"/>
      <c r="E2678" s="2"/>
      <c r="Q2678" s="2"/>
      <c r="S2678" s="2"/>
      <c r="U2678" s="2"/>
      <c r="AE2678" s="4">
        <v>40473</v>
      </c>
      <c r="AF2678">
        <v>69529.73</v>
      </c>
      <c r="AG2678" s="4">
        <v>40429</v>
      </c>
      <c r="AH2678">
        <v>74.67</v>
      </c>
      <c r="AI2678" s="4">
        <v>41039</v>
      </c>
      <c r="AJ2678">
        <v>9.1998999999999995</v>
      </c>
      <c r="AK2678" s="2">
        <v>40400</v>
      </c>
      <c r="AL2678">
        <v>11.2408</v>
      </c>
      <c r="AM2678" s="2"/>
      <c r="AS2678" s="2"/>
    </row>
    <row r="2679" spans="1:45" x14ac:dyDescent="0.25">
      <c r="A2679" s="2"/>
      <c r="C2679" s="2"/>
      <c r="E2679" s="2"/>
      <c r="Q2679" s="2"/>
      <c r="S2679" s="2"/>
      <c r="U2679" s="2"/>
      <c r="AE2679" s="4">
        <v>40476</v>
      </c>
      <c r="AF2679">
        <v>69580.28</v>
      </c>
      <c r="AG2679" s="4">
        <v>40430</v>
      </c>
      <c r="AH2679">
        <v>74.25</v>
      </c>
      <c r="AI2679" s="4">
        <v>41040</v>
      </c>
      <c r="AJ2679">
        <v>9.32</v>
      </c>
      <c r="AK2679" s="2">
        <v>40401</v>
      </c>
      <c r="AL2679">
        <v>11.2765</v>
      </c>
      <c r="AM2679" s="2"/>
      <c r="AS2679" s="2"/>
    </row>
    <row r="2680" spans="1:45" x14ac:dyDescent="0.25">
      <c r="A2680" s="2"/>
      <c r="C2680" s="2"/>
      <c r="E2680" s="2"/>
      <c r="Q2680" s="2"/>
      <c r="S2680" s="2"/>
      <c r="U2680" s="2"/>
      <c r="AE2680" s="4">
        <v>40477</v>
      </c>
      <c r="AF2680">
        <v>70740.39</v>
      </c>
      <c r="AG2680" s="4">
        <v>40431</v>
      </c>
      <c r="AH2680">
        <v>76.45</v>
      </c>
      <c r="AI2680" s="4">
        <v>41043</v>
      </c>
      <c r="AJ2680">
        <v>9.1933000000000007</v>
      </c>
      <c r="AK2680" s="2">
        <v>40402</v>
      </c>
      <c r="AL2680">
        <v>11.232699999999999</v>
      </c>
      <c r="AM2680" s="2"/>
      <c r="AS2680" s="2"/>
    </row>
    <row r="2681" spans="1:45" x14ac:dyDescent="0.25">
      <c r="A2681" s="2"/>
      <c r="C2681" s="2"/>
      <c r="E2681" s="2"/>
      <c r="Q2681" s="2"/>
      <c r="S2681" s="2"/>
      <c r="U2681" s="2"/>
      <c r="AE2681" s="4">
        <v>40478</v>
      </c>
      <c r="AF2681">
        <v>70568.94</v>
      </c>
      <c r="AG2681" s="4">
        <v>40434</v>
      </c>
      <c r="AH2681">
        <v>77.19</v>
      </c>
      <c r="AI2681" s="4">
        <v>41044</v>
      </c>
      <c r="AJ2681">
        <v>9.1325000000000003</v>
      </c>
      <c r="AK2681" s="2">
        <v>40403</v>
      </c>
      <c r="AL2681">
        <v>11.21</v>
      </c>
      <c r="AM2681" s="2"/>
      <c r="AS2681" s="2"/>
    </row>
    <row r="2682" spans="1:45" x14ac:dyDescent="0.25">
      <c r="A2682" s="2"/>
      <c r="C2682" s="2"/>
      <c r="E2682" s="2"/>
      <c r="Q2682" s="2"/>
      <c r="S2682" s="2"/>
      <c r="U2682" s="2"/>
      <c r="AE2682" s="4">
        <v>40479</v>
      </c>
      <c r="AF2682">
        <v>70320.13</v>
      </c>
      <c r="AG2682" s="4">
        <v>40435</v>
      </c>
      <c r="AH2682">
        <v>76.8</v>
      </c>
      <c r="AI2682" s="4">
        <v>41045</v>
      </c>
      <c r="AJ2682">
        <v>9.07</v>
      </c>
      <c r="AK2682" s="2">
        <v>40406</v>
      </c>
      <c r="AL2682">
        <v>11.1258</v>
      </c>
      <c r="AM2682" s="2"/>
      <c r="AS2682" s="2"/>
    </row>
    <row r="2683" spans="1:45" x14ac:dyDescent="0.25">
      <c r="A2683" s="2"/>
      <c r="C2683" s="2"/>
      <c r="E2683" s="2"/>
      <c r="Q2683" s="2"/>
      <c r="S2683" s="2"/>
      <c r="U2683" s="2"/>
      <c r="AE2683" s="4">
        <v>40480</v>
      </c>
      <c r="AF2683">
        <v>70673.3</v>
      </c>
      <c r="AG2683" s="4">
        <v>40436</v>
      </c>
      <c r="AH2683">
        <v>76.02</v>
      </c>
      <c r="AI2683" s="4">
        <v>41046</v>
      </c>
      <c r="AJ2683">
        <v>8.9913000000000007</v>
      </c>
      <c r="AK2683" s="2">
        <v>40407</v>
      </c>
      <c r="AL2683">
        <v>11.128500000000001</v>
      </c>
      <c r="AM2683" s="2"/>
      <c r="AS2683" s="2"/>
    </row>
    <row r="2684" spans="1:45" x14ac:dyDescent="0.25">
      <c r="A2684" s="2"/>
      <c r="C2684" s="2"/>
      <c r="E2684" s="2"/>
      <c r="Q2684" s="2"/>
      <c r="S2684" s="2"/>
      <c r="U2684" s="2"/>
      <c r="AE2684" s="4">
        <v>40483</v>
      </c>
      <c r="AF2684">
        <v>71560.929999999993</v>
      </c>
      <c r="AG2684" s="4">
        <v>40437</v>
      </c>
      <c r="AH2684">
        <v>74.569999999999993</v>
      </c>
      <c r="AI2684" s="4">
        <v>41047</v>
      </c>
      <c r="AJ2684">
        <v>8.9201999999999995</v>
      </c>
      <c r="AK2684" s="2">
        <v>40408</v>
      </c>
      <c r="AL2684">
        <v>11.1</v>
      </c>
      <c r="AM2684" s="2"/>
      <c r="AS2684" s="2"/>
    </row>
    <row r="2685" spans="1:45" x14ac:dyDescent="0.25">
      <c r="A2685" s="2"/>
      <c r="C2685" s="2"/>
      <c r="E2685" s="2"/>
      <c r="Q2685" s="2"/>
      <c r="S2685" s="2"/>
      <c r="U2685" s="2"/>
      <c r="AE2685" s="4">
        <v>40485</v>
      </c>
      <c r="AF2685">
        <v>71904.77</v>
      </c>
      <c r="AG2685" s="4">
        <v>40438</v>
      </c>
      <c r="AH2685">
        <v>73.66</v>
      </c>
      <c r="AI2685" s="4">
        <v>41050</v>
      </c>
      <c r="AJ2685">
        <v>9.01</v>
      </c>
      <c r="AK2685" s="2">
        <v>40409</v>
      </c>
      <c r="AL2685">
        <v>11.0901</v>
      </c>
      <c r="AM2685" s="2"/>
      <c r="AS2685" s="2"/>
    </row>
    <row r="2686" spans="1:45" x14ac:dyDescent="0.25">
      <c r="A2686" s="2"/>
      <c r="C2686" s="2"/>
      <c r="E2686" s="2"/>
      <c r="Q2686" s="2"/>
      <c r="S2686" s="2"/>
      <c r="U2686" s="2"/>
      <c r="AE2686" s="4">
        <v>40486</v>
      </c>
      <c r="AF2686">
        <v>72995.69</v>
      </c>
      <c r="AG2686" s="4">
        <v>40441</v>
      </c>
      <c r="AH2686">
        <v>74.86</v>
      </c>
      <c r="AI2686" s="4">
        <v>41051</v>
      </c>
      <c r="AJ2686">
        <v>9.3800000000000008</v>
      </c>
      <c r="AK2686" s="2">
        <v>40410</v>
      </c>
      <c r="AL2686">
        <v>11.026300000000001</v>
      </c>
      <c r="AM2686" s="2"/>
      <c r="AS2686" s="2"/>
    </row>
    <row r="2687" spans="1:45" x14ac:dyDescent="0.25">
      <c r="A2687" s="2"/>
      <c r="C2687" s="2"/>
      <c r="E2687" s="2"/>
      <c r="Q2687" s="2"/>
      <c r="S2687" s="2"/>
      <c r="U2687" s="2"/>
      <c r="AE2687" s="4">
        <v>40487</v>
      </c>
      <c r="AF2687">
        <v>72606.58</v>
      </c>
      <c r="AG2687" s="4">
        <v>40442</v>
      </c>
      <c r="AH2687">
        <v>73.52</v>
      </c>
      <c r="AI2687" s="4">
        <v>41052</v>
      </c>
      <c r="AJ2687">
        <v>9.18</v>
      </c>
      <c r="AK2687" s="2">
        <v>40413</v>
      </c>
      <c r="AL2687">
        <v>11.033200000000001</v>
      </c>
      <c r="AM2687" s="2"/>
      <c r="AS2687" s="2"/>
    </row>
    <row r="2688" spans="1:45" x14ac:dyDescent="0.25">
      <c r="A2688" s="2"/>
      <c r="C2688" s="2"/>
      <c r="E2688" s="2"/>
      <c r="Q2688" s="2"/>
      <c r="S2688" s="2"/>
      <c r="U2688" s="2"/>
      <c r="AE2688" s="4">
        <v>40490</v>
      </c>
      <c r="AF2688">
        <v>72657.37</v>
      </c>
      <c r="AG2688" s="4">
        <v>40443</v>
      </c>
      <c r="AH2688">
        <v>74.709999999999994</v>
      </c>
      <c r="AI2688" s="4">
        <v>41053</v>
      </c>
      <c r="AJ2688">
        <v>9.39</v>
      </c>
      <c r="AK2688" s="2">
        <v>40414</v>
      </c>
      <c r="AL2688">
        <v>11.036199999999999</v>
      </c>
      <c r="AM2688" s="2"/>
      <c r="AS2688" s="2"/>
    </row>
    <row r="2689" spans="1:45" x14ac:dyDescent="0.25">
      <c r="A2689" s="2"/>
      <c r="C2689" s="2"/>
      <c r="E2689" s="2"/>
      <c r="Q2689" s="2"/>
      <c r="S2689" s="2"/>
      <c r="U2689" s="2"/>
      <c r="AE2689" s="4">
        <v>40491</v>
      </c>
      <c r="AF2689">
        <v>71679.47</v>
      </c>
      <c r="AG2689" s="4">
        <v>40444</v>
      </c>
      <c r="AH2689">
        <v>75.180000000000007</v>
      </c>
      <c r="AI2689" s="4">
        <v>41054</v>
      </c>
      <c r="AJ2689">
        <v>9.3712999999999997</v>
      </c>
      <c r="AK2689" s="2">
        <v>40415</v>
      </c>
      <c r="AL2689">
        <v>11.037699999999999</v>
      </c>
      <c r="AM2689" s="2"/>
      <c r="AS2689" s="2"/>
    </row>
    <row r="2690" spans="1:45" x14ac:dyDescent="0.25">
      <c r="A2690" s="2"/>
      <c r="C2690" s="2"/>
      <c r="E2690" s="2"/>
      <c r="Q2690" s="2"/>
      <c r="S2690" s="2"/>
      <c r="U2690" s="2"/>
      <c r="AE2690" s="4">
        <v>40492</v>
      </c>
      <c r="AF2690">
        <v>71638.38</v>
      </c>
      <c r="AG2690" s="4">
        <v>40445</v>
      </c>
      <c r="AH2690">
        <v>76.489999999999995</v>
      </c>
      <c r="AI2690" s="4">
        <v>41057</v>
      </c>
      <c r="AJ2690">
        <v>9.2437000000000005</v>
      </c>
      <c r="AK2690" s="2">
        <v>40416</v>
      </c>
      <c r="AL2690">
        <v>11.0777</v>
      </c>
      <c r="AM2690" s="2"/>
      <c r="AS2690" s="2"/>
    </row>
    <row r="2691" spans="1:45" x14ac:dyDescent="0.25">
      <c r="A2691" s="2"/>
      <c r="C2691" s="2"/>
      <c r="E2691" s="2"/>
      <c r="Q2691" s="2"/>
      <c r="S2691" s="2"/>
      <c r="U2691" s="2"/>
      <c r="AE2691" s="4">
        <v>40493</v>
      </c>
      <c r="AF2691">
        <v>71195.16</v>
      </c>
      <c r="AG2691" s="4">
        <v>40448</v>
      </c>
      <c r="AH2691">
        <v>76.52</v>
      </c>
      <c r="AI2691" s="4">
        <v>41058</v>
      </c>
      <c r="AJ2691">
        <v>9.1277000000000008</v>
      </c>
      <c r="AK2691" s="2">
        <v>40417</v>
      </c>
      <c r="AL2691">
        <v>11.0832</v>
      </c>
      <c r="AM2691" s="2"/>
      <c r="AS2691" s="2"/>
    </row>
    <row r="2692" spans="1:45" x14ac:dyDescent="0.25">
      <c r="A2692" s="2"/>
      <c r="C2692" s="2"/>
      <c r="E2692" s="2"/>
      <c r="Q2692" s="2"/>
      <c r="S2692" s="2"/>
      <c r="U2692" s="2"/>
      <c r="AE2692" s="4">
        <v>40494</v>
      </c>
      <c r="AF2692">
        <v>70367.149999999994</v>
      </c>
      <c r="AG2692" s="4">
        <v>40449</v>
      </c>
      <c r="AH2692">
        <v>76.180000000000007</v>
      </c>
      <c r="AI2692" s="4">
        <v>41059</v>
      </c>
      <c r="AJ2692">
        <v>8.9604999999999997</v>
      </c>
      <c r="AK2692" s="2">
        <v>40420</v>
      </c>
      <c r="AL2692">
        <v>11.18</v>
      </c>
      <c r="AM2692" s="2"/>
      <c r="AS2692" s="2"/>
    </row>
    <row r="2693" spans="1:45" x14ac:dyDescent="0.25">
      <c r="A2693" s="2"/>
      <c r="C2693" s="2"/>
      <c r="E2693" s="2"/>
      <c r="Q2693" s="2"/>
      <c r="S2693" s="2"/>
      <c r="U2693" s="2"/>
      <c r="AE2693" s="4">
        <v>40498</v>
      </c>
      <c r="AF2693">
        <v>69192.41</v>
      </c>
      <c r="AG2693" s="4">
        <v>40450</v>
      </c>
      <c r="AH2693">
        <v>77.86</v>
      </c>
      <c r="AI2693" s="4">
        <v>41060</v>
      </c>
      <c r="AJ2693">
        <v>9.0236000000000001</v>
      </c>
      <c r="AK2693" s="2">
        <v>40421</v>
      </c>
      <c r="AL2693">
        <v>11.0846</v>
      </c>
      <c r="AM2693" s="2"/>
      <c r="AS2693" s="2"/>
    </row>
    <row r="2694" spans="1:45" x14ac:dyDescent="0.25">
      <c r="A2694" s="2"/>
      <c r="C2694" s="2"/>
      <c r="E2694" s="2"/>
      <c r="Q2694" s="2"/>
      <c r="S2694" s="2"/>
      <c r="U2694" s="2"/>
      <c r="AE2694" s="4">
        <v>40499</v>
      </c>
      <c r="AF2694">
        <v>69708.63</v>
      </c>
      <c r="AG2694" s="4">
        <v>40451</v>
      </c>
      <c r="AH2694">
        <v>79.97</v>
      </c>
      <c r="AI2694" s="4">
        <v>41061</v>
      </c>
      <c r="AJ2694">
        <v>9.0960000000000001</v>
      </c>
      <c r="AK2694" s="2">
        <v>40422</v>
      </c>
      <c r="AL2694">
        <v>11.171900000000001</v>
      </c>
      <c r="AM2694" s="2"/>
      <c r="AS2694" s="2"/>
    </row>
    <row r="2695" spans="1:45" x14ac:dyDescent="0.25">
      <c r="A2695" s="2"/>
      <c r="C2695" s="2"/>
      <c r="E2695" s="2"/>
      <c r="Q2695" s="2"/>
      <c r="S2695" s="2"/>
      <c r="U2695" s="2"/>
      <c r="AE2695" s="4">
        <v>40500</v>
      </c>
      <c r="AF2695">
        <v>70781.399999999994</v>
      </c>
      <c r="AG2695" s="4">
        <v>40452</v>
      </c>
      <c r="AH2695">
        <v>81.58</v>
      </c>
      <c r="AI2695" s="4">
        <v>41064</v>
      </c>
      <c r="AJ2695">
        <v>9.0495999999999999</v>
      </c>
      <c r="AK2695" s="2">
        <v>40423</v>
      </c>
      <c r="AL2695">
        <v>11.0731</v>
      </c>
      <c r="AM2695" s="2"/>
      <c r="AS2695" s="2"/>
    </row>
    <row r="2696" spans="1:45" x14ac:dyDescent="0.25">
      <c r="A2696" s="2"/>
      <c r="C2696" s="2"/>
      <c r="E2696" s="2"/>
      <c r="Q2696" s="2"/>
      <c r="S2696" s="2"/>
      <c r="U2696" s="2"/>
      <c r="AE2696" s="4">
        <v>40501</v>
      </c>
      <c r="AF2696">
        <v>70897.899999999994</v>
      </c>
      <c r="AG2696" s="4">
        <v>40455</v>
      </c>
      <c r="AH2696">
        <v>81.47</v>
      </c>
      <c r="AI2696" s="4">
        <v>41065</v>
      </c>
      <c r="AJ2696">
        <v>9.2948000000000004</v>
      </c>
      <c r="AK2696" s="2">
        <v>40424</v>
      </c>
      <c r="AL2696">
        <v>11.141500000000001</v>
      </c>
      <c r="AM2696" s="2"/>
      <c r="AS2696" s="2"/>
    </row>
    <row r="2697" spans="1:45" x14ac:dyDescent="0.25">
      <c r="A2697" s="2"/>
      <c r="C2697" s="2"/>
      <c r="E2697" s="2"/>
      <c r="Q2697" s="2"/>
      <c r="S2697" s="2"/>
      <c r="U2697" s="2"/>
      <c r="AE2697" s="4">
        <v>40504</v>
      </c>
      <c r="AF2697">
        <v>69632.5</v>
      </c>
      <c r="AG2697" s="4">
        <v>40456</v>
      </c>
      <c r="AH2697">
        <v>82.82</v>
      </c>
      <c r="AI2697" s="4">
        <v>41066</v>
      </c>
      <c r="AJ2697">
        <v>9.2502999999999993</v>
      </c>
      <c r="AK2697" s="2">
        <v>40427</v>
      </c>
      <c r="AL2697">
        <v>11.116899999999999</v>
      </c>
      <c r="AM2697" s="2"/>
      <c r="AS2697" s="2"/>
    </row>
    <row r="2698" spans="1:45" x14ac:dyDescent="0.25">
      <c r="A2698" s="2"/>
      <c r="C2698" s="2"/>
      <c r="E2698" s="2"/>
      <c r="Q2698" s="2"/>
      <c r="S2698" s="2"/>
      <c r="U2698" s="2"/>
      <c r="AE2698" s="4">
        <v>40505</v>
      </c>
      <c r="AF2698">
        <v>67952.55</v>
      </c>
      <c r="AG2698" s="4">
        <v>40457</v>
      </c>
      <c r="AH2698">
        <v>83.23</v>
      </c>
      <c r="AI2698" s="4">
        <v>41067</v>
      </c>
      <c r="AJ2698">
        <v>9.2142999999999997</v>
      </c>
      <c r="AK2698" s="2">
        <v>40429</v>
      </c>
      <c r="AL2698">
        <v>11.119199999999999</v>
      </c>
      <c r="AM2698" s="2"/>
      <c r="AS2698" s="2"/>
    </row>
    <row r="2699" spans="1:45" x14ac:dyDescent="0.25">
      <c r="A2699" s="2"/>
      <c r="C2699" s="2"/>
      <c r="E2699" s="2"/>
      <c r="Q2699" s="2"/>
      <c r="S2699" s="2"/>
      <c r="U2699" s="2"/>
      <c r="AE2699" s="4">
        <v>40506</v>
      </c>
      <c r="AF2699">
        <v>69629.36</v>
      </c>
      <c r="AG2699" s="4">
        <v>40458</v>
      </c>
      <c r="AH2699">
        <v>81.67</v>
      </c>
      <c r="AI2699" s="4">
        <v>41068</v>
      </c>
      <c r="AJ2699">
        <v>9.06</v>
      </c>
      <c r="AK2699" s="2">
        <v>40430</v>
      </c>
      <c r="AL2699">
        <v>11.051500000000001</v>
      </c>
      <c r="AM2699" s="2"/>
      <c r="AS2699" s="2"/>
    </row>
    <row r="2700" spans="1:45" x14ac:dyDescent="0.25">
      <c r="A2700" s="2"/>
      <c r="C2700" s="2"/>
      <c r="E2700" s="2"/>
      <c r="Q2700" s="2"/>
      <c r="S2700" s="2"/>
      <c r="U2700" s="2"/>
      <c r="AE2700" s="4">
        <v>40507</v>
      </c>
      <c r="AF2700">
        <v>69361.63</v>
      </c>
      <c r="AG2700" s="4">
        <v>40459</v>
      </c>
      <c r="AH2700">
        <v>82.66</v>
      </c>
      <c r="AI2700" s="4">
        <v>41071</v>
      </c>
      <c r="AJ2700">
        <v>9.0381</v>
      </c>
      <c r="AK2700" s="2">
        <v>40431</v>
      </c>
      <c r="AL2700">
        <v>11.064500000000001</v>
      </c>
      <c r="AM2700" s="2"/>
      <c r="AS2700" s="2"/>
    </row>
    <row r="2701" spans="1:45" x14ac:dyDescent="0.25">
      <c r="A2701" s="2"/>
      <c r="C2701" s="2"/>
      <c r="E2701" s="2"/>
      <c r="Q2701" s="2"/>
      <c r="S2701" s="2"/>
      <c r="U2701" s="2"/>
      <c r="AE2701" s="4">
        <v>40508</v>
      </c>
      <c r="AF2701">
        <v>68226.100000000006</v>
      </c>
      <c r="AG2701" s="4">
        <v>40462</v>
      </c>
      <c r="AH2701">
        <v>82.21</v>
      </c>
      <c r="AI2701" s="4">
        <v>41072</v>
      </c>
      <c r="AJ2701">
        <v>9.1151999999999997</v>
      </c>
      <c r="AK2701" s="2">
        <v>40434</v>
      </c>
      <c r="AL2701">
        <v>11.1051</v>
      </c>
      <c r="AM2701" s="2"/>
      <c r="AS2701" s="2"/>
    </row>
    <row r="2702" spans="1:45" x14ac:dyDescent="0.25">
      <c r="A2702" s="2"/>
      <c r="C2702" s="2"/>
      <c r="E2702" s="2"/>
      <c r="Q2702" s="2"/>
      <c r="S2702" s="2"/>
      <c r="U2702" s="2"/>
      <c r="AE2702" s="4">
        <v>40511</v>
      </c>
      <c r="AF2702">
        <v>67908.179999999993</v>
      </c>
      <c r="AG2702" s="4">
        <v>40463</v>
      </c>
      <c r="AH2702">
        <v>81.67</v>
      </c>
      <c r="AI2702" s="4">
        <v>41073</v>
      </c>
      <c r="AJ2702">
        <v>9.0420999999999996</v>
      </c>
      <c r="AK2702" s="2">
        <v>40435</v>
      </c>
      <c r="AL2702">
        <v>11.0932</v>
      </c>
      <c r="AM2702" s="2"/>
      <c r="AS2702" s="2"/>
    </row>
    <row r="2703" spans="1:45" x14ac:dyDescent="0.25">
      <c r="A2703" s="2"/>
      <c r="C2703" s="2"/>
      <c r="E2703" s="2"/>
      <c r="Q2703" s="2"/>
      <c r="S2703" s="2"/>
      <c r="U2703" s="2"/>
      <c r="AE2703" s="4">
        <v>40512</v>
      </c>
      <c r="AF2703">
        <v>67705.399999999994</v>
      </c>
      <c r="AG2703" s="4">
        <v>40464</v>
      </c>
      <c r="AH2703">
        <v>83.01</v>
      </c>
      <c r="AI2703" s="4">
        <v>41074</v>
      </c>
      <c r="AJ2703">
        <v>8.9504000000000001</v>
      </c>
      <c r="AK2703" s="2">
        <v>40436</v>
      </c>
      <c r="AL2703">
        <v>11.085699999999999</v>
      </c>
      <c r="AM2703" s="2"/>
      <c r="AS2703" s="2"/>
    </row>
    <row r="2704" spans="1:45" x14ac:dyDescent="0.25">
      <c r="A2704" s="2"/>
      <c r="C2704" s="2"/>
      <c r="E2704" s="2"/>
      <c r="Q2704" s="2"/>
      <c r="S2704" s="2"/>
      <c r="U2704" s="2"/>
      <c r="AE2704" s="4">
        <v>40513</v>
      </c>
      <c r="AF2704">
        <v>69345.850000000006</v>
      </c>
      <c r="AG2704" s="4">
        <v>40465</v>
      </c>
      <c r="AH2704">
        <v>82.69</v>
      </c>
      <c r="AI2704" s="4">
        <v>41075</v>
      </c>
      <c r="AJ2704">
        <v>9.1050000000000004</v>
      </c>
      <c r="AK2704" s="2">
        <v>40437</v>
      </c>
      <c r="AL2704">
        <v>11.1206</v>
      </c>
      <c r="AM2704" s="2"/>
      <c r="AS2704" s="2"/>
    </row>
    <row r="2705" spans="1:45" x14ac:dyDescent="0.25">
      <c r="A2705" s="2"/>
      <c r="C2705" s="2"/>
      <c r="E2705" s="2"/>
      <c r="Q2705" s="2"/>
      <c r="S2705" s="2"/>
      <c r="U2705" s="2"/>
      <c r="AE2705" s="4">
        <v>40514</v>
      </c>
      <c r="AF2705">
        <v>69527.070000000007</v>
      </c>
      <c r="AG2705" s="4">
        <v>40466</v>
      </c>
      <c r="AH2705">
        <v>81.25</v>
      </c>
      <c r="AI2705" s="4">
        <v>41078</v>
      </c>
      <c r="AJ2705">
        <v>9.02</v>
      </c>
      <c r="AK2705" s="2">
        <v>40438</v>
      </c>
      <c r="AL2705">
        <v>11.1646</v>
      </c>
      <c r="AM2705" s="2"/>
      <c r="AS2705" s="2"/>
    </row>
    <row r="2706" spans="1:45" x14ac:dyDescent="0.25">
      <c r="A2706" s="2"/>
      <c r="C2706" s="2"/>
      <c r="E2706" s="2"/>
      <c r="Q2706" s="2"/>
      <c r="S2706" s="2"/>
      <c r="U2706" s="2"/>
      <c r="AE2706" s="4">
        <v>40515</v>
      </c>
      <c r="AF2706">
        <v>69766.09</v>
      </c>
      <c r="AG2706" s="4">
        <v>40469</v>
      </c>
      <c r="AH2706">
        <v>83.08</v>
      </c>
      <c r="AI2706" s="4">
        <v>41079</v>
      </c>
      <c r="AJ2706">
        <v>8.9700000000000006</v>
      </c>
      <c r="AK2706" s="2">
        <v>40441</v>
      </c>
      <c r="AL2706">
        <v>11.2357</v>
      </c>
      <c r="AM2706" s="2"/>
      <c r="AS2706" s="2"/>
    </row>
    <row r="2707" spans="1:45" x14ac:dyDescent="0.25">
      <c r="A2707" s="2"/>
      <c r="C2707" s="2"/>
      <c r="E2707" s="2"/>
      <c r="Q2707" s="2"/>
      <c r="S2707" s="2"/>
      <c r="U2707" s="2"/>
      <c r="AE2707" s="4">
        <v>40518</v>
      </c>
      <c r="AF2707">
        <v>69551.81</v>
      </c>
      <c r="AG2707" s="4">
        <v>40470</v>
      </c>
      <c r="AH2707">
        <v>79.489999999999995</v>
      </c>
      <c r="AI2707" s="4">
        <v>41080</v>
      </c>
      <c r="AJ2707">
        <v>8.9389000000000003</v>
      </c>
      <c r="AK2707" s="2">
        <v>40442</v>
      </c>
      <c r="AL2707">
        <v>11.284800000000001</v>
      </c>
      <c r="AM2707" s="2"/>
      <c r="AS2707" s="2"/>
    </row>
    <row r="2708" spans="1:45" x14ac:dyDescent="0.25">
      <c r="A2708" s="2"/>
      <c r="C2708" s="2"/>
      <c r="E2708" s="2"/>
      <c r="Q2708" s="2"/>
      <c r="S2708" s="2"/>
      <c r="U2708" s="2"/>
      <c r="AE2708" s="4">
        <v>40519</v>
      </c>
      <c r="AF2708">
        <v>69337.64</v>
      </c>
      <c r="AG2708" s="4">
        <v>40471</v>
      </c>
      <c r="AH2708">
        <v>81.77</v>
      </c>
      <c r="AI2708" s="4">
        <v>41081</v>
      </c>
      <c r="AJ2708">
        <v>8.9338999999999995</v>
      </c>
      <c r="AK2708" s="2">
        <v>40443</v>
      </c>
      <c r="AL2708">
        <v>11.332100000000001</v>
      </c>
      <c r="AM2708" s="2"/>
      <c r="AS2708" s="2"/>
    </row>
    <row r="2709" spans="1:45" x14ac:dyDescent="0.25">
      <c r="A2709" s="2"/>
      <c r="C2709" s="2"/>
      <c r="E2709" s="2"/>
      <c r="Q2709" s="2"/>
      <c r="S2709" s="2"/>
      <c r="U2709" s="2"/>
      <c r="AE2709" s="4">
        <v>40520</v>
      </c>
      <c r="AF2709">
        <v>68174.92</v>
      </c>
      <c r="AG2709" s="4">
        <v>40472</v>
      </c>
      <c r="AH2709">
        <v>80.56</v>
      </c>
      <c r="AI2709" s="4">
        <v>41082</v>
      </c>
      <c r="AJ2709">
        <v>8.8901000000000003</v>
      </c>
      <c r="AK2709" s="2">
        <v>40444</v>
      </c>
      <c r="AL2709">
        <v>11.3209</v>
      </c>
      <c r="AM2709" s="2"/>
      <c r="AS2709" s="2"/>
    </row>
    <row r="2710" spans="1:45" x14ac:dyDescent="0.25">
      <c r="A2710" s="2"/>
      <c r="C2710" s="2"/>
      <c r="E2710" s="2"/>
      <c r="Q2710" s="2"/>
      <c r="S2710" s="2"/>
      <c r="U2710" s="2"/>
      <c r="AE2710" s="4">
        <v>40521</v>
      </c>
      <c r="AF2710">
        <v>67879.460000000006</v>
      </c>
      <c r="AG2710" s="4">
        <v>40473</v>
      </c>
      <c r="AH2710">
        <v>81.69</v>
      </c>
      <c r="AI2710" s="4">
        <v>41085</v>
      </c>
      <c r="AJ2710">
        <v>8.9027999999999992</v>
      </c>
      <c r="AK2710" s="2">
        <v>40445</v>
      </c>
      <c r="AL2710">
        <v>11.288499999999999</v>
      </c>
      <c r="AM2710" s="2"/>
      <c r="AS2710" s="2"/>
    </row>
    <row r="2711" spans="1:45" x14ac:dyDescent="0.25">
      <c r="A2711" s="2"/>
      <c r="C2711" s="2"/>
      <c r="E2711" s="2"/>
      <c r="Q2711" s="2"/>
      <c r="S2711" s="2"/>
      <c r="U2711" s="2"/>
      <c r="AE2711" s="4">
        <v>40522</v>
      </c>
      <c r="AF2711">
        <v>68341.83</v>
      </c>
      <c r="AG2711" s="4">
        <v>40476</v>
      </c>
      <c r="AH2711">
        <v>82.52</v>
      </c>
      <c r="AI2711" s="4">
        <v>41086</v>
      </c>
      <c r="AJ2711">
        <v>8.7719000000000005</v>
      </c>
      <c r="AK2711" s="2">
        <v>40448</v>
      </c>
      <c r="AL2711">
        <v>11.3093</v>
      </c>
      <c r="AM2711" s="2"/>
      <c r="AS2711" s="2"/>
    </row>
    <row r="2712" spans="1:45" x14ac:dyDescent="0.25">
      <c r="A2712" s="2"/>
      <c r="C2712" s="2"/>
      <c r="E2712" s="2"/>
      <c r="Q2712" s="2"/>
      <c r="S2712" s="2"/>
      <c r="U2712" s="2"/>
      <c r="AE2712" s="4">
        <v>40525</v>
      </c>
      <c r="AF2712">
        <v>69126.320000000007</v>
      </c>
      <c r="AG2712" s="4">
        <v>40477</v>
      </c>
      <c r="AH2712">
        <v>82.55</v>
      </c>
      <c r="AI2712" s="4">
        <v>41087</v>
      </c>
      <c r="AJ2712">
        <v>8.7748000000000008</v>
      </c>
      <c r="AK2712" s="2">
        <v>40449</v>
      </c>
      <c r="AL2712">
        <v>11.363200000000001</v>
      </c>
      <c r="AM2712" s="2"/>
      <c r="AS2712" s="2"/>
    </row>
    <row r="2713" spans="1:45" x14ac:dyDescent="0.25">
      <c r="A2713" s="2"/>
      <c r="C2713" s="2"/>
      <c r="E2713" s="2"/>
      <c r="Q2713" s="2"/>
      <c r="S2713" s="2"/>
      <c r="U2713" s="2"/>
      <c r="AE2713" s="4">
        <v>40526</v>
      </c>
      <c r="AF2713">
        <v>68742.97</v>
      </c>
      <c r="AG2713" s="4">
        <v>40478</v>
      </c>
      <c r="AH2713">
        <v>81.94</v>
      </c>
      <c r="AI2713" s="4">
        <v>41088</v>
      </c>
      <c r="AJ2713">
        <v>8.8058999999999994</v>
      </c>
      <c r="AK2713" s="2">
        <v>40450</v>
      </c>
      <c r="AL2713">
        <v>11.2811</v>
      </c>
      <c r="AM2713" s="2"/>
      <c r="AS2713" s="2"/>
    </row>
    <row r="2714" spans="1:45" x14ac:dyDescent="0.25">
      <c r="A2714" s="2"/>
      <c r="C2714" s="2"/>
      <c r="E2714" s="2"/>
      <c r="Q2714" s="2"/>
      <c r="S2714" s="2"/>
      <c r="U2714" s="2"/>
      <c r="AE2714" s="4">
        <v>40527</v>
      </c>
      <c r="AF2714">
        <v>67870.14</v>
      </c>
      <c r="AG2714" s="4">
        <v>40479</v>
      </c>
      <c r="AH2714">
        <v>82.18</v>
      </c>
      <c r="AI2714" s="4">
        <v>41089</v>
      </c>
      <c r="AJ2714">
        <v>8.8262</v>
      </c>
      <c r="AK2714" s="2">
        <v>40451</v>
      </c>
      <c r="AL2714">
        <v>11.292300000000001</v>
      </c>
      <c r="AM2714" s="2"/>
      <c r="AS2714" s="2"/>
    </row>
    <row r="2715" spans="1:45" x14ac:dyDescent="0.25">
      <c r="A2715" s="2"/>
      <c r="C2715" s="2"/>
      <c r="E2715" s="2"/>
      <c r="Q2715" s="2"/>
      <c r="S2715" s="2"/>
      <c r="U2715" s="2"/>
      <c r="AE2715" s="4">
        <v>40528</v>
      </c>
      <c r="AF2715">
        <v>67306.39</v>
      </c>
      <c r="AG2715" s="4">
        <v>40480</v>
      </c>
      <c r="AH2715">
        <v>81.430000000000007</v>
      </c>
      <c r="AI2715" s="4">
        <v>41092</v>
      </c>
      <c r="AJ2715">
        <v>8.7558000000000007</v>
      </c>
      <c r="AK2715" s="2">
        <v>40452</v>
      </c>
      <c r="AL2715">
        <v>11.23</v>
      </c>
      <c r="AM2715" s="2"/>
      <c r="AS2715" s="2"/>
    </row>
    <row r="2716" spans="1:45" x14ac:dyDescent="0.25">
      <c r="A2716" s="2"/>
      <c r="C2716" s="2"/>
      <c r="E2716" s="2"/>
      <c r="Q2716" s="2"/>
      <c r="S2716" s="2"/>
      <c r="U2716" s="2"/>
      <c r="AE2716" s="4">
        <v>40529</v>
      </c>
      <c r="AF2716">
        <v>67981.22</v>
      </c>
      <c r="AG2716" s="4">
        <v>40483</v>
      </c>
      <c r="AH2716">
        <v>82.95</v>
      </c>
      <c r="AI2716" s="4">
        <v>41093</v>
      </c>
      <c r="AJ2716">
        <v>8.68</v>
      </c>
      <c r="AK2716" s="2">
        <v>40455</v>
      </c>
      <c r="AL2716">
        <v>11.19</v>
      </c>
      <c r="AM2716" s="2"/>
      <c r="AS2716" s="2"/>
    </row>
    <row r="2717" spans="1:45" x14ac:dyDescent="0.25">
      <c r="A2717" s="2"/>
      <c r="C2717" s="2"/>
      <c r="E2717" s="2"/>
      <c r="Q2717" s="2"/>
      <c r="S2717" s="2"/>
      <c r="U2717" s="2"/>
      <c r="AE2717" s="4">
        <v>40532</v>
      </c>
      <c r="AF2717">
        <v>67263.600000000006</v>
      </c>
      <c r="AG2717" s="4">
        <v>40484</v>
      </c>
      <c r="AH2717">
        <v>83.9</v>
      </c>
      <c r="AI2717" s="4">
        <v>41094</v>
      </c>
      <c r="AJ2717">
        <v>8.6458999999999993</v>
      </c>
      <c r="AK2717" s="2">
        <v>40456</v>
      </c>
      <c r="AL2717">
        <v>11.197100000000001</v>
      </c>
      <c r="AM2717" s="2"/>
      <c r="AS2717" s="2"/>
    </row>
    <row r="2718" spans="1:45" x14ac:dyDescent="0.25">
      <c r="A2718" s="2"/>
      <c r="C2718" s="2"/>
      <c r="E2718" s="2"/>
      <c r="Q2718" s="2"/>
      <c r="S2718" s="2"/>
      <c r="U2718" s="2"/>
      <c r="AE2718" s="4">
        <v>40533</v>
      </c>
      <c r="AF2718">
        <v>68214.86</v>
      </c>
      <c r="AG2718" s="4">
        <v>40485</v>
      </c>
      <c r="AH2718">
        <v>84.69</v>
      </c>
      <c r="AI2718" s="4">
        <v>41095</v>
      </c>
      <c r="AJ2718">
        <v>8.83</v>
      </c>
      <c r="AK2718" s="2">
        <v>40457</v>
      </c>
      <c r="AL2718">
        <v>11.228400000000001</v>
      </c>
      <c r="AM2718" s="2"/>
      <c r="AS2718" s="2"/>
    </row>
    <row r="2719" spans="1:45" x14ac:dyDescent="0.25">
      <c r="A2719" s="2"/>
      <c r="C2719" s="2"/>
      <c r="E2719" s="2"/>
      <c r="Q2719" s="2"/>
      <c r="S2719" s="2"/>
      <c r="U2719" s="2"/>
      <c r="AE2719" s="4">
        <v>40534</v>
      </c>
      <c r="AF2719">
        <v>68470.759999999995</v>
      </c>
      <c r="AG2719" s="4">
        <v>40486</v>
      </c>
      <c r="AH2719">
        <v>86.49</v>
      </c>
      <c r="AI2719" s="4">
        <v>41096</v>
      </c>
      <c r="AJ2719">
        <v>8.7624999999999993</v>
      </c>
      <c r="AK2719" s="2">
        <v>40458</v>
      </c>
      <c r="AL2719">
        <v>11.1973</v>
      </c>
      <c r="AM2719" s="2"/>
      <c r="AS2719" s="2"/>
    </row>
    <row r="2720" spans="1:45" x14ac:dyDescent="0.25">
      <c r="A2720" s="2"/>
      <c r="C2720" s="2"/>
      <c r="E2720" s="2"/>
      <c r="Q2720" s="2"/>
      <c r="S2720" s="2"/>
      <c r="U2720" s="2"/>
      <c r="AE2720" s="4">
        <v>40535</v>
      </c>
      <c r="AF2720">
        <v>68485.960000000006</v>
      </c>
      <c r="AG2720" s="4">
        <v>40487</v>
      </c>
      <c r="AH2720">
        <v>86.85</v>
      </c>
      <c r="AI2720" s="4">
        <v>41100</v>
      </c>
      <c r="AJ2720">
        <v>8.7248000000000001</v>
      </c>
      <c r="AK2720" s="2">
        <v>40459</v>
      </c>
      <c r="AL2720">
        <v>11.2387</v>
      </c>
      <c r="AM2720" s="2"/>
      <c r="AS2720" s="2"/>
    </row>
    <row r="2721" spans="1:45" x14ac:dyDescent="0.25">
      <c r="A2721" s="2"/>
      <c r="C2721" s="2"/>
      <c r="E2721" s="2"/>
      <c r="Q2721" s="2"/>
      <c r="S2721" s="2"/>
      <c r="U2721" s="2"/>
      <c r="AE2721" s="4">
        <v>40539</v>
      </c>
      <c r="AF2721">
        <v>67803.16</v>
      </c>
      <c r="AG2721" s="4">
        <v>40490</v>
      </c>
      <c r="AH2721">
        <v>87.06</v>
      </c>
      <c r="AI2721" s="4">
        <v>41101</v>
      </c>
      <c r="AJ2721">
        <v>8.6158999999999999</v>
      </c>
      <c r="AK2721" s="2">
        <v>40462</v>
      </c>
      <c r="AL2721">
        <v>11.203900000000001</v>
      </c>
      <c r="AM2721" s="2"/>
      <c r="AS2721" s="2"/>
    </row>
    <row r="2722" spans="1:45" x14ac:dyDescent="0.25">
      <c r="A2722" s="2"/>
      <c r="C2722" s="2"/>
      <c r="E2722" s="2"/>
      <c r="Q2722" s="2"/>
      <c r="S2722" s="2"/>
      <c r="U2722" s="2"/>
      <c r="AE2722" s="4">
        <v>40540</v>
      </c>
      <c r="AF2722">
        <v>68040.94</v>
      </c>
      <c r="AG2722" s="4">
        <v>40491</v>
      </c>
      <c r="AH2722">
        <v>86.72</v>
      </c>
      <c r="AI2722" s="4">
        <v>41102</v>
      </c>
      <c r="AJ2722">
        <v>8.4756</v>
      </c>
      <c r="AK2722" s="2">
        <v>40463</v>
      </c>
      <c r="AL2722">
        <v>11.206799999999999</v>
      </c>
      <c r="AM2722" s="2"/>
      <c r="AS2722" s="2"/>
    </row>
    <row r="2723" spans="1:45" x14ac:dyDescent="0.25">
      <c r="A2723" s="2"/>
      <c r="C2723" s="2"/>
      <c r="E2723" s="2"/>
      <c r="Q2723" s="2"/>
      <c r="S2723" s="2"/>
      <c r="U2723" s="2"/>
      <c r="AE2723" s="4">
        <v>40541</v>
      </c>
      <c r="AF2723">
        <v>68952.42</v>
      </c>
      <c r="AG2723" s="4">
        <v>40492</v>
      </c>
      <c r="AH2723">
        <v>87.81</v>
      </c>
      <c r="AI2723" s="4">
        <v>41103</v>
      </c>
      <c r="AJ2723">
        <v>8.5879999999999992</v>
      </c>
      <c r="AK2723" s="2">
        <v>40464</v>
      </c>
      <c r="AL2723">
        <v>11.132199999999999</v>
      </c>
      <c r="AM2723" s="2"/>
      <c r="AS2723" s="2"/>
    </row>
    <row r="2724" spans="1:45" x14ac:dyDescent="0.25">
      <c r="A2724" s="2"/>
      <c r="C2724" s="2"/>
      <c r="E2724" s="2"/>
      <c r="Q2724" s="2"/>
      <c r="S2724" s="2"/>
      <c r="U2724" s="2"/>
      <c r="AE2724" s="4">
        <v>40542</v>
      </c>
      <c r="AF2724">
        <v>69304.81</v>
      </c>
      <c r="AG2724" s="4">
        <v>40493</v>
      </c>
      <c r="AH2724">
        <v>87.81</v>
      </c>
      <c r="AI2724" s="4">
        <v>41106</v>
      </c>
      <c r="AJ2724">
        <v>8.5299999999999994</v>
      </c>
      <c r="AK2724" s="2">
        <v>40465</v>
      </c>
      <c r="AL2724">
        <v>11.08</v>
      </c>
      <c r="AM2724" s="2"/>
      <c r="AS2724" s="2"/>
    </row>
    <row r="2725" spans="1:45" x14ac:dyDescent="0.25">
      <c r="A2725" s="2"/>
      <c r="C2725" s="2"/>
      <c r="E2725" s="2"/>
      <c r="Q2725" s="2"/>
      <c r="S2725" s="2"/>
      <c r="U2725" s="2"/>
      <c r="AE2725" s="4">
        <v>40546</v>
      </c>
      <c r="AF2725">
        <v>69962.320000000007</v>
      </c>
      <c r="AG2725" s="4">
        <v>40494</v>
      </c>
      <c r="AH2725">
        <v>84.88</v>
      </c>
      <c r="AI2725" s="4">
        <v>41107</v>
      </c>
      <c r="AJ2725">
        <v>8.64</v>
      </c>
      <c r="AK2725" s="2">
        <v>40466</v>
      </c>
      <c r="AL2725">
        <v>11.053699999999999</v>
      </c>
      <c r="AM2725" s="2"/>
      <c r="AS2725" s="2"/>
    </row>
    <row r="2726" spans="1:45" x14ac:dyDescent="0.25">
      <c r="A2726" s="2"/>
      <c r="C2726" s="2"/>
      <c r="E2726" s="2"/>
      <c r="Q2726" s="2"/>
      <c r="S2726" s="2"/>
      <c r="U2726" s="2"/>
      <c r="AE2726" s="4">
        <v>40547</v>
      </c>
      <c r="AF2726">
        <v>70317.789999999994</v>
      </c>
      <c r="AG2726" s="4">
        <v>40497</v>
      </c>
      <c r="AH2726">
        <v>84.86</v>
      </c>
      <c r="AI2726" s="4">
        <v>41108</v>
      </c>
      <c r="AJ2726">
        <v>8.56</v>
      </c>
      <c r="AK2726" s="2">
        <v>40469</v>
      </c>
      <c r="AL2726">
        <v>11.1076</v>
      </c>
      <c r="AM2726" s="2"/>
      <c r="AS2726" s="2"/>
    </row>
    <row r="2727" spans="1:45" x14ac:dyDescent="0.25">
      <c r="A2727" s="2"/>
      <c r="C2727" s="2"/>
      <c r="E2727" s="2"/>
      <c r="Q2727" s="2"/>
      <c r="S2727" s="2"/>
      <c r="U2727" s="2"/>
      <c r="AE2727" s="4">
        <v>40548</v>
      </c>
      <c r="AF2727">
        <v>71091.03</v>
      </c>
      <c r="AG2727" s="4">
        <v>40498</v>
      </c>
      <c r="AH2727">
        <v>82.34</v>
      </c>
      <c r="AI2727" s="4">
        <v>41109</v>
      </c>
      <c r="AJ2727">
        <v>8.4499999999999993</v>
      </c>
      <c r="AK2727" s="2">
        <v>40470</v>
      </c>
      <c r="AL2727">
        <v>11.148</v>
      </c>
      <c r="AM2727" s="2"/>
      <c r="AS2727" s="2"/>
    </row>
    <row r="2728" spans="1:45" x14ac:dyDescent="0.25">
      <c r="A2728" s="2"/>
      <c r="C2728" s="2"/>
      <c r="E2728" s="2"/>
      <c r="Q2728" s="2"/>
      <c r="S2728" s="2"/>
      <c r="U2728" s="2"/>
      <c r="AE2728" s="4">
        <v>40549</v>
      </c>
      <c r="AF2728">
        <v>70578.83</v>
      </c>
      <c r="AG2728" s="4">
        <v>40499</v>
      </c>
      <c r="AH2728">
        <v>80.44</v>
      </c>
      <c r="AI2728" s="4">
        <v>41110</v>
      </c>
      <c r="AJ2728">
        <v>8.4434000000000005</v>
      </c>
      <c r="AK2728" s="2">
        <v>40471</v>
      </c>
      <c r="AL2728">
        <v>11.1136</v>
      </c>
      <c r="AM2728" s="2"/>
      <c r="AS2728" s="2"/>
    </row>
    <row r="2729" spans="1:45" x14ac:dyDescent="0.25">
      <c r="A2729" s="2"/>
      <c r="C2729" s="2"/>
      <c r="E2729" s="2"/>
      <c r="Q2729" s="2"/>
      <c r="S2729" s="2"/>
      <c r="U2729" s="2"/>
      <c r="AE2729" s="4">
        <v>40550</v>
      </c>
      <c r="AF2729">
        <v>70057.2</v>
      </c>
      <c r="AG2729" s="4">
        <v>40500</v>
      </c>
      <c r="AH2729">
        <v>81.849999999999994</v>
      </c>
      <c r="AI2729" s="4">
        <v>41113</v>
      </c>
      <c r="AJ2729">
        <v>8.4258000000000006</v>
      </c>
      <c r="AK2729" s="2">
        <v>40472</v>
      </c>
      <c r="AL2729">
        <v>11.1509</v>
      </c>
      <c r="AM2729" s="2"/>
      <c r="AS2729" s="2"/>
    </row>
    <row r="2730" spans="1:45" x14ac:dyDescent="0.25">
      <c r="A2730" s="2"/>
      <c r="C2730" s="2"/>
      <c r="E2730" s="2"/>
      <c r="Q2730" s="2"/>
      <c r="S2730" s="2"/>
      <c r="U2730" s="2"/>
      <c r="AE2730" s="4">
        <v>40553</v>
      </c>
      <c r="AF2730">
        <v>70127.039999999994</v>
      </c>
      <c r="AG2730" s="4">
        <v>40501</v>
      </c>
      <c r="AH2730">
        <v>81.510000000000005</v>
      </c>
      <c r="AI2730" s="4">
        <v>41114</v>
      </c>
      <c r="AJ2730">
        <v>8.4122000000000003</v>
      </c>
      <c r="AK2730" s="2">
        <v>40473</v>
      </c>
      <c r="AL2730">
        <v>11.17</v>
      </c>
      <c r="AM2730" s="2"/>
      <c r="AS2730" s="2"/>
    </row>
    <row r="2731" spans="1:45" x14ac:dyDescent="0.25">
      <c r="A2731" s="2"/>
      <c r="C2731" s="2"/>
      <c r="E2731" s="2"/>
      <c r="Q2731" s="2"/>
      <c r="S2731" s="2"/>
      <c r="U2731" s="2"/>
      <c r="AE2731" s="4">
        <v>40554</v>
      </c>
      <c r="AF2731">
        <v>70423.44</v>
      </c>
      <c r="AG2731" s="4">
        <v>40504</v>
      </c>
      <c r="AH2731">
        <v>81.739999999999995</v>
      </c>
      <c r="AI2731" s="4">
        <v>41115</v>
      </c>
      <c r="AJ2731">
        <v>8.41</v>
      </c>
      <c r="AK2731" s="2">
        <v>40476</v>
      </c>
      <c r="AL2731">
        <v>11.2254</v>
      </c>
      <c r="AM2731" s="2"/>
      <c r="AS2731" s="2"/>
    </row>
    <row r="2732" spans="1:45" x14ac:dyDescent="0.25">
      <c r="A2732" s="2"/>
      <c r="C2732" s="2"/>
      <c r="E2732" s="2"/>
      <c r="Q2732" s="2"/>
      <c r="S2732" s="2"/>
      <c r="U2732" s="2"/>
      <c r="AE2732" s="4">
        <v>40555</v>
      </c>
      <c r="AF2732">
        <v>71632.899999999994</v>
      </c>
      <c r="AG2732" s="4">
        <v>40505</v>
      </c>
      <c r="AH2732">
        <v>81.25</v>
      </c>
      <c r="AI2732" s="4">
        <v>41116</v>
      </c>
      <c r="AJ2732">
        <v>8.4094999999999995</v>
      </c>
      <c r="AK2732" s="2">
        <v>40477</v>
      </c>
      <c r="AL2732">
        <v>11.204000000000001</v>
      </c>
      <c r="AM2732" s="2"/>
      <c r="AS2732" s="2"/>
    </row>
    <row r="2733" spans="1:45" x14ac:dyDescent="0.25">
      <c r="A2733" s="2"/>
      <c r="C2733" s="2"/>
      <c r="E2733" s="2"/>
      <c r="Q2733" s="2"/>
      <c r="S2733" s="2"/>
      <c r="U2733" s="2"/>
      <c r="AE2733" s="4">
        <v>40556</v>
      </c>
      <c r="AF2733">
        <v>70721.440000000002</v>
      </c>
      <c r="AG2733" s="4">
        <v>40506</v>
      </c>
      <c r="AH2733">
        <v>83.86</v>
      </c>
      <c r="AI2733" s="4">
        <v>41117</v>
      </c>
      <c r="AJ2733">
        <v>8.6687999999999992</v>
      </c>
      <c r="AK2733" s="2">
        <v>40478</v>
      </c>
      <c r="AL2733">
        <v>11.2103</v>
      </c>
      <c r="AM2733" s="2"/>
      <c r="AS2733" s="2"/>
    </row>
    <row r="2734" spans="1:45" x14ac:dyDescent="0.25">
      <c r="A2734" s="2"/>
      <c r="C2734" s="2"/>
      <c r="E2734" s="2"/>
      <c r="Q2734" s="2"/>
      <c r="S2734" s="2"/>
      <c r="U2734" s="2"/>
      <c r="AE2734" s="4">
        <v>40557</v>
      </c>
      <c r="AF2734">
        <v>70940.22</v>
      </c>
      <c r="AG2734" s="4">
        <v>40508</v>
      </c>
      <c r="AH2734">
        <v>83.76</v>
      </c>
      <c r="AI2734" s="4">
        <v>41120</v>
      </c>
      <c r="AJ2734">
        <v>8.6579999999999995</v>
      </c>
      <c r="AK2734" s="2">
        <v>40479</v>
      </c>
      <c r="AL2734">
        <v>11.2348</v>
      </c>
      <c r="AM2734" s="2"/>
      <c r="AS2734" s="2"/>
    </row>
    <row r="2735" spans="1:45" x14ac:dyDescent="0.25">
      <c r="A2735" s="2"/>
      <c r="C2735" s="2"/>
      <c r="E2735" s="2"/>
      <c r="Q2735" s="2"/>
      <c r="S2735" s="2"/>
      <c r="U2735" s="2"/>
      <c r="AE2735" s="4">
        <v>40560</v>
      </c>
      <c r="AF2735">
        <v>70609.070000000007</v>
      </c>
      <c r="AG2735" s="4">
        <v>40511</v>
      </c>
      <c r="AH2735">
        <v>85.73</v>
      </c>
      <c r="AI2735" s="4">
        <v>41121</v>
      </c>
      <c r="AJ2735">
        <v>8.6297999999999995</v>
      </c>
      <c r="AK2735" s="2">
        <v>40480</v>
      </c>
      <c r="AL2735">
        <v>11.224500000000001</v>
      </c>
      <c r="AM2735" s="2"/>
      <c r="AS2735" s="2"/>
    </row>
    <row r="2736" spans="1:45" x14ac:dyDescent="0.25">
      <c r="A2736" s="2"/>
      <c r="C2736" s="2"/>
      <c r="E2736" s="2"/>
      <c r="Q2736" s="2"/>
      <c r="S2736" s="2"/>
      <c r="U2736" s="2"/>
      <c r="AE2736" s="4">
        <v>40561</v>
      </c>
      <c r="AF2736">
        <v>70919.75</v>
      </c>
      <c r="AG2736" s="4">
        <v>40512</v>
      </c>
      <c r="AH2736">
        <v>84.11</v>
      </c>
      <c r="AI2736" s="4">
        <v>41122</v>
      </c>
      <c r="AJ2736">
        <v>8.52</v>
      </c>
      <c r="AK2736" s="2">
        <v>40483</v>
      </c>
      <c r="AL2736">
        <v>11.213900000000001</v>
      </c>
      <c r="AM2736" s="2"/>
      <c r="AS2736" s="2"/>
    </row>
    <row r="2737" spans="1:45" x14ac:dyDescent="0.25">
      <c r="A2737" s="2"/>
      <c r="C2737" s="2"/>
      <c r="E2737" s="2"/>
      <c r="Q2737" s="2"/>
      <c r="S2737" s="2"/>
      <c r="U2737" s="2"/>
      <c r="AE2737" s="4">
        <v>40562</v>
      </c>
      <c r="AF2737">
        <v>70058.080000000002</v>
      </c>
      <c r="AG2737" s="4">
        <v>40513</v>
      </c>
      <c r="AH2737">
        <v>86.75</v>
      </c>
      <c r="AI2737" s="4">
        <v>41123</v>
      </c>
      <c r="AJ2737">
        <v>8.4818999999999996</v>
      </c>
      <c r="AK2737" s="2">
        <v>40484</v>
      </c>
      <c r="AL2737">
        <v>11.216900000000001</v>
      </c>
      <c r="AM2737" s="2"/>
      <c r="AS2737" s="2"/>
    </row>
    <row r="2738" spans="1:45" x14ac:dyDescent="0.25">
      <c r="A2738" s="2"/>
      <c r="C2738" s="2"/>
      <c r="E2738" s="2"/>
      <c r="Q2738" s="2"/>
      <c r="S2738" s="2"/>
      <c r="U2738" s="2"/>
      <c r="AE2738" s="4">
        <v>40563</v>
      </c>
      <c r="AF2738">
        <v>69561.53</v>
      </c>
      <c r="AG2738" s="4">
        <v>40514</v>
      </c>
      <c r="AH2738">
        <v>88</v>
      </c>
      <c r="AI2738" s="4">
        <v>41124</v>
      </c>
      <c r="AJ2738">
        <v>8.8073999999999995</v>
      </c>
      <c r="AK2738" s="2">
        <v>40485</v>
      </c>
      <c r="AL2738">
        <v>11.2209</v>
      </c>
      <c r="AM2738" s="2"/>
      <c r="AS2738" s="2"/>
    </row>
    <row r="2739" spans="1:45" x14ac:dyDescent="0.25">
      <c r="A2739" s="2"/>
      <c r="C2739" s="2"/>
      <c r="E2739" s="2"/>
      <c r="Q2739" s="2"/>
      <c r="S2739" s="2"/>
      <c r="U2739" s="2"/>
      <c r="AE2739" s="4">
        <v>40564</v>
      </c>
      <c r="AF2739">
        <v>69133.09</v>
      </c>
      <c r="AG2739" s="4">
        <v>40515</v>
      </c>
      <c r="AH2739">
        <v>89.19</v>
      </c>
      <c r="AI2739" s="4">
        <v>41127</v>
      </c>
      <c r="AJ2739">
        <v>8.8821999999999992</v>
      </c>
      <c r="AK2739" s="2">
        <v>40486</v>
      </c>
      <c r="AL2739">
        <v>11.273199999999999</v>
      </c>
      <c r="AM2739" s="2"/>
      <c r="AS2739" s="2"/>
    </row>
    <row r="2740" spans="1:45" x14ac:dyDescent="0.25">
      <c r="A2740" s="2"/>
      <c r="C2740" s="2"/>
      <c r="E2740" s="2"/>
      <c r="Q2740" s="2"/>
      <c r="S2740" s="2"/>
      <c r="U2740" s="2"/>
      <c r="AE2740" s="4">
        <v>40567</v>
      </c>
      <c r="AF2740">
        <v>69426.570000000007</v>
      </c>
      <c r="AG2740" s="4">
        <v>40518</v>
      </c>
      <c r="AH2740">
        <v>89.38</v>
      </c>
      <c r="AI2740" s="4">
        <v>41128</v>
      </c>
      <c r="AJ2740">
        <v>8.9063999999999997</v>
      </c>
      <c r="AK2740" s="2">
        <v>40487</v>
      </c>
      <c r="AL2740">
        <v>11.347799999999999</v>
      </c>
      <c r="AM2740" s="2"/>
      <c r="AS2740" s="2"/>
    </row>
    <row r="2741" spans="1:45" x14ac:dyDescent="0.25">
      <c r="A2741" s="2"/>
      <c r="C2741" s="2"/>
      <c r="E2741" s="2"/>
      <c r="Q2741" s="2"/>
      <c r="S2741" s="2"/>
      <c r="U2741" s="2"/>
      <c r="AE2741" s="4">
        <v>40569</v>
      </c>
      <c r="AF2741">
        <v>68709.22</v>
      </c>
      <c r="AG2741" s="4">
        <v>40519</v>
      </c>
      <c r="AH2741">
        <v>88.69</v>
      </c>
      <c r="AI2741" s="4">
        <v>41129</v>
      </c>
      <c r="AJ2741">
        <v>8.57</v>
      </c>
      <c r="AK2741" s="2">
        <v>40490</v>
      </c>
      <c r="AL2741">
        <v>11.2963</v>
      </c>
      <c r="AM2741" s="2"/>
      <c r="AS2741" s="2"/>
    </row>
    <row r="2742" spans="1:45" x14ac:dyDescent="0.25">
      <c r="A2742" s="2"/>
      <c r="C2742" s="2"/>
      <c r="E2742" s="2"/>
      <c r="Q2742" s="2"/>
      <c r="S2742" s="2"/>
      <c r="U2742" s="2"/>
      <c r="AE2742" s="4">
        <v>40570</v>
      </c>
      <c r="AF2742">
        <v>68050.710000000006</v>
      </c>
      <c r="AG2742" s="4">
        <v>40520</v>
      </c>
      <c r="AH2742">
        <v>88.28</v>
      </c>
      <c r="AI2742" s="4">
        <v>41130</v>
      </c>
      <c r="AJ2742">
        <v>8.6449999999999996</v>
      </c>
      <c r="AK2742" s="2">
        <v>40491</v>
      </c>
      <c r="AL2742">
        <v>11.3886</v>
      </c>
      <c r="AM2742" s="2"/>
      <c r="AS2742" s="2"/>
    </row>
    <row r="2743" spans="1:45" x14ac:dyDescent="0.25">
      <c r="A2743" s="2"/>
      <c r="C2743" s="2"/>
      <c r="E2743" s="2"/>
      <c r="Q2743" s="2"/>
      <c r="S2743" s="2"/>
      <c r="U2743" s="2"/>
      <c r="AE2743" s="4">
        <v>40571</v>
      </c>
      <c r="AF2743">
        <v>66697.570000000007</v>
      </c>
      <c r="AG2743" s="4">
        <v>40521</v>
      </c>
      <c r="AH2743">
        <v>88.37</v>
      </c>
      <c r="AI2743" s="4">
        <v>41131</v>
      </c>
      <c r="AJ2743">
        <v>8.59</v>
      </c>
      <c r="AK2743" s="2">
        <v>40492</v>
      </c>
      <c r="AL2743">
        <v>11.399900000000001</v>
      </c>
      <c r="AM2743" s="2"/>
      <c r="AS2743" s="2"/>
    </row>
    <row r="2744" spans="1:45" x14ac:dyDescent="0.25">
      <c r="A2744" s="2"/>
      <c r="C2744" s="2"/>
      <c r="E2744" s="2"/>
      <c r="Q2744" s="2"/>
      <c r="S2744" s="2"/>
      <c r="U2744" s="2"/>
      <c r="AE2744" s="4">
        <v>40574</v>
      </c>
      <c r="AF2744">
        <v>66574.880000000005</v>
      </c>
      <c r="AG2744" s="4">
        <v>40522</v>
      </c>
      <c r="AH2744">
        <v>87.79</v>
      </c>
      <c r="AI2744" s="4">
        <v>41134</v>
      </c>
      <c r="AJ2744">
        <v>8.6349999999999998</v>
      </c>
      <c r="AK2744" s="2">
        <v>40493</v>
      </c>
      <c r="AL2744">
        <v>11.4741</v>
      </c>
      <c r="AM2744" s="2"/>
      <c r="AS2744" s="2"/>
    </row>
    <row r="2745" spans="1:45" x14ac:dyDescent="0.25">
      <c r="A2745" s="2"/>
      <c r="C2745" s="2"/>
      <c r="E2745" s="2"/>
      <c r="Q2745" s="2"/>
      <c r="S2745" s="2"/>
      <c r="U2745" s="2"/>
      <c r="AE2745" s="4">
        <v>40575</v>
      </c>
      <c r="AF2745">
        <v>67847.34</v>
      </c>
      <c r="AG2745" s="4">
        <v>40525</v>
      </c>
      <c r="AH2745">
        <v>88.61</v>
      </c>
      <c r="AI2745" s="4">
        <v>41135</v>
      </c>
      <c r="AJ2745">
        <v>8.65</v>
      </c>
      <c r="AK2745" s="2">
        <v>40494</v>
      </c>
      <c r="AL2745">
        <v>11.4214</v>
      </c>
      <c r="AM2745" s="2"/>
      <c r="AS2745" s="2"/>
    </row>
    <row r="2746" spans="1:45" x14ac:dyDescent="0.25">
      <c r="A2746" s="2"/>
      <c r="C2746" s="2"/>
      <c r="E2746" s="2"/>
      <c r="Q2746" s="2"/>
      <c r="S2746" s="2"/>
      <c r="U2746" s="2"/>
      <c r="AE2746" s="4">
        <v>40576</v>
      </c>
      <c r="AF2746">
        <v>66688.479999999996</v>
      </c>
      <c r="AG2746" s="4">
        <v>40526</v>
      </c>
      <c r="AH2746">
        <v>88.28</v>
      </c>
      <c r="AI2746" s="4">
        <v>41136</v>
      </c>
      <c r="AJ2746">
        <v>8.6150000000000002</v>
      </c>
      <c r="AK2746" s="2">
        <v>40498</v>
      </c>
      <c r="AL2746">
        <v>11.498900000000001</v>
      </c>
      <c r="AM2746" s="2"/>
      <c r="AS2746" s="2"/>
    </row>
    <row r="2747" spans="1:45" x14ac:dyDescent="0.25">
      <c r="A2747" s="2"/>
      <c r="C2747" s="2"/>
      <c r="E2747" s="2"/>
      <c r="Q2747" s="2"/>
      <c r="S2747" s="2"/>
      <c r="U2747" s="2"/>
      <c r="AE2747" s="4">
        <v>40577</v>
      </c>
      <c r="AF2747">
        <v>66764.84</v>
      </c>
      <c r="AG2747" s="4">
        <v>40527</v>
      </c>
      <c r="AH2747">
        <v>88.62</v>
      </c>
      <c r="AI2747" s="4">
        <v>41137</v>
      </c>
      <c r="AJ2747">
        <v>8.7799999999999994</v>
      </c>
      <c r="AK2747" s="2">
        <v>40499</v>
      </c>
      <c r="AL2747">
        <v>11.4754</v>
      </c>
      <c r="AM2747" s="2"/>
      <c r="AS2747" s="2"/>
    </row>
    <row r="2748" spans="1:45" x14ac:dyDescent="0.25">
      <c r="A2748" s="2"/>
      <c r="C2748" s="2"/>
      <c r="E2748" s="2"/>
      <c r="Q2748" s="2"/>
      <c r="S2748" s="2"/>
      <c r="U2748" s="2"/>
      <c r="AE2748" s="4">
        <v>40578</v>
      </c>
      <c r="AF2748">
        <v>65269.15</v>
      </c>
      <c r="AG2748" s="4">
        <v>40528</v>
      </c>
      <c r="AH2748">
        <v>87.7</v>
      </c>
      <c r="AI2748" s="4">
        <v>41138</v>
      </c>
      <c r="AJ2748">
        <v>8.76</v>
      </c>
      <c r="AK2748" s="2">
        <v>40500</v>
      </c>
      <c r="AL2748">
        <v>11.539099999999999</v>
      </c>
      <c r="AM2748" s="2"/>
      <c r="AS2748" s="2"/>
    </row>
    <row r="2749" spans="1:45" x14ac:dyDescent="0.25">
      <c r="A2749" s="2"/>
      <c r="C2749" s="2"/>
      <c r="E2749" s="2"/>
      <c r="Q2749" s="2"/>
      <c r="S2749" s="2"/>
      <c r="U2749" s="2"/>
      <c r="AE2749" s="4">
        <v>40581</v>
      </c>
      <c r="AF2749">
        <v>65362.04</v>
      </c>
      <c r="AG2749" s="4">
        <v>40529</v>
      </c>
      <c r="AH2749">
        <v>88.02</v>
      </c>
      <c r="AI2749" s="4">
        <v>41141</v>
      </c>
      <c r="AJ2749">
        <v>8.7406000000000006</v>
      </c>
      <c r="AK2749" s="2">
        <v>40501</v>
      </c>
      <c r="AL2749">
        <v>11.5586</v>
      </c>
      <c r="AM2749" s="2"/>
      <c r="AS2749" s="2"/>
    </row>
    <row r="2750" spans="1:45" x14ac:dyDescent="0.25">
      <c r="A2750" s="2"/>
      <c r="C2750" s="2"/>
      <c r="E2750" s="2"/>
      <c r="Q2750" s="2"/>
      <c r="S2750" s="2"/>
      <c r="U2750" s="2"/>
      <c r="AE2750" s="4">
        <v>40582</v>
      </c>
      <c r="AF2750">
        <v>65771.33</v>
      </c>
      <c r="AG2750" s="4">
        <v>40532</v>
      </c>
      <c r="AH2750">
        <v>88.81</v>
      </c>
      <c r="AI2750" s="4">
        <v>41142</v>
      </c>
      <c r="AJ2750">
        <v>8.8322000000000003</v>
      </c>
      <c r="AK2750" s="2">
        <v>40504</v>
      </c>
      <c r="AL2750">
        <v>11.6592</v>
      </c>
      <c r="AM2750" s="2"/>
      <c r="AS2750" s="2"/>
    </row>
    <row r="2751" spans="1:45" x14ac:dyDescent="0.25">
      <c r="A2751" s="2"/>
      <c r="C2751" s="2"/>
      <c r="E2751" s="2"/>
      <c r="Q2751" s="2"/>
      <c r="S2751" s="2"/>
      <c r="U2751" s="2"/>
      <c r="AE2751" s="4">
        <v>40583</v>
      </c>
      <c r="AF2751">
        <v>64217.52</v>
      </c>
      <c r="AG2751" s="4">
        <v>40533</v>
      </c>
      <c r="AH2751">
        <v>89.82</v>
      </c>
      <c r="AI2751" s="4">
        <v>41143</v>
      </c>
      <c r="AJ2751">
        <v>8.8234999999999992</v>
      </c>
      <c r="AK2751" s="2">
        <v>40505</v>
      </c>
      <c r="AL2751">
        <v>11.7506</v>
      </c>
      <c r="AM2751" s="2"/>
      <c r="AS2751" s="2"/>
    </row>
    <row r="2752" spans="1:45" x14ac:dyDescent="0.25">
      <c r="A2752" s="2"/>
      <c r="C2752" s="2"/>
      <c r="E2752" s="2"/>
      <c r="Q2752" s="2"/>
      <c r="S2752" s="2"/>
      <c r="U2752" s="2"/>
      <c r="AE2752" s="4">
        <v>40584</v>
      </c>
      <c r="AF2752">
        <v>64577.83</v>
      </c>
      <c r="AG2752" s="4">
        <v>40534</v>
      </c>
      <c r="AH2752">
        <v>90.48</v>
      </c>
      <c r="AI2752" s="4">
        <v>41144</v>
      </c>
      <c r="AJ2752">
        <v>8.8917999999999999</v>
      </c>
      <c r="AK2752" s="2">
        <v>40506</v>
      </c>
      <c r="AL2752">
        <v>11.796200000000001</v>
      </c>
      <c r="AM2752" s="2"/>
      <c r="AS2752" s="2"/>
    </row>
    <row r="2753" spans="1:45" x14ac:dyDescent="0.25">
      <c r="A2753" s="2"/>
      <c r="C2753" s="2"/>
      <c r="E2753" s="2"/>
      <c r="Q2753" s="2"/>
      <c r="S2753" s="2"/>
      <c r="U2753" s="2"/>
      <c r="AE2753" s="4">
        <v>40585</v>
      </c>
      <c r="AF2753">
        <v>65755.66</v>
      </c>
      <c r="AG2753" s="4">
        <v>40535</v>
      </c>
      <c r="AH2753">
        <v>91.51</v>
      </c>
      <c r="AI2753" s="4">
        <v>41145</v>
      </c>
      <c r="AJ2753">
        <v>8.9326000000000008</v>
      </c>
      <c r="AK2753" s="2">
        <v>40507</v>
      </c>
      <c r="AL2753">
        <v>11.8361</v>
      </c>
      <c r="AM2753" s="2"/>
      <c r="AS2753" s="2"/>
    </row>
    <row r="2754" spans="1:45" x14ac:dyDescent="0.25">
      <c r="A2754" s="2"/>
      <c r="C2754" s="2"/>
      <c r="E2754" s="2"/>
      <c r="Q2754" s="2"/>
      <c r="S2754" s="2"/>
      <c r="U2754" s="2"/>
      <c r="AE2754" s="4">
        <v>40588</v>
      </c>
      <c r="AF2754">
        <v>66557.55</v>
      </c>
      <c r="AG2754" s="4">
        <v>40539</v>
      </c>
      <c r="AH2754">
        <v>91</v>
      </c>
      <c r="AI2754" s="4">
        <v>41148</v>
      </c>
      <c r="AJ2754">
        <v>8.8225999999999996</v>
      </c>
      <c r="AK2754" s="2">
        <v>40508</v>
      </c>
      <c r="AL2754">
        <v>11.978199999999999</v>
      </c>
      <c r="AM2754" s="2"/>
      <c r="AS2754" s="2"/>
    </row>
    <row r="2755" spans="1:45" x14ac:dyDescent="0.25">
      <c r="A2755" s="2"/>
      <c r="C2755" s="2"/>
      <c r="E2755" s="2"/>
      <c r="Q2755" s="2"/>
      <c r="S2755" s="2"/>
      <c r="U2755" s="2"/>
      <c r="AE2755" s="4">
        <v>40589</v>
      </c>
      <c r="AF2755">
        <v>66341.39</v>
      </c>
      <c r="AG2755" s="4">
        <v>40540</v>
      </c>
      <c r="AH2755">
        <v>91.49</v>
      </c>
      <c r="AI2755" s="4">
        <v>41149</v>
      </c>
      <c r="AJ2755">
        <v>8.7506000000000004</v>
      </c>
      <c r="AK2755" s="2">
        <v>40511</v>
      </c>
      <c r="AL2755">
        <v>11.9954</v>
      </c>
      <c r="AM2755" s="2"/>
      <c r="AS2755" s="2"/>
    </row>
    <row r="2756" spans="1:45" x14ac:dyDescent="0.25">
      <c r="A2756" s="2"/>
      <c r="C2756" s="2"/>
      <c r="E2756" s="2"/>
      <c r="Q2756" s="2"/>
      <c r="S2756" s="2"/>
      <c r="U2756" s="2"/>
      <c r="AE2756" s="4">
        <v>40590</v>
      </c>
      <c r="AF2756">
        <v>67576.62</v>
      </c>
      <c r="AG2756" s="4">
        <v>40541</v>
      </c>
      <c r="AH2756">
        <v>91.12</v>
      </c>
      <c r="AI2756" s="4">
        <v>41150</v>
      </c>
      <c r="AJ2756">
        <v>8.7035</v>
      </c>
      <c r="AK2756" s="2">
        <v>40512</v>
      </c>
      <c r="AL2756">
        <v>11.9429</v>
      </c>
      <c r="AM2756" s="2"/>
      <c r="AS2756" s="2"/>
    </row>
    <row r="2757" spans="1:45" x14ac:dyDescent="0.25">
      <c r="A2757" s="2"/>
      <c r="C2757" s="2"/>
      <c r="E2757" s="2"/>
      <c r="Q2757" s="2"/>
      <c r="S2757" s="2"/>
      <c r="U2757" s="2"/>
      <c r="AE2757" s="4">
        <v>40591</v>
      </c>
      <c r="AF2757">
        <v>67684.990000000005</v>
      </c>
      <c r="AG2757" s="4">
        <v>40542</v>
      </c>
      <c r="AH2757">
        <v>89.84</v>
      </c>
      <c r="AI2757" s="4">
        <v>41151</v>
      </c>
      <c r="AJ2757">
        <v>8.6893999999999991</v>
      </c>
      <c r="AK2757" s="2">
        <v>40513</v>
      </c>
      <c r="AL2757">
        <v>12.0924</v>
      </c>
      <c r="AM2757" s="2"/>
      <c r="AS2757" s="2"/>
    </row>
    <row r="2758" spans="1:45" x14ac:dyDescent="0.25">
      <c r="A2758" s="2"/>
      <c r="C2758" s="2"/>
      <c r="E2758" s="2"/>
      <c r="Q2758" s="2"/>
      <c r="S2758" s="2"/>
      <c r="U2758" s="2"/>
      <c r="AE2758" s="4">
        <v>40592</v>
      </c>
      <c r="AF2758">
        <v>68066.820000000007</v>
      </c>
      <c r="AG2758" s="4">
        <v>40543</v>
      </c>
      <c r="AH2758">
        <v>91.38</v>
      </c>
      <c r="AI2758" s="4">
        <v>41152</v>
      </c>
      <c r="AJ2758">
        <v>8.6936999999999998</v>
      </c>
      <c r="AK2758" s="2">
        <v>40514</v>
      </c>
      <c r="AL2758">
        <v>12.199</v>
      </c>
      <c r="AM2758" s="2"/>
      <c r="AS2758" s="2"/>
    </row>
    <row r="2759" spans="1:45" x14ac:dyDescent="0.25">
      <c r="A2759" s="2"/>
      <c r="C2759" s="2"/>
      <c r="E2759" s="2"/>
      <c r="Q2759" s="2"/>
      <c r="S2759" s="2"/>
      <c r="U2759" s="2"/>
      <c r="AE2759" s="4">
        <v>40595</v>
      </c>
      <c r="AF2759">
        <v>67258.66</v>
      </c>
      <c r="AG2759" s="4">
        <v>40546</v>
      </c>
      <c r="AH2759">
        <v>91.55</v>
      </c>
      <c r="AI2759" s="4">
        <v>41155</v>
      </c>
      <c r="AJ2759">
        <v>8.6607000000000003</v>
      </c>
      <c r="AK2759" s="2">
        <v>40515</v>
      </c>
      <c r="AL2759">
        <v>11.990600000000001</v>
      </c>
      <c r="AM2759" s="2"/>
      <c r="AS2759" s="2"/>
    </row>
    <row r="2760" spans="1:45" x14ac:dyDescent="0.25">
      <c r="A2760" s="2"/>
      <c r="C2760" s="2"/>
      <c r="E2760" s="2"/>
      <c r="Q2760" s="2"/>
      <c r="S2760" s="2"/>
      <c r="U2760" s="2"/>
      <c r="AE2760" s="4">
        <v>40596</v>
      </c>
      <c r="AF2760">
        <v>66439.83</v>
      </c>
      <c r="AG2760" s="4">
        <v>40547</v>
      </c>
      <c r="AH2760">
        <v>89.38</v>
      </c>
      <c r="AI2760" s="4">
        <v>41156</v>
      </c>
      <c r="AJ2760">
        <v>8.593</v>
      </c>
      <c r="AK2760" s="2">
        <v>40518</v>
      </c>
      <c r="AL2760">
        <v>12</v>
      </c>
      <c r="AM2760" s="2"/>
      <c r="AS2760" s="2"/>
    </row>
    <row r="2761" spans="1:45" x14ac:dyDescent="0.25">
      <c r="A2761" s="2"/>
      <c r="C2761" s="2"/>
      <c r="E2761" s="2"/>
      <c r="Q2761" s="2"/>
      <c r="S2761" s="2"/>
      <c r="U2761" s="2"/>
      <c r="AE2761" s="4">
        <v>40597</v>
      </c>
      <c r="AF2761">
        <v>66910.48</v>
      </c>
      <c r="AG2761" s="4">
        <v>40548</v>
      </c>
      <c r="AH2761">
        <v>90.3</v>
      </c>
      <c r="AI2761" s="4">
        <v>41157</v>
      </c>
      <c r="AJ2761">
        <v>8.6401000000000003</v>
      </c>
      <c r="AK2761" s="2">
        <v>40519</v>
      </c>
      <c r="AL2761">
        <v>12.0076</v>
      </c>
      <c r="AM2761" s="2"/>
      <c r="AS2761" s="2"/>
    </row>
    <row r="2762" spans="1:45" x14ac:dyDescent="0.25">
      <c r="A2762" s="2"/>
      <c r="C2762" s="2"/>
      <c r="E2762" s="2"/>
      <c r="Q2762" s="2"/>
      <c r="S2762" s="2"/>
      <c r="U2762" s="2"/>
      <c r="AE2762" s="4">
        <v>40598</v>
      </c>
      <c r="AF2762">
        <v>66948.990000000005</v>
      </c>
      <c r="AG2762" s="4">
        <v>40549</v>
      </c>
      <c r="AH2762">
        <v>88.38</v>
      </c>
      <c r="AI2762" s="4">
        <v>41158</v>
      </c>
      <c r="AJ2762">
        <v>8.6585999999999999</v>
      </c>
      <c r="AK2762" s="2">
        <v>40520</v>
      </c>
      <c r="AL2762">
        <v>12.040699999999999</v>
      </c>
      <c r="AM2762" s="2"/>
      <c r="AS2762" s="2"/>
    </row>
    <row r="2763" spans="1:45" x14ac:dyDescent="0.25">
      <c r="A2763" s="2"/>
      <c r="C2763" s="2"/>
      <c r="E2763" s="2"/>
      <c r="Q2763" s="2"/>
      <c r="S2763" s="2"/>
      <c r="U2763" s="2"/>
      <c r="AE2763" s="4">
        <v>40599</v>
      </c>
      <c r="AF2763">
        <v>66902.53</v>
      </c>
      <c r="AG2763" s="4">
        <v>40550</v>
      </c>
      <c r="AH2763">
        <v>88.03</v>
      </c>
      <c r="AI2763" s="4">
        <v>41159</v>
      </c>
      <c r="AJ2763">
        <v>8.6637000000000004</v>
      </c>
      <c r="AK2763" s="2">
        <v>40521</v>
      </c>
      <c r="AL2763">
        <v>11.9483</v>
      </c>
      <c r="AM2763" s="2"/>
      <c r="AS2763" s="2"/>
    </row>
    <row r="2764" spans="1:45" x14ac:dyDescent="0.25">
      <c r="A2764" s="2"/>
      <c r="C2764" s="2"/>
      <c r="E2764" s="2"/>
      <c r="Q2764" s="2"/>
      <c r="S2764" s="2"/>
      <c r="U2764" s="2"/>
      <c r="AE2764" s="4">
        <v>40602</v>
      </c>
      <c r="AF2764">
        <v>67383.22</v>
      </c>
      <c r="AG2764" s="4">
        <v>40553</v>
      </c>
      <c r="AH2764">
        <v>89.25</v>
      </c>
      <c r="AI2764" s="4">
        <v>41162</v>
      </c>
      <c r="AJ2764">
        <v>8.7514000000000003</v>
      </c>
      <c r="AK2764" s="2">
        <v>40522</v>
      </c>
      <c r="AL2764">
        <v>11.906499999999999</v>
      </c>
      <c r="AM2764" s="2"/>
      <c r="AS2764" s="2"/>
    </row>
    <row r="2765" spans="1:45" x14ac:dyDescent="0.25">
      <c r="A2765" s="2"/>
      <c r="C2765" s="2"/>
      <c r="E2765" s="2"/>
      <c r="Q2765" s="2"/>
      <c r="S2765" s="2"/>
      <c r="U2765" s="2"/>
      <c r="AE2765" s="4">
        <v>40603</v>
      </c>
      <c r="AF2765">
        <v>66242.63</v>
      </c>
      <c r="AG2765" s="4">
        <v>40554</v>
      </c>
      <c r="AH2765">
        <v>91.11</v>
      </c>
      <c r="AI2765" s="4">
        <v>41163</v>
      </c>
      <c r="AJ2765">
        <v>8.73</v>
      </c>
      <c r="AK2765" s="2">
        <v>40525</v>
      </c>
      <c r="AL2765">
        <v>11.870699999999999</v>
      </c>
      <c r="AM2765" s="2"/>
      <c r="AS2765" s="2"/>
    </row>
    <row r="2766" spans="1:45" x14ac:dyDescent="0.25">
      <c r="A2766" s="2"/>
      <c r="C2766" s="2"/>
      <c r="E2766" s="2"/>
      <c r="Q2766" s="2"/>
      <c r="S2766" s="2"/>
      <c r="U2766" s="2"/>
      <c r="AE2766" s="4">
        <v>40604</v>
      </c>
      <c r="AF2766">
        <v>67281.509999999995</v>
      </c>
      <c r="AG2766" s="4">
        <v>40555</v>
      </c>
      <c r="AH2766">
        <v>91.86</v>
      </c>
      <c r="AI2766" s="4">
        <v>41164</v>
      </c>
      <c r="AJ2766">
        <v>8.7212999999999994</v>
      </c>
      <c r="AK2766" s="2">
        <v>40526</v>
      </c>
      <c r="AL2766">
        <v>11.809100000000001</v>
      </c>
      <c r="AM2766" s="2"/>
      <c r="AS2766" s="2"/>
    </row>
    <row r="2767" spans="1:45" x14ac:dyDescent="0.25">
      <c r="A2767" s="2"/>
      <c r="C2767" s="2"/>
      <c r="E2767" s="2"/>
      <c r="Q2767" s="2"/>
      <c r="S2767" s="2"/>
      <c r="U2767" s="2"/>
      <c r="AE2767" s="4">
        <v>40605</v>
      </c>
      <c r="AF2767">
        <v>68145.53</v>
      </c>
      <c r="AG2767" s="4">
        <v>40556</v>
      </c>
      <c r="AH2767">
        <v>91.4</v>
      </c>
      <c r="AI2767" s="4">
        <v>41165</v>
      </c>
      <c r="AJ2767">
        <v>8.7338000000000005</v>
      </c>
      <c r="AK2767" s="2">
        <v>40527</v>
      </c>
      <c r="AL2767">
        <v>11.8405</v>
      </c>
      <c r="AM2767" s="2"/>
      <c r="AS2767" s="2"/>
    </row>
    <row r="2768" spans="1:45" x14ac:dyDescent="0.25">
      <c r="A2768" s="2"/>
      <c r="C2768" s="2"/>
      <c r="E2768" s="2"/>
      <c r="Q2768" s="2"/>
      <c r="S2768" s="2"/>
      <c r="U2768" s="2"/>
      <c r="AE2768" s="4">
        <v>40606</v>
      </c>
      <c r="AF2768">
        <v>68012.100000000006</v>
      </c>
      <c r="AG2768" s="4">
        <v>40557</v>
      </c>
      <c r="AH2768">
        <v>91.54</v>
      </c>
      <c r="AI2768" s="4">
        <v>41166</v>
      </c>
      <c r="AJ2768">
        <v>8.82</v>
      </c>
      <c r="AK2768" s="2">
        <v>40528</v>
      </c>
      <c r="AL2768">
        <v>11.7959</v>
      </c>
      <c r="AM2768" s="2"/>
      <c r="AS2768" s="2"/>
    </row>
    <row r="2769" spans="1:45" x14ac:dyDescent="0.25">
      <c r="A2769" s="2"/>
      <c r="C2769" s="2"/>
      <c r="E2769" s="2"/>
      <c r="Q2769" s="2"/>
      <c r="S2769" s="2"/>
      <c r="U2769" s="2"/>
      <c r="AE2769" s="4">
        <v>40611</v>
      </c>
      <c r="AF2769">
        <v>67263.75</v>
      </c>
      <c r="AG2769" s="4">
        <v>40561</v>
      </c>
      <c r="AH2769">
        <v>91.38</v>
      </c>
      <c r="AI2769" s="4">
        <v>41169</v>
      </c>
      <c r="AJ2769">
        <v>8.7913999999999994</v>
      </c>
      <c r="AK2769" s="2">
        <v>40529</v>
      </c>
      <c r="AL2769">
        <v>11.8264</v>
      </c>
      <c r="AM2769" s="2"/>
      <c r="AS2769" s="2"/>
    </row>
    <row r="2770" spans="1:45" x14ac:dyDescent="0.25">
      <c r="A2770" s="2"/>
      <c r="C2770" s="2"/>
      <c r="E2770" s="2"/>
      <c r="Q2770" s="2"/>
      <c r="S2770" s="2"/>
      <c r="U2770" s="2"/>
      <c r="AE2770" s="4">
        <v>40612</v>
      </c>
      <c r="AF2770">
        <v>66040.66</v>
      </c>
      <c r="AG2770" s="4">
        <v>40562</v>
      </c>
      <c r="AH2770">
        <v>90.86</v>
      </c>
      <c r="AI2770" s="4">
        <v>41170</v>
      </c>
      <c r="AJ2770">
        <v>8.7803000000000004</v>
      </c>
      <c r="AK2770" s="2">
        <v>40532</v>
      </c>
      <c r="AL2770">
        <v>11.8749</v>
      </c>
      <c r="AM2770" s="2"/>
      <c r="AS2770" s="2"/>
    </row>
    <row r="2771" spans="1:45" x14ac:dyDescent="0.25">
      <c r="A2771" s="2"/>
      <c r="C2771" s="2"/>
      <c r="E2771" s="2"/>
      <c r="Q2771" s="2"/>
      <c r="S2771" s="2"/>
      <c r="U2771" s="2"/>
      <c r="AE2771" s="4">
        <v>40613</v>
      </c>
      <c r="AF2771">
        <v>66684.600000000006</v>
      </c>
      <c r="AG2771" s="4">
        <v>40563</v>
      </c>
      <c r="AH2771">
        <v>88.86</v>
      </c>
      <c r="AI2771" s="4">
        <v>41171</v>
      </c>
      <c r="AJ2771">
        <v>8.82</v>
      </c>
      <c r="AK2771" s="2">
        <v>40533</v>
      </c>
      <c r="AL2771">
        <v>11.977499999999999</v>
      </c>
      <c r="AM2771" s="2"/>
      <c r="AS2771" s="2"/>
    </row>
    <row r="2772" spans="1:45" x14ac:dyDescent="0.25">
      <c r="A2772" s="2"/>
      <c r="C2772" s="2"/>
      <c r="E2772" s="2"/>
      <c r="Q2772" s="2"/>
      <c r="S2772" s="2"/>
      <c r="U2772" s="2"/>
      <c r="AE2772" s="4">
        <v>40616</v>
      </c>
      <c r="AF2772">
        <v>67169.25</v>
      </c>
      <c r="AG2772" s="4">
        <v>40564</v>
      </c>
      <c r="AH2772">
        <v>89.11</v>
      </c>
      <c r="AI2772" s="4">
        <v>41172</v>
      </c>
      <c r="AJ2772">
        <v>8.8000000000000007</v>
      </c>
      <c r="AK2772" s="2">
        <v>40534</v>
      </c>
      <c r="AL2772">
        <v>12.0923</v>
      </c>
      <c r="AM2772" s="2"/>
      <c r="AS2772" s="2"/>
    </row>
    <row r="2773" spans="1:45" x14ac:dyDescent="0.25">
      <c r="A2773" s="2"/>
      <c r="C2773" s="2"/>
      <c r="E2773" s="2"/>
      <c r="Q2773" s="2"/>
      <c r="S2773" s="2"/>
      <c r="U2773" s="2"/>
      <c r="AE2773" s="4">
        <v>40617</v>
      </c>
      <c r="AF2773">
        <v>67005.22</v>
      </c>
      <c r="AG2773" s="4">
        <v>40567</v>
      </c>
      <c r="AH2773">
        <v>87.87</v>
      </c>
      <c r="AI2773" s="4">
        <v>41173</v>
      </c>
      <c r="AJ2773">
        <v>8.7712000000000003</v>
      </c>
      <c r="AK2773" s="2">
        <v>40535</v>
      </c>
      <c r="AL2773">
        <v>12.1364</v>
      </c>
      <c r="AM2773" s="2"/>
      <c r="AS2773" s="2"/>
    </row>
    <row r="2774" spans="1:45" x14ac:dyDescent="0.25">
      <c r="A2774" s="2"/>
      <c r="C2774" s="2"/>
      <c r="E2774" s="2"/>
      <c r="Q2774" s="2"/>
      <c r="S2774" s="2"/>
      <c r="U2774" s="2"/>
      <c r="AE2774" s="4">
        <v>40618</v>
      </c>
      <c r="AF2774">
        <v>66002.570000000007</v>
      </c>
      <c r="AG2774" s="4">
        <v>40568</v>
      </c>
      <c r="AH2774">
        <v>86.19</v>
      </c>
      <c r="AI2774" s="4">
        <v>41176</v>
      </c>
      <c r="AJ2774">
        <v>8.75</v>
      </c>
      <c r="AK2774" s="2">
        <v>40536</v>
      </c>
      <c r="AL2774">
        <v>12.07</v>
      </c>
      <c r="AM2774" s="2"/>
      <c r="AS2774" s="2"/>
    </row>
    <row r="2775" spans="1:45" x14ac:dyDescent="0.25">
      <c r="A2775" s="2"/>
      <c r="C2775" s="2"/>
      <c r="E2775" s="2"/>
      <c r="Q2775" s="2"/>
      <c r="S2775" s="2"/>
      <c r="U2775" s="2"/>
      <c r="AE2775" s="4">
        <v>40619</v>
      </c>
      <c r="AF2775">
        <v>66215.929999999993</v>
      </c>
      <c r="AG2775" s="4">
        <v>40569</v>
      </c>
      <c r="AH2775">
        <v>87.33</v>
      </c>
      <c r="AI2775" s="4">
        <v>41177</v>
      </c>
      <c r="AJ2775">
        <v>8.69</v>
      </c>
      <c r="AK2775" s="2">
        <v>40539</v>
      </c>
      <c r="AL2775">
        <v>12.1411</v>
      </c>
      <c r="AM2775" s="2"/>
      <c r="AS2775" s="2"/>
    </row>
    <row r="2776" spans="1:45" x14ac:dyDescent="0.25">
      <c r="A2776" s="2"/>
      <c r="C2776" s="2"/>
      <c r="E2776" s="2"/>
      <c r="Q2776" s="2"/>
      <c r="S2776" s="2"/>
      <c r="U2776" s="2"/>
      <c r="AE2776" s="4">
        <v>40620</v>
      </c>
      <c r="AF2776">
        <v>66879.89</v>
      </c>
      <c r="AG2776" s="4">
        <v>40570</v>
      </c>
      <c r="AH2776">
        <v>85.64</v>
      </c>
      <c r="AI2776" s="4">
        <v>41178</v>
      </c>
      <c r="AJ2776">
        <v>8.6739999999999995</v>
      </c>
      <c r="AK2776" s="2">
        <v>40540</v>
      </c>
      <c r="AL2776">
        <v>12.1333</v>
      </c>
      <c r="AM2776" s="2"/>
      <c r="AS2776" s="2"/>
    </row>
    <row r="2777" spans="1:45" x14ac:dyDescent="0.25">
      <c r="A2777" s="2"/>
      <c r="C2777" s="2"/>
      <c r="E2777" s="2"/>
      <c r="Q2777" s="2"/>
      <c r="S2777" s="2"/>
      <c r="U2777" s="2"/>
      <c r="AE2777" s="4">
        <v>40623</v>
      </c>
      <c r="AF2777">
        <v>66689.61</v>
      </c>
      <c r="AG2777" s="4">
        <v>40571</v>
      </c>
      <c r="AH2777">
        <v>89.34</v>
      </c>
      <c r="AI2777" s="4">
        <v>41179</v>
      </c>
      <c r="AJ2777">
        <v>8.68</v>
      </c>
      <c r="AK2777" s="2">
        <v>40541</v>
      </c>
      <c r="AL2777">
        <v>12.094099999999999</v>
      </c>
      <c r="AM2777" s="2"/>
      <c r="AS2777" s="2"/>
    </row>
    <row r="2778" spans="1:45" x14ac:dyDescent="0.25">
      <c r="A2778" s="2"/>
      <c r="C2778" s="2"/>
      <c r="E2778" s="2"/>
      <c r="Q2778" s="2"/>
      <c r="S2778" s="2"/>
      <c r="U2778" s="2"/>
      <c r="AE2778" s="4">
        <v>40624</v>
      </c>
      <c r="AF2778">
        <v>67578.33</v>
      </c>
      <c r="AG2778" s="4">
        <v>40574</v>
      </c>
      <c r="AH2778">
        <v>92.19</v>
      </c>
      <c r="AI2778" s="4">
        <v>41180</v>
      </c>
      <c r="AJ2778">
        <v>8.6521000000000008</v>
      </c>
      <c r="AK2778" s="2">
        <v>40542</v>
      </c>
      <c r="AL2778">
        <v>12.043200000000001</v>
      </c>
      <c r="AM2778" s="2"/>
      <c r="AS2778" s="2"/>
    </row>
    <row r="2779" spans="1:45" x14ac:dyDescent="0.25">
      <c r="A2779" s="2"/>
      <c r="C2779" s="2"/>
      <c r="E2779" s="2"/>
      <c r="Q2779" s="2"/>
      <c r="S2779" s="2"/>
      <c r="U2779" s="2"/>
      <c r="AE2779" s="4">
        <v>40625</v>
      </c>
      <c r="AF2779">
        <v>67795.509999999995</v>
      </c>
      <c r="AG2779" s="4">
        <v>40575</v>
      </c>
      <c r="AH2779">
        <v>90.77</v>
      </c>
      <c r="AI2779" s="4">
        <v>41183</v>
      </c>
      <c r="AJ2779">
        <v>8.59</v>
      </c>
      <c r="AK2779" s="2">
        <v>40543</v>
      </c>
      <c r="AL2779">
        <v>12.0139</v>
      </c>
      <c r="AM2779" s="2"/>
      <c r="AS2779" s="2"/>
    </row>
    <row r="2780" spans="1:45" x14ac:dyDescent="0.25">
      <c r="A2780" s="2"/>
      <c r="C2780" s="2"/>
      <c r="E2780" s="2"/>
      <c r="Q2780" s="2"/>
      <c r="S2780" s="2"/>
      <c r="U2780" s="2"/>
      <c r="AE2780" s="4">
        <v>40626</v>
      </c>
      <c r="AF2780">
        <v>67532.97</v>
      </c>
      <c r="AG2780" s="4">
        <v>40576</v>
      </c>
      <c r="AH2780">
        <v>90.86</v>
      </c>
      <c r="AI2780" s="4">
        <v>41184</v>
      </c>
      <c r="AJ2780">
        <v>8.5119000000000007</v>
      </c>
      <c r="AK2780" s="2">
        <v>40546</v>
      </c>
      <c r="AL2780">
        <v>12.08</v>
      </c>
      <c r="AM2780" s="2"/>
      <c r="AS2780" s="2"/>
    </row>
    <row r="2781" spans="1:45" x14ac:dyDescent="0.25">
      <c r="A2781" s="2"/>
      <c r="C2781" s="2"/>
      <c r="E2781" s="2"/>
      <c r="Q2781" s="2"/>
      <c r="S2781" s="2"/>
      <c r="U2781" s="2"/>
      <c r="AE2781" s="4">
        <v>40627</v>
      </c>
      <c r="AF2781">
        <v>67765.94</v>
      </c>
      <c r="AG2781" s="4">
        <v>40577</v>
      </c>
      <c r="AH2781">
        <v>90.54</v>
      </c>
      <c r="AI2781" s="4">
        <v>41185</v>
      </c>
      <c r="AJ2781">
        <v>8.5343</v>
      </c>
      <c r="AK2781" s="2">
        <v>40547</v>
      </c>
      <c r="AL2781">
        <v>12.08</v>
      </c>
      <c r="AM2781" s="2"/>
      <c r="AS2781" s="2"/>
    </row>
    <row r="2782" spans="1:45" x14ac:dyDescent="0.25">
      <c r="A2782" s="2"/>
      <c r="C2782" s="2"/>
      <c r="E2782" s="2"/>
      <c r="Q2782" s="2"/>
      <c r="S2782" s="2"/>
      <c r="U2782" s="2"/>
      <c r="AE2782" s="4">
        <v>40630</v>
      </c>
      <c r="AF2782">
        <v>67192.820000000007</v>
      </c>
      <c r="AG2782" s="4">
        <v>40578</v>
      </c>
      <c r="AH2782">
        <v>89.03</v>
      </c>
      <c r="AI2782" s="4">
        <v>41186</v>
      </c>
      <c r="AJ2782">
        <v>8.5195000000000007</v>
      </c>
      <c r="AK2782" s="2">
        <v>40548</v>
      </c>
      <c r="AL2782">
        <v>12.1</v>
      </c>
      <c r="AM2782" s="2"/>
      <c r="AS2782" s="2"/>
    </row>
    <row r="2783" spans="1:45" x14ac:dyDescent="0.25">
      <c r="A2783" s="2"/>
      <c r="C2783" s="2"/>
      <c r="E2783" s="2"/>
      <c r="Q2783" s="2"/>
      <c r="S2783" s="2"/>
      <c r="U2783" s="2"/>
      <c r="AE2783" s="4">
        <v>40631</v>
      </c>
      <c r="AF2783">
        <v>67418.759999999995</v>
      </c>
      <c r="AG2783" s="4">
        <v>40581</v>
      </c>
      <c r="AH2783">
        <v>87.48</v>
      </c>
      <c r="AI2783" s="4">
        <v>41187</v>
      </c>
      <c r="AJ2783">
        <v>8.5145999999999997</v>
      </c>
      <c r="AK2783" s="2">
        <v>40549</v>
      </c>
      <c r="AL2783">
        <v>12.120100000000001</v>
      </c>
      <c r="AM2783" s="2"/>
      <c r="AS2783" s="2"/>
    </row>
    <row r="2784" spans="1:45" x14ac:dyDescent="0.25">
      <c r="A2784" s="2"/>
      <c r="C2784" s="2"/>
      <c r="E2784" s="2"/>
      <c r="Q2784" s="2"/>
      <c r="S2784" s="2"/>
      <c r="U2784" s="2"/>
      <c r="AE2784" s="4">
        <v>40632</v>
      </c>
      <c r="AF2784">
        <v>67997.06</v>
      </c>
      <c r="AG2784" s="4">
        <v>40582</v>
      </c>
      <c r="AH2784">
        <v>86.94</v>
      </c>
      <c r="AI2784" s="4">
        <v>41190</v>
      </c>
      <c r="AJ2784">
        <v>8.3663000000000007</v>
      </c>
      <c r="AK2784" s="2">
        <v>40550</v>
      </c>
      <c r="AL2784">
        <v>12.21</v>
      </c>
      <c r="AM2784" s="2"/>
      <c r="AS2784" s="2"/>
    </row>
    <row r="2785" spans="1:45" x14ac:dyDescent="0.25">
      <c r="A2785" s="2"/>
      <c r="C2785" s="2"/>
      <c r="E2785" s="2"/>
      <c r="Q2785" s="2"/>
      <c r="S2785" s="2"/>
      <c r="U2785" s="2"/>
      <c r="AE2785" s="4">
        <v>40633</v>
      </c>
      <c r="AF2785">
        <v>68586.7</v>
      </c>
      <c r="AG2785" s="4">
        <v>40583</v>
      </c>
      <c r="AH2785">
        <v>86.71</v>
      </c>
      <c r="AI2785" s="4">
        <v>41191</v>
      </c>
      <c r="AJ2785">
        <v>8.3322000000000003</v>
      </c>
      <c r="AK2785" s="2">
        <v>40553</v>
      </c>
      <c r="AL2785">
        <v>12.2776</v>
      </c>
      <c r="AM2785" s="2"/>
      <c r="AS2785" s="2"/>
    </row>
    <row r="2786" spans="1:45" x14ac:dyDescent="0.25">
      <c r="A2786" s="2"/>
      <c r="C2786" s="2"/>
      <c r="E2786" s="2"/>
      <c r="Q2786" s="2"/>
      <c r="S2786" s="2"/>
      <c r="U2786" s="2"/>
      <c r="AE2786" s="4">
        <v>40634</v>
      </c>
      <c r="AF2786">
        <v>69268.289999999994</v>
      </c>
      <c r="AG2786" s="4">
        <v>40584</v>
      </c>
      <c r="AH2786">
        <v>86.73</v>
      </c>
      <c r="AI2786" s="4">
        <v>41192</v>
      </c>
      <c r="AJ2786">
        <v>8.3118999999999996</v>
      </c>
      <c r="AK2786" s="2">
        <v>40554</v>
      </c>
      <c r="AL2786">
        <v>12.2202</v>
      </c>
      <c r="AM2786" s="2"/>
      <c r="AS2786" s="2"/>
    </row>
    <row r="2787" spans="1:45" x14ac:dyDescent="0.25">
      <c r="A2787" s="2"/>
      <c r="C2787" s="2"/>
      <c r="E2787" s="2"/>
      <c r="Q2787" s="2"/>
      <c r="S2787" s="2"/>
      <c r="U2787" s="2"/>
      <c r="AE2787" s="4">
        <v>40637</v>
      </c>
      <c r="AF2787">
        <v>69703.8</v>
      </c>
      <c r="AG2787" s="4">
        <v>40585</v>
      </c>
      <c r="AH2787">
        <v>85.58</v>
      </c>
      <c r="AI2787" s="4">
        <v>41193</v>
      </c>
      <c r="AJ2787">
        <v>8.3816000000000006</v>
      </c>
      <c r="AK2787" s="2">
        <v>40555</v>
      </c>
      <c r="AL2787">
        <v>12.25</v>
      </c>
      <c r="AM2787" s="2"/>
      <c r="AS2787" s="2"/>
    </row>
    <row r="2788" spans="1:45" x14ac:dyDescent="0.25">
      <c r="A2788" s="2"/>
      <c r="C2788" s="2"/>
      <c r="E2788" s="2"/>
      <c r="Q2788" s="2"/>
      <c r="S2788" s="2"/>
      <c r="U2788" s="2"/>
      <c r="AE2788" s="4">
        <v>40638</v>
      </c>
      <c r="AF2788">
        <v>69837.52</v>
      </c>
      <c r="AG2788" s="4">
        <v>40588</v>
      </c>
      <c r="AH2788">
        <v>84.81</v>
      </c>
      <c r="AI2788" s="4">
        <v>41194</v>
      </c>
      <c r="AJ2788">
        <v>8.3817000000000004</v>
      </c>
      <c r="AK2788" s="2">
        <v>40556</v>
      </c>
      <c r="AL2788">
        <v>12.3019</v>
      </c>
      <c r="AM2788" s="2"/>
      <c r="AS2788" s="2"/>
    </row>
    <row r="2789" spans="1:45" x14ac:dyDescent="0.25">
      <c r="A2789" s="2"/>
      <c r="C2789" s="2"/>
      <c r="E2789" s="2"/>
      <c r="Q2789" s="2"/>
      <c r="S2789" s="2"/>
      <c r="U2789" s="2"/>
      <c r="AE2789" s="4">
        <v>40639</v>
      </c>
      <c r="AF2789">
        <v>69036.91</v>
      </c>
      <c r="AG2789" s="4">
        <v>40589</v>
      </c>
      <c r="AH2789">
        <v>84.32</v>
      </c>
      <c r="AI2789" s="4">
        <v>41197</v>
      </c>
      <c r="AJ2789">
        <v>8.3181999999999992</v>
      </c>
      <c r="AK2789" s="2">
        <v>40557</v>
      </c>
      <c r="AL2789">
        <v>12.415900000000001</v>
      </c>
      <c r="AM2789" s="2"/>
      <c r="AS2789" s="2"/>
    </row>
    <row r="2790" spans="1:45" x14ac:dyDescent="0.25">
      <c r="A2790" s="2"/>
      <c r="C2790" s="2"/>
      <c r="E2790" s="2"/>
      <c r="Q2790" s="2"/>
      <c r="S2790" s="2"/>
      <c r="U2790" s="2"/>
      <c r="AE2790" s="4">
        <v>40640</v>
      </c>
      <c r="AF2790">
        <v>69176.12</v>
      </c>
      <c r="AG2790" s="4">
        <v>40590</v>
      </c>
      <c r="AH2790">
        <v>84.99</v>
      </c>
      <c r="AI2790" s="4">
        <v>41198</v>
      </c>
      <c r="AJ2790">
        <v>8.24</v>
      </c>
      <c r="AK2790" s="2">
        <v>40560</v>
      </c>
      <c r="AL2790">
        <v>12.4337</v>
      </c>
      <c r="AM2790" s="2"/>
      <c r="AS2790" s="2"/>
    </row>
    <row r="2791" spans="1:45" x14ac:dyDescent="0.25">
      <c r="A2791" s="2"/>
      <c r="C2791" s="2"/>
      <c r="E2791" s="2"/>
      <c r="Q2791" s="2"/>
      <c r="S2791" s="2"/>
      <c r="U2791" s="2"/>
      <c r="AE2791" s="4">
        <v>40641</v>
      </c>
      <c r="AF2791">
        <v>68718.009999999995</v>
      </c>
      <c r="AG2791" s="4">
        <v>40591</v>
      </c>
      <c r="AH2791">
        <v>86.36</v>
      </c>
      <c r="AI2791" s="4">
        <v>41199</v>
      </c>
      <c r="AJ2791">
        <v>8.2820999999999998</v>
      </c>
      <c r="AK2791" s="2">
        <v>40561</v>
      </c>
      <c r="AL2791">
        <v>12.4429</v>
      </c>
      <c r="AM2791" s="2"/>
      <c r="AS2791" s="2"/>
    </row>
    <row r="2792" spans="1:45" x14ac:dyDescent="0.25">
      <c r="A2792" s="2"/>
      <c r="C2792" s="2"/>
      <c r="E2792" s="2"/>
      <c r="Q2792" s="2"/>
      <c r="S2792" s="2"/>
      <c r="U2792" s="2"/>
      <c r="AE2792" s="4">
        <v>40644</v>
      </c>
      <c r="AF2792">
        <v>68164.36</v>
      </c>
      <c r="AG2792" s="4">
        <v>40592</v>
      </c>
      <c r="AH2792">
        <v>86.2</v>
      </c>
      <c r="AI2792" s="4">
        <v>41200</v>
      </c>
      <c r="AJ2792">
        <v>8.2799999999999994</v>
      </c>
      <c r="AK2792" s="2">
        <v>40562</v>
      </c>
      <c r="AL2792">
        <v>12.457100000000001</v>
      </c>
      <c r="AM2792" s="2"/>
      <c r="AS2792" s="2"/>
    </row>
    <row r="2793" spans="1:45" x14ac:dyDescent="0.25">
      <c r="A2793" s="2"/>
      <c r="C2793" s="2"/>
      <c r="E2793" s="2"/>
      <c r="Q2793" s="2"/>
      <c r="S2793" s="2"/>
      <c r="U2793" s="2"/>
      <c r="AE2793" s="4">
        <v>40645</v>
      </c>
      <c r="AF2793">
        <v>66896.23</v>
      </c>
      <c r="AG2793" s="4">
        <v>40596</v>
      </c>
      <c r="AH2793">
        <v>93.57</v>
      </c>
      <c r="AI2793" s="4">
        <v>41201</v>
      </c>
      <c r="AJ2793">
        <v>8.2620000000000005</v>
      </c>
      <c r="AK2793" s="2">
        <v>40563</v>
      </c>
      <c r="AL2793">
        <v>12.4054</v>
      </c>
      <c r="AM2793" s="2"/>
      <c r="AS2793" s="2"/>
    </row>
    <row r="2794" spans="1:45" x14ac:dyDescent="0.25">
      <c r="A2794" s="2"/>
      <c r="C2794" s="2"/>
      <c r="E2794" s="2"/>
      <c r="Q2794" s="2"/>
      <c r="S2794" s="2"/>
      <c r="U2794" s="2"/>
      <c r="AE2794" s="4">
        <v>40646</v>
      </c>
      <c r="AF2794">
        <v>66486.490000000005</v>
      </c>
      <c r="AG2794" s="4">
        <v>40597</v>
      </c>
      <c r="AH2794">
        <v>98.1</v>
      </c>
      <c r="AI2794" s="4">
        <v>41204</v>
      </c>
      <c r="AJ2794">
        <v>8.2868999999999993</v>
      </c>
      <c r="AK2794" s="2">
        <v>40564</v>
      </c>
      <c r="AL2794">
        <v>12.402200000000001</v>
      </c>
      <c r="AM2794" s="2"/>
      <c r="AS2794" s="2"/>
    </row>
    <row r="2795" spans="1:45" x14ac:dyDescent="0.25">
      <c r="A2795" s="2"/>
      <c r="C2795" s="2"/>
      <c r="E2795" s="2"/>
      <c r="Q2795" s="2"/>
      <c r="S2795" s="2"/>
      <c r="U2795" s="2"/>
      <c r="AE2795" s="4">
        <v>40647</v>
      </c>
      <c r="AF2795">
        <v>66278.89</v>
      </c>
      <c r="AG2795" s="4">
        <v>40598</v>
      </c>
      <c r="AH2795">
        <v>97.28</v>
      </c>
      <c r="AI2795" s="4">
        <v>41205</v>
      </c>
      <c r="AJ2795">
        <v>8.2588000000000008</v>
      </c>
      <c r="AK2795" s="2">
        <v>40567</v>
      </c>
      <c r="AL2795">
        <v>12.4777</v>
      </c>
      <c r="AM2795" s="2"/>
      <c r="AS2795" s="2"/>
    </row>
    <row r="2796" spans="1:45" x14ac:dyDescent="0.25">
      <c r="A2796" s="2"/>
      <c r="C2796" s="2"/>
      <c r="E2796" s="2"/>
      <c r="Q2796" s="2"/>
      <c r="S2796" s="2"/>
      <c r="U2796" s="2"/>
      <c r="AE2796" s="4">
        <v>40648</v>
      </c>
      <c r="AF2796">
        <v>66684.210000000006</v>
      </c>
      <c r="AG2796" s="4">
        <v>40599</v>
      </c>
      <c r="AH2796">
        <v>97.88</v>
      </c>
      <c r="AI2796" s="4">
        <v>41206</v>
      </c>
      <c r="AJ2796">
        <v>8.2002000000000006</v>
      </c>
      <c r="AK2796" s="2">
        <v>40568</v>
      </c>
      <c r="AL2796">
        <v>12.46</v>
      </c>
      <c r="AM2796" s="2"/>
      <c r="AS2796" s="2"/>
    </row>
    <row r="2797" spans="1:45" x14ac:dyDescent="0.25">
      <c r="A2797" s="2"/>
      <c r="C2797" s="2"/>
      <c r="E2797" s="2"/>
      <c r="Q2797" s="2"/>
      <c r="S2797" s="2"/>
      <c r="U2797" s="2"/>
      <c r="AE2797" s="4">
        <v>40651</v>
      </c>
      <c r="AF2797">
        <v>65415.49</v>
      </c>
      <c r="AG2797" s="4">
        <v>40602</v>
      </c>
      <c r="AH2797">
        <v>96.97</v>
      </c>
      <c r="AI2797" s="4">
        <v>41207</v>
      </c>
      <c r="AJ2797">
        <v>8.1629000000000005</v>
      </c>
      <c r="AK2797" s="2">
        <v>40569</v>
      </c>
      <c r="AL2797">
        <v>12.523899999999999</v>
      </c>
      <c r="AM2797" s="2"/>
      <c r="AS2797" s="2"/>
    </row>
    <row r="2798" spans="1:45" x14ac:dyDescent="0.25">
      <c r="A2798" s="2"/>
      <c r="C2798" s="2"/>
      <c r="E2798" s="2"/>
      <c r="Q2798" s="2"/>
      <c r="S2798" s="2"/>
      <c r="U2798" s="2"/>
      <c r="AE2798" s="4">
        <v>40652</v>
      </c>
      <c r="AF2798">
        <v>66158.09</v>
      </c>
      <c r="AG2798" s="4">
        <v>40603</v>
      </c>
      <c r="AH2798">
        <v>99.63</v>
      </c>
      <c r="AI2798" s="4">
        <v>41208</v>
      </c>
      <c r="AJ2798">
        <v>8.1501999999999999</v>
      </c>
      <c r="AK2798" s="2">
        <v>40570</v>
      </c>
      <c r="AL2798">
        <v>12.5205</v>
      </c>
      <c r="AM2798" s="2"/>
      <c r="AS2798" s="2"/>
    </row>
    <row r="2799" spans="1:45" x14ac:dyDescent="0.25">
      <c r="A2799" s="2"/>
      <c r="C2799" s="2"/>
      <c r="E2799" s="2"/>
      <c r="Q2799" s="2"/>
      <c r="S2799" s="2"/>
      <c r="U2799" s="2"/>
      <c r="AE2799" s="4">
        <v>40653</v>
      </c>
      <c r="AF2799">
        <v>67058.02</v>
      </c>
      <c r="AG2799" s="4">
        <v>40604</v>
      </c>
      <c r="AH2799">
        <v>102.23</v>
      </c>
      <c r="AI2799" s="4">
        <v>41211</v>
      </c>
      <c r="AJ2799">
        <v>8.1145999999999994</v>
      </c>
      <c r="AK2799" s="2">
        <v>40571</v>
      </c>
      <c r="AL2799">
        <v>12.4229</v>
      </c>
      <c r="AM2799" s="2"/>
      <c r="AS2799" s="2"/>
    </row>
    <row r="2800" spans="1:45" x14ac:dyDescent="0.25">
      <c r="A2800" s="2"/>
      <c r="C2800" s="2"/>
      <c r="E2800" s="2"/>
      <c r="Q2800" s="2"/>
      <c r="S2800" s="2"/>
      <c r="U2800" s="2"/>
      <c r="AE2800" s="4">
        <v>40658</v>
      </c>
      <c r="AF2800">
        <v>66972.37</v>
      </c>
      <c r="AG2800" s="4">
        <v>40605</v>
      </c>
      <c r="AH2800">
        <v>101.91</v>
      </c>
      <c r="AI2800" s="4">
        <v>41212</v>
      </c>
      <c r="AJ2800">
        <v>8.1213999999999995</v>
      </c>
      <c r="AK2800" s="2">
        <v>40574</v>
      </c>
      <c r="AL2800">
        <v>12.45</v>
      </c>
      <c r="AM2800" s="2"/>
      <c r="AS2800" s="2"/>
    </row>
    <row r="2801" spans="1:45" x14ac:dyDescent="0.25">
      <c r="A2801" s="2"/>
      <c r="C2801" s="2"/>
      <c r="E2801" s="2"/>
      <c r="Q2801" s="2"/>
      <c r="S2801" s="2"/>
      <c r="U2801" s="2"/>
      <c r="AE2801" s="4">
        <v>40659</v>
      </c>
      <c r="AF2801">
        <v>67144.259999999995</v>
      </c>
      <c r="AG2801" s="4">
        <v>40606</v>
      </c>
      <c r="AH2801">
        <v>104.42</v>
      </c>
      <c r="AI2801" s="4">
        <v>41213</v>
      </c>
      <c r="AJ2801">
        <v>8.1478999999999999</v>
      </c>
      <c r="AK2801" s="2">
        <v>40575</v>
      </c>
      <c r="AL2801">
        <v>12.4343</v>
      </c>
      <c r="AM2801" s="2"/>
      <c r="AS2801" s="2"/>
    </row>
    <row r="2802" spans="1:45" x14ac:dyDescent="0.25">
      <c r="A2802" s="2"/>
      <c r="C2802" s="2"/>
      <c r="E2802" s="2"/>
      <c r="Q2802" s="2"/>
      <c r="S2802" s="2"/>
      <c r="U2802" s="2"/>
      <c r="AE2802" s="4">
        <v>40660</v>
      </c>
      <c r="AF2802">
        <v>66264.47</v>
      </c>
      <c r="AG2802" s="4">
        <v>40609</v>
      </c>
      <c r="AH2802">
        <v>105.44</v>
      </c>
      <c r="AI2802" s="4">
        <v>41214</v>
      </c>
      <c r="AJ2802">
        <v>8.0867000000000004</v>
      </c>
      <c r="AK2802" s="2">
        <v>40576</v>
      </c>
      <c r="AL2802">
        <v>12.4077</v>
      </c>
      <c r="AM2802" s="2"/>
      <c r="AS2802" s="2"/>
    </row>
    <row r="2803" spans="1:45" x14ac:dyDescent="0.25">
      <c r="A2803" s="2"/>
      <c r="C2803" s="2"/>
      <c r="E2803" s="2"/>
      <c r="Q2803" s="2"/>
      <c r="S2803" s="2"/>
      <c r="U2803" s="2"/>
      <c r="AE2803" s="4">
        <v>40661</v>
      </c>
      <c r="AF2803">
        <v>65673.210000000006</v>
      </c>
      <c r="AG2803" s="4">
        <v>40610</v>
      </c>
      <c r="AH2803">
        <v>105.02</v>
      </c>
      <c r="AI2803" s="4">
        <v>41218</v>
      </c>
      <c r="AJ2803">
        <v>8.1376000000000008</v>
      </c>
      <c r="AK2803" s="2">
        <v>40577</v>
      </c>
      <c r="AL2803">
        <v>12.434799999999999</v>
      </c>
      <c r="AM2803" s="2"/>
      <c r="AS2803" s="2"/>
    </row>
    <row r="2804" spans="1:45" x14ac:dyDescent="0.25">
      <c r="A2804" s="2"/>
      <c r="C2804" s="2"/>
      <c r="E2804" s="2"/>
      <c r="Q2804" s="2"/>
      <c r="S2804" s="2"/>
      <c r="U2804" s="2"/>
      <c r="AE2804" s="4">
        <v>40662</v>
      </c>
      <c r="AF2804">
        <v>66132.86</v>
      </c>
      <c r="AG2804" s="4">
        <v>40611</v>
      </c>
      <c r="AH2804">
        <v>104.38</v>
      </c>
      <c r="AI2804" s="4">
        <v>41219</v>
      </c>
      <c r="AJ2804">
        <v>8.1928000000000001</v>
      </c>
      <c r="AK2804" s="2">
        <v>40578</v>
      </c>
      <c r="AL2804">
        <v>12.4635</v>
      </c>
      <c r="AM2804" s="2"/>
      <c r="AS2804" s="2"/>
    </row>
    <row r="2805" spans="1:45" x14ac:dyDescent="0.25">
      <c r="A2805" s="2"/>
      <c r="C2805" s="2"/>
      <c r="E2805" s="2"/>
      <c r="Q2805" s="2"/>
      <c r="S2805" s="2"/>
      <c r="U2805" s="2"/>
      <c r="AE2805" s="4">
        <v>40665</v>
      </c>
      <c r="AF2805">
        <v>65462.75</v>
      </c>
      <c r="AG2805" s="4">
        <v>40612</v>
      </c>
      <c r="AH2805">
        <v>102.7</v>
      </c>
      <c r="AI2805" s="4">
        <v>41220</v>
      </c>
      <c r="AJ2805">
        <v>8.2028999999999996</v>
      </c>
      <c r="AK2805" s="2">
        <v>40581</v>
      </c>
      <c r="AL2805">
        <v>12.436199999999999</v>
      </c>
      <c r="AM2805" s="2"/>
      <c r="AS2805" s="2"/>
    </row>
    <row r="2806" spans="1:45" x14ac:dyDescent="0.25">
      <c r="A2806" s="2"/>
      <c r="C2806" s="2"/>
      <c r="E2806" s="2"/>
      <c r="Q2806" s="2"/>
      <c r="S2806" s="2"/>
      <c r="U2806" s="2"/>
      <c r="AE2806" s="4">
        <v>40666</v>
      </c>
      <c r="AF2806">
        <v>64318.18</v>
      </c>
      <c r="AG2806" s="4">
        <v>40613</v>
      </c>
      <c r="AH2806">
        <v>101.16</v>
      </c>
      <c r="AI2806" s="4">
        <v>41221</v>
      </c>
      <c r="AJ2806">
        <v>8.2799999999999994</v>
      </c>
      <c r="AK2806" s="2">
        <v>40582</v>
      </c>
      <c r="AL2806">
        <v>12.378299999999999</v>
      </c>
      <c r="AM2806" s="2"/>
      <c r="AS2806" s="2"/>
    </row>
    <row r="2807" spans="1:45" x14ac:dyDescent="0.25">
      <c r="A2807" s="2"/>
      <c r="C2807" s="2"/>
      <c r="E2807" s="2"/>
      <c r="Q2807" s="2"/>
      <c r="S2807" s="2"/>
      <c r="U2807" s="2"/>
      <c r="AE2807" s="4">
        <v>40667</v>
      </c>
      <c r="AF2807">
        <v>63615.5</v>
      </c>
      <c r="AG2807" s="4">
        <v>40616</v>
      </c>
      <c r="AH2807">
        <v>101.19</v>
      </c>
      <c r="AI2807" s="4">
        <v>41222</v>
      </c>
      <c r="AJ2807">
        <v>8.2788000000000004</v>
      </c>
      <c r="AK2807" s="2">
        <v>40583</v>
      </c>
      <c r="AL2807">
        <v>12.3896</v>
      </c>
      <c r="AM2807" s="2"/>
      <c r="AS2807" s="2"/>
    </row>
    <row r="2808" spans="1:45" x14ac:dyDescent="0.25">
      <c r="A2808" s="2"/>
      <c r="C2808" s="2"/>
      <c r="E2808" s="2"/>
      <c r="Q2808" s="2"/>
      <c r="S2808" s="2"/>
      <c r="U2808" s="2"/>
      <c r="AE2808" s="4">
        <v>40668</v>
      </c>
      <c r="AF2808">
        <v>63407.01</v>
      </c>
      <c r="AG2808" s="4">
        <v>40617</v>
      </c>
      <c r="AH2808">
        <v>97.18</v>
      </c>
      <c r="AI2808" s="4">
        <v>41225</v>
      </c>
      <c r="AJ2808">
        <v>8.3028999999999993</v>
      </c>
      <c r="AK2808" s="2">
        <v>40584</v>
      </c>
      <c r="AL2808">
        <v>12.3895</v>
      </c>
      <c r="AM2808" s="2"/>
      <c r="AS2808" s="2"/>
    </row>
    <row r="2809" spans="1:45" x14ac:dyDescent="0.25">
      <c r="A2809" s="2"/>
      <c r="C2809" s="2"/>
      <c r="E2809" s="2"/>
      <c r="Q2809" s="2"/>
      <c r="S2809" s="2"/>
      <c r="U2809" s="2"/>
      <c r="AE2809" s="4">
        <v>40669</v>
      </c>
      <c r="AF2809">
        <v>64417.34</v>
      </c>
      <c r="AG2809" s="4">
        <v>40618</v>
      </c>
      <c r="AH2809">
        <v>97.98</v>
      </c>
      <c r="AI2809" s="4">
        <v>41226</v>
      </c>
      <c r="AJ2809">
        <v>8.3569999999999993</v>
      </c>
      <c r="AK2809" s="2">
        <v>40585</v>
      </c>
      <c r="AL2809">
        <v>12.4032</v>
      </c>
      <c r="AM2809" s="2"/>
      <c r="AS2809" s="2"/>
    </row>
    <row r="2810" spans="1:45" x14ac:dyDescent="0.25">
      <c r="A2810" s="2"/>
      <c r="C2810" s="2"/>
      <c r="E2810" s="2"/>
      <c r="Q2810" s="2"/>
      <c r="S2810" s="2"/>
      <c r="U2810" s="2"/>
      <c r="AE2810" s="4">
        <v>40672</v>
      </c>
      <c r="AF2810">
        <v>64621.97</v>
      </c>
      <c r="AG2810" s="4">
        <v>40619</v>
      </c>
      <c r="AH2810">
        <v>101.42</v>
      </c>
      <c r="AI2810" s="4">
        <v>41227</v>
      </c>
      <c r="AJ2810">
        <v>8.4671000000000003</v>
      </c>
      <c r="AK2810" s="2">
        <v>40588</v>
      </c>
      <c r="AL2810">
        <v>12.501099999999999</v>
      </c>
      <c r="AM2810" s="2"/>
      <c r="AS2810" s="2"/>
    </row>
    <row r="2811" spans="1:45" x14ac:dyDescent="0.25">
      <c r="A2811" s="2"/>
      <c r="C2811" s="2"/>
      <c r="E2811" s="2"/>
      <c r="Q2811" s="2"/>
      <c r="S2811" s="2"/>
      <c r="U2811" s="2"/>
      <c r="AE2811" s="4">
        <v>40673</v>
      </c>
      <c r="AF2811">
        <v>64876.88</v>
      </c>
      <c r="AG2811" s="4">
        <v>40620</v>
      </c>
      <c r="AH2811">
        <v>101.07</v>
      </c>
      <c r="AI2811" s="4">
        <v>41229</v>
      </c>
      <c r="AJ2811">
        <v>8.4459999999999997</v>
      </c>
      <c r="AK2811" s="2">
        <v>40589</v>
      </c>
      <c r="AL2811">
        <v>12.488</v>
      </c>
      <c r="AM2811" s="2"/>
      <c r="AS2811" s="2"/>
    </row>
    <row r="2812" spans="1:45" x14ac:dyDescent="0.25">
      <c r="A2812" s="2"/>
      <c r="C2812" s="2"/>
      <c r="E2812" s="2"/>
      <c r="Q2812" s="2"/>
      <c r="S2812" s="2"/>
      <c r="U2812" s="2"/>
      <c r="AE2812" s="4">
        <v>40674</v>
      </c>
      <c r="AF2812">
        <v>63775.82</v>
      </c>
      <c r="AG2812" s="4">
        <v>40623</v>
      </c>
      <c r="AH2812">
        <v>102.33</v>
      </c>
      <c r="AI2812" s="4">
        <v>41232</v>
      </c>
      <c r="AJ2812">
        <v>8.4049999999999994</v>
      </c>
      <c r="AK2812" s="2">
        <v>40590</v>
      </c>
      <c r="AL2812">
        <v>12.4367</v>
      </c>
      <c r="AM2812" s="2"/>
      <c r="AS2812" s="2"/>
    </row>
    <row r="2813" spans="1:45" x14ac:dyDescent="0.25">
      <c r="A2813" s="2"/>
      <c r="C2813" s="2"/>
      <c r="E2813" s="2"/>
      <c r="Q2813" s="2"/>
      <c r="S2813" s="2"/>
      <c r="U2813" s="2"/>
      <c r="AE2813" s="4">
        <v>40675</v>
      </c>
      <c r="AF2813">
        <v>64003.16</v>
      </c>
      <c r="AG2813" s="4">
        <v>40624</v>
      </c>
      <c r="AH2813">
        <v>104</v>
      </c>
      <c r="AI2813" s="4">
        <v>41234</v>
      </c>
      <c r="AJ2813">
        <v>8.4726999999999997</v>
      </c>
      <c r="AK2813" s="2">
        <v>40591</v>
      </c>
      <c r="AL2813">
        <v>12.4367</v>
      </c>
      <c r="AM2813" s="2"/>
      <c r="AS2813" s="2"/>
    </row>
    <row r="2814" spans="1:45" x14ac:dyDescent="0.25">
      <c r="A2814" s="2"/>
      <c r="C2814" s="2"/>
      <c r="E2814" s="2"/>
      <c r="Q2814" s="2"/>
      <c r="S2814" s="2"/>
      <c r="U2814" s="2"/>
      <c r="AE2814" s="4">
        <v>40676</v>
      </c>
      <c r="AF2814">
        <v>63235.3</v>
      </c>
      <c r="AG2814" s="4">
        <v>40625</v>
      </c>
      <c r="AH2814">
        <v>105.75</v>
      </c>
      <c r="AI2814" s="4">
        <v>41235</v>
      </c>
      <c r="AJ2814">
        <v>8.4735999999999994</v>
      </c>
      <c r="AK2814" s="2">
        <v>40592</v>
      </c>
      <c r="AL2814">
        <v>12.4514</v>
      </c>
      <c r="AM2814" s="2"/>
      <c r="AS2814" s="2"/>
    </row>
    <row r="2815" spans="1:45" x14ac:dyDescent="0.25">
      <c r="A2815" s="2"/>
      <c r="C2815" s="2"/>
      <c r="E2815" s="2"/>
      <c r="Q2815" s="2"/>
      <c r="S2815" s="2"/>
      <c r="U2815" s="2"/>
      <c r="AE2815" s="4">
        <v>40679</v>
      </c>
      <c r="AF2815">
        <v>62829.68</v>
      </c>
      <c r="AG2815" s="4">
        <v>40626</v>
      </c>
      <c r="AH2815">
        <v>105.6</v>
      </c>
      <c r="AI2815" s="4">
        <v>41236</v>
      </c>
      <c r="AJ2815">
        <v>8.4117999999999995</v>
      </c>
      <c r="AK2815" s="2">
        <v>40595</v>
      </c>
      <c r="AL2815">
        <v>12.4986</v>
      </c>
      <c r="AM2815" s="2"/>
      <c r="AS2815" s="2"/>
    </row>
    <row r="2816" spans="1:45" x14ac:dyDescent="0.25">
      <c r="A2816" s="2"/>
      <c r="C2816" s="2"/>
      <c r="E2816" s="2"/>
      <c r="Q2816" s="2"/>
      <c r="S2816" s="2"/>
      <c r="U2816" s="2"/>
      <c r="AE2816" s="4">
        <v>40680</v>
      </c>
      <c r="AF2816">
        <v>63673.34</v>
      </c>
      <c r="AG2816" s="4">
        <v>40627</v>
      </c>
      <c r="AH2816">
        <v>105.4</v>
      </c>
      <c r="AI2816" s="4">
        <v>41239</v>
      </c>
      <c r="AJ2816">
        <v>8.3694000000000006</v>
      </c>
      <c r="AK2816" s="2">
        <v>40596</v>
      </c>
      <c r="AL2816">
        <v>12.498699999999999</v>
      </c>
      <c r="AM2816" s="2"/>
      <c r="AS2816" s="2"/>
    </row>
    <row r="2817" spans="1:45" x14ac:dyDescent="0.25">
      <c r="A2817" s="2"/>
      <c r="C2817" s="2"/>
      <c r="E2817" s="2"/>
      <c r="Q2817" s="2"/>
      <c r="S2817" s="2"/>
      <c r="U2817" s="2"/>
      <c r="AE2817" s="4">
        <v>40681</v>
      </c>
      <c r="AF2817">
        <v>62840.61</v>
      </c>
      <c r="AG2817" s="4">
        <v>40630</v>
      </c>
      <c r="AH2817">
        <v>103.98</v>
      </c>
      <c r="AI2817" s="4">
        <v>41240</v>
      </c>
      <c r="AJ2817">
        <v>8.3053000000000008</v>
      </c>
      <c r="AK2817" s="2">
        <v>40597</v>
      </c>
      <c r="AL2817">
        <v>12.545</v>
      </c>
      <c r="AM2817" s="2"/>
      <c r="AS2817" s="2"/>
    </row>
    <row r="2818" spans="1:45" x14ac:dyDescent="0.25">
      <c r="A2818" s="2"/>
      <c r="C2818" s="2"/>
      <c r="E2818" s="2"/>
      <c r="Q2818" s="2"/>
      <c r="S2818" s="2"/>
      <c r="U2818" s="2"/>
      <c r="AE2818" s="4">
        <v>40682</v>
      </c>
      <c r="AF2818">
        <v>62367.360000000001</v>
      </c>
      <c r="AG2818" s="4">
        <v>40631</v>
      </c>
      <c r="AH2818">
        <v>104.79</v>
      </c>
      <c r="AI2818" s="4">
        <v>41241</v>
      </c>
      <c r="AJ2818">
        <v>8.3362999999999996</v>
      </c>
      <c r="AK2818" s="2">
        <v>40598</v>
      </c>
      <c r="AL2818">
        <v>12.697800000000001</v>
      </c>
      <c r="AM2818" s="2"/>
      <c r="AS2818" s="2"/>
    </row>
    <row r="2819" spans="1:45" x14ac:dyDescent="0.25">
      <c r="A2819" s="2"/>
      <c r="C2819" s="2"/>
      <c r="E2819" s="2"/>
      <c r="Q2819" s="2"/>
      <c r="S2819" s="2"/>
      <c r="U2819" s="2"/>
      <c r="AE2819" s="4">
        <v>40683</v>
      </c>
      <c r="AF2819">
        <v>62596.52</v>
      </c>
      <c r="AG2819" s="4">
        <v>40632</v>
      </c>
      <c r="AH2819">
        <v>104.27</v>
      </c>
      <c r="AI2819" s="4">
        <v>41242</v>
      </c>
      <c r="AJ2819">
        <v>8.3497000000000003</v>
      </c>
      <c r="AK2819" s="2">
        <v>40599</v>
      </c>
      <c r="AL2819">
        <v>12.6914</v>
      </c>
      <c r="AM2819" s="2"/>
      <c r="AS2819" s="2"/>
    </row>
    <row r="2820" spans="1:45" x14ac:dyDescent="0.25">
      <c r="A2820" s="2"/>
      <c r="C2820" s="2"/>
      <c r="E2820" s="2"/>
      <c r="Q2820" s="2"/>
      <c r="S2820" s="2"/>
      <c r="U2820" s="2"/>
      <c r="AE2820" s="4">
        <v>40686</v>
      </c>
      <c r="AF2820">
        <v>62345.18</v>
      </c>
      <c r="AG2820" s="4">
        <v>40633</v>
      </c>
      <c r="AH2820">
        <v>106.72</v>
      </c>
      <c r="AI2820" s="4">
        <v>41243</v>
      </c>
      <c r="AJ2820">
        <v>8.2934999999999999</v>
      </c>
      <c r="AK2820" s="2">
        <v>40602</v>
      </c>
      <c r="AL2820">
        <v>12.623200000000001</v>
      </c>
      <c r="AM2820" s="2"/>
      <c r="AS2820" s="2"/>
    </row>
    <row r="2821" spans="1:45" x14ac:dyDescent="0.25">
      <c r="A2821" s="2"/>
      <c r="C2821" s="2"/>
      <c r="E2821" s="2"/>
      <c r="Q2821" s="2"/>
      <c r="S2821" s="2"/>
      <c r="U2821" s="2"/>
      <c r="AE2821" s="4">
        <v>40687</v>
      </c>
      <c r="AF2821">
        <v>63336.75</v>
      </c>
      <c r="AG2821" s="4">
        <v>40634</v>
      </c>
      <c r="AH2821">
        <v>107.94</v>
      </c>
      <c r="AI2821" s="4">
        <v>41246</v>
      </c>
      <c r="AJ2821">
        <v>8.2843</v>
      </c>
      <c r="AK2821" s="2">
        <v>40603</v>
      </c>
      <c r="AL2821">
        <v>12.584899999999999</v>
      </c>
      <c r="AM2821" s="2"/>
      <c r="AS2821" s="2"/>
    </row>
    <row r="2822" spans="1:45" x14ac:dyDescent="0.25">
      <c r="A2822" s="2"/>
      <c r="C2822" s="2"/>
      <c r="E2822" s="2"/>
      <c r="Q2822" s="2"/>
      <c r="S2822" s="2"/>
      <c r="U2822" s="2"/>
      <c r="AE2822" s="4">
        <v>40688</v>
      </c>
      <c r="AF2822">
        <v>63388.44</v>
      </c>
      <c r="AG2822" s="4">
        <v>40637</v>
      </c>
      <c r="AH2822">
        <v>108.47</v>
      </c>
      <c r="AI2822" s="4">
        <v>41247</v>
      </c>
      <c r="AJ2822">
        <v>8.2254000000000005</v>
      </c>
      <c r="AK2822" s="2">
        <v>40604</v>
      </c>
      <c r="AL2822">
        <v>12.622</v>
      </c>
      <c r="AM2822" s="2"/>
      <c r="AS2822" s="2"/>
    </row>
    <row r="2823" spans="1:45" x14ac:dyDescent="0.25">
      <c r="A2823" s="2"/>
      <c r="C2823" s="2"/>
      <c r="E2823" s="2"/>
      <c r="Q2823" s="2"/>
      <c r="S2823" s="2"/>
      <c r="U2823" s="2"/>
      <c r="AE2823" s="4">
        <v>40689</v>
      </c>
      <c r="AF2823">
        <v>64098.57</v>
      </c>
      <c r="AG2823" s="4">
        <v>40638</v>
      </c>
      <c r="AH2823">
        <v>108.34</v>
      </c>
      <c r="AI2823" s="4">
        <v>41248</v>
      </c>
      <c r="AJ2823">
        <v>8.1004000000000005</v>
      </c>
      <c r="AK2823" s="2">
        <v>40605</v>
      </c>
      <c r="AL2823">
        <v>12.644399999999999</v>
      </c>
      <c r="AM2823" s="2"/>
      <c r="AS2823" s="2"/>
    </row>
    <row r="2824" spans="1:45" x14ac:dyDescent="0.25">
      <c r="A2824" s="2"/>
      <c r="C2824" s="2"/>
      <c r="E2824" s="2"/>
      <c r="Q2824" s="2"/>
      <c r="S2824" s="2"/>
      <c r="U2824" s="2"/>
      <c r="AE2824" s="4">
        <v>40690</v>
      </c>
      <c r="AF2824">
        <v>64294.96</v>
      </c>
      <c r="AG2824" s="4">
        <v>40639</v>
      </c>
      <c r="AH2824">
        <v>108.83</v>
      </c>
      <c r="AI2824" s="4">
        <v>41249</v>
      </c>
      <c r="AJ2824">
        <v>7.8815</v>
      </c>
      <c r="AK2824" s="2">
        <v>40606</v>
      </c>
      <c r="AL2824">
        <v>12.669499999999999</v>
      </c>
      <c r="AM2824" s="2"/>
      <c r="AS2824" s="2"/>
    </row>
    <row r="2825" spans="1:45" x14ac:dyDescent="0.25">
      <c r="A2825" s="2"/>
      <c r="C2825" s="2"/>
      <c r="E2825" s="2"/>
      <c r="Q2825" s="2"/>
      <c r="S2825" s="2"/>
      <c r="U2825" s="2"/>
      <c r="AE2825" s="4">
        <v>40693</v>
      </c>
      <c r="AF2825">
        <v>63953.93</v>
      </c>
      <c r="AG2825" s="4">
        <v>40640</v>
      </c>
      <c r="AH2825">
        <v>110.3</v>
      </c>
      <c r="AI2825" s="4">
        <v>41250</v>
      </c>
      <c r="AJ2825">
        <v>7.9790000000000001</v>
      </c>
      <c r="AK2825" s="2">
        <v>40611</v>
      </c>
      <c r="AL2825">
        <v>12.6591</v>
      </c>
      <c r="AM2825" s="2"/>
      <c r="AS2825" s="2"/>
    </row>
    <row r="2826" spans="1:45" x14ac:dyDescent="0.25">
      <c r="A2826" s="2"/>
      <c r="C2826" s="2"/>
      <c r="E2826" s="2"/>
      <c r="Q2826" s="2"/>
      <c r="S2826" s="2"/>
      <c r="U2826" s="2"/>
      <c r="AE2826" s="4">
        <v>40694</v>
      </c>
      <c r="AF2826">
        <v>64620.08</v>
      </c>
      <c r="AG2826" s="4">
        <v>40641</v>
      </c>
      <c r="AH2826">
        <v>112.79</v>
      </c>
      <c r="AI2826" s="4">
        <v>41253</v>
      </c>
      <c r="AJ2826">
        <v>8.1</v>
      </c>
      <c r="AK2826" s="2">
        <v>40612</v>
      </c>
      <c r="AL2826">
        <v>12.462999999999999</v>
      </c>
      <c r="AM2826" s="2"/>
      <c r="AS2826" s="2"/>
    </row>
    <row r="2827" spans="1:45" x14ac:dyDescent="0.25">
      <c r="A2827" s="2"/>
      <c r="C2827" s="2"/>
      <c r="E2827" s="2"/>
      <c r="Q2827" s="2"/>
      <c r="S2827" s="2"/>
      <c r="U2827" s="2"/>
      <c r="AE2827" s="4">
        <v>40695</v>
      </c>
      <c r="AF2827">
        <v>63411.48</v>
      </c>
      <c r="AG2827" s="4">
        <v>40644</v>
      </c>
      <c r="AH2827">
        <v>109.92</v>
      </c>
      <c r="AI2827" s="4">
        <v>41254</v>
      </c>
      <c r="AJ2827">
        <v>8.1562000000000001</v>
      </c>
      <c r="AK2827" s="2">
        <v>40613</v>
      </c>
      <c r="AL2827">
        <v>12.442399999999999</v>
      </c>
      <c r="AM2827" s="2"/>
      <c r="AS2827" s="2"/>
    </row>
    <row r="2828" spans="1:45" x14ac:dyDescent="0.25">
      <c r="A2828" s="2"/>
      <c r="C2828" s="2"/>
      <c r="E2828" s="2"/>
      <c r="Q2828" s="2"/>
      <c r="S2828" s="2"/>
      <c r="U2828" s="2"/>
      <c r="AE2828" s="4">
        <v>40696</v>
      </c>
      <c r="AF2828">
        <v>64218.080000000002</v>
      </c>
      <c r="AG2828" s="4">
        <v>40645</v>
      </c>
      <c r="AH2828">
        <v>106.25</v>
      </c>
      <c r="AI2828" s="4">
        <v>41255</v>
      </c>
      <c r="AJ2828">
        <v>8.1735000000000007</v>
      </c>
      <c r="AK2828" s="2">
        <v>40616</v>
      </c>
      <c r="AL2828">
        <v>12.441800000000001</v>
      </c>
      <c r="AM2828" s="2"/>
      <c r="AS2828" s="2"/>
    </row>
    <row r="2829" spans="1:45" x14ac:dyDescent="0.25">
      <c r="A2829" s="2"/>
      <c r="C2829" s="2"/>
      <c r="E2829" s="2"/>
      <c r="Q2829" s="2"/>
      <c r="S2829" s="2"/>
      <c r="U2829" s="2"/>
      <c r="AE2829" s="4">
        <v>40697</v>
      </c>
      <c r="AF2829">
        <v>64340.5</v>
      </c>
      <c r="AG2829" s="4">
        <v>40646</v>
      </c>
      <c r="AH2829">
        <v>107.11</v>
      </c>
      <c r="AI2829" s="4">
        <v>41256</v>
      </c>
      <c r="AJ2829">
        <v>8.0642999999999994</v>
      </c>
      <c r="AK2829" s="2">
        <v>40617</v>
      </c>
      <c r="AL2829">
        <v>12.4564</v>
      </c>
      <c r="AM2829" s="2"/>
      <c r="AS2829" s="2"/>
    </row>
    <row r="2830" spans="1:45" x14ac:dyDescent="0.25">
      <c r="A2830" s="2"/>
      <c r="C2830" s="2"/>
      <c r="E2830" s="2"/>
      <c r="Q2830" s="2"/>
      <c r="S2830" s="2"/>
      <c r="U2830" s="2"/>
      <c r="AE2830" s="4">
        <v>40700</v>
      </c>
      <c r="AF2830">
        <v>63067.73</v>
      </c>
      <c r="AG2830" s="4">
        <v>40647</v>
      </c>
      <c r="AH2830">
        <v>108.11</v>
      </c>
      <c r="AI2830" s="4">
        <v>41257</v>
      </c>
      <c r="AJ2830">
        <v>8.0418000000000003</v>
      </c>
      <c r="AK2830" s="2">
        <v>40618</v>
      </c>
      <c r="AL2830">
        <v>12.428000000000001</v>
      </c>
      <c r="AM2830" s="2"/>
      <c r="AS2830" s="2"/>
    </row>
    <row r="2831" spans="1:45" x14ac:dyDescent="0.25">
      <c r="A2831" s="2"/>
      <c r="C2831" s="2"/>
      <c r="E2831" s="2"/>
      <c r="Q2831" s="2"/>
      <c r="S2831" s="2"/>
      <c r="U2831" s="2"/>
      <c r="AE2831" s="4">
        <v>40701</v>
      </c>
      <c r="AF2831">
        <v>63217.85</v>
      </c>
      <c r="AG2831" s="4">
        <v>40648</v>
      </c>
      <c r="AH2831">
        <v>109.66</v>
      </c>
      <c r="AI2831" s="4">
        <v>41260</v>
      </c>
      <c r="AJ2831">
        <v>8.1273</v>
      </c>
      <c r="AK2831" s="2">
        <v>40619</v>
      </c>
      <c r="AL2831">
        <v>12.4549</v>
      </c>
      <c r="AM2831" s="2"/>
      <c r="AS2831" s="2"/>
    </row>
    <row r="2832" spans="1:45" x14ac:dyDescent="0.25">
      <c r="A2832" s="2"/>
      <c r="C2832" s="2"/>
      <c r="E2832" s="2"/>
      <c r="Q2832" s="2"/>
      <c r="S2832" s="2"/>
      <c r="U2832" s="2"/>
      <c r="AE2832" s="4">
        <v>40702</v>
      </c>
      <c r="AF2832">
        <v>63032.97</v>
      </c>
      <c r="AG2832" s="4">
        <v>40651</v>
      </c>
      <c r="AH2832">
        <v>107.12</v>
      </c>
      <c r="AI2832" s="4">
        <v>41261</v>
      </c>
      <c r="AJ2832">
        <v>8.1279000000000003</v>
      </c>
      <c r="AK2832" s="2">
        <v>40620</v>
      </c>
      <c r="AL2832">
        <v>12.4481</v>
      </c>
      <c r="AM2832" s="2"/>
      <c r="AS2832" s="2"/>
    </row>
    <row r="2833" spans="1:45" x14ac:dyDescent="0.25">
      <c r="A2833" s="2"/>
      <c r="C2833" s="2"/>
      <c r="E2833" s="2"/>
      <c r="Q2833" s="2"/>
      <c r="S2833" s="2"/>
      <c r="U2833" s="2"/>
      <c r="AE2833" s="4">
        <v>40703</v>
      </c>
      <c r="AF2833">
        <v>63468.82</v>
      </c>
      <c r="AG2833" s="4">
        <v>40652</v>
      </c>
      <c r="AH2833">
        <v>108.15</v>
      </c>
      <c r="AI2833" s="4">
        <v>41262</v>
      </c>
      <c r="AJ2833">
        <v>8.1483000000000008</v>
      </c>
      <c r="AK2833" s="2">
        <v>40623</v>
      </c>
      <c r="AL2833">
        <v>12.5036</v>
      </c>
      <c r="AM2833" s="2"/>
      <c r="AS2833" s="2"/>
    </row>
    <row r="2834" spans="1:45" x14ac:dyDescent="0.25">
      <c r="A2834" s="2"/>
      <c r="C2834" s="2"/>
      <c r="E2834" s="2"/>
      <c r="Q2834" s="2"/>
      <c r="S2834" s="2"/>
      <c r="U2834" s="2"/>
      <c r="AE2834" s="4">
        <v>40704</v>
      </c>
      <c r="AF2834">
        <v>62697.16</v>
      </c>
      <c r="AG2834" s="4">
        <v>40653</v>
      </c>
      <c r="AH2834">
        <v>111.45</v>
      </c>
      <c r="AI2834" s="4">
        <v>41263</v>
      </c>
      <c r="AJ2834">
        <v>8.2536000000000005</v>
      </c>
      <c r="AK2834" s="2">
        <v>40624</v>
      </c>
      <c r="AL2834">
        <v>12.496600000000001</v>
      </c>
      <c r="AM2834" s="2"/>
      <c r="AS2834" s="2"/>
    </row>
    <row r="2835" spans="1:45" x14ac:dyDescent="0.25">
      <c r="A2835" s="2"/>
      <c r="C2835" s="2"/>
      <c r="E2835" s="2"/>
      <c r="Q2835" s="2"/>
      <c r="S2835" s="2"/>
      <c r="U2835" s="2"/>
      <c r="AE2835" s="4">
        <v>40707</v>
      </c>
      <c r="AF2835">
        <v>62022.92</v>
      </c>
      <c r="AG2835" s="4">
        <v>40654</v>
      </c>
      <c r="AH2835">
        <v>112.29</v>
      </c>
      <c r="AI2835" s="4">
        <v>41264</v>
      </c>
      <c r="AJ2835">
        <v>8.2664000000000009</v>
      </c>
      <c r="AK2835" s="2">
        <v>40625</v>
      </c>
      <c r="AL2835">
        <v>12.421200000000001</v>
      </c>
      <c r="AM2835" s="2"/>
      <c r="AS2835" s="2"/>
    </row>
    <row r="2836" spans="1:45" x14ac:dyDescent="0.25">
      <c r="A2836" s="2"/>
      <c r="C2836" s="2"/>
      <c r="E2836" s="2"/>
      <c r="Q2836" s="2"/>
      <c r="S2836" s="2"/>
      <c r="U2836" s="2"/>
      <c r="AE2836" s="4">
        <v>40708</v>
      </c>
      <c r="AF2836">
        <v>62204.83</v>
      </c>
      <c r="AG2836" s="4">
        <v>40658</v>
      </c>
      <c r="AH2836">
        <v>112.28</v>
      </c>
      <c r="AI2836" s="4">
        <v>41267</v>
      </c>
      <c r="AJ2836">
        <v>8.2958999999999996</v>
      </c>
      <c r="AK2836" s="2">
        <v>40626</v>
      </c>
      <c r="AL2836">
        <v>12.369899999999999</v>
      </c>
      <c r="AM2836" s="2"/>
      <c r="AS2836" s="2"/>
    </row>
    <row r="2837" spans="1:45" x14ac:dyDescent="0.25">
      <c r="A2837" s="2"/>
      <c r="C2837" s="2"/>
      <c r="E2837" s="2"/>
      <c r="Q2837" s="2"/>
      <c r="S2837" s="2"/>
      <c r="U2837" s="2"/>
      <c r="AE2837" s="4">
        <v>40709</v>
      </c>
      <c r="AF2837">
        <v>61603.74</v>
      </c>
      <c r="AG2837" s="4">
        <v>40659</v>
      </c>
      <c r="AH2837">
        <v>112.21</v>
      </c>
      <c r="AI2837" s="4">
        <v>41268</v>
      </c>
      <c r="AJ2837">
        <v>8.2958999999999996</v>
      </c>
      <c r="AK2837" s="2">
        <v>40627</v>
      </c>
      <c r="AL2837">
        <v>12.401999999999999</v>
      </c>
      <c r="AM2837" s="2"/>
      <c r="AS2837" s="2"/>
    </row>
    <row r="2838" spans="1:45" x14ac:dyDescent="0.25">
      <c r="A2838" s="2"/>
      <c r="C2838" s="2"/>
      <c r="E2838" s="2"/>
      <c r="Q2838" s="2"/>
      <c r="S2838" s="2"/>
      <c r="U2838" s="2"/>
      <c r="AE2838" s="4">
        <v>40710</v>
      </c>
      <c r="AF2838">
        <v>60880.62</v>
      </c>
      <c r="AG2838" s="4">
        <v>40660</v>
      </c>
      <c r="AH2838">
        <v>112.76</v>
      </c>
      <c r="AI2838" s="4">
        <v>41269</v>
      </c>
      <c r="AJ2838">
        <v>8.2423000000000002</v>
      </c>
      <c r="AK2838" s="2">
        <v>40630</v>
      </c>
      <c r="AL2838">
        <v>12.364000000000001</v>
      </c>
      <c r="AM2838" s="2"/>
      <c r="AS2838" s="2"/>
    </row>
    <row r="2839" spans="1:45" x14ac:dyDescent="0.25">
      <c r="A2839" s="2"/>
      <c r="C2839" s="2"/>
      <c r="E2839" s="2"/>
      <c r="Q2839" s="2"/>
      <c r="S2839" s="2"/>
      <c r="U2839" s="2"/>
      <c r="AE2839" s="4">
        <v>40711</v>
      </c>
      <c r="AF2839">
        <v>61059.98</v>
      </c>
      <c r="AG2839" s="4">
        <v>40661</v>
      </c>
      <c r="AH2839">
        <v>112.86</v>
      </c>
      <c r="AI2839" s="4">
        <v>41270</v>
      </c>
      <c r="AJ2839">
        <v>8.1823999999999995</v>
      </c>
      <c r="AK2839" s="2">
        <v>40631</v>
      </c>
      <c r="AL2839">
        <v>12.3985</v>
      </c>
      <c r="AM2839" s="2"/>
      <c r="AS2839" s="2"/>
    </row>
    <row r="2840" spans="1:45" x14ac:dyDescent="0.25">
      <c r="A2840" s="2"/>
      <c r="C2840" s="2"/>
      <c r="E2840" s="2"/>
      <c r="Q2840" s="2"/>
      <c r="S2840" s="2"/>
      <c r="U2840" s="2"/>
      <c r="AE2840" s="4">
        <v>40714</v>
      </c>
      <c r="AF2840">
        <v>61168.24</v>
      </c>
      <c r="AG2840" s="4">
        <v>40662</v>
      </c>
      <c r="AH2840">
        <v>113.93</v>
      </c>
      <c r="AI2840" s="4">
        <v>41271</v>
      </c>
      <c r="AJ2840">
        <v>8.1624999999999996</v>
      </c>
      <c r="AK2840" s="2">
        <v>40632</v>
      </c>
      <c r="AL2840">
        <v>12.305300000000001</v>
      </c>
      <c r="AM2840" s="2"/>
      <c r="AS2840" s="2"/>
    </row>
    <row r="2841" spans="1:45" x14ac:dyDescent="0.25">
      <c r="A2841" s="2"/>
      <c r="C2841" s="2"/>
      <c r="E2841" s="2"/>
      <c r="Q2841" s="2"/>
      <c r="S2841" s="2"/>
      <c r="U2841" s="2"/>
      <c r="AE2841" s="4">
        <v>40715</v>
      </c>
      <c r="AF2841">
        <v>61423.61</v>
      </c>
      <c r="AG2841" s="4">
        <v>40665</v>
      </c>
      <c r="AH2841">
        <v>113.52</v>
      </c>
      <c r="AI2841" s="4">
        <v>41276</v>
      </c>
      <c r="AJ2841">
        <v>8.14</v>
      </c>
      <c r="AK2841" s="2">
        <v>40633</v>
      </c>
      <c r="AL2841">
        <v>12.285</v>
      </c>
      <c r="AM2841" s="2"/>
      <c r="AS2841" s="2"/>
    </row>
    <row r="2842" spans="1:45" x14ac:dyDescent="0.25">
      <c r="A2842" s="2"/>
      <c r="C2842" s="2"/>
      <c r="E2842" s="2"/>
      <c r="Q2842" s="2"/>
      <c r="S2842" s="2"/>
      <c r="U2842" s="2"/>
      <c r="AE2842" s="4">
        <v>40716</v>
      </c>
      <c r="AF2842">
        <v>61194.09</v>
      </c>
      <c r="AG2842" s="4">
        <v>40666</v>
      </c>
      <c r="AH2842">
        <v>111.05</v>
      </c>
      <c r="AI2842" s="4">
        <v>41277</v>
      </c>
      <c r="AJ2842">
        <v>8.1380999999999997</v>
      </c>
      <c r="AK2842" s="2">
        <v>40634</v>
      </c>
      <c r="AL2842">
        <v>12.3285</v>
      </c>
      <c r="AM2842" s="2"/>
      <c r="AS2842" s="2"/>
    </row>
    <row r="2843" spans="1:45" x14ac:dyDescent="0.25">
      <c r="A2843" s="2"/>
      <c r="C2843" s="2"/>
      <c r="E2843" s="2"/>
      <c r="Q2843" s="2"/>
      <c r="S2843" s="2"/>
      <c r="U2843" s="2"/>
      <c r="AE2843" s="4">
        <v>40718</v>
      </c>
      <c r="AF2843">
        <v>61016.72</v>
      </c>
      <c r="AG2843" s="4">
        <v>40667</v>
      </c>
      <c r="AH2843">
        <v>109.24</v>
      </c>
      <c r="AI2843" s="4">
        <v>41278</v>
      </c>
      <c r="AJ2843">
        <v>8.1828000000000003</v>
      </c>
      <c r="AK2843" s="2">
        <v>40637</v>
      </c>
      <c r="AL2843">
        <v>12.321</v>
      </c>
      <c r="AM2843" s="2"/>
      <c r="AS2843" s="2"/>
    </row>
    <row r="2844" spans="1:45" x14ac:dyDescent="0.25">
      <c r="A2844" s="2"/>
      <c r="C2844" s="2"/>
      <c r="E2844" s="2"/>
      <c r="Q2844" s="2"/>
      <c r="S2844" s="2"/>
      <c r="U2844" s="2"/>
      <c r="AE2844" s="4">
        <v>40721</v>
      </c>
      <c r="AF2844">
        <v>61216.98</v>
      </c>
      <c r="AG2844" s="4">
        <v>40668</v>
      </c>
      <c r="AH2844">
        <v>99.8</v>
      </c>
      <c r="AI2844" s="4">
        <v>41281</v>
      </c>
      <c r="AJ2844">
        <v>8.1948000000000008</v>
      </c>
      <c r="AK2844" s="2">
        <v>40638</v>
      </c>
      <c r="AL2844">
        <v>12.394600000000001</v>
      </c>
      <c r="AM2844" s="2"/>
      <c r="AS2844" s="2"/>
    </row>
    <row r="2845" spans="1:45" x14ac:dyDescent="0.25">
      <c r="A2845" s="2"/>
      <c r="C2845" s="2"/>
      <c r="E2845" s="2"/>
      <c r="Q2845" s="2"/>
      <c r="S2845" s="2"/>
      <c r="U2845" s="2"/>
      <c r="AE2845" s="4">
        <v>40722</v>
      </c>
      <c r="AF2845">
        <v>62303.37</v>
      </c>
      <c r="AG2845" s="4">
        <v>40669</v>
      </c>
      <c r="AH2845">
        <v>97.18</v>
      </c>
      <c r="AI2845" s="4">
        <v>41282</v>
      </c>
      <c r="AJ2845">
        <v>8.2865000000000002</v>
      </c>
      <c r="AK2845" s="2">
        <v>40639</v>
      </c>
      <c r="AL2845">
        <v>12.4168</v>
      </c>
      <c r="AM2845" s="2"/>
      <c r="AS2845" s="2"/>
    </row>
    <row r="2846" spans="1:45" x14ac:dyDescent="0.25">
      <c r="A2846" s="2"/>
      <c r="C2846" s="2"/>
      <c r="E2846" s="2"/>
      <c r="Q2846" s="2"/>
      <c r="S2846" s="2"/>
      <c r="U2846" s="2"/>
      <c r="AE2846" s="4">
        <v>40723</v>
      </c>
      <c r="AF2846">
        <v>62333.97</v>
      </c>
      <c r="AG2846" s="4">
        <v>40672</v>
      </c>
      <c r="AH2846">
        <v>102.55</v>
      </c>
      <c r="AI2846" s="4">
        <v>41283</v>
      </c>
      <c r="AJ2846">
        <v>8.2574000000000005</v>
      </c>
      <c r="AK2846" s="2">
        <v>40640</v>
      </c>
      <c r="AL2846">
        <v>12.4023</v>
      </c>
      <c r="AM2846" s="2"/>
      <c r="AS2846" s="2"/>
    </row>
    <row r="2847" spans="1:45" x14ac:dyDescent="0.25">
      <c r="A2847" s="2"/>
      <c r="C2847" s="2"/>
      <c r="E2847" s="2"/>
      <c r="Q2847" s="2"/>
      <c r="S2847" s="2"/>
      <c r="U2847" s="2"/>
      <c r="AE2847" s="4">
        <v>40724</v>
      </c>
      <c r="AF2847">
        <v>62403.64</v>
      </c>
      <c r="AG2847" s="4">
        <v>40673</v>
      </c>
      <c r="AH2847">
        <v>103.88</v>
      </c>
      <c r="AI2847" s="4">
        <v>41284</v>
      </c>
      <c r="AJ2847">
        <v>8.2071000000000005</v>
      </c>
      <c r="AK2847" s="2">
        <v>40641</v>
      </c>
      <c r="AL2847">
        <v>12.442299999999999</v>
      </c>
      <c r="AM2847" s="2"/>
      <c r="AS2847" s="2"/>
    </row>
    <row r="2848" spans="1:45" x14ac:dyDescent="0.25">
      <c r="A2848" s="2"/>
      <c r="C2848" s="2"/>
      <c r="E2848" s="2"/>
      <c r="Q2848" s="2"/>
      <c r="S2848" s="2"/>
      <c r="U2848" s="2"/>
      <c r="AE2848" s="4">
        <v>40725</v>
      </c>
      <c r="AF2848">
        <v>63394.34</v>
      </c>
      <c r="AG2848" s="4">
        <v>40674</v>
      </c>
      <c r="AH2848">
        <v>98.21</v>
      </c>
      <c r="AI2848" s="4">
        <v>41285</v>
      </c>
      <c r="AJ2848">
        <v>8.1968999999999994</v>
      </c>
      <c r="AK2848" s="2">
        <v>40644</v>
      </c>
      <c r="AL2848">
        <v>12.5007</v>
      </c>
      <c r="AM2848" s="2"/>
      <c r="AS2848" s="2"/>
    </row>
    <row r="2849" spans="1:45" x14ac:dyDescent="0.25">
      <c r="A2849" s="2"/>
      <c r="C2849" s="2"/>
      <c r="E2849" s="2"/>
      <c r="Q2849" s="2"/>
      <c r="S2849" s="2"/>
      <c r="U2849" s="2"/>
      <c r="AE2849" s="4">
        <v>40728</v>
      </c>
      <c r="AF2849">
        <v>63891.31</v>
      </c>
      <c r="AG2849" s="4">
        <v>40675</v>
      </c>
      <c r="AH2849">
        <v>98.97</v>
      </c>
      <c r="AI2849" s="4">
        <v>41288</v>
      </c>
      <c r="AJ2849">
        <v>8.1816999999999993</v>
      </c>
      <c r="AK2849" s="2">
        <v>40645</v>
      </c>
      <c r="AL2849">
        <v>12.469899999999999</v>
      </c>
      <c r="AM2849" s="2"/>
      <c r="AS2849" s="2"/>
    </row>
    <row r="2850" spans="1:45" x14ac:dyDescent="0.25">
      <c r="A2850" s="2"/>
      <c r="C2850" s="2"/>
      <c r="E2850" s="2"/>
      <c r="Q2850" s="2"/>
      <c r="S2850" s="2"/>
      <c r="U2850" s="2"/>
      <c r="AE2850" s="4">
        <v>40729</v>
      </c>
      <c r="AF2850">
        <v>63038.81</v>
      </c>
      <c r="AG2850" s="4">
        <v>40676</v>
      </c>
      <c r="AH2850">
        <v>99.65</v>
      </c>
      <c r="AI2850" s="4">
        <v>41289</v>
      </c>
      <c r="AJ2850">
        <v>8.1935000000000002</v>
      </c>
      <c r="AK2850" s="2">
        <v>40646</v>
      </c>
      <c r="AL2850">
        <v>12.4756</v>
      </c>
      <c r="AM2850" s="2"/>
      <c r="AS2850" s="2"/>
    </row>
    <row r="2851" spans="1:45" x14ac:dyDescent="0.25">
      <c r="A2851" s="2"/>
      <c r="C2851" s="2"/>
      <c r="E2851" s="2"/>
      <c r="Q2851" s="2"/>
      <c r="S2851" s="2"/>
      <c r="U2851" s="2"/>
      <c r="AE2851" s="4">
        <v>40730</v>
      </c>
      <c r="AF2851">
        <v>62565.46</v>
      </c>
      <c r="AG2851" s="4">
        <v>40679</v>
      </c>
      <c r="AH2851">
        <v>97.37</v>
      </c>
      <c r="AI2851" s="4">
        <v>41290</v>
      </c>
      <c r="AJ2851">
        <v>8.2309999999999999</v>
      </c>
      <c r="AK2851" s="2">
        <v>40647</v>
      </c>
      <c r="AL2851">
        <v>12.417199999999999</v>
      </c>
      <c r="AM2851" s="2"/>
      <c r="AS2851" s="2"/>
    </row>
    <row r="2852" spans="1:45" x14ac:dyDescent="0.25">
      <c r="A2852" s="2"/>
      <c r="C2852" s="2"/>
      <c r="E2852" s="2"/>
      <c r="Q2852" s="2"/>
      <c r="S2852" s="2"/>
      <c r="U2852" s="2"/>
      <c r="AE2852" s="4">
        <v>40731</v>
      </c>
      <c r="AF2852">
        <v>62207.33</v>
      </c>
      <c r="AG2852" s="4">
        <v>40680</v>
      </c>
      <c r="AH2852">
        <v>96.91</v>
      </c>
      <c r="AI2852" s="4">
        <v>41291</v>
      </c>
      <c r="AJ2852">
        <v>8.3785000000000007</v>
      </c>
      <c r="AK2852" s="2">
        <v>40648</v>
      </c>
      <c r="AL2852">
        <v>12.4503</v>
      </c>
      <c r="AM2852" s="2"/>
      <c r="AS2852" s="2"/>
    </row>
    <row r="2853" spans="1:45" x14ac:dyDescent="0.25">
      <c r="A2853" s="2"/>
      <c r="C2853" s="2"/>
      <c r="E2853" s="2"/>
      <c r="Q2853" s="2"/>
      <c r="S2853" s="2"/>
      <c r="U2853" s="2"/>
      <c r="AE2853" s="4">
        <v>40732</v>
      </c>
      <c r="AF2853">
        <v>61513.24</v>
      </c>
      <c r="AG2853" s="4">
        <v>40681</v>
      </c>
      <c r="AH2853">
        <v>100.1</v>
      </c>
      <c r="AI2853" s="4">
        <v>41292</v>
      </c>
      <c r="AJ2853">
        <v>8.4049999999999994</v>
      </c>
      <c r="AK2853" s="2">
        <v>40651</v>
      </c>
      <c r="AL2853">
        <v>12.4549</v>
      </c>
      <c r="AM2853" s="2"/>
      <c r="AS2853" s="2"/>
    </row>
    <row r="2854" spans="1:45" x14ac:dyDescent="0.25">
      <c r="A2854" s="2"/>
      <c r="C2854" s="2"/>
      <c r="E2854" s="2"/>
      <c r="Q2854" s="2"/>
      <c r="S2854" s="2"/>
      <c r="U2854" s="2"/>
      <c r="AE2854" s="4">
        <v>40735</v>
      </c>
      <c r="AF2854">
        <v>60223.63</v>
      </c>
      <c r="AG2854" s="4">
        <v>40682</v>
      </c>
      <c r="AH2854">
        <v>98.44</v>
      </c>
      <c r="AI2854" s="4">
        <v>41295</v>
      </c>
      <c r="AJ2854">
        <v>8.3927999999999994</v>
      </c>
      <c r="AK2854" s="2">
        <v>40652</v>
      </c>
      <c r="AL2854">
        <v>12.439</v>
      </c>
      <c r="AM2854" s="2"/>
      <c r="AS2854" s="2"/>
    </row>
    <row r="2855" spans="1:45" x14ac:dyDescent="0.25">
      <c r="A2855" s="2"/>
      <c r="C2855" s="2"/>
      <c r="E2855" s="2"/>
      <c r="Q2855" s="2"/>
      <c r="S2855" s="2"/>
      <c r="U2855" s="2"/>
      <c r="AE2855" s="4">
        <v>40736</v>
      </c>
      <c r="AF2855">
        <v>59704.75</v>
      </c>
      <c r="AG2855" s="4">
        <v>40683</v>
      </c>
      <c r="AH2855">
        <v>99.49</v>
      </c>
      <c r="AI2855" s="4">
        <v>41296</v>
      </c>
      <c r="AJ2855">
        <v>8.3859999999999992</v>
      </c>
      <c r="AK2855" s="2">
        <v>40653</v>
      </c>
      <c r="AL2855">
        <v>12.4316</v>
      </c>
      <c r="AM2855" s="2"/>
      <c r="AS2855" s="2"/>
    </row>
    <row r="2856" spans="1:45" x14ac:dyDescent="0.25">
      <c r="A2856" s="2"/>
      <c r="C2856" s="2"/>
      <c r="E2856" s="2"/>
      <c r="Q2856" s="2"/>
      <c r="S2856" s="2"/>
      <c r="U2856" s="2"/>
      <c r="AE2856" s="4">
        <v>40737</v>
      </c>
      <c r="AF2856">
        <v>60669.89</v>
      </c>
      <c r="AG2856" s="4">
        <v>40686</v>
      </c>
      <c r="AH2856">
        <v>97.7</v>
      </c>
      <c r="AI2856" s="4">
        <v>41297</v>
      </c>
      <c r="AJ2856">
        <v>8.3803000000000001</v>
      </c>
      <c r="AK2856" s="2">
        <v>40658</v>
      </c>
      <c r="AL2856">
        <v>12.518700000000001</v>
      </c>
      <c r="AM2856" s="2"/>
      <c r="AS2856" s="2"/>
    </row>
    <row r="2857" spans="1:45" x14ac:dyDescent="0.25">
      <c r="A2857" s="2"/>
      <c r="C2857" s="2"/>
      <c r="E2857" s="2"/>
      <c r="Q2857" s="2"/>
      <c r="S2857" s="2"/>
      <c r="U2857" s="2"/>
      <c r="AE2857" s="4">
        <v>40738</v>
      </c>
      <c r="AF2857">
        <v>59679.35</v>
      </c>
      <c r="AG2857" s="4">
        <v>40687</v>
      </c>
      <c r="AH2857">
        <v>99.59</v>
      </c>
      <c r="AI2857" s="4">
        <v>41298</v>
      </c>
      <c r="AJ2857">
        <v>8.4067000000000007</v>
      </c>
      <c r="AK2857" s="2">
        <v>40659</v>
      </c>
      <c r="AL2857">
        <v>12.503399999999999</v>
      </c>
      <c r="AM2857" s="2"/>
      <c r="AS2857" s="2"/>
    </row>
    <row r="2858" spans="1:45" x14ac:dyDescent="0.25">
      <c r="A2858" s="2"/>
      <c r="C2858" s="2"/>
      <c r="E2858" s="2"/>
      <c r="Q2858" s="2"/>
      <c r="S2858" s="2"/>
      <c r="U2858" s="2"/>
      <c r="AE2858" s="4">
        <v>40739</v>
      </c>
      <c r="AF2858">
        <v>59478.01</v>
      </c>
      <c r="AG2858" s="4">
        <v>40688</v>
      </c>
      <c r="AH2858">
        <v>101.32</v>
      </c>
      <c r="AI2858" s="4">
        <v>41299</v>
      </c>
      <c r="AJ2858">
        <v>8.4049999999999994</v>
      </c>
      <c r="AK2858" s="2">
        <v>40660</v>
      </c>
      <c r="AL2858">
        <v>12.520199999999999</v>
      </c>
      <c r="AM2858" s="2"/>
      <c r="AS2858" s="2"/>
    </row>
    <row r="2859" spans="1:45" x14ac:dyDescent="0.25">
      <c r="A2859" s="2"/>
      <c r="C2859" s="2"/>
      <c r="E2859" s="2"/>
      <c r="Q2859" s="2"/>
      <c r="S2859" s="2"/>
      <c r="U2859" s="2"/>
      <c r="AE2859" s="4">
        <v>40742</v>
      </c>
      <c r="AF2859">
        <v>58837.61</v>
      </c>
      <c r="AG2859" s="4">
        <v>40689</v>
      </c>
      <c r="AH2859">
        <v>100.23</v>
      </c>
      <c r="AI2859" s="4">
        <v>41302</v>
      </c>
      <c r="AJ2859">
        <v>8.49</v>
      </c>
      <c r="AK2859" s="2">
        <v>40661</v>
      </c>
      <c r="AL2859">
        <v>12.545999999999999</v>
      </c>
      <c r="AM2859" s="2"/>
      <c r="AS2859" s="2"/>
    </row>
    <row r="2860" spans="1:45" x14ac:dyDescent="0.25">
      <c r="A2860" s="2"/>
      <c r="C2860" s="2"/>
      <c r="E2860" s="2"/>
      <c r="Q2860" s="2"/>
      <c r="S2860" s="2"/>
      <c r="U2860" s="2"/>
      <c r="AE2860" s="4">
        <v>40743</v>
      </c>
      <c r="AF2860">
        <v>59082.13</v>
      </c>
      <c r="AG2860" s="4">
        <v>40690</v>
      </c>
      <c r="AH2860">
        <v>100.59</v>
      </c>
      <c r="AI2860" s="4">
        <v>41303</v>
      </c>
      <c r="AJ2860">
        <v>8.4490999999999996</v>
      </c>
      <c r="AK2860" s="2">
        <v>40662</v>
      </c>
      <c r="AL2860">
        <v>12.531599999999999</v>
      </c>
      <c r="AM2860" s="2"/>
      <c r="AS2860" s="2"/>
    </row>
    <row r="2861" spans="1:45" x14ac:dyDescent="0.25">
      <c r="A2861" s="2"/>
      <c r="C2861" s="2"/>
      <c r="E2861" s="2"/>
      <c r="Q2861" s="2"/>
      <c r="S2861" s="2"/>
      <c r="U2861" s="2"/>
      <c r="AE2861" s="4">
        <v>40744</v>
      </c>
      <c r="AF2861">
        <v>59119.71</v>
      </c>
      <c r="AG2861" s="4">
        <v>40694</v>
      </c>
      <c r="AH2861">
        <v>102.7</v>
      </c>
      <c r="AI2861" s="4">
        <v>41304</v>
      </c>
      <c r="AJ2861">
        <v>8.4410000000000007</v>
      </c>
      <c r="AK2861" s="2">
        <v>40665</v>
      </c>
      <c r="AL2861">
        <v>12.525399999999999</v>
      </c>
      <c r="AM2861" s="2"/>
      <c r="AS2861" s="2"/>
    </row>
    <row r="2862" spans="1:45" x14ac:dyDescent="0.25">
      <c r="A2862" s="2"/>
      <c r="C2862" s="2"/>
      <c r="E2862" s="2"/>
      <c r="Q2862" s="2"/>
      <c r="S2862" s="2"/>
      <c r="U2862" s="2"/>
      <c r="AE2862" s="4">
        <v>40745</v>
      </c>
      <c r="AF2862">
        <v>60262.95</v>
      </c>
      <c r="AG2862" s="4">
        <v>40695</v>
      </c>
      <c r="AH2862">
        <v>100.29</v>
      </c>
      <c r="AI2862" s="4">
        <v>41305</v>
      </c>
      <c r="AJ2862">
        <v>8.4652999999999992</v>
      </c>
      <c r="AK2862" s="2">
        <v>40666</v>
      </c>
      <c r="AL2862">
        <v>12.539199999999999</v>
      </c>
      <c r="AM2862" s="2"/>
      <c r="AS2862" s="2"/>
    </row>
    <row r="2863" spans="1:45" x14ac:dyDescent="0.25">
      <c r="A2863" s="2"/>
      <c r="C2863" s="2"/>
      <c r="E2863" s="2"/>
      <c r="Q2863" s="2"/>
      <c r="S2863" s="2"/>
      <c r="U2863" s="2"/>
      <c r="AE2863" s="4">
        <v>40746</v>
      </c>
      <c r="AF2863">
        <v>60270.47</v>
      </c>
      <c r="AG2863" s="4">
        <v>40696</v>
      </c>
      <c r="AH2863">
        <v>100.4</v>
      </c>
      <c r="AI2863" s="4">
        <v>41306</v>
      </c>
      <c r="AJ2863">
        <v>8.5220000000000002</v>
      </c>
      <c r="AK2863" s="2">
        <v>40667</v>
      </c>
      <c r="AL2863">
        <v>12.5562</v>
      </c>
      <c r="AM2863" s="2"/>
      <c r="AS2863" s="2"/>
    </row>
    <row r="2864" spans="1:45" x14ac:dyDescent="0.25">
      <c r="A2864" s="2"/>
      <c r="C2864" s="2"/>
      <c r="E2864" s="2"/>
      <c r="Q2864" s="2"/>
      <c r="S2864" s="2"/>
      <c r="U2864" s="2"/>
      <c r="AE2864" s="4">
        <v>40749</v>
      </c>
      <c r="AF2864">
        <v>59970.54</v>
      </c>
      <c r="AG2864" s="4">
        <v>40697</v>
      </c>
      <c r="AH2864">
        <v>100.22</v>
      </c>
      <c r="AI2864" s="4">
        <v>41309</v>
      </c>
      <c r="AJ2864">
        <v>8.5615000000000006</v>
      </c>
      <c r="AK2864" s="2">
        <v>40668</v>
      </c>
      <c r="AL2864">
        <v>12.5099</v>
      </c>
      <c r="AM2864" s="2"/>
      <c r="AS2864" s="2"/>
    </row>
    <row r="2865" spans="1:45" x14ac:dyDescent="0.25">
      <c r="A2865" s="2"/>
      <c r="C2865" s="2"/>
      <c r="E2865" s="2"/>
      <c r="Q2865" s="2"/>
      <c r="S2865" s="2"/>
      <c r="U2865" s="2"/>
      <c r="AE2865" s="4">
        <v>40750</v>
      </c>
      <c r="AF2865">
        <v>59339.9</v>
      </c>
      <c r="AG2865" s="4">
        <v>40700</v>
      </c>
      <c r="AH2865">
        <v>99.01</v>
      </c>
      <c r="AI2865" s="4">
        <v>41310</v>
      </c>
      <c r="AJ2865">
        <v>8.5912000000000006</v>
      </c>
      <c r="AK2865" s="2">
        <v>40669</v>
      </c>
      <c r="AL2865">
        <v>12.440099999999999</v>
      </c>
      <c r="AM2865" s="2"/>
      <c r="AS2865" s="2"/>
    </row>
    <row r="2866" spans="1:45" x14ac:dyDescent="0.25">
      <c r="A2866" s="2"/>
      <c r="C2866" s="2"/>
      <c r="E2866" s="2"/>
      <c r="Q2866" s="2"/>
      <c r="S2866" s="2"/>
      <c r="U2866" s="2"/>
      <c r="AE2866" s="4">
        <v>40751</v>
      </c>
      <c r="AF2866">
        <v>58288.46</v>
      </c>
      <c r="AG2866" s="4">
        <v>40701</v>
      </c>
      <c r="AH2866">
        <v>99.09</v>
      </c>
      <c r="AI2866" s="4">
        <v>41311</v>
      </c>
      <c r="AJ2866">
        <v>8.6912000000000003</v>
      </c>
      <c r="AK2866" s="2">
        <v>40672</v>
      </c>
      <c r="AL2866">
        <v>12.4308</v>
      </c>
      <c r="AM2866" s="2"/>
      <c r="AS2866" s="2"/>
    </row>
    <row r="2867" spans="1:45" x14ac:dyDescent="0.25">
      <c r="A2867" s="2"/>
      <c r="C2867" s="2"/>
      <c r="E2867" s="2"/>
      <c r="Q2867" s="2"/>
      <c r="S2867" s="2"/>
      <c r="U2867" s="2"/>
      <c r="AE2867" s="4">
        <v>40752</v>
      </c>
      <c r="AF2867">
        <v>58708.25</v>
      </c>
      <c r="AG2867" s="4">
        <v>40702</v>
      </c>
      <c r="AH2867">
        <v>100.74</v>
      </c>
      <c r="AI2867" s="4">
        <v>41312</v>
      </c>
      <c r="AJ2867">
        <v>8.6971000000000007</v>
      </c>
      <c r="AK2867" s="2">
        <v>40673</v>
      </c>
      <c r="AL2867">
        <v>12.455500000000001</v>
      </c>
      <c r="AM2867" s="2"/>
      <c r="AS2867" s="2"/>
    </row>
    <row r="2868" spans="1:45" x14ac:dyDescent="0.25">
      <c r="A2868" s="2"/>
      <c r="C2868" s="2"/>
      <c r="E2868" s="2"/>
      <c r="Q2868" s="2"/>
      <c r="S2868" s="2"/>
      <c r="U2868" s="2"/>
      <c r="AE2868" s="4">
        <v>40753</v>
      </c>
      <c r="AF2868">
        <v>58823.45</v>
      </c>
      <c r="AG2868" s="4">
        <v>40703</v>
      </c>
      <c r="AH2868">
        <v>101.93</v>
      </c>
      <c r="AI2868" s="4">
        <v>41313</v>
      </c>
      <c r="AJ2868">
        <v>8.7179000000000002</v>
      </c>
      <c r="AK2868" s="2">
        <v>40674</v>
      </c>
      <c r="AL2868">
        <v>12.4359</v>
      </c>
      <c r="AM2868" s="2"/>
      <c r="AS2868" s="2"/>
    </row>
    <row r="2869" spans="1:45" x14ac:dyDescent="0.25">
      <c r="A2869" s="2"/>
      <c r="C2869" s="2"/>
      <c r="E2869" s="2"/>
      <c r="Q2869" s="2"/>
      <c r="S2869" s="2"/>
      <c r="U2869" s="2"/>
      <c r="AE2869" s="4">
        <v>40756</v>
      </c>
      <c r="AF2869">
        <v>58535.74</v>
      </c>
      <c r="AG2869" s="4">
        <v>40704</v>
      </c>
      <c r="AH2869">
        <v>99.29</v>
      </c>
      <c r="AI2869" s="4">
        <v>41318</v>
      </c>
      <c r="AJ2869">
        <v>8.7512000000000008</v>
      </c>
      <c r="AK2869" s="2">
        <v>40675</v>
      </c>
      <c r="AL2869">
        <v>12.4383</v>
      </c>
      <c r="AM2869" s="2"/>
      <c r="AS2869" s="2"/>
    </row>
    <row r="2870" spans="1:45" x14ac:dyDescent="0.25">
      <c r="A2870" s="2"/>
      <c r="C2870" s="2"/>
      <c r="E2870" s="2"/>
      <c r="Q2870" s="2"/>
      <c r="S2870" s="2"/>
      <c r="U2870" s="2"/>
      <c r="AE2870" s="4">
        <v>40757</v>
      </c>
      <c r="AF2870">
        <v>57310.78</v>
      </c>
      <c r="AG2870" s="4">
        <v>40707</v>
      </c>
      <c r="AH2870">
        <v>97.3</v>
      </c>
      <c r="AI2870" s="4">
        <v>41319</v>
      </c>
      <c r="AJ2870">
        <v>8.7530000000000001</v>
      </c>
      <c r="AK2870" s="2">
        <v>40676</v>
      </c>
      <c r="AL2870">
        <v>12.432</v>
      </c>
      <c r="AM2870" s="2"/>
      <c r="AS2870" s="2"/>
    </row>
    <row r="2871" spans="1:45" x14ac:dyDescent="0.25">
      <c r="A2871" s="2"/>
      <c r="C2871" s="2"/>
      <c r="E2871" s="2"/>
      <c r="Q2871" s="2"/>
      <c r="S2871" s="2"/>
      <c r="U2871" s="2"/>
      <c r="AE2871" s="4">
        <v>40758</v>
      </c>
      <c r="AF2871">
        <v>56017.22</v>
      </c>
      <c r="AG2871" s="4">
        <v>40708</v>
      </c>
      <c r="AH2871">
        <v>99.37</v>
      </c>
      <c r="AI2871" s="4">
        <v>41320</v>
      </c>
      <c r="AJ2871">
        <v>8.7631999999999994</v>
      </c>
      <c r="AK2871" s="2">
        <v>40679</v>
      </c>
      <c r="AL2871">
        <v>12.4145</v>
      </c>
      <c r="AM2871" s="2"/>
      <c r="AS2871" s="2"/>
    </row>
    <row r="2872" spans="1:45" x14ac:dyDescent="0.25">
      <c r="A2872" s="2"/>
      <c r="C2872" s="2"/>
      <c r="E2872" s="2"/>
      <c r="Q2872" s="2"/>
      <c r="S2872" s="2"/>
      <c r="U2872" s="2"/>
      <c r="AE2872" s="4">
        <v>40759</v>
      </c>
      <c r="AF2872">
        <v>52811.360000000001</v>
      </c>
      <c r="AG2872" s="4">
        <v>40709</v>
      </c>
      <c r="AH2872">
        <v>94.81</v>
      </c>
      <c r="AI2872" s="4">
        <v>41323</v>
      </c>
      <c r="AJ2872">
        <v>8.8437000000000001</v>
      </c>
      <c r="AK2872" s="2">
        <v>40680</v>
      </c>
      <c r="AL2872">
        <v>12.404299999999999</v>
      </c>
      <c r="AM2872" s="2"/>
      <c r="AS2872" s="2"/>
    </row>
    <row r="2873" spans="1:45" x14ac:dyDescent="0.25">
      <c r="A2873" s="2"/>
      <c r="C2873" s="2"/>
      <c r="E2873" s="2"/>
      <c r="Q2873" s="2"/>
      <c r="S2873" s="2"/>
      <c r="U2873" s="2"/>
      <c r="AE2873" s="4">
        <v>40760</v>
      </c>
      <c r="AF2873">
        <v>52949.22</v>
      </c>
      <c r="AG2873" s="4">
        <v>40710</v>
      </c>
      <c r="AH2873">
        <v>94.95</v>
      </c>
      <c r="AI2873" s="4">
        <v>41324</v>
      </c>
      <c r="AJ2873">
        <v>8.9537999999999993</v>
      </c>
      <c r="AK2873" s="2">
        <v>40681</v>
      </c>
      <c r="AL2873">
        <v>12.4116</v>
      </c>
      <c r="AM2873" s="2"/>
      <c r="AS2873" s="2"/>
    </row>
    <row r="2874" spans="1:45" x14ac:dyDescent="0.25">
      <c r="A2874" s="2"/>
      <c r="C2874" s="2"/>
      <c r="E2874" s="2"/>
      <c r="Q2874" s="2"/>
      <c r="S2874" s="2"/>
      <c r="U2874" s="2"/>
      <c r="AE2874" s="4">
        <v>40763</v>
      </c>
      <c r="AF2874">
        <v>48668.29</v>
      </c>
      <c r="AG2874" s="4">
        <v>40711</v>
      </c>
      <c r="AH2874">
        <v>93.01</v>
      </c>
      <c r="AI2874" s="4">
        <v>41325</v>
      </c>
      <c r="AJ2874">
        <v>8.9064999999999994</v>
      </c>
      <c r="AK2874" s="2">
        <v>40682</v>
      </c>
      <c r="AL2874">
        <v>12.448399999999999</v>
      </c>
      <c r="AM2874" s="2"/>
      <c r="AS2874" s="2"/>
    </row>
    <row r="2875" spans="1:45" x14ac:dyDescent="0.25">
      <c r="A2875" s="2"/>
      <c r="C2875" s="2"/>
      <c r="E2875" s="2"/>
      <c r="Q2875" s="2"/>
      <c r="S2875" s="2"/>
      <c r="U2875" s="2"/>
      <c r="AE2875" s="4">
        <v>40764</v>
      </c>
      <c r="AF2875">
        <v>51150.9</v>
      </c>
      <c r="AG2875" s="4">
        <v>40714</v>
      </c>
      <c r="AH2875">
        <v>93.26</v>
      </c>
      <c r="AI2875" s="4">
        <v>41326</v>
      </c>
      <c r="AJ2875">
        <v>8.9229000000000003</v>
      </c>
      <c r="AK2875" s="2">
        <v>40683</v>
      </c>
      <c r="AL2875">
        <v>12.4618</v>
      </c>
      <c r="AM2875" s="2"/>
      <c r="AS2875" s="2"/>
    </row>
    <row r="2876" spans="1:45" x14ac:dyDescent="0.25">
      <c r="A2876" s="2"/>
      <c r="C2876" s="2"/>
      <c r="E2876" s="2"/>
      <c r="Q2876" s="2"/>
      <c r="S2876" s="2"/>
      <c r="U2876" s="2"/>
      <c r="AE2876" s="4">
        <v>40765</v>
      </c>
      <c r="AF2876">
        <v>51395.29</v>
      </c>
      <c r="AG2876" s="4">
        <v>40715</v>
      </c>
      <c r="AH2876">
        <v>93.4</v>
      </c>
      <c r="AI2876" s="4">
        <v>41327</v>
      </c>
      <c r="AJ2876">
        <v>8.9971999999999994</v>
      </c>
      <c r="AK2876" s="2">
        <v>40686</v>
      </c>
      <c r="AL2876">
        <v>12.453099999999999</v>
      </c>
      <c r="AM2876" s="2"/>
      <c r="AS2876" s="2"/>
    </row>
    <row r="2877" spans="1:45" x14ac:dyDescent="0.25">
      <c r="A2877" s="2"/>
      <c r="C2877" s="2"/>
      <c r="E2877" s="2"/>
      <c r="Q2877" s="2"/>
      <c r="S2877" s="2"/>
      <c r="U2877" s="2"/>
      <c r="AE2877" s="4">
        <v>40766</v>
      </c>
      <c r="AF2877">
        <v>53343.11</v>
      </c>
      <c r="AG2877" s="4">
        <v>40716</v>
      </c>
      <c r="AH2877">
        <v>95.41</v>
      </c>
      <c r="AI2877" s="4">
        <v>41330</v>
      </c>
      <c r="AJ2877">
        <v>8.9718</v>
      </c>
      <c r="AK2877" s="2">
        <v>40687</v>
      </c>
      <c r="AL2877">
        <v>12.497400000000001</v>
      </c>
      <c r="AM2877" s="2"/>
      <c r="AS2877" s="2"/>
    </row>
    <row r="2878" spans="1:45" x14ac:dyDescent="0.25">
      <c r="A2878" s="2"/>
      <c r="C2878" s="2"/>
      <c r="E2878" s="2"/>
      <c r="Q2878" s="2"/>
      <c r="S2878" s="2"/>
      <c r="U2878" s="2"/>
      <c r="AE2878" s="4">
        <v>40767</v>
      </c>
      <c r="AF2878">
        <v>53473.35</v>
      </c>
      <c r="AG2878" s="4">
        <v>40717</v>
      </c>
      <c r="AH2878">
        <v>91.02</v>
      </c>
      <c r="AI2878" s="4">
        <v>41331</v>
      </c>
      <c r="AJ2878">
        <v>8.9550000000000001</v>
      </c>
      <c r="AK2878" s="2">
        <v>40688</v>
      </c>
      <c r="AL2878">
        <v>12.494</v>
      </c>
      <c r="AM2878" s="2"/>
      <c r="AS2878" s="2"/>
    </row>
    <row r="2879" spans="1:45" x14ac:dyDescent="0.25">
      <c r="A2879" s="2"/>
      <c r="C2879" s="2"/>
      <c r="E2879" s="2"/>
      <c r="Q2879" s="2"/>
      <c r="S2879" s="2"/>
      <c r="U2879" s="2"/>
      <c r="AE2879" s="4">
        <v>40770</v>
      </c>
      <c r="AF2879">
        <v>54651.83</v>
      </c>
      <c r="AG2879" s="4">
        <v>40718</v>
      </c>
      <c r="AH2879">
        <v>91.16</v>
      </c>
      <c r="AI2879" s="4">
        <v>41332</v>
      </c>
      <c r="AJ2879">
        <v>8.8840000000000003</v>
      </c>
      <c r="AK2879" s="2">
        <v>40689</v>
      </c>
      <c r="AL2879">
        <v>12.508699999999999</v>
      </c>
      <c r="AM2879" s="2"/>
      <c r="AS2879" s="2"/>
    </row>
    <row r="2880" spans="1:45" x14ac:dyDescent="0.25">
      <c r="A2880" s="2"/>
      <c r="C2880" s="2"/>
      <c r="E2880" s="2"/>
      <c r="Q2880" s="2"/>
      <c r="S2880" s="2"/>
      <c r="U2880" s="2"/>
      <c r="AE2880" s="4">
        <v>40771</v>
      </c>
      <c r="AF2880">
        <v>54323.61</v>
      </c>
      <c r="AG2880" s="4">
        <v>40721</v>
      </c>
      <c r="AH2880">
        <v>90.61</v>
      </c>
      <c r="AI2880" s="4">
        <v>41333</v>
      </c>
      <c r="AJ2880">
        <v>8.8722999999999992</v>
      </c>
      <c r="AK2880" s="2">
        <v>40690</v>
      </c>
      <c r="AL2880">
        <v>12.4922</v>
      </c>
      <c r="AM2880" s="2"/>
      <c r="AS2880" s="2"/>
    </row>
    <row r="2881" spans="1:45" x14ac:dyDescent="0.25">
      <c r="A2881" s="2"/>
      <c r="C2881" s="2"/>
      <c r="E2881" s="2"/>
      <c r="Q2881" s="2"/>
      <c r="S2881" s="2"/>
      <c r="U2881" s="2"/>
      <c r="AE2881" s="4">
        <v>40772</v>
      </c>
      <c r="AF2881">
        <v>55073.02</v>
      </c>
      <c r="AG2881" s="4">
        <v>40722</v>
      </c>
      <c r="AH2881">
        <v>92.89</v>
      </c>
      <c r="AI2881" s="4">
        <v>41334</v>
      </c>
      <c r="AJ2881">
        <v>8.8221000000000007</v>
      </c>
      <c r="AK2881" s="2">
        <v>40693</v>
      </c>
      <c r="AL2881">
        <v>12.4878</v>
      </c>
      <c r="AM2881" s="2"/>
      <c r="AS2881" s="2"/>
    </row>
    <row r="2882" spans="1:45" x14ac:dyDescent="0.25">
      <c r="A2882" s="2"/>
      <c r="C2882" s="2"/>
      <c r="E2882" s="2"/>
      <c r="Q2882" s="2"/>
      <c r="S2882" s="2"/>
      <c r="U2882" s="2"/>
      <c r="AE2882" s="4">
        <v>40773</v>
      </c>
      <c r="AF2882">
        <v>53134.1</v>
      </c>
      <c r="AG2882" s="4">
        <v>40723</v>
      </c>
      <c r="AH2882">
        <v>94.77</v>
      </c>
      <c r="AI2882" s="4">
        <v>41337</v>
      </c>
      <c r="AJ2882">
        <v>8.8125999999999998</v>
      </c>
      <c r="AK2882" s="2">
        <v>40694</v>
      </c>
      <c r="AL2882">
        <v>12.4694</v>
      </c>
      <c r="AM2882" s="2"/>
      <c r="AS2882" s="2"/>
    </row>
    <row r="2883" spans="1:45" x14ac:dyDescent="0.25">
      <c r="A2883" s="2"/>
      <c r="C2883" s="2"/>
      <c r="E2883" s="2"/>
      <c r="Q2883" s="2"/>
      <c r="S2883" s="2"/>
      <c r="U2883" s="2"/>
      <c r="AE2883" s="4">
        <v>40774</v>
      </c>
      <c r="AF2883">
        <v>52447.63</v>
      </c>
      <c r="AG2883" s="4">
        <v>40724</v>
      </c>
      <c r="AH2883">
        <v>95.42</v>
      </c>
      <c r="AI2883" s="4">
        <v>41338</v>
      </c>
      <c r="AJ2883">
        <v>8.7939000000000007</v>
      </c>
      <c r="AK2883" s="2">
        <v>40695</v>
      </c>
      <c r="AL2883">
        <v>12.458</v>
      </c>
      <c r="AM2883" s="2"/>
      <c r="AS2883" s="2"/>
    </row>
    <row r="2884" spans="1:45" x14ac:dyDescent="0.25">
      <c r="A2884" s="2"/>
      <c r="C2884" s="2"/>
      <c r="E2884" s="2"/>
      <c r="Q2884" s="2"/>
      <c r="S2884" s="2"/>
      <c r="U2884" s="2"/>
      <c r="AE2884" s="4">
        <v>40777</v>
      </c>
      <c r="AF2884">
        <v>52440.23</v>
      </c>
      <c r="AG2884" s="4">
        <v>40725</v>
      </c>
      <c r="AH2884">
        <v>94.94</v>
      </c>
      <c r="AI2884" s="4">
        <v>41339</v>
      </c>
      <c r="AJ2884">
        <v>8.8095999999999997</v>
      </c>
      <c r="AK2884" s="2">
        <v>40696</v>
      </c>
      <c r="AL2884">
        <v>12.459099999999999</v>
      </c>
      <c r="AM2884" s="2"/>
      <c r="AS2884" s="2"/>
    </row>
    <row r="2885" spans="1:45" x14ac:dyDescent="0.25">
      <c r="A2885" s="2"/>
      <c r="C2885" s="2"/>
      <c r="E2885" s="2"/>
      <c r="Q2885" s="2"/>
      <c r="S2885" s="2"/>
      <c r="U2885" s="2"/>
      <c r="AE2885" s="4">
        <v>40778</v>
      </c>
      <c r="AF2885">
        <v>53786.63</v>
      </c>
      <c r="AG2885" s="4">
        <v>40729</v>
      </c>
      <c r="AH2885">
        <v>96.89</v>
      </c>
      <c r="AI2885" s="4">
        <v>41340</v>
      </c>
      <c r="AJ2885">
        <v>8.9208999999999996</v>
      </c>
      <c r="AK2885" s="2">
        <v>40697</v>
      </c>
      <c r="AL2885">
        <v>12.4948</v>
      </c>
      <c r="AM2885" s="2"/>
      <c r="AS2885" s="2"/>
    </row>
    <row r="2886" spans="1:45" x14ac:dyDescent="0.25">
      <c r="A2886" s="2"/>
      <c r="C2886" s="2"/>
      <c r="E2886" s="2"/>
      <c r="Q2886" s="2"/>
      <c r="S2886" s="2"/>
      <c r="U2886" s="2"/>
      <c r="AE2886" s="4">
        <v>40779</v>
      </c>
      <c r="AF2886">
        <v>53795.7</v>
      </c>
      <c r="AG2886" s="4">
        <v>40730</v>
      </c>
      <c r="AH2886">
        <v>96.65</v>
      </c>
      <c r="AI2886" s="4">
        <v>41341</v>
      </c>
      <c r="AJ2886">
        <v>9.0299999999999994</v>
      </c>
      <c r="AK2886" s="2">
        <v>40700</v>
      </c>
      <c r="AL2886">
        <v>12.503</v>
      </c>
      <c r="AM2886" s="2"/>
      <c r="AS2886" s="2"/>
    </row>
    <row r="2887" spans="1:45" x14ac:dyDescent="0.25">
      <c r="A2887" s="2"/>
      <c r="C2887" s="2"/>
      <c r="E2887" s="2"/>
      <c r="Q2887" s="2"/>
      <c r="S2887" s="2"/>
      <c r="U2887" s="2"/>
      <c r="AE2887" s="4">
        <v>40780</v>
      </c>
      <c r="AF2887">
        <v>52953.3</v>
      </c>
      <c r="AG2887" s="4">
        <v>40731</v>
      </c>
      <c r="AH2887">
        <v>98.67</v>
      </c>
      <c r="AI2887" s="4">
        <v>41344</v>
      </c>
      <c r="AJ2887">
        <v>9.0353999999999992</v>
      </c>
      <c r="AK2887" s="2">
        <v>40701</v>
      </c>
      <c r="AL2887">
        <v>12.506</v>
      </c>
      <c r="AM2887" s="2"/>
      <c r="AS2887" s="2"/>
    </row>
    <row r="2888" spans="1:45" x14ac:dyDescent="0.25">
      <c r="A2888" s="2"/>
      <c r="C2888" s="2"/>
      <c r="E2888" s="2"/>
      <c r="Q2888" s="2"/>
      <c r="S2888" s="2"/>
      <c r="U2888" s="2"/>
      <c r="AE2888" s="4">
        <v>40781</v>
      </c>
      <c r="AF2888">
        <v>53350.79</v>
      </c>
      <c r="AG2888" s="4">
        <v>40732</v>
      </c>
      <c r="AH2888">
        <v>96.2</v>
      </c>
      <c r="AI2888" s="4">
        <v>41345</v>
      </c>
      <c r="AJ2888">
        <v>9.1111000000000004</v>
      </c>
      <c r="AK2888" s="2">
        <v>40702</v>
      </c>
      <c r="AL2888">
        <v>12.488200000000001</v>
      </c>
      <c r="AM2888" s="2"/>
      <c r="AS2888" s="2"/>
    </row>
    <row r="2889" spans="1:45" x14ac:dyDescent="0.25">
      <c r="A2889" s="2"/>
      <c r="C2889" s="2"/>
      <c r="E2889" s="2"/>
      <c r="Q2889" s="2"/>
      <c r="S2889" s="2"/>
      <c r="U2889" s="2"/>
      <c r="AE2889" s="4">
        <v>40784</v>
      </c>
      <c r="AF2889">
        <v>54860.73</v>
      </c>
      <c r="AG2889" s="4">
        <v>40735</v>
      </c>
      <c r="AH2889">
        <v>95.15</v>
      </c>
      <c r="AI2889" s="4">
        <v>41346</v>
      </c>
      <c r="AJ2889">
        <v>9.16</v>
      </c>
      <c r="AK2889" s="2">
        <v>40703</v>
      </c>
      <c r="AL2889">
        <v>12.5181</v>
      </c>
      <c r="AM2889" s="2"/>
      <c r="AS2889" s="2"/>
    </row>
    <row r="2890" spans="1:45" x14ac:dyDescent="0.25">
      <c r="A2890" s="2"/>
      <c r="C2890" s="2"/>
      <c r="E2890" s="2"/>
      <c r="Q2890" s="2"/>
      <c r="S2890" s="2"/>
      <c r="U2890" s="2"/>
      <c r="AE2890" s="4">
        <v>40785</v>
      </c>
      <c r="AF2890">
        <v>55385.03</v>
      </c>
      <c r="AG2890" s="4">
        <v>40736</v>
      </c>
      <c r="AH2890">
        <v>97.43</v>
      </c>
      <c r="AI2890" s="4">
        <v>41347</v>
      </c>
      <c r="AJ2890">
        <v>9.2020999999999997</v>
      </c>
      <c r="AK2890" s="2">
        <v>40704</v>
      </c>
      <c r="AL2890">
        <v>12.508599999999999</v>
      </c>
      <c r="AM2890" s="2"/>
      <c r="AS2890" s="2"/>
    </row>
    <row r="2891" spans="1:45" x14ac:dyDescent="0.25">
      <c r="A2891" s="2"/>
      <c r="C2891" s="2"/>
      <c r="E2891" s="2"/>
      <c r="Q2891" s="2"/>
      <c r="S2891" s="2"/>
      <c r="U2891" s="2"/>
      <c r="AE2891" s="4">
        <v>40786</v>
      </c>
      <c r="AF2891">
        <v>56495.12</v>
      </c>
      <c r="AG2891" s="4">
        <v>40737</v>
      </c>
      <c r="AH2891">
        <v>98.05</v>
      </c>
      <c r="AI2891" s="4">
        <v>41348</v>
      </c>
      <c r="AJ2891">
        <v>9.14</v>
      </c>
      <c r="AK2891" s="2">
        <v>40707</v>
      </c>
      <c r="AL2891">
        <v>12.4899</v>
      </c>
      <c r="AM2891" s="2"/>
      <c r="AS2891" s="2"/>
    </row>
    <row r="2892" spans="1:45" x14ac:dyDescent="0.25">
      <c r="A2892" s="2"/>
      <c r="C2892" s="2"/>
      <c r="E2892" s="2"/>
      <c r="Q2892" s="2"/>
      <c r="S2892" s="2"/>
      <c r="U2892" s="2"/>
      <c r="AE2892" s="4">
        <v>40787</v>
      </c>
      <c r="AF2892">
        <v>58118.2</v>
      </c>
      <c r="AG2892" s="4">
        <v>40738</v>
      </c>
      <c r="AH2892">
        <v>95.69</v>
      </c>
      <c r="AI2892" s="4">
        <v>41351</v>
      </c>
      <c r="AJ2892">
        <v>9.1333000000000002</v>
      </c>
      <c r="AK2892" s="2">
        <v>40708</v>
      </c>
      <c r="AL2892">
        <v>12.500299999999999</v>
      </c>
      <c r="AM2892" s="2"/>
      <c r="AS2892" s="2"/>
    </row>
    <row r="2893" spans="1:45" x14ac:dyDescent="0.25">
      <c r="A2893" s="2"/>
      <c r="C2893" s="2"/>
      <c r="E2893" s="2"/>
      <c r="Q2893" s="2"/>
      <c r="S2893" s="2"/>
      <c r="U2893" s="2"/>
      <c r="AE2893" s="4">
        <v>40788</v>
      </c>
      <c r="AF2893">
        <v>56531.62</v>
      </c>
      <c r="AG2893" s="4">
        <v>40739</v>
      </c>
      <c r="AH2893">
        <v>97.24</v>
      </c>
      <c r="AI2893" s="4">
        <v>41352</v>
      </c>
      <c r="AJ2893">
        <v>9.0593000000000004</v>
      </c>
      <c r="AK2893" s="2">
        <v>40709</v>
      </c>
      <c r="AL2893">
        <v>12.480700000000001</v>
      </c>
      <c r="AM2893" s="2"/>
      <c r="AS2893" s="2"/>
    </row>
    <row r="2894" spans="1:45" x14ac:dyDescent="0.25">
      <c r="A2894" s="2"/>
      <c r="C2894" s="2"/>
      <c r="E2894" s="2"/>
      <c r="Q2894" s="2"/>
      <c r="S2894" s="2"/>
      <c r="U2894" s="2"/>
      <c r="AE2894" s="4">
        <v>40791</v>
      </c>
      <c r="AF2894">
        <v>54998.41</v>
      </c>
      <c r="AG2894" s="4">
        <v>40742</v>
      </c>
      <c r="AH2894">
        <v>95.93</v>
      </c>
      <c r="AI2894" s="4">
        <v>41353</v>
      </c>
      <c r="AJ2894">
        <v>9.1023999999999994</v>
      </c>
      <c r="AK2894" s="2">
        <v>40710</v>
      </c>
      <c r="AL2894">
        <v>12.501200000000001</v>
      </c>
      <c r="AM2894" s="2"/>
      <c r="AS2894" s="2"/>
    </row>
    <row r="2895" spans="1:45" x14ac:dyDescent="0.25">
      <c r="A2895" s="2"/>
      <c r="C2895" s="2"/>
      <c r="E2895" s="2"/>
      <c r="Q2895" s="2"/>
      <c r="S2895" s="2"/>
      <c r="U2895" s="2"/>
      <c r="AE2895" s="4">
        <v>40792</v>
      </c>
      <c r="AF2895">
        <v>56607.3</v>
      </c>
      <c r="AG2895" s="4">
        <v>40743</v>
      </c>
      <c r="AH2895">
        <v>97.5</v>
      </c>
      <c r="AI2895" s="4">
        <v>41354</v>
      </c>
      <c r="AJ2895">
        <v>9.19</v>
      </c>
      <c r="AK2895" s="2">
        <v>40711</v>
      </c>
      <c r="AL2895">
        <v>12.5198</v>
      </c>
      <c r="AM2895" s="2"/>
      <c r="AS2895" s="2"/>
    </row>
    <row r="2896" spans="1:45" x14ac:dyDescent="0.25">
      <c r="A2896" s="2"/>
      <c r="C2896" s="2"/>
      <c r="E2896" s="2"/>
      <c r="Q2896" s="2"/>
      <c r="S2896" s="2"/>
      <c r="U2896" s="2"/>
      <c r="AE2896" s="4">
        <v>40794</v>
      </c>
      <c r="AF2896">
        <v>57623.63</v>
      </c>
      <c r="AG2896" s="4">
        <v>40744</v>
      </c>
      <c r="AH2896">
        <v>98.14</v>
      </c>
      <c r="AI2896" s="4">
        <v>41355</v>
      </c>
      <c r="AJ2896">
        <v>9.1732999999999993</v>
      </c>
      <c r="AK2896" s="2">
        <v>40714</v>
      </c>
      <c r="AL2896">
        <v>12.522</v>
      </c>
      <c r="AM2896" s="2"/>
      <c r="AS2896" s="2"/>
    </row>
    <row r="2897" spans="1:45" x14ac:dyDescent="0.25">
      <c r="A2897" s="2"/>
      <c r="C2897" s="2"/>
      <c r="E2897" s="2"/>
      <c r="Q2897" s="2"/>
      <c r="S2897" s="2"/>
      <c r="U2897" s="2"/>
      <c r="AE2897" s="4">
        <v>40795</v>
      </c>
      <c r="AF2897">
        <v>55778.39</v>
      </c>
      <c r="AG2897" s="4">
        <v>40745</v>
      </c>
      <c r="AH2897">
        <v>99.13</v>
      </c>
      <c r="AI2897" s="4">
        <v>41358</v>
      </c>
      <c r="AJ2897">
        <v>9.09</v>
      </c>
      <c r="AK2897" s="2">
        <v>40715</v>
      </c>
      <c r="AL2897">
        <v>12.571</v>
      </c>
      <c r="AM2897" s="2"/>
      <c r="AS2897" s="2"/>
    </row>
    <row r="2898" spans="1:45" x14ac:dyDescent="0.25">
      <c r="A2898" s="2"/>
      <c r="C2898" s="2"/>
      <c r="E2898" s="2"/>
      <c r="Q2898" s="2"/>
      <c r="S2898" s="2"/>
      <c r="U2898" s="2"/>
      <c r="AE2898" s="4">
        <v>40798</v>
      </c>
      <c r="AF2898">
        <v>55685.47</v>
      </c>
      <c r="AG2898" s="4">
        <v>40746</v>
      </c>
      <c r="AH2898">
        <v>99.87</v>
      </c>
      <c r="AI2898" s="4">
        <v>41359</v>
      </c>
      <c r="AJ2898">
        <v>9.0878999999999994</v>
      </c>
      <c r="AK2898" s="2">
        <v>40716</v>
      </c>
      <c r="AL2898">
        <v>12.5695</v>
      </c>
      <c r="AM2898" s="2"/>
      <c r="AS2898" s="2"/>
    </row>
    <row r="2899" spans="1:45" x14ac:dyDescent="0.25">
      <c r="A2899" s="2"/>
      <c r="C2899" s="2"/>
      <c r="E2899" s="2"/>
      <c r="Q2899" s="2"/>
      <c r="S2899" s="2"/>
      <c r="U2899" s="2"/>
      <c r="AE2899" s="4">
        <v>40799</v>
      </c>
      <c r="AF2899">
        <v>55543.97</v>
      </c>
      <c r="AG2899" s="4">
        <v>40749</v>
      </c>
      <c r="AH2899">
        <v>99.2</v>
      </c>
      <c r="AI2899" s="4">
        <v>41360</v>
      </c>
      <c r="AJ2899">
        <v>9.07</v>
      </c>
      <c r="AK2899" s="2">
        <v>40718</v>
      </c>
      <c r="AL2899">
        <v>12.542999999999999</v>
      </c>
      <c r="AM2899" s="2"/>
      <c r="AS2899" s="2"/>
    </row>
    <row r="2900" spans="1:45" x14ac:dyDescent="0.25">
      <c r="A2900" s="2"/>
      <c r="C2900" s="2"/>
      <c r="E2900" s="2"/>
      <c r="Q2900" s="2"/>
      <c r="S2900" s="2"/>
      <c r="U2900" s="2"/>
      <c r="AE2900" s="4">
        <v>40800</v>
      </c>
      <c r="AF2900">
        <v>56286.04</v>
      </c>
      <c r="AG2900" s="4">
        <v>40750</v>
      </c>
      <c r="AH2900">
        <v>99.59</v>
      </c>
      <c r="AI2900" s="4">
        <v>41361</v>
      </c>
      <c r="AJ2900">
        <v>9.1219000000000001</v>
      </c>
      <c r="AK2900" s="2">
        <v>40721</v>
      </c>
      <c r="AL2900">
        <v>12.533300000000001</v>
      </c>
      <c r="AM2900" s="2"/>
      <c r="AS2900" s="2"/>
    </row>
    <row r="2901" spans="1:45" x14ac:dyDescent="0.25">
      <c r="A2901" s="2"/>
      <c r="C2901" s="2"/>
      <c r="E2901" s="2"/>
      <c r="Q2901" s="2"/>
      <c r="S2901" s="2"/>
      <c r="U2901" s="2"/>
      <c r="AE2901" s="4">
        <v>40801</v>
      </c>
      <c r="AF2901">
        <v>56381.46</v>
      </c>
      <c r="AG2901" s="4">
        <v>40751</v>
      </c>
      <c r="AH2901">
        <v>97.4</v>
      </c>
      <c r="AI2901" s="4">
        <v>41362</v>
      </c>
      <c r="AJ2901">
        <v>9.0434000000000001</v>
      </c>
      <c r="AK2901" s="2">
        <v>40722</v>
      </c>
      <c r="AL2901">
        <v>12.543100000000001</v>
      </c>
      <c r="AM2901" s="2"/>
      <c r="AS2901" s="2"/>
    </row>
    <row r="2902" spans="1:45" x14ac:dyDescent="0.25">
      <c r="A2902" s="2"/>
      <c r="C2902" s="2"/>
      <c r="E2902" s="2"/>
      <c r="Q2902" s="2"/>
      <c r="S2902" s="2"/>
      <c r="U2902" s="2"/>
      <c r="AE2902" s="4">
        <v>40802</v>
      </c>
      <c r="AF2902">
        <v>57210.11</v>
      </c>
      <c r="AG2902" s="4">
        <v>40752</v>
      </c>
      <c r="AH2902">
        <v>97.44</v>
      </c>
      <c r="AI2902" s="4">
        <v>41365</v>
      </c>
      <c r="AJ2902">
        <v>9.0922999999999998</v>
      </c>
      <c r="AK2902" s="2">
        <v>40723</v>
      </c>
      <c r="AL2902">
        <v>12.589</v>
      </c>
      <c r="AM2902" s="2"/>
      <c r="AS2902" s="2"/>
    </row>
    <row r="2903" spans="1:45" x14ac:dyDescent="0.25">
      <c r="A2903" s="2"/>
      <c r="C2903" s="2"/>
      <c r="E2903" s="2"/>
      <c r="Q2903" s="2"/>
      <c r="S2903" s="2"/>
      <c r="U2903" s="2"/>
      <c r="AE2903" s="4">
        <v>40805</v>
      </c>
      <c r="AF2903">
        <v>57102.78</v>
      </c>
      <c r="AG2903" s="4">
        <v>40753</v>
      </c>
      <c r="AH2903">
        <v>95.7</v>
      </c>
      <c r="AI2903" s="4">
        <v>41366</v>
      </c>
      <c r="AJ2903">
        <v>9.0602999999999998</v>
      </c>
      <c r="AK2903" s="2">
        <v>40724</v>
      </c>
      <c r="AL2903">
        <v>12.645</v>
      </c>
      <c r="AM2903" s="2"/>
      <c r="AS2903" s="2"/>
    </row>
    <row r="2904" spans="1:45" x14ac:dyDescent="0.25">
      <c r="A2904" s="2"/>
      <c r="C2904" s="2"/>
      <c r="E2904" s="2"/>
      <c r="Q2904" s="2"/>
      <c r="S2904" s="2"/>
      <c r="U2904" s="2"/>
      <c r="AE2904" s="4">
        <v>40806</v>
      </c>
      <c r="AF2904">
        <v>56378.63</v>
      </c>
      <c r="AG2904" s="4">
        <v>40756</v>
      </c>
      <c r="AH2904">
        <v>94.89</v>
      </c>
      <c r="AI2904" s="4">
        <v>41367</v>
      </c>
      <c r="AJ2904">
        <v>9.0860000000000003</v>
      </c>
      <c r="AK2904" s="2">
        <v>40725</v>
      </c>
      <c r="AL2904">
        <v>12.6258</v>
      </c>
      <c r="AM2904" s="2"/>
      <c r="AS2904" s="2"/>
    </row>
    <row r="2905" spans="1:45" x14ac:dyDescent="0.25">
      <c r="A2905" s="2"/>
      <c r="C2905" s="2"/>
      <c r="E2905" s="2"/>
      <c r="Q2905" s="2"/>
      <c r="S2905" s="2"/>
      <c r="U2905" s="2"/>
      <c r="AE2905" s="4">
        <v>40807</v>
      </c>
      <c r="AF2905">
        <v>55981.9</v>
      </c>
      <c r="AG2905" s="4">
        <v>40757</v>
      </c>
      <c r="AH2905">
        <v>93.79</v>
      </c>
      <c r="AI2905" s="4">
        <v>41368</v>
      </c>
      <c r="AJ2905">
        <v>9.0193999999999992</v>
      </c>
      <c r="AK2905" s="2">
        <v>40728</v>
      </c>
      <c r="AL2905">
        <v>12.63</v>
      </c>
      <c r="AM2905" s="2"/>
      <c r="AS2905" s="2"/>
    </row>
    <row r="2906" spans="1:45" x14ac:dyDescent="0.25">
      <c r="A2906" s="2"/>
      <c r="C2906" s="2"/>
      <c r="E2906" s="2"/>
      <c r="Q2906" s="2"/>
      <c r="S2906" s="2"/>
      <c r="U2906" s="2"/>
      <c r="AE2906" s="4">
        <v>40808</v>
      </c>
      <c r="AF2906">
        <v>53280.28</v>
      </c>
      <c r="AG2906" s="4">
        <v>40758</v>
      </c>
      <c r="AH2906">
        <v>91.93</v>
      </c>
      <c r="AI2906" s="4">
        <v>41369</v>
      </c>
      <c r="AJ2906">
        <v>8.8855000000000004</v>
      </c>
      <c r="AK2906" s="2">
        <v>40729</v>
      </c>
      <c r="AL2906">
        <v>12.620100000000001</v>
      </c>
      <c r="AM2906" s="2"/>
      <c r="AS2906" s="2"/>
    </row>
    <row r="2907" spans="1:45" x14ac:dyDescent="0.25">
      <c r="A2907" s="2"/>
      <c r="C2907" s="2"/>
      <c r="E2907" s="2"/>
      <c r="Q2907" s="2"/>
      <c r="S2907" s="2"/>
      <c r="U2907" s="2"/>
      <c r="AE2907" s="4">
        <v>40809</v>
      </c>
      <c r="AF2907">
        <v>53230.36</v>
      </c>
      <c r="AG2907" s="4">
        <v>40759</v>
      </c>
      <c r="AH2907">
        <v>86.63</v>
      </c>
      <c r="AI2907" s="4">
        <v>41372</v>
      </c>
      <c r="AJ2907">
        <v>8.9288000000000007</v>
      </c>
      <c r="AK2907" s="2">
        <v>40730</v>
      </c>
      <c r="AL2907">
        <v>12.62</v>
      </c>
      <c r="AM2907" s="2"/>
      <c r="AS2907" s="2"/>
    </row>
    <row r="2908" spans="1:45" x14ac:dyDescent="0.25">
      <c r="A2908" s="2"/>
      <c r="C2908" s="2"/>
      <c r="E2908" s="2"/>
      <c r="Q2908" s="2"/>
      <c r="S2908" s="2"/>
      <c r="U2908" s="2"/>
      <c r="AE2908" s="4">
        <v>40812</v>
      </c>
      <c r="AF2908">
        <v>53747.519999999997</v>
      </c>
      <c r="AG2908" s="4">
        <v>40760</v>
      </c>
      <c r="AH2908">
        <v>86.88</v>
      </c>
      <c r="AI2908" s="4">
        <v>41373</v>
      </c>
      <c r="AJ2908">
        <v>8.9600000000000009</v>
      </c>
      <c r="AK2908" s="2">
        <v>40731</v>
      </c>
      <c r="AL2908">
        <v>12.690099999999999</v>
      </c>
      <c r="AM2908" s="2"/>
      <c r="AS2908" s="2"/>
    </row>
    <row r="2909" spans="1:45" x14ac:dyDescent="0.25">
      <c r="A2909" s="2"/>
      <c r="C2909" s="2"/>
      <c r="E2909" s="2"/>
      <c r="Q2909" s="2"/>
      <c r="S2909" s="2"/>
      <c r="U2909" s="2"/>
      <c r="AE2909" s="4">
        <v>40813</v>
      </c>
      <c r="AF2909">
        <v>53920.36</v>
      </c>
      <c r="AG2909" s="4">
        <v>40763</v>
      </c>
      <c r="AH2909">
        <v>81.31</v>
      </c>
      <c r="AI2909" s="4">
        <v>41374</v>
      </c>
      <c r="AJ2909">
        <v>8.9510000000000005</v>
      </c>
      <c r="AK2909" s="2">
        <v>40732</v>
      </c>
      <c r="AL2909">
        <v>12.6896</v>
      </c>
      <c r="AM2909" s="2"/>
      <c r="AS2909" s="2"/>
    </row>
    <row r="2910" spans="1:45" x14ac:dyDescent="0.25">
      <c r="A2910" s="2"/>
      <c r="C2910" s="2"/>
      <c r="E2910" s="2"/>
      <c r="Q2910" s="2"/>
      <c r="S2910" s="2"/>
      <c r="U2910" s="2"/>
      <c r="AE2910" s="4">
        <v>40814</v>
      </c>
      <c r="AF2910">
        <v>53270.36</v>
      </c>
      <c r="AG2910" s="4">
        <v>40764</v>
      </c>
      <c r="AH2910">
        <v>79.3</v>
      </c>
      <c r="AI2910" s="4">
        <v>41375</v>
      </c>
      <c r="AJ2910">
        <v>8.9911999999999992</v>
      </c>
      <c r="AK2910" s="2">
        <v>40735</v>
      </c>
      <c r="AL2910">
        <v>12.690099999999999</v>
      </c>
      <c r="AM2910" s="2"/>
      <c r="AS2910" s="2"/>
    </row>
    <row r="2911" spans="1:45" x14ac:dyDescent="0.25">
      <c r="A2911" s="2"/>
      <c r="C2911" s="2"/>
      <c r="E2911" s="2"/>
      <c r="Q2911" s="2"/>
      <c r="S2911" s="2"/>
      <c r="U2911" s="2"/>
      <c r="AE2911" s="4">
        <v>40815</v>
      </c>
      <c r="AF2911">
        <v>53384.67</v>
      </c>
      <c r="AG2911" s="4">
        <v>40765</v>
      </c>
      <c r="AH2911">
        <v>82.89</v>
      </c>
      <c r="AI2911" s="4">
        <v>41376</v>
      </c>
      <c r="AJ2911">
        <v>9.1067</v>
      </c>
      <c r="AK2911" s="2">
        <v>40736</v>
      </c>
      <c r="AL2911">
        <v>12.6601</v>
      </c>
      <c r="AM2911" s="2"/>
      <c r="AS2911" s="2"/>
    </row>
    <row r="2912" spans="1:45" x14ac:dyDescent="0.25">
      <c r="A2912" s="2"/>
      <c r="C2912" s="2"/>
      <c r="E2912" s="2"/>
      <c r="Q2912" s="2"/>
      <c r="S2912" s="2"/>
      <c r="U2912" s="2"/>
      <c r="AE2912" s="4">
        <v>40816</v>
      </c>
      <c r="AF2912">
        <v>52324.42</v>
      </c>
      <c r="AG2912" s="4">
        <v>40766</v>
      </c>
      <c r="AH2912">
        <v>85.72</v>
      </c>
      <c r="AI2912" s="4">
        <v>41379</v>
      </c>
      <c r="AJ2912">
        <v>9.0586000000000002</v>
      </c>
      <c r="AK2912" s="2">
        <v>40737</v>
      </c>
      <c r="AL2912">
        <v>12.600099999999999</v>
      </c>
      <c r="AM2912" s="2"/>
      <c r="AS2912" s="2"/>
    </row>
    <row r="2913" spans="1:45" x14ac:dyDescent="0.25">
      <c r="A2913" s="2"/>
      <c r="C2913" s="2"/>
      <c r="E2913" s="2"/>
      <c r="Q2913" s="2"/>
      <c r="S2913" s="2"/>
      <c r="U2913" s="2"/>
      <c r="AE2913" s="4">
        <v>40819</v>
      </c>
      <c r="AF2913">
        <v>50791.53</v>
      </c>
      <c r="AG2913" s="4">
        <v>40767</v>
      </c>
      <c r="AH2913">
        <v>85.38</v>
      </c>
      <c r="AI2913" s="4">
        <v>41380</v>
      </c>
      <c r="AJ2913">
        <v>9.0792000000000002</v>
      </c>
      <c r="AK2913" s="2">
        <v>40738</v>
      </c>
      <c r="AL2913">
        <v>12.623100000000001</v>
      </c>
      <c r="AM2913" s="2"/>
      <c r="AS2913" s="2"/>
    </row>
    <row r="2914" spans="1:45" x14ac:dyDescent="0.25">
      <c r="A2914" s="2"/>
      <c r="C2914" s="2"/>
      <c r="E2914" s="2"/>
      <c r="Q2914" s="2"/>
      <c r="S2914" s="2"/>
      <c r="U2914" s="2"/>
      <c r="AE2914" s="4">
        <v>40820</v>
      </c>
      <c r="AF2914">
        <v>50686.34</v>
      </c>
      <c r="AG2914" s="4">
        <v>40770</v>
      </c>
      <c r="AH2914">
        <v>87.88</v>
      </c>
      <c r="AI2914" s="4">
        <v>41381</v>
      </c>
      <c r="AJ2914">
        <v>8.99</v>
      </c>
      <c r="AK2914" s="2">
        <v>40739</v>
      </c>
      <c r="AL2914">
        <v>12.610099999999999</v>
      </c>
      <c r="AM2914" s="2"/>
      <c r="AS2914" s="2"/>
    </row>
    <row r="2915" spans="1:45" x14ac:dyDescent="0.25">
      <c r="A2915" s="2"/>
      <c r="C2915" s="2"/>
      <c r="E2915" s="2"/>
      <c r="Q2915" s="2"/>
      <c r="S2915" s="2"/>
      <c r="U2915" s="2"/>
      <c r="AE2915" s="4">
        <v>40821</v>
      </c>
      <c r="AF2915">
        <v>51013.85</v>
      </c>
      <c r="AG2915" s="4">
        <v>40771</v>
      </c>
      <c r="AH2915">
        <v>86.65</v>
      </c>
      <c r="AI2915" s="4">
        <v>41382</v>
      </c>
      <c r="AJ2915">
        <v>8.84</v>
      </c>
      <c r="AK2915" s="2">
        <v>40742</v>
      </c>
      <c r="AL2915">
        <v>12.6031</v>
      </c>
      <c r="AM2915" s="2"/>
      <c r="AS2915" s="2"/>
    </row>
    <row r="2916" spans="1:45" x14ac:dyDescent="0.25">
      <c r="A2916" s="2"/>
      <c r="C2916" s="2"/>
      <c r="E2916" s="2"/>
      <c r="Q2916" s="2"/>
      <c r="S2916" s="2"/>
      <c r="U2916" s="2"/>
      <c r="AE2916" s="4">
        <v>40822</v>
      </c>
      <c r="AF2916">
        <v>52290.37</v>
      </c>
      <c r="AG2916" s="4">
        <v>40772</v>
      </c>
      <c r="AH2916">
        <v>87.58</v>
      </c>
      <c r="AI2916" s="4">
        <v>41383</v>
      </c>
      <c r="AJ2916">
        <v>8.8249999999999993</v>
      </c>
      <c r="AK2916" s="2">
        <v>40743</v>
      </c>
      <c r="AL2916">
        <v>12.586</v>
      </c>
      <c r="AM2916" s="2"/>
      <c r="AS2916" s="2"/>
    </row>
    <row r="2917" spans="1:45" x14ac:dyDescent="0.25">
      <c r="A2917" s="2"/>
      <c r="C2917" s="2"/>
      <c r="E2917" s="2"/>
      <c r="Q2917" s="2"/>
      <c r="S2917" s="2"/>
      <c r="U2917" s="2"/>
      <c r="AE2917" s="4">
        <v>40823</v>
      </c>
      <c r="AF2917">
        <v>51243.62</v>
      </c>
      <c r="AG2917" s="4">
        <v>40773</v>
      </c>
      <c r="AH2917">
        <v>82.38</v>
      </c>
      <c r="AI2917" s="4">
        <v>41386</v>
      </c>
      <c r="AJ2917">
        <v>8.7479999999999993</v>
      </c>
      <c r="AK2917" s="2">
        <v>40744</v>
      </c>
      <c r="AL2917">
        <v>12.6084</v>
      </c>
      <c r="AM2917" s="2"/>
      <c r="AS2917" s="2"/>
    </row>
    <row r="2918" spans="1:45" x14ac:dyDescent="0.25">
      <c r="A2918" s="2"/>
      <c r="C2918" s="2"/>
      <c r="E2918" s="2"/>
      <c r="Q2918" s="2"/>
      <c r="S2918" s="2"/>
      <c r="U2918" s="2"/>
      <c r="AE2918" s="4">
        <v>40826</v>
      </c>
      <c r="AF2918">
        <v>53273.11</v>
      </c>
      <c r="AG2918" s="4">
        <v>40774</v>
      </c>
      <c r="AH2918">
        <v>82.26</v>
      </c>
      <c r="AI2918" s="4">
        <v>41387</v>
      </c>
      <c r="AJ2918">
        <v>8.7289999999999992</v>
      </c>
      <c r="AK2918" s="2">
        <v>40745</v>
      </c>
      <c r="AL2918">
        <v>12.5982</v>
      </c>
      <c r="AM2918" s="2"/>
      <c r="AS2918" s="2"/>
    </row>
    <row r="2919" spans="1:45" x14ac:dyDescent="0.25">
      <c r="A2919" s="2"/>
      <c r="C2919" s="2"/>
      <c r="E2919" s="2"/>
      <c r="Q2919" s="2"/>
      <c r="S2919" s="2"/>
      <c r="U2919" s="2"/>
      <c r="AE2919" s="4">
        <v>40827</v>
      </c>
      <c r="AF2919">
        <v>53838.47</v>
      </c>
      <c r="AG2919" s="4">
        <v>40777</v>
      </c>
      <c r="AH2919">
        <v>84.12</v>
      </c>
      <c r="AI2919" s="4">
        <v>41388</v>
      </c>
      <c r="AJ2919">
        <v>8.7704000000000004</v>
      </c>
      <c r="AK2919" s="2">
        <v>40746</v>
      </c>
      <c r="AL2919">
        <v>12.6218</v>
      </c>
      <c r="AM2919" s="2"/>
      <c r="AS2919" s="2"/>
    </row>
    <row r="2920" spans="1:45" x14ac:dyDescent="0.25">
      <c r="A2920" s="2"/>
      <c r="C2920" s="2"/>
      <c r="E2920" s="2"/>
      <c r="Q2920" s="2"/>
      <c r="S2920" s="2"/>
      <c r="U2920" s="2"/>
      <c r="AE2920" s="4">
        <v>40829</v>
      </c>
      <c r="AF2920">
        <v>54601.07</v>
      </c>
      <c r="AG2920" s="4">
        <v>40778</v>
      </c>
      <c r="AH2920">
        <v>85.44</v>
      </c>
      <c r="AI2920" s="4">
        <v>41389</v>
      </c>
      <c r="AJ2920">
        <v>8.8292000000000002</v>
      </c>
      <c r="AK2920" s="2">
        <v>40749</v>
      </c>
      <c r="AL2920">
        <v>12.6052</v>
      </c>
      <c r="AM2920" s="2"/>
      <c r="AS2920" s="2"/>
    </row>
    <row r="2921" spans="1:45" x14ac:dyDescent="0.25">
      <c r="A2921" s="2"/>
      <c r="C2921" s="2"/>
      <c r="E2921" s="2"/>
      <c r="Q2921" s="2"/>
      <c r="S2921" s="2"/>
      <c r="U2921" s="2"/>
      <c r="AE2921" s="4">
        <v>40830</v>
      </c>
      <c r="AF2921">
        <v>55030.45</v>
      </c>
      <c r="AG2921" s="4">
        <v>40779</v>
      </c>
      <c r="AH2921">
        <v>85.16</v>
      </c>
      <c r="AI2921" s="4">
        <v>41390</v>
      </c>
      <c r="AJ2921">
        <v>8.7208000000000006</v>
      </c>
      <c r="AK2921" s="2">
        <v>40750</v>
      </c>
      <c r="AL2921">
        <v>12.5966</v>
      </c>
      <c r="AM2921" s="2"/>
      <c r="AS2921" s="2"/>
    </row>
    <row r="2922" spans="1:45" x14ac:dyDescent="0.25">
      <c r="A2922" s="2"/>
      <c r="C2922" s="2"/>
      <c r="E2922" s="2"/>
      <c r="Q2922" s="2"/>
      <c r="S2922" s="2"/>
      <c r="U2922" s="2"/>
      <c r="AE2922" s="4">
        <v>40833</v>
      </c>
      <c r="AF2922">
        <v>53911.33</v>
      </c>
      <c r="AG2922" s="4">
        <v>40780</v>
      </c>
      <c r="AH2922">
        <v>85.3</v>
      </c>
      <c r="AI2922" s="4">
        <v>41393</v>
      </c>
      <c r="AJ2922">
        <v>8.6852999999999998</v>
      </c>
      <c r="AK2922" s="2">
        <v>40751</v>
      </c>
      <c r="AL2922">
        <v>12.5883</v>
      </c>
      <c r="AM2922" s="2"/>
      <c r="AS2922" s="2"/>
    </row>
    <row r="2923" spans="1:45" x14ac:dyDescent="0.25">
      <c r="A2923" s="2"/>
      <c r="C2923" s="2"/>
      <c r="E2923" s="2"/>
      <c r="Q2923" s="2"/>
      <c r="S2923" s="2"/>
      <c r="U2923" s="2"/>
      <c r="AE2923" s="4">
        <v>40834</v>
      </c>
      <c r="AF2923">
        <v>55031.93</v>
      </c>
      <c r="AG2923" s="4">
        <v>40781</v>
      </c>
      <c r="AH2923">
        <v>85.37</v>
      </c>
      <c r="AI2923" s="4">
        <v>41394</v>
      </c>
      <c r="AJ2923">
        <v>8.68</v>
      </c>
      <c r="AK2923" s="2">
        <v>40752</v>
      </c>
      <c r="AL2923">
        <v>12.6088</v>
      </c>
      <c r="AM2923" s="2"/>
      <c r="AS2923" s="2"/>
    </row>
    <row r="2924" spans="1:45" x14ac:dyDescent="0.25">
      <c r="A2924" s="2"/>
      <c r="C2924" s="2"/>
      <c r="E2924" s="2"/>
      <c r="Q2924" s="2"/>
      <c r="S2924" s="2"/>
      <c r="U2924" s="2"/>
      <c r="AE2924" s="4">
        <v>40835</v>
      </c>
      <c r="AF2924">
        <v>54966.13</v>
      </c>
      <c r="AG2924" s="4">
        <v>40784</v>
      </c>
      <c r="AH2924">
        <v>87.27</v>
      </c>
      <c r="AI2924" s="4">
        <v>41396</v>
      </c>
      <c r="AJ2924">
        <v>8.5947999999999993</v>
      </c>
      <c r="AK2924" s="2">
        <v>40753</v>
      </c>
      <c r="AL2924">
        <v>12.5961</v>
      </c>
      <c r="AM2924" s="2"/>
      <c r="AS2924" s="2"/>
    </row>
    <row r="2925" spans="1:45" x14ac:dyDescent="0.25">
      <c r="A2925" s="2"/>
      <c r="C2925" s="2"/>
      <c r="E2925" s="2"/>
      <c r="Q2925" s="2"/>
      <c r="S2925" s="2"/>
      <c r="U2925" s="2"/>
      <c r="AE2925" s="4">
        <v>40836</v>
      </c>
      <c r="AF2925">
        <v>54009.98</v>
      </c>
      <c r="AG2925" s="4">
        <v>40785</v>
      </c>
      <c r="AH2925">
        <v>88.9</v>
      </c>
      <c r="AI2925" s="4">
        <v>41397</v>
      </c>
      <c r="AJ2925">
        <v>8.6676000000000002</v>
      </c>
      <c r="AK2925" s="2">
        <v>40756</v>
      </c>
      <c r="AL2925">
        <v>12.537000000000001</v>
      </c>
      <c r="AM2925" s="2"/>
      <c r="AS2925" s="2"/>
    </row>
    <row r="2926" spans="1:45" x14ac:dyDescent="0.25">
      <c r="A2926" s="2"/>
      <c r="C2926" s="2"/>
      <c r="E2926" s="2"/>
      <c r="Q2926" s="2"/>
      <c r="S2926" s="2"/>
      <c r="U2926" s="2"/>
      <c r="AE2926" s="4">
        <v>40837</v>
      </c>
      <c r="AF2926">
        <v>55255.23</v>
      </c>
      <c r="AG2926" s="4">
        <v>40786</v>
      </c>
      <c r="AH2926">
        <v>88.81</v>
      </c>
      <c r="AI2926" s="4">
        <v>41400</v>
      </c>
      <c r="AJ2926">
        <v>8.6318000000000001</v>
      </c>
      <c r="AK2926" s="2">
        <v>40757</v>
      </c>
      <c r="AL2926">
        <v>12.4954</v>
      </c>
      <c r="AM2926" s="2"/>
      <c r="AS2926" s="2"/>
    </row>
    <row r="2927" spans="1:45" x14ac:dyDescent="0.25">
      <c r="A2927" s="2"/>
      <c r="C2927" s="2"/>
      <c r="E2927" s="2"/>
      <c r="Q2927" s="2"/>
      <c r="S2927" s="2"/>
      <c r="U2927" s="2"/>
      <c r="AE2927" s="4">
        <v>40840</v>
      </c>
      <c r="AF2927">
        <v>56891.97</v>
      </c>
      <c r="AG2927" s="4">
        <v>40787</v>
      </c>
      <c r="AH2927">
        <v>88.93</v>
      </c>
      <c r="AI2927" s="4">
        <v>41401</v>
      </c>
      <c r="AJ2927">
        <v>8.5841999999999992</v>
      </c>
      <c r="AK2927" s="2">
        <v>40758</v>
      </c>
      <c r="AL2927">
        <v>12.5032</v>
      </c>
      <c r="AM2927" s="2"/>
      <c r="AS2927" s="2"/>
    </row>
    <row r="2928" spans="1:45" x14ac:dyDescent="0.25">
      <c r="A2928" s="2"/>
      <c r="C2928" s="2"/>
      <c r="E2928" s="2"/>
      <c r="Q2928" s="2"/>
      <c r="S2928" s="2"/>
      <c r="U2928" s="2"/>
      <c r="AE2928" s="4">
        <v>40841</v>
      </c>
      <c r="AF2928">
        <v>56285.99</v>
      </c>
      <c r="AG2928" s="4">
        <v>40788</v>
      </c>
      <c r="AH2928">
        <v>86.45</v>
      </c>
      <c r="AI2928" s="4">
        <v>41402</v>
      </c>
      <c r="AJ2928">
        <v>8.6226000000000003</v>
      </c>
      <c r="AK2928" s="2">
        <v>40759</v>
      </c>
      <c r="AL2928">
        <v>12.375500000000001</v>
      </c>
      <c r="AM2928" s="2"/>
      <c r="AS2928" s="2"/>
    </row>
    <row r="2929" spans="1:45" x14ac:dyDescent="0.25">
      <c r="A2929" s="2"/>
      <c r="C2929" s="2"/>
      <c r="E2929" s="2"/>
      <c r="Q2929" s="2"/>
      <c r="S2929" s="2"/>
      <c r="U2929" s="2"/>
      <c r="AE2929" s="4">
        <v>40842</v>
      </c>
      <c r="AF2929">
        <v>57143.79</v>
      </c>
      <c r="AG2929" s="4">
        <v>40792</v>
      </c>
      <c r="AH2929">
        <v>86.02</v>
      </c>
      <c r="AI2929" s="4">
        <v>41403</v>
      </c>
      <c r="AJ2929">
        <v>8.6874000000000002</v>
      </c>
      <c r="AK2929" s="2">
        <v>40760</v>
      </c>
      <c r="AL2929">
        <v>12.305999999999999</v>
      </c>
      <c r="AM2929" s="2"/>
      <c r="AS2929" s="2"/>
    </row>
    <row r="2930" spans="1:45" x14ac:dyDescent="0.25">
      <c r="A2930" s="2"/>
      <c r="C2930" s="2"/>
      <c r="E2930" s="2"/>
      <c r="Q2930" s="2"/>
      <c r="S2930" s="2"/>
      <c r="U2930" s="2"/>
      <c r="AE2930" s="4">
        <v>40843</v>
      </c>
      <c r="AF2930">
        <v>59270.13</v>
      </c>
      <c r="AG2930" s="4">
        <v>40793</v>
      </c>
      <c r="AH2930">
        <v>89.34</v>
      </c>
      <c r="AI2930" s="4">
        <v>41404</v>
      </c>
      <c r="AJ2930">
        <v>8.7881999999999998</v>
      </c>
      <c r="AK2930" s="2">
        <v>40763</v>
      </c>
      <c r="AL2930">
        <v>12.118399999999999</v>
      </c>
      <c r="AM2930" s="2"/>
      <c r="AS2930" s="2"/>
    </row>
    <row r="2931" spans="1:45" x14ac:dyDescent="0.25">
      <c r="A2931" s="2"/>
      <c r="C2931" s="2"/>
      <c r="E2931" s="2"/>
      <c r="Q2931" s="2"/>
      <c r="S2931" s="2"/>
      <c r="U2931" s="2"/>
      <c r="AE2931" s="4">
        <v>40844</v>
      </c>
      <c r="AF2931">
        <v>59513.13</v>
      </c>
      <c r="AG2931" s="4">
        <v>40794</v>
      </c>
      <c r="AH2931">
        <v>89.05</v>
      </c>
      <c r="AI2931" s="4">
        <v>41407</v>
      </c>
      <c r="AJ2931">
        <v>8.7444000000000006</v>
      </c>
      <c r="AK2931" s="2">
        <v>40764</v>
      </c>
      <c r="AL2931">
        <v>12.0075</v>
      </c>
      <c r="AM2931" s="2"/>
      <c r="AS2931" s="2"/>
    </row>
    <row r="2932" spans="1:45" x14ac:dyDescent="0.25">
      <c r="A2932" s="2"/>
      <c r="C2932" s="2"/>
      <c r="E2932" s="2"/>
      <c r="Q2932" s="2"/>
      <c r="S2932" s="2"/>
      <c r="U2932" s="2"/>
      <c r="AE2932" s="4">
        <v>40847</v>
      </c>
      <c r="AF2932">
        <v>58338.39</v>
      </c>
      <c r="AG2932" s="4">
        <v>40795</v>
      </c>
      <c r="AH2932">
        <v>87.24</v>
      </c>
      <c r="AI2932" s="4">
        <v>41408</v>
      </c>
      <c r="AJ2932">
        <v>8.9327000000000005</v>
      </c>
      <c r="AK2932" s="2">
        <v>40765</v>
      </c>
      <c r="AL2932">
        <v>12.0425</v>
      </c>
      <c r="AM2932" s="2"/>
      <c r="AS2932" s="2"/>
    </row>
    <row r="2933" spans="1:45" x14ac:dyDescent="0.25">
      <c r="A2933" s="2"/>
      <c r="C2933" s="2"/>
      <c r="E2933" s="2"/>
      <c r="Q2933" s="2"/>
      <c r="S2933" s="2"/>
      <c r="U2933" s="2"/>
      <c r="AE2933" s="4">
        <v>40848</v>
      </c>
      <c r="AF2933">
        <v>57322.75</v>
      </c>
      <c r="AG2933" s="4">
        <v>40798</v>
      </c>
      <c r="AH2933">
        <v>88.19</v>
      </c>
      <c r="AI2933" s="4">
        <v>41409</v>
      </c>
      <c r="AJ2933">
        <v>8.9117999999999995</v>
      </c>
      <c r="AK2933" s="2">
        <v>40766</v>
      </c>
      <c r="AL2933">
        <v>12.0665</v>
      </c>
      <c r="AM2933" s="2"/>
      <c r="AS2933" s="2"/>
    </row>
    <row r="2934" spans="1:45" x14ac:dyDescent="0.25">
      <c r="A2934" s="2"/>
      <c r="C2934" s="2"/>
      <c r="E2934" s="2"/>
      <c r="Q2934" s="2"/>
      <c r="S2934" s="2"/>
      <c r="U2934" s="2"/>
      <c r="AE2934" s="4">
        <v>40850</v>
      </c>
      <c r="AF2934">
        <v>58196.3</v>
      </c>
      <c r="AG2934" s="4">
        <v>40799</v>
      </c>
      <c r="AH2934">
        <v>90.21</v>
      </c>
      <c r="AI2934" s="4">
        <v>41410</v>
      </c>
      <c r="AJ2934">
        <v>8.9146999999999998</v>
      </c>
      <c r="AK2934" s="2">
        <v>40767</v>
      </c>
      <c r="AL2934">
        <v>12.006500000000001</v>
      </c>
      <c r="AM2934" s="2"/>
      <c r="AS2934" s="2"/>
    </row>
    <row r="2935" spans="1:45" x14ac:dyDescent="0.25">
      <c r="A2935" s="2"/>
      <c r="C2935" s="2"/>
      <c r="E2935" s="2"/>
      <c r="Q2935" s="2"/>
      <c r="S2935" s="2"/>
      <c r="U2935" s="2"/>
      <c r="AE2935" s="4">
        <v>40851</v>
      </c>
      <c r="AF2935">
        <v>58669.919999999998</v>
      </c>
      <c r="AG2935" s="4">
        <v>40800</v>
      </c>
      <c r="AH2935">
        <v>88.91</v>
      </c>
      <c r="AI2935" s="4">
        <v>41411</v>
      </c>
      <c r="AJ2935">
        <v>8.9491999999999994</v>
      </c>
      <c r="AK2935" s="2">
        <v>40770</v>
      </c>
      <c r="AL2935">
        <v>12.0008</v>
      </c>
      <c r="AM2935" s="2"/>
      <c r="AS2935" s="2"/>
    </row>
    <row r="2936" spans="1:45" x14ac:dyDescent="0.25">
      <c r="A2936" s="2"/>
      <c r="C2936" s="2"/>
      <c r="E2936" s="2"/>
      <c r="Q2936" s="2"/>
      <c r="S2936" s="2"/>
      <c r="U2936" s="2"/>
      <c r="AE2936" s="4">
        <v>40854</v>
      </c>
      <c r="AF2936">
        <v>59198.77</v>
      </c>
      <c r="AG2936" s="4">
        <v>40801</v>
      </c>
      <c r="AH2936">
        <v>89.4</v>
      </c>
      <c r="AI2936" s="4">
        <v>41414</v>
      </c>
      <c r="AJ2936">
        <v>9.07</v>
      </c>
      <c r="AK2936" s="2">
        <v>40771</v>
      </c>
      <c r="AL2936">
        <v>12.002599999999999</v>
      </c>
      <c r="AM2936" s="2"/>
      <c r="AS2936" s="2"/>
    </row>
    <row r="2937" spans="1:45" x14ac:dyDescent="0.25">
      <c r="A2937" s="2"/>
      <c r="C2937" s="2"/>
      <c r="E2937" s="2"/>
      <c r="Q2937" s="2"/>
      <c r="S2937" s="2"/>
      <c r="U2937" s="2"/>
      <c r="AE2937" s="4">
        <v>40855</v>
      </c>
      <c r="AF2937">
        <v>59026.13</v>
      </c>
      <c r="AG2937" s="4">
        <v>40802</v>
      </c>
      <c r="AH2937">
        <v>87.96</v>
      </c>
      <c r="AI2937" s="4">
        <v>41415</v>
      </c>
      <c r="AJ2937">
        <v>9.0167999999999999</v>
      </c>
      <c r="AK2937" s="2">
        <v>40772</v>
      </c>
      <c r="AL2937">
        <v>11.8939</v>
      </c>
      <c r="AM2937" s="2"/>
      <c r="AS2937" s="2"/>
    </row>
    <row r="2938" spans="1:45" x14ac:dyDescent="0.25">
      <c r="A2938" s="2"/>
      <c r="C2938" s="2"/>
      <c r="E2938" s="2"/>
      <c r="Q2938" s="2"/>
      <c r="S2938" s="2"/>
      <c r="U2938" s="2"/>
      <c r="AE2938" s="4">
        <v>40856</v>
      </c>
      <c r="AF2938">
        <v>57549.74</v>
      </c>
      <c r="AG2938" s="4">
        <v>40805</v>
      </c>
      <c r="AH2938">
        <v>85.7</v>
      </c>
      <c r="AI2938" s="4">
        <v>41416</v>
      </c>
      <c r="AJ2938">
        <v>9.1300000000000008</v>
      </c>
      <c r="AK2938" s="2">
        <v>40773</v>
      </c>
      <c r="AL2938">
        <v>11.7019</v>
      </c>
      <c r="AM2938" s="2"/>
      <c r="AS2938" s="2"/>
    </row>
    <row r="2939" spans="1:45" x14ac:dyDescent="0.25">
      <c r="A2939" s="2"/>
      <c r="C2939" s="2"/>
      <c r="E2939" s="2"/>
      <c r="Q2939" s="2"/>
      <c r="S2939" s="2"/>
      <c r="U2939" s="2"/>
      <c r="AE2939" s="4">
        <v>40857</v>
      </c>
      <c r="AF2939">
        <v>57321.81</v>
      </c>
      <c r="AG2939" s="4">
        <v>40806</v>
      </c>
      <c r="AH2939">
        <v>86.89</v>
      </c>
      <c r="AI2939" s="4">
        <v>41417</v>
      </c>
      <c r="AJ2939">
        <v>9.1300000000000008</v>
      </c>
      <c r="AK2939" s="2">
        <v>40774</v>
      </c>
      <c r="AL2939">
        <v>11.634399999999999</v>
      </c>
      <c r="AM2939" s="2"/>
      <c r="AS2939" s="2"/>
    </row>
    <row r="2940" spans="1:45" x14ac:dyDescent="0.25">
      <c r="A2940" s="2"/>
      <c r="C2940" s="2"/>
      <c r="E2940" s="2"/>
      <c r="Q2940" s="2"/>
      <c r="S2940" s="2"/>
      <c r="U2940" s="2"/>
      <c r="AE2940" s="4">
        <v>40858</v>
      </c>
      <c r="AF2940">
        <v>58546.97</v>
      </c>
      <c r="AG2940" s="4">
        <v>40807</v>
      </c>
      <c r="AH2940">
        <v>85.92</v>
      </c>
      <c r="AI2940" s="4">
        <v>41418</v>
      </c>
      <c r="AJ2940">
        <v>9.1511999999999993</v>
      </c>
      <c r="AK2940" s="2">
        <v>40777</v>
      </c>
      <c r="AL2940">
        <v>11.6059</v>
      </c>
      <c r="AM2940" s="2"/>
      <c r="AS2940" s="2"/>
    </row>
    <row r="2941" spans="1:45" x14ac:dyDescent="0.25">
      <c r="A2941" s="2"/>
      <c r="C2941" s="2"/>
      <c r="E2941" s="2"/>
      <c r="Q2941" s="2"/>
      <c r="S2941" s="2"/>
      <c r="U2941" s="2"/>
      <c r="AE2941" s="4">
        <v>40861</v>
      </c>
      <c r="AF2941">
        <v>58258.23</v>
      </c>
      <c r="AG2941" s="4">
        <v>40808</v>
      </c>
      <c r="AH2941">
        <v>80.510000000000005</v>
      </c>
      <c r="AI2941" s="4">
        <v>41421</v>
      </c>
      <c r="AJ2941">
        <v>9.1641999999999992</v>
      </c>
      <c r="AK2941" s="2">
        <v>40778</v>
      </c>
      <c r="AL2941">
        <v>11.601800000000001</v>
      </c>
      <c r="AM2941" s="2"/>
      <c r="AS2941" s="2"/>
    </row>
    <row r="2942" spans="1:45" x14ac:dyDescent="0.25">
      <c r="A2942" s="2"/>
      <c r="C2942" s="2"/>
      <c r="E2942" s="2"/>
      <c r="Q2942" s="2"/>
      <c r="S2942" s="2"/>
      <c r="U2942" s="2"/>
      <c r="AE2942" s="4">
        <v>40863</v>
      </c>
      <c r="AF2942">
        <v>58559.99</v>
      </c>
      <c r="AG2942" s="4">
        <v>40809</v>
      </c>
      <c r="AH2942">
        <v>79.849999999999994</v>
      </c>
      <c r="AI2942" s="4">
        <v>41422</v>
      </c>
      <c r="AJ2942">
        <v>9.2597000000000005</v>
      </c>
      <c r="AK2942" s="2">
        <v>40779</v>
      </c>
      <c r="AL2942">
        <v>11.503299999999999</v>
      </c>
      <c r="AM2942" s="2"/>
      <c r="AS2942" s="2"/>
    </row>
    <row r="2943" spans="1:45" x14ac:dyDescent="0.25">
      <c r="A2943" s="2"/>
      <c r="C2943" s="2"/>
      <c r="E2943" s="2"/>
      <c r="Q2943" s="2"/>
      <c r="S2943" s="2"/>
      <c r="U2943" s="2"/>
      <c r="AE2943" s="4">
        <v>40864</v>
      </c>
      <c r="AF2943">
        <v>56988.9</v>
      </c>
      <c r="AG2943" s="4">
        <v>40812</v>
      </c>
      <c r="AH2943">
        <v>80.239999999999995</v>
      </c>
      <c r="AI2943" s="4">
        <v>41423</v>
      </c>
      <c r="AJ2943">
        <v>9.1653000000000002</v>
      </c>
      <c r="AK2943" s="2">
        <v>40780</v>
      </c>
      <c r="AL2943">
        <v>11.4994</v>
      </c>
      <c r="AM2943" s="2"/>
      <c r="AS2943" s="2"/>
    </row>
    <row r="2944" spans="1:45" x14ac:dyDescent="0.25">
      <c r="A2944" s="2"/>
      <c r="C2944" s="2"/>
      <c r="E2944" s="2"/>
      <c r="Q2944" s="2"/>
      <c r="S2944" s="2"/>
      <c r="U2944" s="2"/>
      <c r="AE2944" s="4">
        <v>40865</v>
      </c>
      <c r="AF2944">
        <v>56731.34</v>
      </c>
      <c r="AG2944" s="4">
        <v>40813</v>
      </c>
      <c r="AH2944">
        <v>84.45</v>
      </c>
      <c r="AI2944" s="4">
        <v>41425</v>
      </c>
      <c r="AJ2944">
        <v>9.5433000000000003</v>
      </c>
      <c r="AK2944" s="2">
        <v>40781</v>
      </c>
      <c r="AL2944">
        <v>11.3436</v>
      </c>
      <c r="AM2944" s="2"/>
      <c r="AS2944" s="2"/>
    </row>
    <row r="2945" spans="1:45" x14ac:dyDescent="0.25">
      <c r="A2945" s="2"/>
      <c r="C2945" s="2"/>
      <c r="E2945" s="2"/>
      <c r="Q2945" s="2"/>
      <c r="S2945" s="2"/>
      <c r="U2945" s="2"/>
      <c r="AE2945" s="4">
        <v>40868</v>
      </c>
      <c r="AF2945">
        <v>56284.59</v>
      </c>
      <c r="AG2945" s="4">
        <v>40814</v>
      </c>
      <c r="AH2945">
        <v>81.209999999999994</v>
      </c>
      <c r="AI2945" s="4">
        <v>41428</v>
      </c>
      <c r="AJ2945">
        <v>9.5310000000000006</v>
      </c>
      <c r="AK2945" s="2">
        <v>40784</v>
      </c>
      <c r="AL2945">
        <v>11.2773</v>
      </c>
      <c r="AM2945" s="2"/>
      <c r="AS2945" s="2"/>
    </row>
    <row r="2946" spans="1:45" x14ac:dyDescent="0.25">
      <c r="A2946" s="2"/>
      <c r="C2946" s="2"/>
      <c r="E2946" s="2"/>
      <c r="Q2946" s="2"/>
      <c r="S2946" s="2"/>
      <c r="U2946" s="2"/>
      <c r="AE2946" s="4">
        <v>40869</v>
      </c>
      <c r="AF2946">
        <v>55878.44</v>
      </c>
      <c r="AG2946" s="4">
        <v>40815</v>
      </c>
      <c r="AH2946">
        <v>82.14</v>
      </c>
      <c r="AI2946" s="4">
        <v>41429</v>
      </c>
      <c r="AJ2946">
        <v>9.4464000000000006</v>
      </c>
      <c r="AK2946" s="2">
        <v>40785</v>
      </c>
      <c r="AL2946">
        <v>11.2187</v>
      </c>
      <c r="AM2946" s="2"/>
      <c r="AS2946" s="2"/>
    </row>
    <row r="2947" spans="1:45" x14ac:dyDescent="0.25">
      <c r="A2947" s="2"/>
      <c r="C2947" s="2"/>
      <c r="E2947" s="2"/>
      <c r="Q2947" s="2"/>
      <c r="S2947" s="2"/>
      <c r="U2947" s="2"/>
      <c r="AE2947" s="4">
        <v>40870</v>
      </c>
      <c r="AF2947">
        <v>54972.08</v>
      </c>
      <c r="AG2947" s="4">
        <v>40816</v>
      </c>
      <c r="AH2947">
        <v>79.2</v>
      </c>
      <c r="AI2947" s="4">
        <v>41430</v>
      </c>
      <c r="AJ2947">
        <v>9.6175999999999995</v>
      </c>
      <c r="AK2947" s="2">
        <v>40786</v>
      </c>
      <c r="AL2947">
        <v>11.223700000000001</v>
      </c>
      <c r="AM2947" s="2"/>
      <c r="AS2947" s="2"/>
    </row>
    <row r="2948" spans="1:45" x14ac:dyDescent="0.25">
      <c r="A2948" s="2"/>
      <c r="C2948" s="2"/>
      <c r="E2948" s="2"/>
      <c r="Q2948" s="2"/>
      <c r="S2948" s="2"/>
      <c r="U2948" s="2"/>
      <c r="AE2948" s="4">
        <v>40871</v>
      </c>
      <c r="AF2948">
        <v>55279.88</v>
      </c>
      <c r="AG2948" s="4">
        <v>40819</v>
      </c>
      <c r="AH2948">
        <v>77.61</v>
      </c>
      <c r="AI2948" s="4">
        <v>41431</v>
      </c>
      <c r="AJ2948">
        <v>9.7525999999999993</v>
      </c>
      <c r="AK2948" s="2">
        <v>40787</v>
      </c>
      <c r="AL2948">
        <v>10.609500000000001</v>
      </c>
      <c r="AM2948" s="2"/>
      <c r="AS2948" s="2"/>
    </row>
    <row r="2949" spans="1:45" x14ac:dyDescent="0.25">
      <c r="A2949" s="2"/>
      <c r="C2949" s="2"/>
      <c r="E2949" s="2"/>
      <c r="Q2949" s="2"/>
      <c r="S2949" s="2"/>
      <c r="U2949" s="2"/>
      <c r="AE2949" s="4">
        <v>40872</v>
      </c>
      <c r="AF2949">
        <v>54894.49</v>
      </c>
      <c r="AG2949" s="4">
        <v>40820</v>
      </c>
      <c r="AH2949">
        <v>75.67</v>
      </c>
      <c r="AI2949" s="4">
        <v>41432</v>
      </c>
      <c r="AJ2949">
        <v>9.8063000000000002</v>
      </c>
      <c r="AK2949" s="2">
        <v>40788</v>
      </c>
      <c r="AL2949">
        <v>10.773199999999999</v>
      </c>
      <c r="AM2949" s="2"/>
      <c r="AS2949" s="2"/>
    </row>
    <row r="2950" spans="1:45" x14ac:dyDescent="0.25">
      <c r="A2950" s="2"/>
      <c r="C2950" s="2"/>
      <c r="E2950" s="2"/>
      <c r="Q2950" s="2"/>
      <c r="S2950" s="2"/>
      <c r="U2950" s="2"/>
      <c r="AE2950" s="4">
        <v>40875</v>
      </c>
      <c r="AF2950">
        <v>56017.35</v>
      </c>
      <c r="AG2950" s="4">
        <v>40821</v>
      </c>
      <c r="AH2950">
        <v>79.680000000000007</v>
      </c>
      <c r="AI2950" s="4">
        <v>41435</v>
      </c>
      <c r="AJ2950">
        <v>10.1021</v>
      </c>
      <c r="AK2950" s="2">
        <v>40791</v>
      </c>
      <c r="AL2950">
        <v>10.661</v>
      </c>
      <c r="AM2950" s="2"/>
      <c r="AS2950" s="2"/>
    </row>
    <row r="2951" spans="1:45" x14ac:dyDescent="0.25">
      <c r="A2951" s="2"/>
      <c r="C2951" s="2"/>
      <c r="E2951" s="2"/>
      <c r="Q2951" s="2"/>
      <c r="S2951" s="2"/>
      <c r="U2951" s="2"/>
      <c r="AE2951" s="4">
        <v>40876</v>
      </c>
      <c r="AF2951">
        <v>55299.76</v>
      </c>
      <c r="AG2951" s="4">
        <v>40822</v>
      </c>
      <c r="AH2951">
        <v>82.59</v>
      </c>
      <c r="AI2951" s="4">
        <v>41436</v>
      </c>
      <c r="AJ2951">
        <v>10.1662</v>
      </c>
      <c r="AK2951" s="2">
        <v>40792</v>
      </c>
      <c r="AL2951">
        <v>10.737299999999999</v>
      </c>
      <c r="AM2951" s="2"/>
      <c r="AS2951" s="2"/>
    </row>
    <row r="2952" spans="1:45" x14ac:dyDescent="0.25">
      <c r="A2952" s="2"/>
      <c r="C2952" s="2"/>
      <c r="E2952" s="2"/>
      <c r="Q2952" s="2"/>
      <c r="S2952" s="2"/>
      <c r="U2952" s="2"/>
      <c r="AE2952" s="4">
        <v>40877</v>
      </c>
      <c r="AF2952">
        <v>56874.98</v>
      </c>
      <c r="AG2952" s="4">
        <v>40823</v>
      </c>
      <c r="AH2952">
        <v>82.98</v>
      </c>
      <c r="AI2952" s="4">
        <v>41437</v>
      </c>
      <c r="AJ2952">
        <v>10.523199999999999</v>
      </c>
      <c r="AK2952" s="2">
        <v>40793</v>
      </c>
      <c r="AL2952">
        <v>10.7369</v>
      </c>
      <c r="AM2952" s="2"/>
      <c r="AS2952" s="2"/>
    </row>
    <row r="2953" spans="1:45" x14ac:dyDescent="0.25">
      <c r="A2953" s="2"/>
      <c r="C2953" s="2"/>
      <c r="E2953" s="2"/>
      <c r="Q2953" s="2"/>
      <c r="S2953" s="2"/>
      <c r="U2953" s="2"/>
      <c r="AE2953" s="4">
        <v>40878</v>
      </c>
      <c r="AF2953">
        <v>58143.42</v>
      </c>
      <c r="AG2953" s="4">
        <v>40826</v>
      </c>
      <c r="AH2953">
        <v>85.41</v>
      </c>
      <c r="AI2953" s="4">
        <v>41438</v>
      </c>
      <c r="AJ2953">
        <v>10.138199999999999</v>
      </c>
      <c r="AK2953" s="2">
        <v>40794</v>
      </c>
      <c r="AL2953">
        <v>10.8474</v>
      </c>
      <c r="AM2953" s="2"/>
      <c r="AS2953" s="2"/>
    </row>
    <row r="2954" spans="1:45" x14ac:dyDescent="0.25">
      <c r="A2954" s="2"/>
      <c r="C2954" s="2"/>
      <c r="E2954" s="2"/>
      <c r="Q2954" s="2"/>
      <c r="S2954" s="2"/>
      <c r="U2954" s="2"/>
      <c r="AE2954" s="4">
        <v>40879</v>
      </c>
      <c r="AF2954">
        <v>57885.85</v>
      </c>
      <c r="AG2954" s="4">
        <v>40827</v>
      </c>
      <c r="AH2954">
        <v>85.81</v>
      </c>
      <c r="AI2954" s="4">
        <v>41439</v>
      </c>
      <c r="AJ2954">
        <v>10.347899999999999</v>
      </c>
      <c r="AK2954" s="2">
        <v>40795</v>
      </c>
      <c r="AL2954">
        <v>10.8184</v>
      </c>
      <c r="AM2954" s="2"/>
      <c r="AS2954" s="2"/>
    </row>
    <row r="2955" spans="1:45" x14ac:dyDescent="0.25">
      <c r="A2955" s="2"/>
      <c r="C2955" s="2"/>
      <c r="E2955" s="2"/>
      <c r="Q2955" s="2"/>
      <c r="S2955" s="2"/>
      <c r="U2955" s="2"/>
      <c r="AE2955" s="4">
        <v>40882</v>
      </c>
      <c r="AF2955">
        <v>58910.48</v>
      </c>
      <c r="AG2955" s="4">
        <v>40828</v>
      </c>
      <c r="AH2955">
        <v>85.57</v>
      </c>
      <c r="AI2955" s="4">
        <v>41442</v>
      </c>
      <c r="AJ2955">
        <v>10.5893</v>
      </c>
      <c r="AK2955" s="2">
        <v>40798</v>
      </c>
      <c r="AL2955">
        <v>10.707699999999999</v>
      </c>
      <c r="AM2955" s="2"/>
      <c r="AS2955" s="2"/>
    </row>
    <row r="2956" spans="1:45" x14ac:dyDescent="0.25">
      <c r="A2956" s="2"/>
      <c r="C2956" s="2"/>
      <c r="E2956" s="2"/>
      <c r="Q2956" s="2"/>
      <c r="S2956" s="2"/>
      <c r="U2956" s="2"/>
      <c r="AE2956" s="4">
        <v>40883</v>
      </c>
      <c r="AF2956">
        <v>59536.160000000003</v>
      </c>
      <c r="AG2956" s="4">
        <v>40829</v>
      </c>
      <c r="AH2956">
        <v>84.23</v>
      </c>
      <c r="AI2956" s="4">
        <v>41443</v>
      </c>
      <c r="AJ2956">
        <v>10.9055</v>
      </c>
      <c r="AK2956" s="2">
        <v>40799</v>
      </c>
      <c r="AL2956">
        <v>10.768599999999999</v>
      </c>
      <c r="AM2956" s="2"/>
      <c r="AS2956" s="2"/>
    </row>
    <row r="2957" spans="1:45" x14ac:dyDescent="0.25">
      <c r="A2957" s="2"/>
      <c r="C2957" s="2"/>
      <c r="E2957" s="2"/>
      <c r="Q2957" s="2"/>
      <c r="S2957" s="2"/>
      <c r="U2957" s="2"/>
      <c r="AE2957" s="4">
        <v>40884</v>
      </c>
      <c r="AF2957">
        <v>58662.83</v>
      </c>
      <c r="AG2957" s="4">
        <v>40830</v>
      </c>
      <c r="AH2957">
        <v>86.8</v>
      </c>
      <c r="AI2957" s="4">
        <v>41444</v>
      </c>
      <c r="AJ2957">
        <v>10.893800000000001</v>
      </c>
      <c r="AK2957" s="2">
        <v>40800</v>
      </c>
      <c r="AL2957">
        <v>10.8049</v>
      </c>
      <c r="AM2957" s="2"/>
      <c r="AS2957" s="2"/>
    </row>
    <row r="2958" spans="1:45" x14ac:dyDescent="0.25">
      <c r="A2958" s="2"/>
      <c r="C2958" s="2"/>
      <c r="E2958" s="2"/>
      <c r="Q2958" s="2"/>
      <c r="S2958" s="2"/>
      <c r="U2958" s="2"/>
      <c r="AE2958" s="4">
        <v>40885</v>
      </c>
      <c r="AF2958">
        <v>57455.02</v>
      </c>
      <c r="AG2958" s="4">
        <v>40833</v>
      </c>
      <c r="AH2958">
        <v>86.38</v>
      </c>
      <c r="AI2958" s="4">
        <v>41445</v>
      </c>
      <c r="AJ2958">
        <v>11.21</v>
      </c>
      <c r="AK2958" s="2">
        <v>40801</v>
      </c>
      <c r="AL2958">
        <v>10.761699999999999</v>
      </c>
      <c r="AM2958" s="2"/>
      <c r="AS2958" s="2"/>
    </row>
    <row r="2959" spans="1:45" x14ac:dyDescent="0.25">
      <c r="A2959" s="2"/>
      <c r="C2959" s="2"/>
      <c r="E2959" s="2"/>
      <c r="Q2959" s="2"/>
      <c r="S2959" s="2"/>
      <c r="U2959" s="2"/>
      <c r="AE2959" s="4">
        <v>40886</v>
      </c>
      <c r="AF2959">
        <v>58236.46</v>
      </c>
      <c r="AG2959" s="4">
        <v>40834</v>
      </c>
      <c r="AH2959">
        <v>88.34</v>
      </c>
      <c r="AI2959" s="4">
        <v>41446</v>
      </c>
      <c r="AJ2959">
        <v>11.31</v>
      </c>
      <c r="AK2959" s="2">
        <v>40802</v>
      </c>
      <c r="AL2959">
        <v>10.7227</v>
      </c>
      <c r="AM2959" s="2"/>
      <c r="AS2959" s="2"/>
    </row>
    <row r="2960" spans="1:45" x14ac:dyDescent="0.25">
      <c r="A2960" s="2"/>
      <c r="C2960" s="2"/>
      <c r="E2960" s="2"/>
      <c r="Q2960" s="2"/>
      <c r="S2960" s="2"/>
      <c r="U2960" s="2"/>
      <c r="AE2960" s="4">
        <v>40889</v>
      </c>
      <c r="AF2960">
        <v>57346.86</v>
      </c>
      <c r="AG2960" s="4">
        <v>40835</v>
      </c>
      <c r="AH2960">
        <v>86.11</v>
      </c>
      <c r="AI2960" s="4">
        <v>41449</v>
      </c>
      <c r="AJ2960">
        <v>11.11</v>
      </c>
      <c r="AK2960" s="2">
        <v>40805</v>
      </c>
      <c r="AL2960">
        <v>10.691700000000001</v>
      </c>
      <c r="AM2960" s="2"/>
      <c r="AS2960" s="2"/>
    </row>
    <row r="2961" spans="1:45" x14ac:dyDescent="0.25">
      <c r="A2961" s="2"/>
      <c r="C2961" s="2"/>
      <c r="E2961" s="2"/>
      <c r="Q2961" s="2"/>
      <c r="S2961" s="2"/>
      <c r="U2961" s="2"/>
      <c r="AE2961" s="4">
        <v>40890</v>
      </c>
      <c r="AF2961">
        <v>57494.85</v>
      </c>
      <c r="AG2961" s="4">
        <v>40836</v>
      </c>
      <c r="AH2961">
        <v>85.3</v>
      </c>
      <c r="AI2961" s="4">
        <v>41450</v>
      </c>
      <c r="AJ2961">
        <v>10.87</v>
      </c>
      <c r="AK2961" s="2">
        <v>40806</v>
      </c>
      <c r="AL2961">
        <v>10.766400000000001</v>
      </c>
      <c r="AM2961" s="2"/>
      <c r="AS2961" s="2"/>
    </row>
    <row r="2962" spans="1:45" x14ac:dyDescent="0.25">
      <c r="A2962" s="2"/>
      <c r="C2962" s="2"/>
      <c r="E2962" s="2"/>
      <c r="Q2962" s="2"/>
      <c r="S2962" s="2"/>
      <c r="U2962" s="2"/>
      <c r="AE2962" s="4">
        <v>40891</v>
      </c>
      <c r="AF2962">
        <v>56646.87</v>
      </c>
      <c r="AG2962" s="4">
        <v>40837</v>
      </c>
      <c r="AH2962">
        <v>87.4</v>
      </c>
      <c r="AI2962" s="4">
        <v>41451</v>
      </c>
      <c r="AJ2962">
        <v>10.7189</v>
      </c>
      <c r="AK2962" s="2">
        <v>40807</v>
      </c>
      <c r="AL2962">
        <v>10.8127</v>
      </c>
      <c r="AM2962" s="2"/>
      <c r="AS2962" s="2"/>
    </row>
    <row r="2963" spans="1:45" x14ac:dyDescent="0.25">
      <c r="A2963" s="2"/>
      <c r="C2963" s="2"/>
      <c r="E2963" s="2"/>
      <c r="Q2963" s="2"/>
      <c r="S2963" s="2"/>
      <c r="U2963" s="2"/>
      <c r="AE2963" s="4">
        <v>40892</v>
      </c>
      <c r="AF2963">
        <v>56331.15</v>
      </c>
      <c r="AG2963" s="4">
        <v>40840</v>
      </c>
      <c r="AH2963">
        <v>91.27</v>
      </c>
      <c r="AI2963" s="4">
        <v>41452</v>
      </c>
      <c r="AJ2963">
        <v>10.6379</v>
      </c>
      <c r="AK2963" s="2">
        <v>40808</v>
      </c>
      <c r="AL2963">
        <v>10.7239</v>
      </c>
      <c r="AM2963" s="2"/>
      <c r="AS2963" s="2"/>
    </row>
    <row r="2964" spans="1:45" x14ac:dyDescent="0.25">
      <c r="A2964" s="2"/>
      <c r="C2964" s="2"/>
      <c r="E2964" s="2"/>
      <c r="Q2964" s="2"/>
      <c r="S2964" s="2"/>
      <c r="U2964" s="2"/>
      <c r="AE2964" s="4">
        <v>40893</v>
      </c>
      <c r="AF2964">
        <v>56096.93</v>
      </c>
      <c r="AG2964" s="4">
        <v>40841</v>
      </c>
      <c r="AH2964">
        <v>93.17</v>
      </c>
      <c r="AI2964" s="4">
        <v>41453</v>
      </c>
      <c r="AJ2964">
        <v>10.8371</v>
      </c>
      <c r="AK2964" s="2">
        <v>40809</v>
      </c>
      <c r="AL2964">
        <v>10.5198</v>
      </c>
      <c r="AM2964" s="2"/>
      <c r="AS2964" s="2"/>
    </row>
    <row r="2965" spans="1:45" x14ac:dyDescent="0.25">
      <c r="A2965" s="2"/>
      <c r="C2965" s="2"/>
      <c r="E2965" s="2"/>
      <c r="Q2965" s="2"/>
      <c r="S2965" s="2"/>
      <c r="U2965" s="2"/>
      <c r="AE2965" s="4">
        <v>40896</v>
      </c>
      <c r="AF2965">
        <v>55298.33</v>
      </c>
      <c r="AG2965" s="4">
        <v>40842</v>
      </c>
      <c r="AH2965">
        <v>90.2</v>
      </c>
      <c r="AI2965" s="4">
        <v>41456</v>
      </c>
      <c r="AJ2965">
        <v>10.7875</v>
      </c>
      <c r="AK2965" s="2">
        <v>40812</v>
      </c>
      <c r="AL2965">
        <v>10.316000000000001</v>
      </c>
      <c r="AM2965" s="2"/>
      <c r="AS2965" s="2"/>
    </row>
    <row r="2966" spans="1:45" x14ac:dyDescent="0.25">
      <c r="A2966" s="2"/>
      <c r="C2966" s="2"/>
      <c r="E2966" s="2"/>
      <c r="Q2966" s="2"/>
      <c r="S2966" s="2"/>
      <c r="U2966" s="2"/>
      <c r="AE2966" s="4">
        <v>40897</v>
      </c>
      <c r="AF2966">
        <v>56864.85</v>
      </c>
      <c r="AG2966" s="4">
        <v>40843</v>
      </c>
      <c r="AH2966">
        <v>93.96</v>
      </c>
      <c r="AI2966" s="4">
        <v>41457</v>
      </c>
      <c r="AJ2966">
        <v>10.6753</v>
      </c>
      <c r="AK2966" s="2">
        <v>40813</v>
      </c>
      <c r="AL2966">
        <v>10.493</v>
      </c>
      <c r="AM2966" s="2"/>
      <c r="AS2966" s="2"/>
    </row>
    <row r="2967" spans="1:45" x14ac:dyDescent="0.25">
      <c r="A2967" s="2"/>
      <c r="C2967" s="2"/>
      <c r="E2967" s="2"/>
      <c r="Q2967" s="2"/>
      <c r="S2967" s="2"/>
      <c r="U2967" s="2"/>
      <c r="AE2967" s="4">
        <v>40898</v>
      </c>
      <c r="AF2967">
        <v>56653.37</v>
      </c>
      <c r="AG2967" s="4">
        <v>40844</v>
      </c>
      <c r="AH2967">
        <v>93.32</v>
      </c>
      <c r="AI2967" s="4">
        <v>41458</v>
      </c>
      <c r="AJ2967">
        <v>10.705299999999999</v>
      </c>
      <c r="AK2967" s="2">
        <v>40814</v>
      </c>
      <c r="AL2967">
        <v>10.4537</v>
      </c>
      <c r="AM2967" s="2"/>
      <c r="AS2967" s="2"/>
    </row>
    <row r="2968" spans="1:45" x14ac:dyDescent="0.25">
      <c r="A2968" s="2"/>
      <c r="C2968" s="2"/>
      <c r="E2968" s="2"/>
      <c r="Q2968" s="2"/>
      <c r="S2968" s="2"/>
      <c r="U2968" s="2"/>
      <c r="AE2968" s="4">
        <v>40899</v>
      </c>
      <c r="AF2968">
        <v>57347.87</v>
      </c>
      <c r="AG2968" s="4">
        <v>40847</v>
      </c>
      <c r="AH2968">
        <v>93.19</v>
      </c>
      <c r="AI2968" s="4">
        <v>41459</v>
      </c>
      <c r="AJ2968">
        <v>10.8209</v>
      </c>
      <c r="AK2968" s="2">
        <v>40815</v>
      </c>
      <c r="AL2968">
        <v>10.53</v>
      </c>
      <c r="AM2968" s="2"/>
      <c r="AS2968" s="2"/>
    </row>
    <row r="2969" spans="1:45" x14ac:dyDescent="0.25">
      <c r="A2969" s="2"/>
      <c r="C2969" s="2"/>
      <c r="E2969" s="2"/>
      <c r="Q2969" s="2"/>
      <c r="S2969" s="2"/>
      <c r="U2969" s="2"/>
      <c r="AE2969" s="4">
        <v>40900</v>
      </c>
      <c r="AF2969">
        <v>57701.07</v>
      </c>
      <c r="AG2969" s="4">
        <v>40848</v>
      </c>
      <c r="AH2969">
        <v>92.19</v>
      </c>
      <c r="AI2969" s="4">
        <v>41460</v>
      </c>
      <c r="AJ2969">
        <v>10.8133</v>
      </c>
      <c r="AK2969" s="2">
        <v>40816</v>
      </c>
      <c r="AL2969">
        <v>10.383800000000001</v>
      </c>
      <c r="AM2969" s="2"/>
      <c r="AS2969" s="2"/>
    </row>
    <row r="2970" spans="1:45" x14ac:dyDescent="0.25">
      <c r="A2970" s="2"/>
      <c r="C2970" s="2"/>
      <c r="E2970" s="2"/>
      <c r="Q2970" s="2"/>
      <c r="S2970" s="2"/>
      <c r="U2970" s="2"/>
      <c r="AE2970" s="4">
        <v>40903</v>
      </c>
      <c r="AF2970">
        <v>57669.48</v>
      </c>
      <c r="AG2970" s="4">
        <v>40849</v>
      </c>
      <c r="AH2970">
        <v>92.51</v>
      </c>
      <c r="AI2970" s="4">
        <v>41463</v>
      </c>
      <c r="AJ2970">
        <v>10.732900000000001</v>
      </c>
      <c r="AK2970" s="2">
        <v>40819</v>
      </c>
      <c r="AL2970">
        <v>10.1974</v>
      </c>
      <c r="AM2970" s="2"/>
      <c r="AS2970" s="2"/>
    </row>
    <row r="2971" spans="1:45" x14ac:dyDescent="0.25">
      <c r="A2971" s="2"/>
      <c r="C2971" s="2"/>
      <c r="E2971" s="2"/>
      <c r="Q2971" s="2"/>
      <c r="S2971" s="2"/>
      <c r="U2971" s="2"/>
      <c r="AE2971" s="4">
        <v>40904</v>
      </c>
      <c r="AF2971">
        <v>58005.2</v>
      </c>
      <c r="AG2971" s="4">
        <v>40850</v>
      </c>
      <c r="AH2971">
        <v>94.07</v>
      </c>
      <c r="AI2971" s="4">
        <v>41464</v>
      </c>
      <c r="AJ2971">
        <v>10.7004</v>
      </c>
      <c r="AK2971" s="2">
        <v>40820</v>
      </c>
      <c r="AL2971">
        <v>10.348000000000001</v>
      </c>
      <c r="AM2971" s="2"/>
      <c r="AS2971" s="2"/>
    </row>
    <row r="2972" spans="1:45" x14ac:dyDescent="0.25">
      <c r="A2972" s="2"/>
      <c r="C2972" s="2"/>
      <c r="E2972" s="2"/>
      <c r="Q2972" s="2"/>
      <c r="S2972" s="2"/>
      <c r="U2972" s="2"/>
      <c r="AE2972" s="4">
        <v>40905</v>
      </c>
      <c r="AF2972">
        <v>56533.760000000002</v>
      </c>
      <c r="AG2972" s="4">
        <v>40851</v>
      </c>
      <c r="AH2972">
        <v>94.26</v>
      </c>
      <c r="AI2972" s="4">
        <v>41465</v>
      </c>
      <c r="AJ2972">
        <v>10.596399999999999</v>
      </c>
      <c r="AK2972" s="2">
        <v>40821</v>
      </c>
      <c r="AL2972">
        <v>10.2852</v>
      </c>
      <c r="AM2972" s="2"/>
      <c r="AS2972" s="2"/>
    </row>
    <row r="2973" spans="1:45" x14ac:dyDescent="0.25">
      <c r="A2973" s="2"/>
      <c r="C2973" s="2"/>
      <c r="E2973" s="2"/>
      <c r="Q2973" s="2"/>
      <c r="S2973" s="2"/>
      <c r="U2973" s="2"/>
      <c r="AE2973" s="4">
        <v>40906</v>
      </c>
      <c r="AF2973">
        <v>56754.080000000002</v>
      </c>
      <c r="AG2973" s="4">
        <v>40854</v>
      </c>
      <c r="AH2973">
        <v>95.52</v>
      </c>
      <c r="AI2973" s="4">
        <v>41466</v>
      </c>
      <c r="AJ2973">
        <v>10.652100000000001</v>
      </c>
      <c r="AK2973" s="2">
        <v>40822</v>
      </c>
      <c r="AL2973">
        <v>10.400499999999999</v>
      </c>
      <c r="AM2973" s="2"/>
      <c r="AS2973" s="2"/>
    </row>
    <row r="2974" spans="1:45" x14ac:dyDescent="0.25">
      <c r="A2974" s="2"/>
      <c r="C2974" s="2"/>
      <c r="E2974" s="2"/>
      <c r="Q2974" s="2"/>
      <c r="S2974" s="2"/>
      <c r="U2974" s="2"/>
      <c r="AE2974" s="4">
        <v>40910</v>
      </c>
      <c r="AF2974">
        <v>57829.27</v>
      </c>
      <c r="AG2974" s="4">
        <v>40855</v>
      </c>
      <c r="AH2974">
        <v>96.8</v>
      </c>
      <c r="AI2974" s="4">
        <v>41467</v>
      </c>
      <c r="AJ2974">
        <v>10.6126</v>
      </c>
      <c r="AK2974" s="2">
        <v>40823</v>
      </c>
      <c r="AL2974">
        <v>10.35</v>
      </c>
      <c r="AM2974" s="2"/>
      <c r="AS2974" s="2"/>
    </row>
    <row r="2975" spans="1:45" x14ac:dyDescent="0.25">
      <c r="A2975" s="2"/>
      <c r="C2975" s="2"/>
      <c r="E2975" s="2"/>
      <c r="Q2975" s="2"/>
      <c r="S2975" s="2"/>
      <c r="U2975" s="2"/>
      <c r="AE2975" s="4">
        <v>40911</v>
      </c>
      <c r="AF2975">
        <v>59264.87</v>
      </c>
      <c r="AG2975" s="4">
        <v>40856</v>
      </c>
      <c r="AH2975">
        <v>95.74</v>
      </c>
      <c r="AI2975" s="4">
        <v>41470</v>
      </c>
      <c r="AJ2975">
        <v>10.382899999999999</v>
      </c>
      <c r="AK2975" s="2">
        <v>40826</v>
      </c>
      <c r="AL2975">
        <v>10.5282</v>
      </c>
      <c r="AM2975" s="2"/>
      <c r="AS2975" s="2"/>
    </row>
    <row r="2976" spans="1:45" x14ac:dyDescent="0.25">
      <c r="A2976" s="2"/>
      <c r="C2976" s="2"/>
      <c r="E2976" s="2"/>
      <c r="Q2976" s="2"/>
      <c r="S2976" s="2"/>
      <c r="U2976" s="2"/>
      <c r="AE2976" s="4">
        <v>40912</v>
      </c>
      <c r="AF2976">
        <v>59364.95</v>
      </c>
      <c r="AG2976" s="4">
        <v>40857</v>
      </c>
      <c r="AH2976">
        <v>97.78</v>
      </c>
      <c r="AI2976" s="4">
        <v>41471</v>
      </c>
      <c r="AJ2976">
        <v>10.4086</v>
      </c>
      <c r="AK2976" s="2">
        <v>40827</v>
      </c>
      <c r="AL2976">
        <v>10.498699999999999</v>
      </c>
      <c r="AM2976" s="2"/>
      <c r="AS2976" s="2"/>
    </row>
    <row r="2977" spans="1:45" x14ac:dyDescent="0.25">
      <c r="A2977" s="2"/>
      <c r="C2977" s="2"/>
      <c r="E2977" s="2"/>
      <c r="Q2977" s="2"/>
      <c r="S2977" s="2"/>
      <c r="U2977" s="2"/>
      <c r="AE2977" s="4">
        <v>40913</v>
      </c>
      <c r="AF2977">
        <v>58546.080000000002</v>
      </c>
      <c r="AG2977" s="4">
        <v>40858</v>
      </c>
      <c r="AH2977">
        <v>98.99</v>
      </c>
      <c r="AI2977" s="4">
        <v>41472</v>
      </c>
      <c r="AJ2977">
        <v>10.29</v>
      </c>
      <c r="AK2977" s="2">
        <v>40828</v>
      </c>
      <c r="AL2977">
        <v>10.485300000000001</v>
      </c>
      <c r="AM2977" s="2"/>
      <c r="AS2977" s="2"/>
    </row>
    <row r="2978" spans="1:45" x14ac:dyDescent="0.25">
      <c r="A2978" s="2"/>
      <c r="C2978" s="2"/>
      <c r="E2978" s="2"/>
      <c r="Q2978" s="2"/>
      <c r="S2978" s="2"/>
      <c r="U2978" s="2"/>
      <c r="AE2978" s="4">
        <v>40914</v>
      </c>
      <c r="AF2978">
        <v>58600.37</v>
      </c>
      <c r="AG2978" s="4">
        <v>40861</v>
      </c>
      <c r="AH2978">
        <v>98.14</v>
      </c>
      <c r="AI2978" s="4">
        <v>41473</v>
      </c>
      <c r="AJ2978">
        <v>10.2225</v>
      </c>
      <c r="AK2978" s="2">
        <v>40829</v>
      </c>
      <c r="AL2978">
        <v>10.482099999999999</v>
      </c>
      <c r="AM2978" s="2"/>
      <c r="AS2978" s="2"/>
    </row>
    <row r="2979" spans="1:45" x14ac:dyDescent="0.25">
      <c r="A2979" s="2"/>
      <c r="C2979" s="2"/>
      <c r="E2979" s="2"/>
      <c r="Q2979" s="2"/>
      <c r="S2979" s="2"/>
      <c r="U2979" s="2"/>
      <c r="AE2979" s="4">
        <v>40917</v>
      </c>
      <c r="AF2979">
        <v>59082.879999999997</v>
      </c>
      <c r="AG2979" s="4">
        <v>40862</v>
      </c>
      <c r="AH2979">
        <v>99.37</v>
      </c>
      <c r="AI2979" s="4">
        <v>41474</v>
      </c>
      <c r="AJ2979">
        <v>10.23</v>
      </c>
      <c r="AK2979" s="2">
        <v>40830</v>
      </c>
      <c r="AL2979">
        <v>10.5732</v>
      </c>
      <c r="AM2979" s="2"/>
      <c r="AS2979" s="2"/>
    </row>
    <row r="2980" spans="1:45" x14ac:dyDescent="0.25">
      <c r="A2980" s="2"/>
      <c r="C2980" s="2"/>
      <c r="E2980" s="2"/>
      <c r="Q2980" s="2"/>
      <c r="S2980" s="2"/>
      <c r="U2980" s="2"/>
      <c r="AE2980" s="4">
        <v>40918</v>
      </c>
      <c r="AF2980">
        <v>59805.96</v>
      </c>
      <c r="AG2980" s="4">
        <v>40863</v>
      </c>
      <c r="AH2980">
        <v>102.59</v>
      </c>
      <c r="AI2980" s="4">
        <v>41477</v>
      </c>
      <c r="AJ2980">
        <v>10.198399999999999</v>
      </c>
      <c r="AK2980" s="2">
        <v>40833</v>
      </c>
      <c r="AL2980">
        <v>10.560700000000001</v>
      </c>
      <c r="AM2980" s="2"/>
      <c r="AS2980" s="2"/>
    </row>
    <row r="2981" spans="1:45" x14ac:dyDescent="0.25">
      <c r="A2981" s="2"/>
      <c r="C2981" s="2"/>
      <c r="E2981" s="2"/>
      <c r="Q2981" s="2"/>
      <c r="S2981" s="2"/>
      <c r="U2981" s="2"/>
      <c r="AE2981" s="4">
        <v>40919</v>
      </c>
      <c r="AF2981">
        <v>59962.400000000001</v>
      </c>
      <c r="AG2981" s="4">
        <v>40864</v>
      </c>
      <c r="AH2981">
        <v>98.82</v>
      </c>
      <c r="AI2981" s="4">
        <v>41478</v>
      </c>
      <c r="AJ2981">
        <v>10.0618</v>
      </c>
      <c r="AK2981" s="2">
        <v>40834</v>
      </c>
      <c r="AL2981">
        <v>10.4819</v>
      </c>
      <c r="AM2981" s="2"/>
      <c r="AS2981" s="2"/>
    </row>
    <row r="2982" spans="1:45" x14ac:dyDescent="0.25">
      <c r="A2982" s="2"/>
      <c r="C2982" s="2"/>
      <c r="E2982" s="2"/>
      <c r="Q2982" s="2"/>
      <c r="S2982" s="2"/>
      <c r="U2982" s="2"/>
      <c r="AE2982" s="4">
        <v>40920</v>
      </c>
      <c r="AF2982">
        <v>59920.78</v>
      </c>
      <c r="AG2982" s="4">
        <v>40865</v>
      </c>
      <c r="AH2982">
        <v>97.41</v>
      </c>
      <c r="AI2982" s="4">
        <v>41479</v>
      </c>
      <c r="AJ2982">
        <v>10.2212</v>
      </c>
      <c r="AK2982" s="2">
        <v>40835</v>
      </c>
      <c r="AL2982">
        <v>10.458</v>
      </c>
      <c r="AM2982" s="2"/>
      <c r="AS2982" s="2"/>
    </row>
    <row r="2983" spans="1:45" x14ac:dyDescent="0.25">
      <c r="A2983" s="2"/>
      <c r="C2983" s="2"/>
      <c r="E2983" s="2"/>
      <c r="Q2983" s="2"/>
      <c r="S2983" s="2"/>
      <c r="U2983" s="2"/>
      <c r="AE2983" s="4">
        <v>40921</v>
      </c>
      <c r="AF2983">
        <v>59146.58</v>
      </c>
      <c r="AG2983" s="4">
        <v>40868</v>
      </c>
      <c r="AH2983">
        <v>96.92</v>
      </c>
      <c r="AI2983" s="4">
        <v>41480</v>
      </c>
      <c r="AJ2983">
        <v>10.3066</v>
      </c>
      <c r="AK2983" s="2">
        <v>40836</v>
      </c>
      <c r="AL2983">
        <v>10.509600000000001</v>
      </c>
      <c r="AM2983" s="2"/>
      <c r="AS2983" s="2"/>
    </row>
    <row r="2984" spans="1:45" x14ac:dyDescent="0.25">
      <c r="A2984" s="2"/>
      <c r="C2984" s="2"/>
      <c r="E2984" s="2"/>
      <c r="Q2984" s="2"/>
      <c r="S2984" s="2"/>
      <c r="U2984" s="2"/>
      <c r="AE2984" s="4">
        <v>40924</v>
      </c>
      <c r="AF2984">
        <v>59956.46</v>
      </c>
      <c r="AG2984" s="4">
        <v>40869</v>
      </c>
      <c r="AH2984">
        <v>98.01</v>
      </c>
      <c r="AI2984" s="4">
        <v>41481</v>
      </c>
      <c r="AJ2984">
        <v>10.3812</v>
      </c>
      <c r="AK2984" s="2">
        <v>40837</v>
      </c>
      <c r="AL2984">
        <v>10.49</v>
      </c>
      <c r="AM2984" s="2"/>
      <c r="AS2984" s="2"/>
    </row>
    <row r="2985" spans="1:45" x14ac:dyDescent="0.25">
      <c r="A2985" s="2"/>
      <c r="C2985" s="2"/>
      <c r="E2985" s="2"/>
      <c r="Q2985" s="2"/>
      <c r="S2985" s="2"/>
      <c r="U2985" s="2"/>
      <c r="AE2985" s="4">
        <v>40925</v>
      </c>
      <c r="AF2985">
        <v>60645.9</v>
      </c>
      <c r="AG2985" s="4">
        <v>40870</v>
      </c>
      <c r="AH2985">
        <v>96.17</v>
      </c>
      <c r="AI2985" s="4">
        <v>41484</v>
      </c>
      <c r="AJ2985">
        <v>10.558199999999999</v>
      </c>
      <c r="AK2985" s="2">
        <v>40840</v>
      </c>
      <c r="AL2985">
        <v>10.4801</v>
      </c>
      <c r="AM2985" s="2"/>
      <c r="AS2985" s="2"/>
    </row>
    <row r="2986" spans="1:45" x14ac:dyDescent="0.25">
      <c r="A2986" s="2"/>
      <c r="C2986" s="2"/>
      <c r="E2986" s="2"/>
      <c r="Q2986" s="2"/>
      <c r="S2986" s="2"/>
      <c r="U2986" s="2"/>
      <c r="AE2986" s="4">
        <v>40926</v>
      </c>
      <c r="AF2986">
        <v>61722.86</v>
      </c>
      <c r="AG2986" s="4">
        <v>40872</v>
      </c>
      <c r="AH2986">
        <v>96.77</v>
      </c>
      <c r="AI2986" s="4">
        <v>41485</v>
      </c>
      <c r="AJ2986">
        <v>10.633100000000001</v>
      </c>
      <c r="AK2986" s="2">
        <v>40841</v>
      </c>
      <c r="AL2986">
        <v>10.42</v>
      </c>
      <c r="AM2986" s="2"/>
      <c r="AS2986" s="2"/>
    </row>
    <row r="2987" spans="1:45" x14ac:dyDescent="0.25">
      <c r="A2987" s="2"/>
      <c r="C2987" s="2"/>
      <c r="E2987" s="2"/>
      <c r="Q2987" s="2"/>
      <c r="S2987" s="2"/>
      <c r="U2987" s="2"/>
      <c r="AE2987" s="4">
        <v>40927</v>
      </c>
      <c r="AF2987">
        <v>61926.69</v>
      </c>
      <c r="AG2987" s="4">
        <v>40875</v>
      </c>
      <c r="AH2987">
        <v>98.21</v>
      </c>
      <c r="AI2987" s="4">
        <v>41486</v>
      </c>
      <c r="AJ2987">
        <v>10.63</v>
      </c>
      <c r="AK2987" s="2">
        <v>40842</v>
      </c>
      <c r="AL2987">
        <v>10.37</v>
      </c>
      <c r="AM2987" s="2"/>
      <c r="AS2987" s="2"/>
    </row>
    <row r="2988" spans="1:45" x14ac:dyDescent="0.25">
      <c r="A2988" s="2"/>
      <c r="C2988" s="2"/>
      <c r="E2988" s="2"/>
      <c r="Q2988" s="2"/>
      <c r="S2988" s="2"/>
      <c r="U2988" s="2"/>
      <c r="AE2988" s="4">
        <v>40928</v>
      </c>
      <c r="AF2988">
        <v>62312.13</v>
      </c>
      <c r="AG2988" s="4">
        <v>40876</v>
      </c>
      <c r="AH2988">
        <v>99.79</v>
      </c>
      <c r="AI2988" s="4">
        <v>41487</v>
      </c>
      <c r="AJ2988">
        <v>10.962899999999999</v>
      </c>
      <c r="AK2988" s="2">
        <v>40843</v>
      </c>
      <c r="AL2988">
        <v>10.4101</v>
      </c>
      <c r="AM2988" s="2"/>
      <c r="AS2988" s="2"/>
    </row>
    <row r="2989" spans="1:45" x14ac:dyDescent="0.25">
      <c r="A2989" s="2"/>
      <c r="C2989" s="2"/>
      <c r="E2989" s="2"/>
      <c r="Q2989" s="2"/>
      <c r="S2989" s="2"/>
      <c r="U2989" s="2"/>
      <c r="AE2989" s="4">
        <v>40931</v>
      </c>
      <c r="AF2989">
        <v>62386.239999999998</v>
      </c>
      <c r="AG2989" s="4">
        <v>40877</v>
      </c>
      <c r="AH2989">
        <v>100.36</v>
      </c>
      <c r="AI2989" s="4">
        <v>41488</v>
      </c>
      <c r="AJ2989">
        <v>10.754</v>
      </c>
      <c r="AK2989" s="2">
        <v>40844</v>
      </c>
      <c r="AL2989">
        <v>10.39</v>
      </c>
      <c r="AM2989" s="2"/>
      <c r="AS2989" s="2"/>
    </row>
    <row r="2990" spans="1:45" x14ac:dyDescent="0.25">
      <c r="A2990" s="2"/>
      <c r="C2990" s="2"/>
      <c r="E2990" s="2"/>
      <c r="Q2990" s="2"/>
      <c r="S2990" s="2"/>
      <c r="U2990" s="2"/>
      <c r="AE2990" s="4">
        <v>40932</v>
      </c>
      <c r="AF2990">
        <v>62486.22</v>
      </c>
      <c r="AG2990" s="4">
        <v>40878</v>
      </c>
      <c r="AH2990">
        <v>100.2</v>
      </c>
      <c r="AI2990" s="4">
        <v>41491</v>
      </c>
      <c r="AJ2990">
        <v>10.706</v>
      </c>
      <c r="AK2990" s="2">
        <v>40847</v>
      </c>
      <c r="AL2990">
        <v>10.4101</v>
      </c>
      <c r="AM2990" s="2"/>
      <c r="AS2990" s="2"/>
    </row>
    <row r="2991" spans="1:45" x14ac:dyDescent="0.25">
      <c r="A2991" s="2"/>
      <c r="C2991" s="2"/>
      <c r="E2991" s="2"/>
      <c r="Q2991" s="2"/>
      <c r="S2991" s="2"/>
      <c r="U2991" s="2"/>
      <c r="AE2991" s="4">
        <v>40934</v>
      </c>
      <c r="AF2991">
        <v>62953.06</v>
      </c>
      <c r="AG2991" s="4">
        <v>40879</v>
      </c>
      <c r="AH2991">
        <v>100.96</v>
      </c>
      <c r="AI2991" s="4">
        <v>41492</v>
      </c>
      <c r="AJ2991">
        <v>10.705</v>
      </c>
      <c r="AK2991" s="2">
        <v>40848</v>
      </c>
      <c r="AL2991">
        <v>10.2668</v>
      </c>
      <c r="AM2991" s="2"/>
      <c r="AS2991" s="2"/>
    </row>
    <row r="2992" spans="1:45" x14ac:dyDescent="0.25">
      <c r="A2992" s="2"/>
      <c r="C2992" s="2"/>
      <c r="E2992" s="2"/>
      <c r="Q2992" s="2"/>
      <c r="S2992" s="2"/>
      <c r="U2992" s="2"/>
      <c r="AE2992" s="4">
        <v>40935</v>
      </c>
      <c r="AF2992">
        <v>62904.2</v>
      </c>
      <c r="AG2992" s="4">
        <v>40882</v>
      </c>
      <c r="AH2992">
        <v>100.99</v>
      </c>
      <c r="AI2992" s="4">
        <v>41493</v>
      </c>
      <c r="AJ2992">
        <v>10.771000000000001</v>
      </c>
      <c r="AK2992" s="2">
        <v>40850</v>
      </c>
      <c r="AL2992">
        <v>10.268599999999999</v>
      </c>
      <c r="AM2992" s="2"/>
      <c r="AS2992" s="2"/>
    </row>
    <row r="2993" spans="1:45" x14ac:dyDescent="0.25">
      <c r="A2993" s="2"/>
      <c r="C2993" s="2"/>
      <c r="E2993" s="2"/>
      <c r="Q2993" s="2"/>
      <c r="S2993" s="2"/>
      <c r="U2993" s="2"/>
      <c r="AE2993" s="4">
        <v>40938</v>
      </c>
      <c r="AF2993">
        <v>62770.01</v>
      </c>
      <c r="AG2993" s="4">
        <v>40883</v>
      </c>
      <c r="AH2993">
        <v>101.28</v>
      </c>
      <c r="AI2993" s="4">
        <v>41494</v>
      </c>
      <c r="AJ2993">
        <v>10.720800000000001</v>
      </c>
      <c r="AK2993" s="2">
        <v>40851</v>
      </c>
      <c r="AL2993">
        <v>10.200100000000001</v>
      </c>
      <c r="AM2993" s="2"/>
      <c r="AS2993" s="2"/>
    </row>
    <row r="2994" spans="1:45" x14ac:dyDescent="0.25">
      <c r="A2994" s="2"/>
      <c r="C2994" s="2"/>
      <c r="E2994" s="2"/>
      <c r="Q2994" s="2"/>
      <c r="S2994" s="2"/>
      <c r="U2994" s="2"/>
      <c r="AE2994" s="4">
        <v>40939</v>
      </c>
      <c r="AF2994">
        <v>63072.31</v>
      </c>
      <c r="AG2994" s="4">
        <v>40884</v>
      </c>
      <c r="AH2994">
        <v>100.49</v>
      </c>
      <c r="AI2994" s="4">
        <v>41495</v>
      </c>
      <c r="AJ2994">
        <v>10.6623</v>
      </c>
      <c r="AK2994" s="2">
        <v>40854</v>
      </c>
      <c r="AL2994">
        <v>10.175800000000001</v>
      </c>
      <c r="AM2994" s="2"/>
      <c r="AS2994" s="2"/>
    </row>
    <row r="2995" spans="1:45" x14ac:dyDescent="0.25">
      <c r="A2995" s="2"/>
      <c r="C2995" s="2"/>
      <c r="E2995" s="2"/>
      <c r="Q2995" s="2"/>
      <c r="S2995" s="2"/>
      <c r="U2995" s="2"/>
      <c r="AE2995" s="4">
        <v>40940</v>
      </c>
      <c r="AF2995">
        <v>64567.18</v>
      </c>
      <c r="AG2995" s="4">
        <v>40885</v>
      </c>
      <c r="AH2995">
        <v>98.34</v>
      </c>
      <c r="AI2995" s="4">
        <v>41498</v>
      </c>
      <c r="AJ2995">
        <v>10.848100000000001</v>
      </c>
      <c r="AK2995" s="2">
        <v>40855</v>
      </c>
      <c r="AL2995">
        <v>10.1351</v>
      </c>
      <c r="AM2995" s="2"/>
      <c r="AS2995" s="2"/>
    </row>
    <row r="2996" spans="1:45" x14ac:dyDescent="0.25">
      <c r="A2996" s="2"/>
      <c r="C2996" s="2"/>
      <c r="E2996" s="2"/>
      <c r="Q2996" s="2"/>
      <c r="S2996" s="2"/>
      <c r="U2996" s="2"/>
      <c r="AE2996" s="4">
        <v>40941</v>
      </c>
      <c r="AF2996">
        <v>64593.1</v>
      </c>
      <c r="AG2996" s="4">
        <v>40886</v>
      </c>
      <c r="AH2996">
        <v>99.41</v>
      </c>
      <c r="AI2996" s="4">
        <v>41499</v>
      </c>
      <c r="AJ2996">
        <v>11.025</v>
      </c>
      <c r="AK2996" s="2">
        <v>40856</v>
      </c>
      <c r="AL2996">
        <v>9.9751999999999992</v>
      </c>
      <c r="AM2996" s="2"/>
      <c r="AS2996" s="2"/>
    </row>
    <row r="2997" spans="1:45" x14ac:dyDescent="0.25">
      <c r="A2997" s="2"/>
      <c r="C2997" s="2"/>
      <c r="E2997" s="2"/>
      <c r="Q2997" s="2"/>
      <c r="S2997" s="2"/>
      <c r="U2997" s="2"/>
      <c r="AE2997" s="4">
        <v>40942</v>
      </c>
      <c r="AF2997">
        <v>65217.37</v>
      </c>
      <c r="AG2997" s="4">
        <v>40889</v>
      </c>
      <c r="AH2997">
        <v>97.77</v>
      </c>
      <c r="AI2997" s="4">
        <v>41500</v>
      </c>
      <c r="AJ2997">
        <v>11.2164</v>
      </c>
      <c r="AK2997" s="2">
        <v>40857</v>
      </c>
      <c r="AL2997">
        <v>10.020200000000001</v>
      </c>
      <c r="AM2997" s="2"/>
      <c r="AS2997" s="2"/>
    </row>
    <row r="2998" spans="1:45" x14ac:dyDescent="0.25">
      <c r="A2998" s="2"/>
      <c r="C2998" s="2"/>
      <c r="E2998" s="2"/>
      <c r="Q2998" s="2"/>
      <c r="S2998" s="2"/>
      <c r="U2998" s="2"/>
      <c r="AE2998" s="4">
        <v>40945</v>
      </c>
      <c r="AF2998">
        <v>65223.72</v>
      </c>
      <c r="AG2998" s="4">
        <v>40890</v>
      </c>
      <c r="AH2998">
        <v>100.14</v>
      </c>
      <c r="AI2998" s="4">
        <v>41501</v>
      </c>
      <c r="AJ2998">
        <v>11.005000000000001</v>
      </c>
      <c r="AK2998" s="2">
        <v>40858</v>
      </c>
      <c r="AL2998">
        <v>9.9993999999999996</v>
      </c>
      <c r="AM2998" s="2"/>
      <c r="AS2998" s="2"/>
    </row>
    <row r="2999" spans="1:45" x14ac:dyDescent="0.25">
      <c r="A2999" s="2"/>
      <c r="C2999" s="2"/>
      <c r="E2999" s="2"/>
      <c r="Q2999" s="2"/>
      <c r="S2999" s="2"/>
      <c r="U2999" s="2"/>
      <c r="AE2999" s="4">
        <v>40946</v>
      </c>
      <c r="AF2999">
        <v>65917.02</v>
      </c>
      <c r="AG2999" s="4">
        <v>40891</v>
      </c>
      <c r="AH2999">
        <v>94.95</v>
      </c>
      <c r="AI2999" s="4">
        <v>41502</v>
      </c>
      <c r="AJ2999">
        <v>11.414999999999999</v>
      </c>
      <c r="AK2999" s="2">
        <v>40861</v>
      </c>
      <c r="AL2999">
        <v>9.9855</v>
      </c>
      <c r="AM2999" s="2"/>
      <c r="AS2999" s="2"/>
    </row>
    <row r="3000" spans="1:45" x14ac:dyDescent="0.25">
      <c r="A3000" s="2"/>
      <c r="C3000" s="2"/>
      <c r="E3000" s="2"/>
      <c r="Q3000" s="2"/>
      <c r="S3000" s="2"/>
      <c r="U3000" s="2"/>
      <c r="AE3000" s="4">
        <v>40947</v>
      </c>
      <c r="AF3000">
        <v>65831.16</v>
      </c>
      <c r="AG3000" s="4">
        <v>40892</v>
      </c>
      <c r="AH3000">
        <v>93.87</v>
      </c>
      <c r="AI3000" s="4">
        <v>41505</v>
      </c>
      <c r="AJ3000">
        <v>11.677199999999999</v>
      </c>
      <c r="AK3000" s="2">
        <v>40863</v>
      </c>
      <c r="AL3000">
        <v>9.9672999999999998</v>
      </c>
      <c r="AM3000" s="2"/>
      <c r="AS3000" s="2"/>
    </row>
    <row r="3001" spans="1:45" x14ac:dyDescent="0.25">
      <c r="A3001" s="2"/>
      <c r="C3001" s="2"/>
      <c r="E3001" s="2"/>
      <c r="Q3001" s="2"/>
      <c r="S3001" s="2"/>
      <c r="U3001" s="2"/>
      <c r="AE3001" s="4">
        <v>40948</v>
      </c>
      <c r="AF3001">
        <v>65530.49</v>
      </c>
      <c r="AG3001" s="4">
        <v>40893</v>
      </c>
      <c r="AH3001">
        <v>93.53</v>
      </c>
      <c r="AI3001" s="4">
        <v>41506</v>
      </c>
      <c r="AJ3001">
        <v>11.404400000000001</v>
      </c>
      <c r="AK3001" s="2">
        <v>40864</v>
      </c>
      <c r="AL3001">
        <v>9.9554000000000009</v>
      </c>
      <c r="AM3001" s="2"/>
      <c r="AS3001" s="2"/>
    </row>
    <row r="3002" spans="1:45" x14ac:dyDescent="0.25">
      <c r="A3002" s="2"/>
      <c r="C3002" s="2"/>
      <c r="E3002" s="2"/>
      <c r="Q3002" s="2"/>
      <c r="S3002" s="2"/>
      <c r="U3002" s="2"/>
      <c r="AE3002" s="4">
        <v>40949</v>
      </c>
      <c r="AF3002">
        <v>63997.86</v>
      </c>
      <c r="AG3002" s="4">
        <v>40896</v>
      </c>
      <c r="AH3002">
        <v>93.88</v>
      </c>
      <c r="AI3002" s="4">
        <v>41507</v>
      </c>
      <c r="AJ3002">
        <v>11.856</v>
      </c>
      <c r="AK3002" s="2">
        <v>40865</v>
      </c>
      <c r="AL3002">
        <v>9.9526000000000003</v>
      </c>
      <c r="AM3002" s="2"/>
      <c r="AS3002" s="2"/>
    </row>
    <row r="3003" spans="1:45" x14ac:dyDescent="0.25">
      <c r="A3003" s="2"/>
      <c r="C3003" s="2"/>
      <c r="E3003" s="2"/>
      <c r="Q3003" s="2"/>
      <c r="S3003" s="2"/>
      <c r="U3003" s="2"/>
      <c r="AE3003" s="4">
        <v>40952</v>
      </c>
      <c r="AF3003">
        <v>65691.53</v>
      </c>
      <c r="AG3003" s="4">
        <v>40897</v>
      </c>
      <c r="AH3003">
        <v>97.22</v>
      </c>
      <c r="AI3003" s="4">
        <v>41508</v>
      </c>
      <c r="AJ3003">
        <v>11.7194</v>
      </c>
      <c r="AK3003" s="2">
        <v>40868</v>
      </c>
      <c r="AL3003">
        <v>9.9955999999999996</v>
      </c>
      <c r="AM3003" s="2"/>
      <c r="AS3003" s="2"/>
    </row>
    <row r="3004" spans="1:45" x14ac:dyDescent="0.25">
      <c r="A3004" s="2"/>
      <c r="C3004" s="2"/>
      <c r="E3004" s="2"/>
      <c r="Q3004" s="2"/>
      <c r="S3004" s="2"/>
      <c r="U3004" s="2"/>
      <c r="AE3004" s="4">
        <v>40953</v>
      </c>
      <c r="AF3004">
        <v>65038.53</v>
      </c>
      <c r="AG3004" s="4">
        <v>40898</v>
      </c>
      <c r="AH3004">
        <v>98.67</v>
      </c>
      <c r="AI3004" s="4">
        <v>41509</v>
      </c>
      <c r="AJ3004">
        <v>11.3469</v>
      </c>
      <c r="AK3004" s="2">
        <v>40869</v>
      </c>
      <c r="AL3004">
        <v>10.0297</v>
      </c>
      <c r="AM3004" s="2"/>
      <c r="AS3004" s="2"/>
    </row>
    <row r="3005" spans="1:45" x14ac:dyDescent="0.25">
      <c r="A3005" s="2"/>
      <c r="C3005" s="2"/>
      <c r="E3005" s="2"/>
      <c r="Q3005" s="2"/>
      <c r="S3005" s="2"/>
      <c r="U3005" s="2"/>
      <c r="AE3005" s="4">
        <v>40954</v>
      </c>
      <c r="AF3005">
        <v>65368.49</v>
      </c>
      <c r="AG3005" s="4">
        <v>40899</v>
      </c>
      <c r="AH3005">
        <v>99.53</v>
      </c>
      <c r="AI3005" s="4">
        <v>41512</v>
      </c>
      <c r="AJ3005">
        <v>11.396699999999999</v>
      </c>
      <c r="AK3005" s="2">
        <v>40870</v>
      </c>
      <c r="AL3005">
        <v>9.9215999999999998</v>
      </c>
      <c r="AM3005" s="2"/>
      <c r="AS3005" s="2"/>
    </row>
    <row r="3006" spans="1:45" x14ac:dyDescent="0.25">
      <c r="A3006" s="2"/>
      <c r="C3006" s="2"/>
      <c r="E3006" s="2"/>
      <c r="Q3006" s="2"/>
      <c r="S3006" s="2"/>
      <c r="U3006" s="2"/>
      <c r="AE3006" s="4">
        <v>40955</v>
      </c>
      <c r="AF3006">
        <v>66141.7</v>
      </c>
      <c r="AG3006" s="4">
        <v>40900</v>
      </c>
      <c r="AH3006">
        <v>99.68</v>
      </c>
      <c r="AI3006" s="4">
        <v>41513</v>
      </c>
      <c r="AJ3006">
        <v>11.4556</v>
      </c>
      <c r="AK3006" s="2">
        <v>40871</v>
      </c>
      <c r="AL3006">
        <v>9.7789000000000001</v>
      </c>
      <c r="AM3006" s="2"/>
      <c r="AS3006" s="2"/>
    </row>
    <row r="3007" spans="1:45" x14ac:dyDescent="0.25">
      <c r="A3007" s="2"/>
      <c r="C3007" s="2"/>
      <c r="E3007" s="2"/>
      <c r="Q3007" s="2"/>
      <c r="S3007" s="2"/>
      <c r="U3007" s="2"/>
      <c r="AE3007" s="4">
        <v>40956</v>
      </c>
      <c r="AF3007">
        <v>66203.5</v>
      </c>
      <c r="AG3007" s="4">
        <v>40904</v>
      </c>
      <c r="AH3007">
        <v>101.34</v>
      </c>
      <c r="AI3007" s="4">
        <v>41514</v>
      </c>
      <c r="AJ3007">
        <v>11.3582</v>
      </c>
      <c r="AK3007" s="2">
        <v>40872</v>
      </c>
      <c r="AL3007">
        <v>9.7929999999999993</v>
      </c>
      <c r="AM3007" s="2"/>
      <c r="AS3007" s="2"/>
    </row>
    <row r="3008" spans="1:45" x14ac:dyDescent="0.25">
      <c r="A3008" s="2"/>
      <c r="C3008" s="2"/>
      <c r="E3008" s="2"/>
      <c r="Q3008" s="2"/>
      <c r="S3008" s="2"/>
      <c r="U3008" s="2"/>
      <c r="AE3008" s="4">
        <v>40961</v>
      </c>
      <c r="AF3008">
        <v>66092.77</v>
      </c>
      <c r="AG3008" s="4">
        <v>40905</v>
      </c>
      <c r="AH3008">
        <v>99.36</v>
      </c>
      <c r="AI3008" s="4">
        <v>41515</v>
      </c>
      <c r="AJ3008">
        <v>11.664400000000001</v>
      </c>
      <c r="AK3008" s="2">
        <v>40875</v>
      </c>
      <c r="AL3008">
        <v>9.6988000000000003</v>
      </c>
      <c r="AM3008" s="2"/>
      <c r="AS3008" s="2"/>
    </row>
    <row r="3009" spans="1:45" x14ac:dyDescent="0.25">
      <c r="A3009" s="2"/>
      <c r="C3009" s="2"/>
      <c r="E3009" s="2"/>
      <c r="Q3009" s="2"/>
      <c r="S3009" s="2"/>
      <c r="U3009" s="2"/>
      <c r="AE3009" s="4">
        <v>40962</v>
      </c>
      <c r="AF3009">
        <v>65819.62</v>
      </c>
      <c r="AG3009" s="4">
        <v>40906</v>
      </c>
      <c r="AH3009">
        <v>99.65</v>
      </c>
      <c r="AI3009" s="4">
        <v>41516</v>
      </c>
      <c r="AJ3009">
        <v>11.7364</v>
      </c>
      <c r="AK3009" s="2">
        <v>40876</v>
      </c>
      <c r="AL3009">
        <v>9.7098999999999993</v>
      </c>
      <c r="AM3009" s="2"/>
      <c r="AS3009" s="2"/>
    </row>
    <row r="3010" spans="1:45" x14ac:dyDescent="0.25">
      <c r="A3010" s="2"/>
      <c r="C3010" s="2"/>
      <c r="E3010" s="2"/>
      <c r="Q3010" s="2"/>
      <c r="S3010" s="2"/>
      <c r="U3010" s="2"/>
      <c r="AE3010" s="4">
        <v>40963</v>
      </c>
      <c r="AF3010">
        <v>65942.73</v>
      </c>
      <c r="AG3010" s="4">
        <v>40907</v>
      </c>
      <c r="AH3010">
        <v>98.83</v>
      </c>
      <c r="AI3010" s="4">
        <v>41519</v>
      </c>
      <c r="AJ3010">
        <v>11.760999999999999</v>
      </c>
      <c r="AK3010" s="2">
        <v>40877</v>
      </c>
      <c r="AL3010">
        <v>9.6569000000000003</v>
      </c>
      <c r="AM3010" s="2"/>
      <c r="AS3010" s="2"/>
    </row>
    <row r="3011" spans="1:45" x14ac:dyDescent="0.25">
      <c r="A3011" s="2"/>
      <c r="C3011" s="2"/>
      <c r="E3011" s="2"/>
      <c r="Q3011" s="2"/>
      <c r="S3011" s="2"/>
      <c r="U3011" s="2"/>
      <c r="AE3011" s="4">
        <v>40966</v>
      </c>
      <c r="AF3011">
        <v>65241.49</v>
      </c>
      <c r="AG3011" s="4">
        <v>40911</v>
      </c>
      <c r="AH3011">
        <v>102.96</v>
      </c>
      <c r="AI3011" s="4">
        <v>41520</v>
      </c>
      <c r="AJ3011">
        <v>11.7301</v>
      </c>
      <c r="AK3011" s="2">
        <v>40878</v>
      </c>
      <c r="AL3011">
        <v>9.6800999999999995</v>
      </c>
      <c r="AM3011" s="2"/>
      <c r="AS3011" s="2"/>
    </row>
    <row r="3012" spans="1:45" x14ac:dyDescent="0.25">
      <c r="A3012" s="2"/>
      <c r="C3012" s="2"/>
      <c r="E3012" s="2"/>
      <c r="Q3012" s="2"/>
      <c r="S3012" s="2"/>
      <c r="U3012" s="2"/>
      <c r="AE3012" s="4">
        <v>40967</v>
      </c>
      <c r="AF3012">
        <v>65958.78</v>
      </c>
      <c r="AG3012" s="4">
        <v>40912</v>
      </c>
      <c r="AH3012">
        <v>103.22</v>
      </c>
      <c r="AI3012" s="4">
        <v>41521</v>
      </c>
      <c r="AJ3012">
        <v>11.711399999999999</v>
      </c>
      <c r="AK3012" s="2">
        <v>40879</v>
      </c>
      <c r="AL3012">
        <v>9.8201000000000001</v>
      </c>
      <c r="AM3012" s="2"/>
      <c r="AS3012" s="2"/>
    </row>
    <row r="3013" spans="1:45" x14ac:dyDescent="0.25">
      <c r="A3013" s="2"/>
      <c r="C3013" s="2"/>
      <c r="E3013" s="2"/>
      <c r="Q3013" s="2"/>
      <c r="S3013" s="2"/>
      <c r="U3013" s="2"/>
      <c r="AE3013" s="4">
        <v>40968</v>
      </c>
      <c r="AF3013">
        <v>65811.73</v>
      </c>
      <c r="AG3013" s="4">
        <v>40913</v>
      </c>
      <c r="AH3013">
        <v>101.81</v>
      </c>
      <c r="AI3013" s="4">
        <v>41522</v>
      </c>
      <c r="AJ3013">
        <v>11.728899999999999</v>
      </c>
      <c r="AK3013" s="2">
        <v>40882</v>
      </c>
      <c r="AL3013">
        <v>9.86</v>
      </c>
      <c r="AM3013" s="2"/>
      <c r="AS3013" s="2"/>
    </row>
    <row r="3014" spans="1:45" x14ac:dyDescent="0.25">
      <c r="A3014" s="2"/>
      <c r="C3014" s="2"/>
      <c r="E3014" s="2"/>
      <c r="Q3014" s="2"/>
      <c r="S3014" s="2"/>
      <c r="U3014" s="2"/>
      <c r="AE3014" s="4">
        <v>40969</v>
      </c>
      <c r="AF3014">
        <v>66809.8</v>
      </c>
      <c r="AG3014" s="4">
        <v>40914</v>
      </c>
      <c r="AH3014">
        <v>101.56</v>
      </c>
      <c r="AI3014" s="4">
        <v>41523</v>
      </c>
      <c r="AJ3014">
        <v>11.565</v>
      </c>
      <c r="AK3014" s="2">
        <v>40883</v>
      </c>
      <c r="AL3014">
        <v>9.82</v>
      </c>
      <c r="AM3014" s="2"/>
      <c r="AS3014" s="2"/>
    </row>
    <row r="3015" spans="1:45" x14ac:dyDescent="0.25">
      <c r="A3015" s="2"/>
      <c r="C3015" s="2"/>
      <c r="E3015" s="2"/>
      <c r="Q3015" s="2"/>
      <c r="S3015" s="2"/>
      <c r="U3015" s="2"/>
      <c r="AE3015" s="4">
        <v>40970</v>
      </c>
      <c r="AF3015">
        <v>67781.600000000006</v>
      </c>
      <c r="AG3015" s="4">
        <v>40917</v>
      </c>
      <c r="AH3015">
        <v>101.31</v>
      </c>
      <c r="AI3015" s="4">
        <v>41526</v>
      </c>
      <c r="AJ3015">
        <v>11.459300000000001</v>
      </c>
      <c r="AK3015" s="2">
        <v>40884</v>
      </c>
      <c r="AL3015">
        <v>9.7568000000000001</v>
      </c>
      <c r="AM3015" s="2"/>
      <c r="AS3015" s="2"/>
    </row>
    <row r="3016" spans="1:45" x14ac:dyDescent="0.25">
      <c r="A3016" s="2"/>
      <c r="C3016" s="2"/>
      <c r="E3016" s="2"/>
      <c r="Q3016" s="2"/>
      <c r="S3016" s="2"/>
      <c r="U3016" s="2"/>
      <c r="AE3016" s="4">
        <v>40973</v>
      </c>
      <c r="AF3016">
        <v>66964.03</v>
      </c>
      <c r="AG3016" s="4">
        <v>40918</v>
      </c>
      <c r="AH3016">
        <v>102.24</v>
      </c>
      <c r="AI3016" s="4">
        <v>41527</v>
      </c>
      <c r="AJ3016">
        <v>11.507099999999999</v>
      </c>
      <c r="AK3016" s="2">
        <v>40885</v>
      </c>
      <c r="AL3016">
        <v>9.8298000000000005</v>
      </c>
      <c r="AM3016" s="2"/>
      <c r="AS3016" s="2"/>
    </row>
    <row r="3017" spans="1:45" x14ac:dyDescent="0.25">
      <c r="A3017" s="2"/>
      <c r="C3017" s="2"/>
      <c r="E3017" s="2"/>
      <c r="Q3017" s="2"/>
      <c r="S3017" s="2"/>
      <c r="U3017" s="2"/>
      <c r="AE3017" s="4">
        <v>40974</v>
      </c>
      <c r="AF3017">
        <v>65114.15</v>
      </c>
      <c r="AG3017" s="4">
        <v>40919</v>
      </c>
      <c r="AH3017">
        <v>100.87</v>
      </c>
      <c r="AI3017" s="4">
        <v>41528</v>
      </c>
      <c r="AJ3017">
        <v>11.5486</v>
      </c>
      <c r="AK3017" s="2">
        <v>40886</v>
      </c>
      <c r="AL3017">
        <v>9.8665000000000003</v>
      </c>
      <c r="AM3017" s="2"/>
      <c r="AS3017" s="2"/>
    </row>
    <row r="3018" spans="1:45" x14ac:dyDescent="0.25">
      <c r="A3018" s="2"/>
      <c r="C3018" s="2"/>
      <c r="E3018" s="2"/>
      <c r="Q3018" s="2"/>
      <c r="S3018" s="2"/>
      <c r="U3018" s="2"/>
      <c r="AE3018" s="4">
        <v>40975</v>
      </c>
      <c r="AF3018">
        <v>66016.759999999995</v>
      </c>
      <c r="AG3018" s="4">
        <v>40920</v>
      </c>
      <c r="AH3018">
        <v>99.1</v>
      </c>
      <c r="AI3018" s="4">
        <v>41529</v>
      </c>
      <c r="AJ3018">
        <v>11.665800000000001</v>
      </c>
      <c r="AK3018" s="2">
        <v>40889</v>
      </c>
      <c r="AL3018">
        <v>9.8401999999999994</v>
      </c>
      <c r="AM3018" s="2"/>
      <c r="AS3018" s="2"/>
    </row>
    <row r="3019" spans="1:45" x14ac:dyDescent="0.25">
      <c r="A3019" s="2"/>
      <c r="C3019" s="2"/>
      <c r="E3019" s="2"/>
      <c r="Q3019" s="2"/>
      <c r="S3019" s="2"/>
      <c r="U3019" s="2"/>
      <c r="AE3019" s="4">
        <v>40976</v>
      </c>
      <c r="AF3019">
        <v>66908.39</v>
      </c>
      <c r="AG3019" s="4">
        <v>40921</v>
      </c>
      <c r="AH3019">
        <v>98.7</v>
      </c>
      <c r="AI3019" s="4">
        <v>41530</v>
      </c>
      <c r="AJ3019">
        <v>11.647600000000001</v>
      </c>
      <c r="AK3019" s="2">
        <v>40890</v>
      </c>
      <c r="AL3019">
        <v>9.8821999999999992</v>
      </c>
      <c r="AM3019" s="2"/>
      <c r="AS3019" s="2"/>
    </row>
    <row r="3020" spans="1:45" x14ac:dyDescent="0.25">
      <c r="A3020" s="2"/>
      <c r="C3020" s="2"/>
      <c r="E3020" s="2"/>
      <c r="Q3020" s="2"/>
      <c r="S3020" s="2"/>
      <c r="U3020" s="2"/>
      <c r="AE3020" s="4">
        <v>40977</v>
      </c>
      <c r="AF3020">
        <v>66703.960000000006</v>
      </c>
      <c r="AG3020" s="4">
        <v>40925</v>
      </c>
      <c r="AH3020">
        <v>100.71</v>
      </c>
      <c r="AI3020" s="4">
        <v>41533</v>
      </c>
      <c r="AJ3020">
        <v>11.650399999999999</v>
      </c>
      <c r="AK3020" s="2">
        <v>40891</v>
      </c>
      <c r="AL3020">
        <v>9.8993000000000002</v>
      </c>
      <c r="AM3020" s="2"/>
      <c r="AS3020" s="2"/>
    </row>
    <row r="3021" spans="1:45" x14ac:dyDescent="0.25">
      <c r="A3021" s="2"/>
      <c r="C3021" s="2"/>
      <c r="E3021" s="2"/>
      <c r="Q3021" s="2"/>
      <c r="S3021" s="2"/>
      <c r="U3021" s="2"/>
      <c r="AE3021" s="4">
        <v>40980</v>
      </c>
      <c r="AF3021">
        <v>66384.759999999995</v>
      </c>
      <c r="AG3021" s="4">
        <v>40926</v>
      </c>
      <c r="AH3021">
        <v>100.59</v>
      </c>
      <c r="AI3021" s="4">
        <v>41534</v>
      </c>
      <c r="AJ3021">
        <v>11.563499999999999</v>
      </c>
      <c r="AK3021" s="2">
        <v>40892</v>
      </c>
      <c r="AL3021">
        <v>9.9006000000000007</v>
      </c>
      <c r="AM3021" s="2"/>
      <c r="AS3021" s="2"/>
    </row>
    <row r="3022" spans="1:45" x14ac:dyDescent="0.25">
      <c r="A3022" s="2"/>
      <c r="C3022" s="2"/>
      <c r="E3022" s="2"/>
      <c r="Q3022" s="2"/>
      <c r="S3022" s="2"/>
      <c r="U3022" s="2"/>
      <c r="AE3022" s="4">
        <v>40981</v>
      </c>
      <c r="AF3022">
        <v>68394.33</v>
      </c>
      <c r="AG3022" s="4">
        <v>40927</v>
      </c>
      <c r="AH3022">
        <v>100.39</v>
      </c>
      <c r="AI3022" s="4">
        <v>41535</v>
      </c>
      <c r="AJ3022">
        <v>11.1274</v>
      </c>
      <c r="AK3022" s="2">
        <v>40893</v>
      </c>
      <c r="AL3022">
        <v>9.9600000000000009</v>
      </c>
      <c r="AM3022" s="2"/>
      <c r="AS3022" s="2"/>
    </row>
    <row r="3023" spans="1:45" x14ac:dyDescent="0.25">
      <c r="A3023" s="2"/>
      <c r="C3023" s="2"/>
      <c r="E3023" s="2"/>
      <c r="Q3023" s="2"/>
      <c r="S3023" s="2"/>
      <c r="U3023" s="2"/>
      <c r="AE3023" s="4">
        <v>40982</v>
      </c>
      <c r="AF3023">
        <v>68257.22</v>
      </c>
      <c r="AG3023" s="4">
        <v>40928</v>
      </c>
      <c r="AH3023">
        <v>98.46</v>
      </c>
      <c r="AI3023" s="4">
        <v>41536</v>
      </c>
      <c r="AJ3023">
        <v>11.1554</v>
      </c>
      <c r="AK3023" s="2">
        <v>40896</v>
      </c>
      <c r="AL3023">
        <v>9.9160000000000004</v>
      </c>
      <c r="AM3023" s="2"/>
      <c r="AS3023" s="2"/>
    </row>
    <row r="3024" spans="1:45" x14ac:dyDescent="0.25">
      <c r="A3024" s="2"/>
      <c r="C3024" s="2"/>
      <c r="E3024" s="2"/>
      <c r="Q3024" s="2"/>
      <c r="S3024" s="2"/>
      <c r="U3024" s="2"/>
      <c r="AE3024" s="4">
        <v>40983</v>
      </c>
      <c r="AF3024">
        <v>67749.490000000005</v>
      </c>
      <c r="AG3024" s="4">
        <v>40931</v>
      </c>
      <c r="AH3024">
        <v>99.58</v>
      </c>
      <c r="AI3024" s="4">
        <v>41537</v>
      </c>
      <c r="AJ3024">
        <v>11.085000000000001</v>
      </c>
      <c r="AK3024" s="2">
        <v>40897</v>
      </c>
      <c r="AL3024">
        <v>9.8780999999999999</v>
      </c>
      <c r="AM3024" s="2"/>
      <c r="AS3024" s="2"/>
    </row>
    <row r="3025" spans="1:45" x14ac:dyDescent="0.25">
      <c r="A3025" s="2"/>
      <c r="C3025" s="2"/>
      <c r="E3025" s="2"/>
      <c r="Q3025" s="2"/>
      <c r="S3025" s="2"/>
      <c r="U3025" s="2"/>
      <c r="AE3025" s="4">
        <v>40984</v>
      </c>
      <c r="AF3025">
        <v>67684.13</v>
      </c>
      <c r="AG3025" s="4">
        <v>40932</v>
      </c>
      <c r="AH3025">
        <v>98.95</v>
      </c>
      <c r="AI3025" s="4">
        <v>41540</v>
      </c>
      <c r="AJ3025">
        <v>11.1187</v>
      </c>
      <c r="AK3025" s="2">
        <v>40898</v>
      </c>
      <c r="AL3025">
        <v>9.8325999999999993</v>
      </c>
      <c r="AM3025" s="2"/>
      <c r="AS3025" s="2"/>
    </row>
    <row r="3026" spans="1:45" x14ac:dyDescent="0.25">
      <c r="A3026" s="2"/>
      <c r="C3026" s="2"/>
      <c r="E3026" s="2"/>
      <c r="Q3026" s="2"/>
      <c r="S3026" s="2"/>
      <c r="U3026" s="2"/>
      <c r="AE3026" s="4">
        <v>40987</v>
      </c>
      <c r="AF3026">
        <v>67730.31</v>
      </c>
      <c r="AG3026" s="4">
        <v>40933</v>
      </c>
      <c r="AH3026">
        <v>99.4</v>
      </c>
      <c r="AI3026" s="4">
        <v>41541</v>
      </c>
      <c r="AJ3026">
        <v>11.0817</v>
      </c>
      <c r="AK3026" s="2">
        <v>40899</v>
      </c>
      <c r="AL3026">
        <v>9.9969000000000001</v>
      </c>
      <c r="AM3026" s="2"/>
      <c r="AS3026" s="2"/>
    </row>
    <row r="3027" spans="1:45" x14ac:dyDescent="0.25">
      <c r="A3027" s="2"/>
      <c r="C3027" s="2"/>
      <c r="E3027" s="2"/>
      <c r="Q3027" s="2"/>
      <c r="S3027" s="2"/>
      <c r="U3027" s="2"/>
      <c r="AE3027" s="4">
        <v>40988</v>
      </c>
      <c r="AF3027">
        <v>67295.56</v>
      </c>
      <c r="AG3027" s="4">
        <v>40934</v>
      </c>
      <c r="AH3027">
        <v>99.7</v>
      </c>
      <c r="AI3027" s="4">
        <v>41542</v>
      </c>
      <c r="AJ3027">
        <v>11.25</v>
      </c>
      <c r="AK3027" s="2">
        <v>40900</v>
      </c>
      <c r="AL3027">
        <v>10.070600000000001</v>
      </c>
      <c r="AM3027" s="2"/>
      <c r="AS3027" s="2"/>
    </row>
    <row r="3028" spans="1:45" x14ac:dyDescent="0.25">
      <c r="A3028" s="2"/>
      <c r="C3028" s="2"/>
      <c r="E3028" s="2"/>
      <c r="Q3028" s="2"/>
      <c r="S3028" s="2"/>
      <c r="U3028" s="2"/>
      <c r="AE3028" s="4">
        <v>40989</v>
      </c>
      <c r="AF3028">
        <v>66860.05</v>
      </c>
      <c r="AG3028" s="4">
        <v>40935</v>
      </c>
      <c r="AH3028">
        <v>99.56</v>
      </c>
      <c r="AI3028" s="4">
        <v>41543</v>
      </c>
      <c r="AJ3028">
        <v>11.3523</v>
      </c>
      <c r="AK3028" s="2">
        <v>40903</v>
      </c>
      <c r="AL3028">
        <v>10.039999999999999</v>
      </c>
      <c r="AM3028" s="2"/>
      <c r="AS3028" s="2"/>
    </row>
    <row r="3029" spans="1:45" x14ac:dyDescent="0.25">
      <c r="A3029" s="2"/>
      <c r="C3029" s="2"/>
      <c r="E3029" s="2"/>
      <c r="Q3029" s="2"/>
      <c r="S3029" s="2"/>
      <c r="U3029" s="2"/>
      <c r="AE3029" s="4">
        <v>40990</v>
      </c>
      <c r="AF3029">
        <v>65828.19</v>
      </c>
      <c r="AG3029" s="4">
        <v>40938</v>
      </c>
      <c r="AH3029">
        <v>98.78</v>
      </c>
      <c r="AI3029" s="4">
        <v>41544</v>
      </c>
      <c r="AJ3029">
        <v>11.3652</v>
      </c>
      <c r="AK3029" s="2">
        <v>40904</v>
      </c>
      <c r="AL3029">
        <v>10.1</v>
      </c>
      <c r="AM3029" s="2"/>
      <c r="AS3029" s="2"/>
    </row>
    <row r="3030" spans="1:45" x14ac:dyDescent="0.25">
      <c r="A3030" s="2"/>
      <c r="C3030" s="2"/>
      <c r="E3030" s="2"/>
      <c r="Q3030" s="2"/>
      <c r="S3030" s="2"/>
      <c r="U3030" s="2"/>
      <c r="AE3030" s="4">
        <v>40991</v>
      </c>
      <c r="AF3030">
        <v>65812.95</v>
      </c>
      <c r="AG3030" s="4">
        <v>40939</v>
      </c>
      <c r="AH3030">
        <v>98.48</v>
      </c>
      <c r="AI3030" s="4">
        <v>41547</v>
      </c>
      <c r="AJ3030">
        <v>11.3782</v>
      </c>
      <c r="AK3030" s="2">
        <v>40905</v>
      </c>
      <c r="AL3030">
        <v>10.0556</v>
      </c>
      <c r="AM3030" s="2"/>
      <c r="AS3030" s="2"/>
    </row>
    <row r="3031" spans="1:45" x14ac:dyDescent="0.25">
      <c r="A3031" s="2"/>
      <c r="C3031" s="2"/>
      <c r="E3031" s="2"/>
      <c r="Q3031" s="2"/>
      <c r="S3031" s="2"/>
      <c r="U3031" s="2"/>
      <c r="AE3031" s="4">
        <v>40994</v>
      </c>
      <c r="AF3031">
        <v>66684.59</v>
      </c>
      <c r="AG3031" s="4">
        <v>40940</v>
      </c>
      <c r="AH3031">
        <v>97.61</v>
      </c>
      <c r="AI3031" s="4">
        <v>41548</v>
      </c>
      <c r="AJ3031">
        <v>11.420299999999999</v>
      </c>
      <c r="AK3031" s="2">
        <v>40906</v>
      </c>
      <c r="AL3031">
        <v>10.0351</v>
      </c>
      <c r="AM3031" s="2"/>
      <c r="AS3031" s="2"/>
    </row>
    <row r="3032" spans="1:45" x14ac:dyDescent="0.25">
      <c r="A3032" s="2"/>
      <c r="C3032" s="2"/>
      <c r="E3032" s="2"/>
      <c r="Q3032" s="2"/>
      <c r="S3032" s="2"/>
      <c r="U3032" s="2"/>
      <c r="AE3032" s="4">
        <v>40995</v>
      </c>
      <c r="AF3032">
        <v>66037.350000000006</v>
      </c>
      <c r="AG3032" s="4">
        <v>40941</v>
      </c>
      <c r="AH3032">
        <v>96.36</v>
      </c>
      <c r="AI3032" s="4">
        <v>41549</v>
      </c>
      <c r="AJ3032">
        <v>11.32</v>
      </c>
      <c r="AK3032" s="2">
        <v>40910</v>
      </c>
      <c r="AL3032">
        <v>10.02</v>
      </c>
      <c r="AM3032" s="2"/>
      <c r="AS3032" s="2"/>
    </row>
    <row r="3033" spans="1:45" x14ac:dyDescent="0.25">
      <c r="A3033" s="2"/>
      <c r="C3033" s="2"/>
      <c r="E3033" s="2"/>
      <c r="Q3033" s="2"/>
      <c r="S3033" s="2"/>
      <c r="U3033" s="2"/>
      <c r="AE3033" s="4">
        <v>40996</v>
      </c>
      <c r="AF3033">
        <v>65079.34</v>
      </c>
      <c r="AG3033" s="4">
        <v>40942</v>
      </c>
      <c r="AH3033">
        <v>97.84</v>
      </c>
      <c r="AI3033" s="4">
        <v>41550</v>
      </c>
      <c r="AJ3033">
        <v>11.265000000000001</v>
      </c>
      <c r="AK3033" s="2">
        <v>40911</v>
      </c>
      <c r="AL3033">
        <v>10.040100000000001</v>
      </c>
      <c r="AM3033" s="2"/>
      <c r="AS3033" s="2"/>
    </row>
    <row r="3034" spans="1:45" x14ac:dyDescent="0.25">
      <c r="A3034" s="2"/>
      <c r="C3034" s="2"/>
      <c r="E3034" s="2"/>
      <c r="Q3034" s="2"/>
      <c r="S3034" s="2"/>
      <c r="U3034" s="2"/>
      <c r="AE3034" s="4">
        <v>40997</v>
      </c>
      <c r="AF3034">
        <v>64871.99</v>
      </c>
      <c r="AG3034" s="4">
        <v>40945</v>
      </c>
      <c r="AH3034">
        <v>96.91</v>
      </c>
      <c r="AI3034" s="4">
        <v>41551</v>
      </c>
      <c r="AJ3034">
        <v>11.255000000000001</v>
      </c>
      <c r="AK3034" s="2">
        <v>40912</v>
      </c>
      <c r="AL3034">
        <v>10.1319</v>
      </c>
      <c r="AM3034" s="2"/>
      <c r="AS3034" s="2"/>
    </row>
    <row r="3035" spans="1:45" x14ac:dyDescent="0.25">
      <c r="A3035" s="2"/>
      <c r="C3035" s="2"/>
      <c r="E3035" s="2"/>
      <c r="Q3035" s="2"/>
      <c r="S3035" s="2"/>
      <c r="U3035" s="2"/>
      <c r="AE3035" s="4">
        <v>40998</v>
      </c>
      <c r="AF3035">
        <v>64510.97</v>
      </c>
      <c r="AG3035" s="4">
        <v>40946</v>
      </c>
      <c r="AH3035">
        <v>98.41</v>
      </c>
      <c r="AI3035" s="4">
        <v>41554</v>
      </c>
      <c r="AJ3035">
        <v>11.18</v>
      </c>
      <c r="AK3035" s="2">
        <v>40913</v>
      </c>
      <c r="AL3035">
        <v>10.1508</v>
      </c>
      <c r="AM3035" s="2"/>
      <c r="AS3035" s="2"/>
    </row>
    <row r="3036" spans="1:45" x14ac:dyDescent="0.25">
      <c r="A3036" s="2"/>
      <c r="C3036" s="2"/>
      <c r="E3036" s="2"/>
      <c r="Q3036" s="2"/>
      <c r="S3036" s="2"/>
      <c r="U3036" s="2"/>
      <c r="AE3036" s="4">
        <v>41001</v>
      </c>
      <c r="AF3036">
        <v>65216.25</v>
      </c>
      <c r="AG3036" s="4">
        <v>40947</v>
      </c>
      <c r="AH3036">
        <v>98.71</v>
      </c>
      <c r="AI3036" s="4">
        <v>41555</v>
      </c>
      <c r="AJ3036">
        <v>11.1188</v>
      </c>
      <c r="AK3036" s="2">
        <v>40914</v>
      </c>
      <c r="AL3036">
        <v>10.0823</v>
      </c>
      <c r="AM3036" s="2"/>
      <c r="AS3036" s="2"/>
    </row>
    <row r="3037" spans="1:45" x14ac:dyDescent="0.25">
      <c r="A3037" s="2"/>
      <c r="C3037" s="2"/>
      <c r="E3037" s="2"/>
      <c r="Q3037" s="2"/>
      <c r="S3037" s="2"/>
      <c r="U3037" s="2"/>
      <c r="AE3037" s="4">
        <v>41002</v>
      </c>
      <c r="AF3037">
        <v>64284.26</v>
      </c>
      <c r="AG3037" s="4">
        <v>40948</v>
      </c>
      <c r="AH3037">
        <v>99.84</v>
      </c>
      <c r="AI3037" s="4">
        <v>41556</v>
      </c>
      <c r="AJ3037">
        <v>11.16</v>
      </c>
      <c r="AK3037" s="2">
        <v>40917</v>
      </c>
      <c r="AL3037">
        <v>10.0502</v>
      </c>
      <c r="AM3037" s="2"/>
      <c r="AS3037" s="2"/>
    </row>
    <row r="3038" spans="1:45" x14ac:dyDescent="0.25">
      <c r="A3038" s="2"/>
      <c r="C3038" s="2"/>
      <c r="E3038" s="2"/>
      <c r="Q3038" s="2"/>
      <c r="S3038" s="2"/>
      <c r="U3038" s="2"/>
      <c r="AE3038" s="4">
        <v>41003</v>
      </c>
      <c r="AF3038">
        <v>63528.65</v>
      </c>
      <c r="AG3038" s="4">
        <v>40949</v>
      </c>
      <c r="AH3038">
        <v>98.67</v>
      </c>
      <c r="AI3038" s="4">
        <v>41558</v>
      </c>
      <c r="AJ3038">
        <v>11.1532</v>
      </c>
      <c r="AK3038" s="2">
        <v>40918</v>
      </c>
      <c r="AL3038">
        <v>10.016500000000001</v>
      </c>
      <c r="AM3038" s="2"/>
      <c r="AS3038" s="2"/>
    </row>
    <row r="3039" spans="1:45" x14ac:dyDescent="0.25">
      <c r="A3039" s="2"/>
      <c r="C3039" s="2"/>
      <c r="E3039" s="2"/>
      <c r="Q3039" s="2"/>
      <c r="S3039" s="2"/>
      <c r="U3039" s="2"/>
      <c r="AE3039" s="4">
        <v>41004</v>
      </c>
      <c r="AF3039">
        <v>63691.18</v>
      </c>
      <c r="AG3039" s="4">
        <v>40952</v>
      </c>
      <c r="AH3039">
        <v>100.91</v>
      </c>
      <c r="AI3039" s="4">
        <v>41561</v>
      </c>
      <c r="AJ3039">
        <v>11.2342</v>
      </c>
      <c r="AK3039" s="2">
        <v>40919</v>
      </c>
      <c r="AL3039">
        <v>10.031700000000001</v>
      </c>
      <c r="AM3039" s="2"/>
      <c r="AS3039" s="2"/>
    </row>
    <row r="3040" spans="1:45" x14ac:dyDescent="0.25">
      <c r="A3040" s="2"/>
      <c r="C3040" s="2"/>
      <c r="E3040" s="2"/>
      <c r="Q3040" s="2"/>
      <c r="S3040" s="2"/>
      <c r="U3040" s="2"/>
      <c r="AE3040" s="4">
        <v>41008</v>
      </c>
      <c r="AF3040">
        <v>62923.21</v>
      </c>
      <c r="AG3040" s="4">
        <v>40953</v>
      </c>
      <c r="AH3040">
        <v>100.74</v>
      </c>
      <c r="AI3040" s="4">
        <v>41562</v>
      </c>
      <c r="AJ3040">
        <v>11.2342</v>
      </c>
      <c r="AK3040" s="2">
        <v>40920</v>
      </c>
      <c r="AL3040">
        <v>10.0661</v>
      </c>
      <c r="AM3040" s="2"/>
      <c r="AS3040" s="2"/>
    </row>
    <row r="3041" spans="1:45" x14ac:dyDescent="0.25">
      <c r="A3041" s="2"/>
      <c r="C3041" s="2"/>
      <c r="E3041" s="2"/>
      <c r="Q3041" s="2"/>
      <c r="S3041" s="2"/>
      <c r="U3041" s="2"/>
      <c r="AE3041" s="4">
        <v>41009</v>
      </c>
      <c r="AF3041">
        <v>61738.28</v>
      </c>
      <c r="AG3041" s="4">
        <v>40954</v>
      </c>
      <c r="AH3041">
        <v>101.8</v>
      </c>
      <c r="AI3041" s="4">
        <v>41563</v>
      </c>
      <c r="AJ3041">
        <v>11.234999999999999</v>
      </c>
      <c r="AK3041" s="2">
        <v>40921</v>
      </c>
      <c r="AL3041">
        <v>10.035299999999999</v>
      </c>
      <c r="AM3041" s="2"/>
      <c r="AS3041" s="2"/>
    </row>
    <row r="3042" spans="1:45" x14ac:dyDescent="0.25">
      <c r="A3042" s="2"/>
      <c r="C3042" s="2"/>
      <c r="E3042" s="2"/>
      <c r="Q3042" s="2"/>
      <c r="S3042" s="2"/>
      <c r="U3042" s="2"/>
      <c r="AE3042" s="4">
        <v>41010</v>
      </c>
      <c r="AF3042">
        <v>61293.14</v>
      </c>
      <c r="AG3042" s="4">
        <v>40955</v>
      </c>
      <c r="AH3042">
        <v>102.31</v>
      </c>
      <c r="AI3042" s="4">
        <v>41564</v>
      </c>
      <c r="AJ3042">
        <v>11.225</v>
      </c>
      <c r="AK3042" s="2">
        <v>40924</v>
      </c>
      <c r="AL3042">
        <v>10.038</v>
      </c>
      <c r="AM3042" s="2"/>
      <c r="AS3042" s="2"/>
    </row>
    <row r="3043" spans="1:45" x14ac:dyDescent="0.25">
      <c r="A3043" s="2"/>
      <c r="C3043" s="2"/>
      <c r="E3043" s="2"/>
      <c r="Q3043" s="2"/>
      <c r="S3043" s="2"/>
      <c r="U3043" s="2"/>
      <c r="AE3043" s="4">
        <v>41011</v>
      </c>
      <c r="AF3043">
        <v>63058</v>
      </c>
      <c r="AG3043" s="4">
        <v>40956</v>
      </c>
      <c r="AH3043">
        <v>103.24</v>
      </c>
      <c r="AI3043" s="4">
        <v>41565</v>
      </c>
      <c r="AJ3043">
        <v>11.375</v>
      </c>
      <c r="AK3043" s="2">
        <v>40925</v>
      </c>
      <c r="AL3043">
        <v>10.0564</v>
      </c>
      <c r="AM3043" s="2"/>
      <c r="AS3043" s="2"/>
    </row>
    <row r="3044" spans="1:45" x14ac:dyDescent="0.25">
      <c r="A3044" s="2"/>
      <c r="C3044" s="2"/>
      <c r="E3044" s="2"/>
      <c r="Q3044" s="2"/>
      <c r="S3044" s="2"/>
      <c r="U3044" s="2"/>
      <c r="AE3044" s="4">
        <v>41012</v>
      </c>
      <c r="AF3044">
        <v>62105.599999999999</v>
      </c>
      <c r="AG3044" s="4">
        <v>40960</v>
      </c>
      <c r="AH3044">
        <v>105.84</v>
      </c>
      <c r="AI3044" s="4">
        <v>41568</v>
      </c>
      <c r="AJ3044">
        <v>11.494999999999999</v>
      </c>
      <c r="AK3044" s="2">
        <v>40926</v>
      </c>
      <c r="AL3044">
        <v>10.0288</v>
      </c>
      <c r="AM3044" s="2"/>
      <c r="AS3044" s="2"/>
    </row>
    <row r="3045" spans="1:45" x14ac:dyDescent="0.25">
      <c r="A3045" s="2"/>
      <c r="C3045" s="2"/>
      <c r="E3045" s="2"/>
      <c r="Q3045" s="2"/>
      <c r="S3045" s="2"/>
      <c r="U3045" s="2"/>
      <c r="AE3045" s="4">
        <v>41015</v>
      </c>
      <c r="AF3045">
        <v>61954.55</v>
      </c>
      <c r="AG3045" s="4">
        <v>40961</v>
      </c>
      <c r="AH3045">
        <v>106.28</v>
      </c>
      <c r="AI3045" s="4">
        <v>41569</v>
      </c>
      <c r="AJ3045">
        <v>11.475</v>
      </c>
      <c r="AK3045" s="2">
        <v>40927</v>
      </c>
      <c r="AL3045">
        <v>9.9120000000000008</v>
      </c>
      <c r="AM3045" s="2"/>
      <c r="AS3045" s="2"/>
    </row>
    <row r="3046" spans="1:45" x14ac:dyDescent="0.25">
      <c r="A3046" s="2"/>
      <c r="C3046" s="2"/>
      <c r="E3046" s="2"/>
      <c r="Q3046" s="2"/>
      <c r="S3046" s="2"/>
      <c r="U3046" s="2"/>
      <c r="AE3046" s="4">
        <v>41016</v>
      </c>
      <c r="AF3046">
        <v>62698.87</v>
      </c>
      <c r="AG3046" s="4">
        <v>40962</v>
      </c>
      <c r="AH3046">
        <v>107.83</v>
      </c>
      <c r="AI3046" s="4">
        <v>41570</v>
      </c>
      <c r="AJ3046">
        <v>11.295</v>
      </c>
      <c r="AK3046" s="2">
        <v>40928</v>
      </c>
      <c r="AL3046">
        <v>9.8482000000000003</v>
      </c>
      <c r="AM3046" s="2"/>
      <c r="AS3046" s="2"/>
    </row>
    <row r="3047" spans="1:45" x14ac:dyDescent="0.25">
      <c r="A3047" s="2"/>
      <c r="C3047" s="2"/>
      <c r="E3047" s="2"/>
      <c r="Q3047" s="2"/>
      <c r="S3047" s="2"/>
      <c r="U3047" s="2"/>
      <c r="AE3047" s="4">
        <v>41017</v>
      </c>
      <c r="AF3047">
        <v>63010.48</v>
      </c>
      <c r="AG3047" s="4">
        <v>40963</v>
      </c>
      <c r="AH3047">
        <v>109.77</v>
      </c>
      <c r="AI3047" s="4">
        <v>41571</v>
      </c>
      <c r="AJ3047">
        <v>11.324999999999999</v>
      </c>
      <c r="AK3047" s="2">
        <v>40931</v>
      </c>
      <c r="AL3047">
        <v>9.8940999999999999</v>
      </c>
      <c r="AM3047" s="2"/>
      <c r="AS3047" s="2"/>
    </row>
    <row r="3048" spans="1:45" x14ac:dyDescent="0.25">
      <c r="A3048" s="2"/>
      <c r="C3048" s="2"/>
      <c r="E3048" s="2"/>
      <c r="Q3048" s="2"/>
      <c r="S3048" s="2"/>
      <c r="U3048" s="2"/>
      <c r="AE3048" s="4">
        <v>41018</v>
      </c>
      <c r="AF3048">
        <v>62618.41</v>
      </c>
      <c r="AG3048" s="4">
        <v>40966</v>
      </c>
      <c r="AH3048">
        <v>108.56</v>
      </c>
      <c r="AI3048" s="4">
        <v>41572</v>
      </c>
      <c r="AJ3048">
        <v>11.324999999999999</v>
      </c>
      <c r="AK3048" s="2">
        <v>40932</v>
      </c>
      <c r="AL3048">
        <v>9.8756000000000004</v>
      </c>
      <c r="AM3048" s="2"/>
      <c r="AS3048" s="2"/>
    </row>
    <row r="3049" spans="1:45" x14ac:dyDescent="0.25">
      <c r="A3049" s="2"/>
      <c r="C3049" s="2"/>
      <c r="E3049" s="2"/>
      <c r="Q3049" s="2"/>
      <c r="S3049" s="2"/>
      <c r="U3049" s="2"/>
      <c r="AE3049" s="4">
        <v>41019</v>
      </c>
      <c r="AF3049">
        <v>62494.080000000002</v>
      </c>
      <c r="AG3049" s="4">
        <v>40967</v>
      </c>
      <c r="AH3049">
        <v>106.55</v>
      </c>
      <c r="AI3049" s="4">
        <v>41575</v>
      </c>
      <c r="AJ3049">
        <v>11.265000000000001</v>
      </c>
      <c r="AK3049" s="2">
        <v>40933</v>
      </c>
      <c r="AL3049">
        <v>9.85</v>
      </c>
      <c r="AM3049" s="2"/>
      <c r="AS3049" s="2"/>
    </row>
    <row r="3050" spans="1:45" x14ac:dyDescent="0.25">
      <c r="A3050" s="2"/>
      <c r="C3050" s="2"/>
      <c r="E3050" s="2"/>
      <c r="Q3050" s="2"/>
      <c r="S3050" s="2"/>
      <c r="U3050" s="2"/>
      <c r="AE3050" s="4">
        <v>41022</v>
      </c>
      <c r="AF3050">
        <v>61539.38</v>
      </c>
      <c r="AG3050" s="4">
        <v>40968</v>
      </c>
      <c r="AH3050">
        <v>107.07</v>
      </c>
      <c r="AI3050" s="4">
        <v>41576</v>
      </c>
      <c r="AJ3050">
        <v>11.29</v>
      </c>
      <c r="AK3050" s="2">
        <v>40934</v>
      </c>
      <c r="AL3050">
        <v>9.6981000000000002</v>
      </c>
      <c r="AM3050" s="2"/>
      <c r="AS3050" s="2"/>
    </row>
    <row r="3051" spans="1:45" x14ac:dyDescent="0.25">
      <c r="A3051" s="2"/>
      <c r="C3051" s="2"/>
      <c r="E3051" s="2"/>
      <c r="Q3051" s="2"/>
      <c r="S3051" s="2"/>
      <c r="U3051" s="2"/>
      <c r="AE3051" s="4">
        <v>41023</v>
      </c>
      <c r="AF3051">
        <v>61971.14</v>
      </c>
      <c r="AG3051" s="4">
        <v>40969</v>
      </c>
      <c r="AH3051">
        <v>108.84</v>
      </c>
      <c r="AI3051" s="4">
        <v>41577</v>
      </c>
      <c r="AJ3051">
        <v>11.305899999999999</v>
      </c>
      <c r="AK3051" s="2">
        <v>40935</v>
      </c>
      <c r="AL3051">
        <v>9.6448999999999998</v>
      </c>
      <c r="AM3051" s="2"/>
      <c r="AS3051" s="2"/>
    </row>
    <row r="3052" spans="1:45" x14ac:dyDescent="0.25">
      <c r="A3052" s="2"/>
      <c r="C3052" s="2"/>
      <c r="E3052" s="2"/>
      <c r="Q3052" s="2"/>
      <c r="S3052" s="2"/>
      <c r="U3052" s="2"/>
      <c r="AE3052" s="4">
        <v>41024</v>
      </c>
      <c r="AF3052">
        <v>61750.38</v>
      </c>
      <c r="AG3052" s="4">
        <v>40970</v>
      </c>
      <c r="AH3052">
        <v>106.7</v>
      </c>
      <c r="AI3052" s="4">
        <v>41578</v>
      </c>
      <c r="AJ3052">
        <v>11.494999999999999</v>
      </c>
      <c r="AK3052" s="2">
        <v>40938</v>
      </c>
      <c r="AL3052">
        <v>9.5367999999999995</v>
      </c>
      <c r="AM3052" s="2"/>
      <c r="AS3052" s="2"/>
    </row>
    <row r="3053" spans="1:45" x14ac:dyDescent="0.25">
      <c r="A3053" s="2"/>
      <c r="C3053" s="2"/>
      <c r="E3053" s="2"/>
      <c r="Q3053" s="2"/>
      <c r="S3053" s="2"/>
      <c r="U3053" s="2"/>
      <c r="AE3053" s="4">
        <v>41025</v>
      </c>
      <c r="AF3053">
        <v>62198.06</v>
      </c>
      <c r="AG3053" s="4">
        <v>40973</v>
      </c>
      <c r="AH3053">
        <v>106.72</v>
      </c>
      <c r="AI3053" s="4">
        <v>41579</v>
      </c>
      <c r="AJ3053">
        <v>11.605</v>
      </c>
      <c r="AK3053" s="2">
        <v>40939</v>
      </c>
      <c r="AL3053">
        <v>9.5524000000000004</v>
      </c>
      <c r="AM3053" s="2"/>
      <c r="AS3053" s="2"/>
    </row>
    <row r="3054" spans="1:45" x14ac:dyDescent="0.25">
      <c r="A3054" s="2"/>
      <c r="C3054" s="2"/>
      <c r="E3054" s="2"/>
      <c r="Q3054" s="2"/>
      <c r="S3054" s="2"/>
      <c r="U3054" s="2"/>
      <c r="AE3054" s="4">
        <v>41026</v>
      </c>
      <c r="AF3054">
        <v>61691.21</v>
      </c>
      <c r="AG3054" s="4">
        <v>40974</v>
      </c>
      <c r="AH3054">
        <v>104.7</v>
      </c>
      <c r="AI3054" s="4">
        <v>41582</v>
      </c>
      <c r="AJ3054">
        <v>11.63</v>
      </c>
      <c r="AK3054" s="2">
        <v>40940</v>
      </c>
      <c r="AL3054">
        <v>9.5231999999999992</v>
      </c>
      <c r="AM3054" s="2"/>
      <c r="AS3054" s="2"/>
    </row>
    <row r="3055" spans="1:45" x14ac:dyDescent="0.25">
      <c r="A3055" s="2"/>
      <c r="C3055" s="2"/>
      <c r="E3055" s="2"/>
      <c r="Q3055" s="2"/>
      <c r="S3055" s="2"/>
      <c r="U3055" s="2"/>
      <c r="AE3055" s="4">
        <v>41029</v>
      </c>
      <c r="AF3055">
        <v>61820.26</v>
      </c>
      <c r="AG3055" s="4">
        <v>40975</v>
      </c>
      <c r="AH3055">
        <v>106.16</v>
      </c>
      <c r="AI3055" s="4">
        <v>41583</v>
      </c>
      <c r="AJ3055">
        <v>11.824999999999999</v>
      </c>
      <c r="AK3055" s="2">
        <v>40941</v>
      </c>
      <c r="AL3055">
        <v>9.4701000000000004</v>
      </c>
      <c r="AM3055" s="2"/>
      <c r="AS3055" s="2"/>
    </row>
    <row r="3056" spans="1:45" x14ac:dyDescent="0.25">
      <c r="A3056" s="2"/>
      <c r="C3056" s="2"/>
      <c r="E3056" s="2"/>
      <c r="Q3056" s="2"/>
      <c r="S3056" s="2"/>
      <c r="U3056" s="2"/>
      <c r="AE3056" s="4">
        <v>41031</v>
      </c>
      <c r="AF3056">
        <v>62423.56</v>
      </c>
      <c r="AG3056" s="4">
        <v>40976</v>
      </c>
      <c r="AH3056">
        <v>106.58</v>
      </c>
      <c r="AI3056" s="4">
        <v>41584</v>
      </c>
      <c r="AJ3056">
        <v>11.7715</v>
      </c>
      <c r="AK3056" s="2">
        <v>40942</v>
      </c>
      <c r="AL3056">
        <v>9.43</v>
      </c>
      <c r="AM3056" s="2"/>
      <c r="AS3056" s="2"/>
    </row>
    <row r="3057" spans="1:45" x14ac:dyDescent="0.25">
      <c r="A3057" s="2"/>
      <c r="C3057" s="2"/>
      <c r="E3057" s="2"/>
      <c r="Q3057" s="2"/>
      <c r="S3057" s="2"/>
      <c r="U3057" s="2"/>
      <c r="AE3057" s="4">
        <v>41032</v>
      </c>
      <c r="AF3057">
        <v>62104.15</v>
      </c>
      <c r="AG3057" s="4">
        <v>40977</v>
      </c>
      <c r="AH3057">
        <v>107.4</v>
      </c>
      <c r="AI3057" s="4">
        <v>41585</v>
      </c>
      <c r="AJ3057">
        <v>12.01</v>
      </c>
      <c r="AK3057" s="2">
        <v>40945</v>
      </c>
      <c r="AL3057">
        <v>9.4700000000000006</v>
      </c>
      <c r="AM3057" s="2"/>
      <c r="AS3057" s="2"/>
    </row>
    <row r="3058" spans="1:45" x14ac:dyDescent="0.25">
      <c r="A3058" s="2"/>
      <c r="C3058" s="2"/>
      <c r="E3058" s="2"/>
      <c r="Q3058" s="2"/>
      <c r="S3058" s="2"/>
      <c r="U3058" s="2"/>
      <c r="AE3058" s="4">
        <v>41033</v>
      </c>
      <c r="AF3058">
        <v>60820.93</v>
      </c>
      <c r="AG3058" s="4">
        <v>40980</v>
      </c>
      <c r="AH3058">
        <v>106.34</v>
      </c>
      <c r="AI3058" s="4">
        <v>41586</v>
      </c>
      <c r="AJ3058">
        <v>11.988899999999999</v>
      </c>
      <c r="AK3058" s="2">
        <v>40946</v>
      </c>
      <c r="AL3058">
        <v>9.4801000000000002</v>
      </c>
      <c r="AM3058" s="2"/>
      <c r="AS3058" s="2"/>
    </row>
    <row r="3059" spans="1:45" x14ac:dyDescent="0.25">
      <c r="A3059" s="2"/>
      <c r="C3059" s="2"/>
      <c r="E3059" s="2"/>
      <c r="Q3059" s="2"/>
      <c r="S3059" s="2"/>
      <c r="U3059" s="2"/>
      <c r="AE3059" s="4">
        <v>41036</v>
      </c>
      <c r="AF3059">
        <v>61220.43</v>
      </c>
      <c r="AG3059" s="4">
        <v>40981</v>
      </c>
      <c r="AH3059">
        <v>106.71</v>
      </c>
      <c r="AI3059" s="4">
        <v>41589</v>
      </c>
      <c r="AJ3059">
        <v>12.145</v>
      </c>
      <c r="AK3059" s="2">
        <v>40947</v>
      </c>
      <c r="AL3059">
        <v>9.4154999999999998</v>
      </c>
      <c r="AM3059" s="2"/>
      <c r="AS3059" s="2"/>
    </row>
    <row r="3060" spans="1:45" x14ac:dyDescent="0.25">
      <c r="A3060" s="2"/>
      <c r="C3060" s="2"/>
      <c r="E3060" s="2"/>
      <c r="Q3060" s="2"/>
      <c r="S3060" s="2"/>
      <c r="U3060" s="2"/>
      <c r="AE3060" s="4">
        <v>41037</v>
      </c>
      <c r="AF3060">
        <v>60365.48</v>
      </c>
      <c r="AG3060" s="4">
        <v>40982</v>
      </c>
      <c r="AH3060">
        <v>105.43</v>
      </c>
      <c r="AI3060" s="4">
        <v>41590</v>
      </c>
      <c r="AJ3060">
        <v>12.01</v>
      </c>
      <c r="AK3060" s="2">
        <v>40948</v>
      </c>
      <c r="AL3060">
        <v>9.3438999999999997</v>
      </c>
      <c r="AM3060" s="2"/>
      <c r="AS3060" s="2"/>
    </row>
    <row r="3061" spans="1:45" x14ac:dyDescent="0.25">
      <c r="A3061" s="2"/>
      <c r="C3061" s="2"/>
      <c r="E3061" s="2"/>
      <c r="Q3061" s="2"/>
      <c r="S3061" s="2"/>
      <c r="U3061" s="2"/>
      <c r="AE3061" s="4">
        <v>41038</v>
      </c>
      <c r="AF3061">
        <v>59786.12</v>
      </c>
      <c r="AG3061" s="4">
        <v>40983</v>
      </c>
      <c r="AH3061">
        <v>105.11</v>
      </c>
      <c r="AI3061" s="4">
        <v>41591</v>
      </c>
      <c r="AJ3061">
        <v>11.8629</v>
      </c>
      <c r="AK3061" s="2">
        <v>40949</v>
      </c>
      <c r="AL3061">
        <v>9.3148</v>
      </c>
      <c r="AM3061" s="2"/>
      <c r="AS3061" s="2"/>
    </row>
    <row r="3062" spans="1:45" x14ac:dyDescent="0.25">
      <c r="A3062" s="2"/>
      <c r="C3062" s="2"/>
      <c r="E3062" s="2"/>
      <c r="Q3062" s="2"/>
      <c r="S3062" s="2"/>
      <c r="U3062" s="2"/>
      <c r="AE3062" s="4">
        <v>41039</v>
      </c>
      <c r="AF3062">
        <v>59702.05</v>
      </c>
      <c r="AG3062" s="4">
        <v>40984</v>
      </c>
      <c r="AH3062">
        <v>107.06</v>
      </c>
      <c r="AI3062" s="4">
        <v>41592</v>
      </c>
      <c r="AJ3062">
        <v>11.824999999999999</v>
      </c>
      <c r="AK3062" s="2">
        <v>40952</v>
      </c>
      <c r="AL3062">
        <v>9.3408999999999995</v>
      </c>
      <c r="AM3062" s="2"/>
      <c r="AS3062" s="2"/>
    </row>
    <row r="3063" spans="1:45" x14ac:dyDescent="0.25">
      <c r="A3063" s="2"/>
      <c r="C3063" s="2"/>
      <c r="E3063" s="2"/>
      <c r="Q3063" s="2"/>
      <c r="S3063" s="2"/>
      <c r="U3063" s="2"/>
      <c r="AE3063" s="4">
        <v>41040</v>
      </c>
      <c r="AF3063">
        <v>59445.21</v>
      </c>
      <c r="AG3063" s="4">
        <v>40987</v>
      </c>
      <c r="AH3063">
        <v>108.09</v>
      </c>
      <c r="AI3063" s="4">
        <v>41593</v>
      </c>
      <c r="AJ3063">
        <v>11.718400000000001</v>
      </c>
      <c r="AK3063" s="2">
        <v>40953</v>
      </c>
      <c r="AL3063">
        <v>9.3172999999999995</v>
      </c>
      <c r="AM3063" s="2"/>
      <c r="AS3063" s="2"/>
    </row>
    <row r="3064" spans="1:45" x14ac:dyDescent="0.25">
      <c r="A3064" s="2"/>
      <c r="C3064" s="2"/>
      <c r="E3064" s="2"/>
      <c r="Q3064" s="2"/>
      <c r="S3064" s="2"/>
      <c r="U3064" s="2"/>
      <c r="AE3064" s="4">
        <v>41043</v>
      </c>
      <c r="AF3064">
        <v>57539.61</v>
      </c>
      <c r="AG3064" s="4">
        <v>40988</v>
      </c>
      <c r="AH3064">
        <v>105.61</v>
      </c>
      <c r="AI3064" s="4">
        <v>41596</v>
      </c>
      <c r="AJ3064">
        <v>11.68</v>
      </c>
      <c r="AK3064" s="2">
        <v>40954</v>
      </c>
      <c r="AL3064">
        <v>9.2924000000000007</v>
      </c>
      <c r="AM3064" s="2"/>
      <c r="AS3064" s="2"/>
    </row>
    <row r="3065" spans="1:45" x14ac:dyDescent="0.25">
      <c r="A3065" s="2"/>
      <c r="C3065" s="2"/>
      <c r="E3065" s="2"/>
      <c r="Q3065" s="2"/>
      <c r="S3065" s="2"/>
      <c r="U3065" s="2"/>
      <c r="AE3065" s="4">
        <v>41044</v>
      </c>
      <c r="AF3065">
        <v>56237.97</v>
      </c>
      <c r="AG3065" s="4">
        <v>40989</v>
      </c>
      <c r="AH3065">
        <v>107.27</v>
      </c>
      <c r="AI3065" s="4">
        <v>41597</v>
      </c>
      <c r="AJ3065">
        <v>11.824999999999999</v>
      </c>
      <c r="AK3065" s="2">
        <v>40955</v>
      </c>
      <c r="AL3065">
        <v>9.2500999999999998</v>
      </c>
      <c r="AM3065" s="2"/>
      <c r="AS3065" s="2"/>
    </row>
    <row r="3066" spans="1:45" x14ac:dyDescent="0.25">
      <c r="A3066" s="2"/>
      <c r="C3066" s="2"/>
      <c r="E3066" s="2"/>
      <c r="Q3066" s="2"/>
      <c r="S3066" s="2"/>
      <c r="U3066" s="2"/>
      <c r="AE3066" s="4">
        <v>41045</v>
      </c>
      <c r="AF3066">
        <v>55887.57</v>
      </c>
      <c r="AG3066" s="4">
        <v>40990</v>
      </c>
      <c r="AH3066">
        <v>105.35</v>
      </c>
      <c r="AI3066" s="4">
        <v>41598</v>
      </c>
      <c r="AJ3066">
        <v>11.744400000000001</v>
      </c>
      <c r="AK3066" s="2">
        <v>40956</v>
      </c>
      <c r="AL3066">
        <v>9.19</v>
      </c>
      <c r="AM3066" s="2"/>
      <c r="AS3066" s="2"/>
    </row>
    <row r="3067" spans="1:45" x14ac:dyDescent="0.25">
      <c r="A3067" s="2"/>
      <c r="C3067" s="2"/>
      <c r="E3067" s="2"/>
      <c r="Q3067" s="2"/>
      <c r="S3067" s="2"/>
      <c r="U3067" s="2"/>
      <c r="AE3067" s="4">
        <v>41046</v>
      </c>
      <c r="AF3067">
        <v>54038.2</v>
      </c>
      <c r="AG3067" s="4">
        <v>40991</v>
      </c>
      <c r="AH3067">
        <v>106.87</v>
      </c>
      <c r="AI3067" s="4">
        <v>41599</v>
      </c>
      <c r="AJ3067">
        <v>12.055</v>
      </c>
      <c r="AK3067" s="2">
        <v>40961</v>
      </c>
      <c r="AL3067">
        <v>9.2078000000000007</v>
      </c>
      <c r="AM3067" s="2"/>
      <c r="AS3067" s="2"/>
    </row>
    <row r="3068" spans="1:45" x14ac:dyDescent="0.25">
      <c r="A3068" s="2"/>
      <c r="C3068" s="2"/>
      <c r="E3068" s="2"/>
      <c r="Q3068" s="2"/>
      <c r="S3068" s="2"/>
      <c r="U3068" s="2"/>
      <c r="AE3068" s="4">
        <v>41047</v>
      </c>
      <c r="AF3068">
        <v>54513.16</v>
      </c>
      <c r="AG3068" s="4">
        <v>40994</v>
      </c>
      <c r="AH3068">
        <v>107.03</v>
      </c>
      <c r="AI3068" s="4">
        <v>41600</v>
      </c>
      <c r="AJ3068">
        <v>11.963799999999999</v>
      </c>
      <c r="AK3068" s="2">
        <v>40962</v>
      </c>
      <c r="AL3068">
        <v>9.2517999999999994</v>
      </c>
      <c r="AM3068" s="2"/>
      <c r="AS3068" s="2"/>
    </row>
    <row r="3069" spans="1:45" x14ac:dyDescent="0.25">
      <c r="A3069" s="2"/>
      <c r="C3069" s="2"/>
      <c r="E3069" s="2"/>
      <c r="Q3069" s="2"/>
      <c r="S3069" s="2"/>
      <c r="U3069" s="2"/>
      <c r="AE3069" s="4">
        <v>41050</v>
      </c>
      <c r="AF3069">
        <v>56590.239999999998</v>
      </c>
      <c r="AG3069" s="4">
        <v>40995</v>
      </c>
      <c r="AH3069">
        <v>107.33</v>
      </c>
      <c r="AI3069" s="4">
        <v>41603</v>
      </c>
      <c r="AJ3069">
        <v>12.1167</v>
      </c>
      <c r="AK3069" s="2">
        <v>40963</v>
      </c>
      <c r="AL3069">
        <v>9.3094000000000001</v>
      </c>
      <c r="AM3069" s="2"/>
      <c r="AS3069" s="2"/>
    </row>
    <row r="3070" spans="1:45" x14ac:dyDescent="0.25">
      <c r="A3070" s="2"/>
      <c r="C3070" s="2"/>
      <c r="E3070" s="2"/>
      <c r="Q3070" s="2"/>
      <c r="S3070" s="2"/>
      <c r="U3070" s="2"/>
      <c r="AE3070" s="4">
        <v>41051</v>
      </c>
      <c r="AF3070">
        <v>55038.75</v>
      </c>
      <c r="AG3070" s="4">
        <v>40996</v>
      </c>
      <c r="AH3070">
        <v>105.41</v>
      </c>
      <c r="AI3070" s="4">
        <v>41604</v>
      </c>
      <c r="AJ3070">
        <v>11.994199999999999</v>
      </c>
      <c r="AK3070" s="2">
        <v>40966</v>
      </c>
      <c r="AL3070">
        <v>9.3628999999999998</v>
      </c>
      <c r="AM3070" s="2"/>
      <c r="AS3070" s="2"/>
    </row>
    <row r="3071" spans="1:45" x14ac:dyDescent="0.25">
      <c r="A3071" s="2"/>
      <c r="C3071" s="2"/>
      <c r="E3071" s="2"/>
      <c r="Q3071" s="2"/>
      <c r="S3071" s="2"/>
      <c r="U3071" s="2"/>
      <c r="AE3071" s="4">
        <v>41052</v>
      </c>
      <c r="AF3071">
        <v>54619.48</v>
      </c>
      <c r="AG3071" s="4">
        <v>40997</v>
      </c>
      <c r="AH3071">
        <v>102.78</v>
      </c>
      <c r="AI3071" s="4">
        <v>41605</v>
      </c>
      <c r="AJ3071">
        <v>12.0722</v>
      </c>
      <c r="AK3071" s="2">
        <v>40967</v>
      </c>
      <c r="AL3071">
        <v>9.2797000000000001</v>
      </c>
      <c r="AM3071" s="2"/>
      <c r="AS3071" s="2"/>
    </row>
    <row r="3072" spans="1:45" x14ac:dyDescent="0.25">
      <c r="A3072" s="2"/>
      <c r="C3072" s="2"/>
      <c r="E3072" s="2"/>
      <c r="Q3072" s="2"/>
      <c r="S3072" s="2"/>
      <c r="U3072" s="2"/>
      <c r="AE3072" s="4">
        <v>41053</v>
      </c>
      <c r="AF3072">
        <v>54063</v>
      </c>
      <c r="AG3072" s="4">
        <v>40998</v>
      </c>
      <c r="AH3072">
        <v>103.02</v>
      </c>
      <c r="AI3072" s="4">
        <v>41606</v>
      </c>
      <c r="AJ3072">
        <v>12.055</v>
      </c>
      <c r="AK3072" s="2">
        <v>40968</v>
      </c>
      <c r="AL3072">
        <v>9.2474000000000007</v>
      </c>
      <c r="AM3072" s="2"/>
      <c r="AS3072" s="2"/>
    </row>
    <row r="3073" spans="1:45" x14ac:dyDescent="0.25">
      <c r="A3073" s="2"/>
      <c r="C3073" s="2"/>
      <c r="E3073" s="2"/>
      <c r="Q3073" s="2"/>
      <c r="S3073" s="2"/>
      <c r="U3073" s="2"/>
      <c r="AE3073" s="4">
        <v>41054</v>
      </c>
      <c r="AF3073">
        <v>54463.16</v>
      </c>
      <c r="AG3073" s="4">
        <v>41001</v>
      </c>
      <c r="AH3073">
        <v>105.23</v>
      </c>
      <c r="AI3073" s="4">
        <v>41607</v>
      </c>
      <c r="AJ3073">
        <v>12.164999999999999</v>
      </c>
      <c r="AK3073" s="2">
        <v>40969</v>
      </c>
      <c r="AL3073">
        <v>9.1781000000000006</v>
      </c>
      <c r="AM3073" s="2"/>
      <c r="AS3073" s="2"/>
    </row>
    <row r="3074" spans="1:45" x14ac:dyDescent="0.25">
      <c r="A3074" s="2"/>
      <c r="C3074" s="2"/>
      <c r="E3074" s="2"/>
      <c r="Q3074" s="2"/>
      <c r="S3074" s="2"/>
      <c r="U3074" s="2"/>
      <c r="AE3074" s="4">
        <v>41057</v>
      </c>
      <c r="AF3074">
        <v>55212.69</v>
      </c>
      <c r="AG3074" s="4">
        <v>41002</v>
      </c>
      <c r="AH3074">
        <v>104.01</v>
      </c>
      <c r="AI3074" s="4">
        <v>41610</v>
      </c>
      <c r="AJ3074">
        <v>12.3048</v>
      </c>
      <c r="AK3074" s="2">
        <v>40970</v>
      </c>
      <c r="AL3074">
        <v>9.0663</v>
      </c>
      <c r="AM3074" s="2"/>
      <c r="AS3074" s="2"/>
    </row>
    <row r="3075" spans="1:45" x14ac:dyDescent="0.25">
      <c r="A3075" s="2"/>
      <c r="C3075" s="2"/>
      <c r="E3075" s="2"/>
      <c r="Q3075" s="2"/>
      <c r="S3075" s="2"/>
      <c r="U3075" s="2"/>
      <c r="AE3075" s="4">
        <v>41058</v>
      </c>
      <c r="AF3075">
        <v>54633.06</v>
      </c>
      <c r="AG3075" s="4">
        <v>41003</v>
      </c>
      <c r="AH3075">
        <v>101.47</v>
      </c>
      <c r="AI3075" s="4">
        <v>41611</v>
      </c>
      <c r="AJ3075">
        <v>12.445</v>
      </c>
      <c r="AK3075" s="2">
        <v>40973</v>
      </c>
      <c r="AL3075">
        <v>9.0356000000000005</v>
      </c>
      <c r="AM3075" s="2"/>
      <c r="AS3075" s="2"/>
    </row>
    <row r="3076" spans="1:45" x14ac:dyDescent="0.25">
      <c r="A3076" s="2"/>
      <c r="C3076" s="2"/>
      <c r="E3076" s="2"/>
      <c r="Q3076" s="2"/>
      <c r="S3076" s="2"/>
      <c r="U3076" s="2"/>
      <c r="AE3076" s="4">
        <v>41059</v>
      </c>
      <c r="AF3076">
        <v>53797.91</v>
      </c>
      <c r="AG3076" s="4">
        <v>41004</v>
      </c>
      <c r="AH3076">
        <v>103.31</v>
      </c>
      <c r="AI3076" s="4">
        <v>41612</v>
      </c>
      <c r="AJ3076">
        <v>12.425000000000001</v>
      </c>
      <c r="AK3076" s="2">
        <v>40974</v>
      </c>
      <c r="AL3076">
        <v>9.0734999999999992</v>
      </c>
      <c r="AM3076" s="2"/>
      <c r="AS3076" s="2"/>
    </row>
    <row r="3077" spans="1:45" x14ac:dyDescent="0.25">
      <c r="A3077" s="2"/>
      <c r="C3077" s="2"/>
      <c r="E3077" s="2"/>
      <c r="Q3077" s="2"/>
      <c r="S3077" s="2"/>
      <c r="U3077" s="2"/>
      <c r="AE3077" s="4">
        <v>41060</v>
      </c>
      <c r="AF3077">
        <v>54490.41</v>
      </c>
      <c r="AG3077" s="4">
        <v>41008</v>
      </c>
      <c r="AH3077">
        <v>102.46</v>
      </c>
      <c r="AI3077" s="4">
        <v>41613</v>
      </c>
      <c r="AJ3077">
        <v>12.144399999999999</v>
      </c>
      <c r="AK3077" s="2">
        <v>40975</v>
      </c>
      <c r="AL3077">
        <v>8.9527000000000001</v>
      </c>
      <c r="AM3077" s="2"/>
      <c r="AS3077" s="2"/>
    </row>
    <row r="3078" spans="1:45" x14ac:dyDescent="0.25">
      <c r="A3078" s="2"/>
      <c r="C3078" s="2"/>
      <c r="E3078" s="2"/>
      <c r="Q3078" s="2"/>
      <c r="S3078" s="2"/>
      <c r="U3078" s="2"/>
      <c r="AE3078" s="4">
        <v>41061</v>
      </c>
      <c r="AF3078">
        <v>53402.9</v>
      </c>
      <c r="AG3078" s="4">
        <v>41009</v>
      </c>
      <c r="AH3078">
        <v>101.02</v>
      </c>
      <c r="AI3078" s="4">
        <v>41614</v>
      </c>
      <c r="AJ3078">
        <v>12.128</v>
      </c>
      <c r="AK3078" s="2">
        <v>40976</v>
      </c>
      <c r="AL3078">
        <v>8.7075999999999993</v>
      </c>
      <c r="AM3078" s="2"/>
      <c r="AS3078" s="2"/>
    </row>
    <row r="3079" spans="1:45" x14ac:dyDescent="0.25">
      <c r="A3079" s="2"/>
      <c r="C3079" s="2"/>
      <c r="E3079" s="2"/>
      <c r="Q3079" s="2"/>
      <c r="S3079" s="2"/>
      <c r="U3079" s="2"/>
      <c r="AE3079" s="4">
        <v>41064</v>
      </c>
      <c r="AF3079">
        <v>53416.75</v>
      </c>
      <c r="AG3079" s="4">
        <v>41010</v>
      </c>
      <c r="AH3079">
        <v>102.7</v>
      </c>
      <c r="AI3079" s="4">
        <v>41617</v>
      </c>
      <c r="AJ3079">
        <v>12.135</v>
      </c>
      <c r="AK3079" s="2">
        <v>40977</v>
      </c>
      <c r="AL3079">
        <v>8.6821000000000002</v>
      </c>
      <c r="AM3079" s="2"/>
      <c r="AS3079" s="2"/>
    </row>
    <row r="3080" spans="1:45" x14ac:dyDescent="0.25">
      <c r="A3080" s="2"/>
      <c r="C3080" s="2"/>
      <c r="E3080" s="2"/>
      <c r="Q3080" s="2"/>
      <c r="S3080" s="2"/>
      <c r="U3080" s="2"/>
      <c r="AE3080" s="4">
        <v>41065</v>
      </c>
      <c r="AF3080">
        <v>52481.440000000002</v>
      </c>
      <c r="AG3080" s="4">
        <v>41011</v>
      </c>
      <c r="AH3080">
        <v>103.64</v>
      </c>
      <c r="AI3080" s="4">
        <v>41618</v>
      </c>
      <c r="AJ3080">
        <v>11.967000000000001</v>
      </c>
      <c r="AK3080" s="2">
        <v>40980</v>
      </c>
      <c r="AL3080">
        <v>8.7210999999999999</v>
      </c>
      <c r="AM3080" s="2"/>
      <c r="AS3080" s="2"/>
    </row>
    <row r="3081" spans="1:45" x14ac:dyDescent="0.25">
      <c r="A3081" s="2"/>
      <c r="C3081" s="2"/>
      <c r="E3081" s="2"/>
      <c r="Q3081" s="2"/>
      <c r="S3081" s="2"/>
      <c r="U3081" s="2"/>
      <c r="AE3081" s="4">
        <v>41066</v>
      </c>
      <c r="AF3081">
        <v>54156.04</v>
      </c>
      <c r="AG3081" s="4">
        <v>41012</v>
      </c>
      <c r="AH3081">
        <v>102.83</v>
      </c>
      <c r="AI3081" s="4">
        <v>41619</v>
      </c>
      <c r="AJ3081">
        <v>11.966799999999999</v>
      </c>
      <c r="AK3081" s="2">
        <v>40981</v>
      </c>
      <c r="AL3081">
        <v>8.7604000000000006</v>
      </c>
      <c r="AM3081" s="2"/>
      <c r="AS3081" s="2"/>
    </row>
    <row r="3082" spans="1:45" x14ac:dyDescent="0.25">
      <c r="A3082" s="2"/>
      <c r="C3082" s="2"/>
      <c r="E3082" s="2"/>
      <c r="Q3082" s="2"/>
      <c r="S3082" s="2"/>
      <c r="U3082" s="2"/>
      <c r="AE3082" s="4">
        <v>41068</v>
      </c>
      <c r="AF3082">
        <v>54429.85</v>
      </c>
      <c r="AG3082" s="4">
        <v>41015</v>
      </c>
      <c r="AH3082">
        <v>102.93</v>
      </c>
      <c r="AI3082" s="4">
        <v>41620</v>
      </c>
      <c r="AJ3082">
        <v>11.9086</v>
      </c>
      <c r="AK3082" s="2">
        <v>40982</v>
      </c>
      <c r="AL3082">
        <v>8.7256999999999998</v>
      </c>
      <c r="AM3082" s="2"/>
      <c r="AS3082" s="2"/>
    </row>
    <row r="3083" spans="1:45" x14ac:dyDescent="0.25">
      <c r="A3083" s="2"/>
      <c r="C3083" s="2"/>
      <c r="E3083" s="2"/>
      <c r="Q3083" s="2"/>
      <c r="S3083" s="2"/>
      <c r="U3083" s="2"/>
      <c r="AE3083" s="4">
        <v>41071</v>
      </c>
      <c r="AF3083">
        <v>54001.45</v>
      </c>
      <c r="AG3083" s="4">
        <v>41016</v>
      </c>
      <c r="AH3083">
        <v>104.2</v>
      </c>
      <c r="AI3083" s="4">
        <v>41621</v>
      </c>
      <c r="AJ3083">
        <v>11.9069</v>
      </c>
      <c r="AK3083" s="2">
        <v>40983</v>
      </c>
      <c r="AL3083">
        <v>8.9822000000000006</v>
      </c>
      <c r="AM3083" s="2"/>
      <c r="AS3083" s="2"/>
    </row>
    <row r="3084" spans="1:45" x14ac:dyDescent="0.25">
      <c r="A3084" s="2"/>
      <c r="C3084" s="2"/>
      <c r="E3084" s="2"/>
      <c r="Q3084" s="2"/>
      <c r="S3084" s="2"/>
      <c r="U3084" s="2"/>
      <c r="AE3084" s="4">
        <v>41072</v>
      </c>
      <c r="AF3084">
        <v>55049.03</v>
      </c>
      <c r="AG3084" s="4">
        <v>41017</v>
      </c>
      <c r="AH3084">
        <v>102.67</v>
      </c>
      <c r="AI3084" s="4">
        <v>41624</v>
      </c>
      <c r="AJ3084">
        <v>11.8666</v>
      </c>
      <c r="AK3084" s="2">
        <v>40984</v>
      </c>
      <c r="AL3084">
        <v>9.0330999999999992</v>
      </c>
      <c r="AM3084" s="2"/>
      <c r="AS3084" s="2"/>
    </row>
    <row r="3085" spans="1:45" x14ac:dyDescent="0.25">
      <c r="A3085" s="2"/>
      <c r="C3085" s="2"/>
      <c r="E3085" s="2"/>
      <c r="Q3085" s="2"/>
      <c r="S3085" s="2"/>
      <c r="U3085" s="2"/>
      <c r="AE3085" s="4">
        <v>41073</v>
      </c>
      <c r="AF3085">
        <v>55650.51</v>
      </c>
      <c r="AG3085" s="4">
        <v>41018</v>
      </c>
      <c r="AH3085">
        <v>102.27</v>
      </c>
      <c r="AI3085" s="4">
        <v>41625</v>
      </c>
      <c r="AJ3085">
        <v>11.857699999999999</v>
      </c>
      <c r="AK3085" s="2">
        <v>40987</v>
      </c>
      <c r="AL3085">
        <v>9.0586000000000002</v>
      </c>
      <c r="AM3085" s="2"/>
      <c r="AS3085" s="2"/>
    </row>
    <row r="3086" spans="1:45" x14ac:dyDescent="0.25">
      <c r="A3086" s="2"/>
      <c r="C3086" s="2"/>
      <c r="E3086" s="2"/>
      <c r="Q3086" s="2"/>
      <c r="S3086" s="2"/>
      <c r="U3086" s="2"/>
      <c r="AE3086" s="4">
        <v>41074</v>
      </c>
      <c r="AF3086">
        <v>55351.67</v>
      </c>
      <c r="AG3086" s="4">
        <v>41019</v>
      </c>
      <c r="AH3086">
        <v>103.05</v>
      </c>
      <c r="AI3086" s="4">
        <v>41626</v>
      </c>
      <c r="AJ3086">
        <v>11.8606</v>
      </c>
      <c r="AK3086" s="2">
        <v>40988</v>
      </c>
      <c r="AL3086">
        <v>9.0441000000000003</v>
      </c>
      <c r="AM3086" s="2"/>
      <c r="AS3086" s="2"/>
    </row>
    <row r="3087" spans="1:45" x14ac:dyDescent="0.25">
      <c r="A3087" s="2"/>
      <c r="C3087" s="2"/>
      <c r="E3087" s="2"/>
      <c r="Q3087" s="2"/>
      <c r="S3087" s="2"/>
      <c r="U3087" s="2"/>
      <c r="AE3087" s="4">
        <v>41075</v>
      </c>
      <c r="AF3087">
        <v>56104.69</v>
      </c>
      <c r="AG3087" s="4">
        <v>41022</v>
      </c>
      <c r="AH3087">
        <v>103.11</v>
      </c>
      <c r="AI3087" s="4">
        <v>41627</v>
      </c>
      <c r="AJ3087">
        <v>12.0434</v>
      </c>
      <c r="AK3087" s="2">
        <v>40989</v>
      </c>
      <c r="AL3087">
        <v>9.0051000000000005</v>
      </c>
      <c r="AM3087" s="2"/>
      <c r="AS3087" s="2"/>
    </row>
    <row r="3088" spans="1:45" x14ac:dyDescent="0.25">
      <c r="A3088" s="2"/>
      <c r="C3088" s="2"/>
      <c r="E3088" s="2"/>
      <c r="Q3088" s="2"/>
      <c r="S3088" s="2"/>
      <c r="U3088" s="2"/>
      <c r="AE3088" s="4">
        <v>41078</v>
      </c>
      <c r="AF3088">
        <v>56195.21</v>
      </c>
      <c r="AG3088" s="4">
        <v>41023</v>
      </c>
      <c r="AH3088">
        <v>103.55</v>
      </c>
      <c r="AI3088" s="4">
        <v>41628</v>
      </c>
      <c r="AJ3088">
        <v>12.2041</v>
      </c>
      <c r="AK3088" s="2">
        <v>40990</v>
      </c>
      <c r="AL3088">
        <v>8.9865999999999993</v>
      </c>
      <c r="AM3088" s="2"/>
      <c r="AS3088" s="2"/>
    </row>
    <row r="3089" spans="1:45" x14ac:dyDescent="0.25">
      <c r="A3089" s="2"/>
      <c r="C3089" s="2"/>
      <c r="E3089" s="2"/>
      <c r="Q3089" s="2"/>
      <c r="S3089" s="2"/>
      <c r="U3089" s="2"/>
      <c r="AE3089" s="4">
        <v>41079</v>
      </c>
      <c r="AF3089">
        <v>57195.49</v>
      </c>
      <c r="AG3089" s="4">
        <v>41024</v>
      </c>
      <c r="AH3089">
        <v>104.12</v>
      </c>
      <c r="AI3089" s="4">
        <v>41631</v>
      </c>
      <c r="AJ3089">
        <v>12.29</v>
      </c>
      <c r="AK3089" s="2">
        <v>40991</v>
      </c>
      <c r="AL3089">
        <v>8.9774999999999991</v>
      </c>
      <c r="AM3089" s="2"/>
      <c r="AS3089" s="2"/>
    </row>
    <row r="3090" spans="1:45" x14ac:dyDescent="0.25">
      <c r="A3090" s="2"/>
      <c r="C3090" s="2"/>
      <c r="E3090" s="2"/>
      <c r="Q3090" s="2"/>
      <c r="S3090" s="2"/>
      <c r="U3090" s="2"/>
      <c r="AE3090" s="4">
        <v>41080</v>
      </c>
      <c r="AF3090">
        <v>57166.55</v>
      </c>
      <c r="AG3090" s="4">
        <v>41025</v>
      </c>
      <c r="AH3090">
        <v>104.55</v>
      </c>
      <c r="AI3090" s="4">
        <v>41632</v>
      </c>
      <c r="AJ3090">
        <v>12.209199999999999</v>
      </c>
      <c r="AK3090" s="2">
        <v>40994</v>
      </c>
      <c r="AL3090">
        <v>9.0000999999999998</v>
      </c>
      <c r="AM3090" s="2"/>
      <c r="AS3090" s="2"/>
    </row>
    <row r="3091" spans="1:45" x14ac:dyDescent="0.25">
      <c r="A3091" s="2"/>
      <c r="C3091" s="2"/>
      <c r="E3091" s="2"/>
      <c r="Q3091" s="2"/>
      <c r="S3091" s="2"/>
      <c r="U3091" s="2"/>
      <c r="AE3091" s="4">
        <v>41081</v>
      </c>
      <c r="AF3091">
        <v>55505.17</v>
      </c>
      <c r="AG3091" s="4">
        <v>41026</v>
      </c>
      <c r="AH3091">
        <v>104.93</v>
      </c>
      <c r="AI3091" s="4">
        <v>41633</v>
      </c>
      <c r="AJ3091">
        <v>12.305</v>
      </c>
      <c r="AK3091" s="2">
        <v>40995</v>
      </c>
      <c r="AL3091">
        <v>8.9801000000000002</v>
      </c>
      <c r="AM3091" s="2"/>
      <c r="AS3091" s="2"/>
    </row>
    <row r="3092" spans="1:45" x14ac:dyDescent="0.25">
      <c r="A3092" s="2"/>
      <c r="C3092" s="2"/>
      <c r="E3092" s="2"/>
      <c r="Q3092" s="2"/>
      <c r="S3092" s="2"/>
      <c r="U3092" s="2"/>
      <c r="AE3092" s="4">
        <v>41082</v>
      </c>
      <c r="AF3092">
        <v>55439.5</v>
      </c>
      <c r="AG3092" s="4">
        <v>41029</v>
      </c>
      <c r="AH3092">
        <v>104.87</v>
      </c>
      <c r="AI3092" s="4">
        <v>41634</v>
      </c>
      <c r="AJ3092">
        <v>12.375</v>
      </c>
      <c r="AK3092" s="2">
        <v>40996</v>
      </c>
      <c r="AL3092">
        <v>8.9586000000000006</v>
      </c>
      <c r="AM3092" s="2"/>
      <c r="AS3092" s="2"/>
    </row>
    <row r="3093" spans="1:45" x14ac:dyDescent="0.25">
      <c r="A3093" s="2"/>
      <c r="C3093" s="2"/>
      <c r="E3093" s="2"/>
      <c r="Q3093" s="2"/>
      <c r="S3093" s="2"/>
      <c r="U3093" s="2"/>
      <c r="AE3093" s="4">
        <v>41085</v>
      </c>
      <c r="AF3093">
        <v>53805.38</v>
      </c>
      <c r="AG3093" s="4">
        <v>41030</v>
      </c>
      <c r="AH3093">
        <v>106.16</v>
      </c>
      <c r="AI3093" s="4">
        <v>41635</v>
      </c>
      <c r="AJ3093">
        <v>12.295</v>
      </c>
      <c r="AK3093" s="2">
        <v>40997</v>
      </c>
      <c r="AL3093">
        <v>8.9749999999999996</v>
      </c>
      <c r="AM3093" s="2"/>
      <c r="AS3093" s="2"/>
    </row>
    <row r="3094" spans="1:45" x14ac:dyDescent="0.25">
      <c r="A3094" s="2"/>
      <c r="C3094" s="2"/>
      <c r="E3094" s="2"/>
      <c r="Q3094" s="2"/>
      <c r="S3094" s="2"/>
      <c r="U3094" s="2"/>
      <c r="AE3094" s="4">
        <v>41086</v>
      </c>
      <c r="AF3094">
        <v>53836.57</v>
      </c>
      <c r="AG3094" s="4">
        <v>41031</v>
      </c>
      <c r="AH3094">
        <v>105.22</v>
      </c>
      <c r="AI3094" s="4">
        <v>41638</v>
      </c>
      <c r="AJ3094">
        <v>12.179399999999999</v>
      </c>
      <c r="AK3094" s="2">
        <v>40998</v>
      </c>
      <c r="AL3094">
        <v>8.9726999999999997</v>
      </c>
      <c r="AM3094" s="2"/>
      <c r="AS3094" s="2"/>
    </row>
    <row r="3095" spans="1:45" x14ac:dyDescent="0.25">
      <c r="A3095" s="2"/>
      <c r="C3095" s="2"/>
      <c r="E3095" s="2"/>
      <c r="Q3095" s="2"/>
      <c r="S3095" s="2"/>
      <c r="U3095" s="2"/>
      <c r="AE3095" s="4">
        <v>41087</v>
      </c>
      <c r="AF3095">
        <v>53108.93</v>
      </c>
      <c r="AG3095" s="4">
        <v>41032</v>
      </c>
      <c r="AH3095">
        <v>102.54</v>
      </c>
      <c r="AI3095" s="4">
        <v>41639</v>
      </c>
      <c r="AJ3095">
        <v>12.180999999999999</v>
      </c>
      <c r="AK3095" s="2">
        <v>41001</v>
      </c>
      <c r="AL3095">
        <v>8.94</v>
      </c>
      <c r="AM3095" s="2"/>
      <c r="AS3095" s="2"/>
    </row>
    <row r="3096" spans="1:45" x14ac:dyDescent="0.25">
      <c r="A3096" s="2"/>
      <c r="C3096" s="2"/>
      <c r="E3096" s="2"/>
      <c r="Q3096" s="2"/>
      <c r="S3096" s="2"/>
      <c r="U3096" s="2"/>
      <c r="AE3096" s="4">
        <v>41088</v>
      </c>
      <c r="AF3096">
        <v>52652.25</v>
      </c>
      <c r="AG3096" s="4">
        <v>41033</v>
      </c>
      <c r="AH3096">
        <v>98.49</v>
      </c>
      <c r="AI3096" s="4">
        <v>41641</v>
      </c>
      <c r="AJ3096">
        <v>12.34</v>
      </c>
      <c r="AK3096" s="2">
        <v>41002</v>
      </c>
      <c r="AL3096">
        <v>8.8926999999999996</v>
      </c>
      <c r="AM3096" s="2"/>
      <c r="AS3096" s="2"/>
    </row>
    <row r="3097" spans="1:45" x14ac:dyDescent="0.25">
      <c r="A3097" s="2"/>
      <c r="C3097" s="2"/>
      <c r="E3097" s="2"/>
      <c r="Q3097" s="2"/>
      <c r="S3097" s="2"/>
      <c r="U3097" s="2"/>
      <c r="AE3097" s="4">
        <v>41089</v>
      </c>
      <c r="AF3097">
        <v>54354.63</v>
      </c>
      <c r="AG3097" s="4">
        <v>41036</v>
      </c>
      <c r="AH3097">
        <v>97.94</v>
      </c>
      <c r="AI3097" s="4">
        <v>41642</v>
      </c>
      <c r="AJ3097">
        <v>12.305</v>
      </c>
      <c r="AK3097" s="2">
        <v>41003</v>
      </c>
      <c r="AL3097">
        <v>8.7995999999999999</v>
      </c>
      <c r="AM3097" s="2"/>
      <c r="AS3097" s="2"/>
    </row>
    <row r="3098" spans="1:45" x14ac:dyDescent="0.25">
      <c r="A3098" s="2"/>
      <c r="C3098" s="2"/>
      <c r="E3098" s="2"/>
      <c r="Q3098" s="2"/>
      <c r="S3098" s="2"/>
      <c r="U3098" s="2"/>
      <c r="AE3098" s="4">
        <v>41092</v>
      </c>
      <c r="AF3098">
        <v>54692.79</v>
      </c>
      <c r="AG3098" s="4">
        <v>41037</v>
      </c>
      <c r="AH3098">
        <v>97.01</v>
      </c>
      <c r="AI3098" s="4">
        <v>41645</v>
      </c>
      <c r="AJ3098">
        <v>12.33</v>
      </c>
      <c r="AK3098" s="2">
        <v>41004</v>
      </c>
      <c r="AL3098">
        <v>8.7801000000000009</v>
      </c>
      <c r="AM3098" s="2"/>
      <c r="AS3098" s="2"/>
    </row>
    <row r="3099" spans="1:45" x14ac:dyDescent="0.25">
      <c r="A3099" s="2"/>
      <c r="C3099" s="2"/>
      <c r="E3099" s="2"/>
      <c r="Q3099" s="2"/>
      <c r="S3099" s="2"/>
      <c r="U3099" s="2"/>
      <c r="AE3099" s="4">
        <v>41093</v>
      </c>
      <c r="AF3099">
        <v>55780.32</v>
      </c>
      <c r="AG3099" s="4">
        <v>41038</v>
      </c>
      <c r="AH3099">
        <v>96.81</v>
      </c>
      <c r="AI3099" s="4">
        <v>41646</v>
      </c>
      <c r="AJ3099">
        <v>12.1409</v>
      </c>
      <c r="AK3099" s="2">
        <v>41008</v>
      </c>
      <c r="AL3099">
        <v>8.7258999999999993</v>
      </c>
      <c r="AM3099" s="2"/>
      <c r="AS3099" s="2"/>
    </row>
    <row r="3100" spans="1:45" x14ac:dyDescent="0.25">
      <c r="A3100" s="2"/>
      <c r="C3100" s="2"/>
      <c r="E3100" s="2"/>
      <c r="Q3100" s="2"/>
      <c r="S3100" s="2"/>
      <c r="U3100" s="2"/>
      <c r="AE3100" s="4">
        <v>41094</v>
      </c>
      <c r="AF3100">
        <v>56076.82</v>
      </c>
      <c r="AG3100" s="4">
        <v>41039</v>
      </c>
      <c r="AH3100">
        <v>97.08</v>
      </c>
      <c r="AI3100" s="4">
        <v>41647</v>
      </c>
      <c r="AJ3100">
        <v>12.335000000000001</v>
      </c>
      <c r="AK3100" s="2">
        <v>41009</v>
      </c>
      <c r="AL3100">
        <v>8.7531999999999996</v>
      </c>
      <c r="AM3100" s="2"/>
      <c r="AS3100" s="2"/>
    </row>
    <row r="3101" spans="1:45" x14ac:dyDescent="0.25">
      <c r="A3101" s="2"/>
      <c r="C3101" s="2"/>
      <c r="E3101" s="2"/>
      <c r="Q3101" s="2"/>
      <c r="S3101" s="2"/>
      <c r="U3101" s="2"/>
      <c r="AE3101" s="4">
        <v>41095</v>
      </c>
      <c r="AF3101">
        <v>56379.06</v>
      </c>
      <c r="AG3101" s="4">
        <v>41040</v>
      </c>
      <c r="AH3101">
        <v>96.13</v>
      </c>
      <c r="AI3101" s="4">
        <v>41648</v>
      </c>
      <c r="AJ3101">
        <v>12.2522</v>
      </c>
      <c r="AK3101" s="2">
        <v>41010</v>
      </c>
      <c r="AL3101">
        <v>8.7600999999999996</v>
      </c>
      <c r="AM3101" s="2"/>
      <c r="AS3101" s="2"/>
    </row>
    <row r="3102" spans="1:45" x14ac:dyDescent="0.25">
      <c r="A3102" s="2"/>
      <c r="C3102" s="2"/>
      <c r="E3102" s="2"/>
      <c r="Q3102" s="2"/>
      <c r="S3102" s="2"/>
      <c r="U3102" s="2"/>
      <c r="AE3102" s="4">
        <v>41096</v>
      </c>
      <c r="AF3102">
        <v>55394.05</v>
      </c>
      <c r="AG3102" s="4">
        <v>41043</v>
      </c>
      <c r="AH3102">
        <v>94.78</v>
      </c>
      <c r="AI3102" s="4">
        <v>41649</v>
      </c>
      <c r="AJ3102">
        <v>12.215</v>
      </c>
      <c r="AK3102" s="2">
        <v>41011</v>
      </c>
      <c r="AL3102">
        <v>8.8001000000000005</v>
      </c>
      <c r="AM3102" s="2"/>
      <c r="AS3102" s="2"/>
    </row>
    <row r="3103" spans="1:45" x14ac:dyDescent="0.25">
      <c r="A3103" s="2"/>
      <c r="C3103" s="2"/>
      <c r="E3103" s="2"/>
      <c r="Q3103" s="2"/>
      <c r="S3103" s="2"/>
      <c r="U3103" s="2"/>
      <c r="AE3103" s="4">
        <v>41100</v>
      </c>
      <c r="AF3103">
        <v>53705.82</v>
      </c>
      <c r="AG3103" s="4">
        <v>41044</v>
      </c>
      <c r="AH3103">
        <v>93.98</v>
      </c>
      <c r="AI3103" s="4">
        <v>41652</v>
      </c>
      <c r="AJ3103">
        <v>12.166499999999999</v>
      </c>
      <c r="AK3103" s="2">
        <v>41012</v>
      </c>
      <c r="AL3103">
        <v>8.7308000000000003</v>
      </c>
      <c r="AM3103" s="2"/>
      <c r="AS3103" s="2"/>
    </row>
    <row r="3104" spans="1:45" x14ac:dyDescent="0.25">
      <c r="A3104" s="2"/>
      <c r="C3104" s="2"/>
      <c r="E3104" s="2"/>
      <c r="Q3104" s="2"/>
      <c r="S3104" s="2"/>
      <c r="U3104" s="2"/>
      <c r="AE3104" s="4">
        <v>41101</v>
      </c>
      <c r="AF3104">
        <v>53569.14</v>
      </c>
      <c r="AG3104" s="4">
        <v>41045</v>
      </c>
      <c r="AH3104">
        <v>92.81</v>
      </c>
      <c r="AI3104" s="4">
        <v>41653</v>
      </c>
      <c r="AJ3104">
        <v>12.2873</v>
      </c>
      <c r="AK3104" s="2">
        <v>41015</v>
      </c>
      <c r="AL3104">
        <v>8.7409999999999997</v>
      </c>
      <c r="AM3104" s="2"/>
      <c r="AS3104" s="2"/>
    </row>
    <row r="3105" spans="1:45" x14ac:dyDescent="0.25">
      <c r="A3105" s="2"/>
      <c r="C3105" s="2"/>
      <c r="E3105" s="2"/>
      <c r="Q3105" s="2"/>
      <c r="S3105" s="2"/>
      <c r="U3105" s="2"/>
      <c r="AE3105" s="4">
        <v>41102</v>
      </c>
      <c r="AF3105">
        <v>53420.87</v>
      </c>
      <c r="AG3105" s="4">
        <v>41046</v>
      </c>
      <c r="AH3105">
        <v>92.56</v>
      </c>
      <c r="AI3105" s="4">
        <v>41654</v>
      </c>
      <c r="AJ3105">
        <v>12.2484</v>
      </c>
      <c r="AK3105" s="2">
        <v>41016</v>
      </c>
      <c r="AL3105">
        <v>8.6922999999999995</v>
      </c>
      <c r="AM3105" s="2"/>
      <c r="AS3105" s="2"/>
    </row>
    <row r="3106" spans="1:45" x14ac:dyDescent="0.25">
      <c r="A3106" s="2"/>
      <c r="C3106" s="2"/>
      <c r="E3106" s="2"/>
      <c r="Q3106" s="2"/>
      <c r="S3106" s="2"/>
      <c r="U3106" s="2"/>
      <c r="AE3106" s="4">
        <v>41103</v>
      </c>
      <c r="AF3106">
        <v>54330.51</v>
      </c>
      <c r="AG3106" s="4">
        <v>41047</v>
      </c>
      <c r="AH3106">
        <v>91.48</v>
      </c>
      <c r="AI3106" s="4">
        <v>41655</v>
      </c>
      <c r="AJ3106">
        <v>12.375</v>
      </c>
      <c r="AK3106" s="2">
        <v>41017</v>
      </c>
      <c r="AL3106">
        <v>8.7051999999999996</v>
      </c>
      <c r="AM3106" s="2"/>
      <c r="AS3106" s="2"/>
    </row>
    <row r="3107" spans="1:45" x14ac:dyDescent="0.25">
      <c r="A3107" s="2"/>
      <c r="C3107" s="2"/>
      <c r="E3107" s="2"/>
      <c r="Q3107" s="2"/>
      <c r="S3107" s="2"/>
      <c r="U3107" s="2"/>
      <c r="AE3107" s="4">
        <v>41106</v>
      </c>
      <c r="AF3107">
        <v>53401.8</v>
      </c>
      <c r="AG3107" s="4">
        <v>41050</v>
      </c>
      <c r="AH3107">
        <v>92.57</v>
      </c>
      <c r="AI3107" s="4">
        <v>41656</v>
      </c>
      <c r="AJ3107">
        <v>12.188800000000001</v>
      </c>
      <c r="AK3107" s="2">
        <v>41018</v>
      </c>
      <c r="AL3107">
        <v>8.4789999999999992</v>
      </c>
      <c r="AM3107" s="2"/>
      <c r="AS3107" s="2"/>
    </row>
    <row r="3108" spans="1:45" x14ac:dyDescent="0.25">
      <c r="A3108" s="2"/>
      <c r="C3108" s="2"/>
      <c r="E3108" s="2"/>
      <c r="Q3108" s="2"/>
      <c r="S3108" s="2"/>
      <c r="U3108" s="2"/>
      <c r="AE3108" s="4">
        <v>41107</v>
      </c>
      <c r="AF3108">
        <v>53909.47</v>
      </c>
      <c r="AG3108" s="4">
        <v>41051</v>
      </c>
      <c r="AH3108">
        <v>91.66</v>
      </c>
      <c r="AI3108" s="4">
        <v>41659</v>
      </c>
      <c r="AJ3108">
        <v>12.414999999999999</v>
      </c>
      <c r="AK3108" s="2">
        <v>41019</v>
      </c>
      <c r="AL3108">
        <v>8.4532000000000007</v>
      </c>
      <c r="AM3108" s="2"/>
      <c r="AS3108" s="2"/>
    </row>
    <row r="3109" spans="1:45" x14ac:dyDescent="0.25">
      <c r="A3109" s="2"/>
      <c r="C3109" s="2"/>
      <c r="E3109" s="2"/>
      <c r="Q3109" s="2"/>
      <c r="S3109" s="2"/>
      <c r="U3109" s="2"/>
      <c r="AE3109" s="4">
        <v>41108</v>
      </c>
      <c r="AF3109">
        <v>54583.13</v>
      </c>
      <c r="AG3109" s="4">
        <v>41052</v>
      </c>
      <c r="AH3109">
        <v>89.9</v>
      </c>
      <c r="AI3109" s="4">
        <v>41660</v>
      </c>
      <c r="AJ3109">
        <v>12.395300000000001</v>
      </c>
      <c r="AK3109" s="2">
        <v>41022</v>
      </c>
      <c r="AL3109">
        <v>8.4853000000000005</v>
      </c>
      <c r="AM3109" s="2"/>
      <c r="AS3109" s="2"/>
    </row>
    <row r="3110" spans="1:45" x14ac:dyDescent="0.25">
      <c r="A3110" s="2"/>
      <c r="C3110" s="2"/>
      <c r="E3110" s="2"/>
      <c r="Q3110" s="2"/>
      <c r="S3110" s="2"/>
      <c r="U3110" s="2"/>
      <c r="AE3110" s="4">
        <v>41109</v>
      </c>
      <c r="AF3110">
        <v>55346.65</v>
      </c>
      <c r="AG3110" s="4">
        <v>41053</v>
      </c>
      <c r="AH3110">
        <v>90.66</v>
      </c>
      <c r="AI3110" s="4">
        <v>41661</v>
      </c>
      <c r="AJ3110">
        <v>12.4155</v>
      </c>
      <c r="AK3110" s="2">
        <v>41023</v>
      </c>
      <c r="AL3110">
        <v>8.4057999999999993</v>
      </c>
      <c r="AM3110" s="2"/>
      <c r="AS3110" s="2"/>
    </row>
    <row r="3111" spans="1:45" x14ac:dyDescent="0.25">
      <c r="A3111" s="2"/>
      <c r="C3111" s="2"/>
      <c r="E3111" s="2"/>
      <c r="Q3111" s="2"/>
      <c r="S3111" s="2"/>
      <c r="U3111" s="2"/>
      <c r="AE3111" s="4">
        <v>41110</v>
      </c>
      <c r="AF3111">
        <v>54194.79</v>
      </c>
      <c r="AG3111" s="4">
        <v>41054</v>
      </c>
      <c r="AH3111">
        <v>90.86</v>
      </c>
      <c r="AI3111" s="4">
        <v>41662</v>
      </c>
      <c r="AJ3111">
        <v>12.67</v>
      </c>
      <c r="AK3111" s="2">
        <v>41024</v>
      </c>
      <c r="AL3111">
        <v>8.42</v>
      </c>
      <c r="AM3111" s="2"/>
      <c r="AS3111" s="2"/>
    </row>
    <row r="3112" spans="1:45" x14ac:dyDescent="0.25">
      <c r="A3112" s="2"/>
      <c r="C3112" s="2"/>
      <c r="E3112" s="2"/>
      <c r="Q3112" s="2"/>
      <c r="S3112" s="2"/>
      <c r="U3112" s="2"/>
      <c r="AE3112" s="4">
        <v>41113</v>
      </c>
      <c r="AF3112">
        <v>53033.96</v>
      </c>
      <c r="AG3112" s="4">
        <v>41058</v>
      </c>
      <c r="AH3112">
        <v>90.76</v>
      </c>
      <c r="AI3112" s="4">
        <v>41663</v>
      </c>
      <c r="AJ3112">
        <v>12.59</v>
      </c>
      <c r="AK3112" s="2">
        <v>41025</v>
      </c>
      <c r="AL3112">
        <v>8.36</v>
      </c>
      <c r="AM3112" s="2"/>
      <c r="AS3112" s="2"/>
    </row>
    <row r="3113" spans="1:45" x14ac:dyDescent="0.25">
      <c r="A3113" s="2"/>
      <c r="C3113" s="2"/>
      <c r="E3113" s="2"/>
      <c r="Q3113" s="2"/>
      <c r="S3113" s="2"/>
      <c r="U3113" s="2"/>
      <c r="AE3113" s="4">
        <v>41114</v>
      </c>
      <c r="AF3113">
        <v>52638.63</v>
      </c>
      <c r="AG3113" s="4">
        <v>41059</v>
      </c>
      <c r="AH3113">
        <v>87.82</v>
      </c>
      <c r="AI3113" s="4">
        <v>41666</v>
      </c>
      <c r="AJ3113">
        <v>12.71</v>
      </c>
      <c r="AK3113" s="2">
        <v>41026</v>
      </c>
      <c r="AL3113">
        <v>8.3001000000000005</v>
      </c>
      <c r="AM3113" s="2"/>
      <c r="AS3113" s="2"/>
    </row>
    <row r="3114" spans="1:45" x14ac:dyDescent="0.25">
      <c r="A3114" s="2"/>
      <c r="C3114" s="2"/>
      <c r="E3114" s="2"/>
      <c r="Q3114" s="2"/>
      <c r="S3114" s="2"/>
      <c r="U3114" s="2"/>
      <c r="AE3114" s="4">
        <v>41115</v>
      </c>
      <c r="AF3114">
        <v>52607.54</v>
      </c>
      <c r="AG3114" s="4">
        <v>41060</v>
      </c>
      <c r="AH3114">
        <v>86.53</v>
      </c>
      <c r="AI3114" s="4">
        <v>41667</v>
      </c>
      <c r="AJ3114">
        <v>12.7196</v>
      </c>
      <c r="AK3114" s="2">
        <v>41029</v>
      </c>
      <c r="AL3114">
        <v>8.2799999999999994</v>
      </c>
      <c r="AM3114" s="2"/>
      <c r="AS3114" s="2"/>
    </row>
    <row r="3115" spans="1:45" x14ac:dyDescent="0.25">
      <c r="A3115" s="2"/>
      <c r="C3115" s="2"/>
      <c r="E3115" s="2"/>
      <c r="Q3115" s="2"/>
      <c r="S3115" s="2"/>
      <c r="U3115" s="2"/>
      <c r="AE3115" s="4">
        <v>41116</v>
      </c>
      <c r="AF3115">
        <v>54002.720000000001</v>
      </c>
      <c r="AG3115" s="4">
        <v>41061</v>
      </c>
      <c r="AH3115">
        <v>83.23</v>
      </c>
      <c r="AI3115" s="4">
        <v>41668</v>
      </c>
      <c r="AJ3115">
        <v>12.7796</v>
      </c>
      <c r="AK3115" s="2">
        <v>41031</v>
      </c>
      <c r="AL3115">
        <v>8.2100000000000009</v>
      </c>
      <c r="AM3115" s="2"/>
      <c r="AS3115" s="2"/>
    </row>
    <row r="3116" spans="1:45" x14ac:dyDescent="0.25">
      <c r="A3116" s="2"/>
      <c r="C3116" s="2"/>
      <c r="E3116" s="2"/>
      <c r="Q3116" s="2"/>
      <c r="S3116" s="2"/>
      <c r="U3116" s="2"/>
      <c r="AE3116" s="4">
        <v>41117</v>
      </c>
      <c r="AF3116">
        <v>56553.120000000003</v>
      </c>
      <c r="AG3116" s="4">
        <v>41064</v>
      </c>
      <c r="AH3116">
        <v>83.98</v>
      </c>
      <c r="AI3116" s="4">
        <v>41669</v>
      </c>
      <c r="AJ3116">
        <v>12.866199999999999</v>
      </c>
      <c r="AK3116" s="2">
        <v>41032</v>
      </c>
      <c r="AL3116">
        <v>8.1135000000000002</v>
      </c>
      <c r="AM3116" s="2"/>
      <c r="AS3116" s="2"/>
    </row>
    <row r="3117" spans="1:45" x14ac:dyDescent="0.25">
      <c r="A3117" s="2"/>
      <c r="C3117" s="2"/>
      <c r="E3117" s="2"/>
      <c r="Q3117" s="2"/>
      <c r="S3117" s="2"/>
      <c r="U3117" s="2"/>
      <c r="AE3117" s="4">
        <v>41120</v>
      </c>
      <c r="AF3117">
        <v>57240.92</v>
      </c>
      <c r="AG3117" s="4">
        <v>41065</v>
      </c>
      <c r="AH3117">
        <v>84.29</v>
      </c>
      <c r="AI3117" s="4">
        <v>41670</v>
      </c>
      <c r="AJ3117">
        <v>12.925000000000001</v>
      </c>
      <c r="AK3117" s="2">
        <v>41033</v>
      </c>
      <c r="AL3117">
        <v>7.9173</v>
      </c>
      <c r="AM3117" s="2"/>
      <c r="AS3117" s="2"/>
    </row>
    <row r="3118" spans="1:45" x14ac:dyDescent="0.25">
      <c r="A3118" s="2"/>
      <c r="C3118" s="2"/>
      <c r="E3118" s="2"/>
      <c r="Q3118" s="2"/>
      <c r="S3118" s="2"/>
      <c r="U3118" s="2"/>
      <c r="AE3118" s="4">
        <v>41121</v>
      </c>
      <c r="AF3118">
        <v>56097.05</v>
      </c>
      <c r="AG3118" s="4">
        <v>41066</v>
      </c>
      <c r="AH3118">
        <v>85.02</v>
      </c>
      <c r="AI3118" s="4">
        <v>41673</v>
      </c>
      <c r="AJ3118">
        <v>13.0076</v>
      </c>
      <c r="AK3118" s="2">
        <v>41036</v>
      </c>
      <c r="AL3118">
        <v>7.9020999999999999</v>
      </c>
      <c r="AM3118" s="2"/>
      <c r="AS3118" s="2"/>
    </row>
    <row r="3119" spans="1:45" x14ac:dyDescent="0.25">
      <c r="A3119" s="2"/>
      <c r="C3119" s="2"/>
      <c r="E3119" s="2"/>
      <c r="Q3119" s="2"/>
      <c r="S3119" s="2"/>
      <c r="U3119" s="2"/>
      <c r="AE3119" s="4">
        <v>41122</v>
      </c>
      <c r="AF3119">
        <v>56291.93</v>
      </c>
      <c r="AG3119" s="4">
        <v>41067</v>
      </c>
      <c r="AH3119">
        <v>84.82</v>
      </c>
      <c r="AI3119" s="4">
        <v>41674</v>
      </c>
      <c r="AJ3119">
        <v>12.93</v>
      </c>
      <c r="AK3119" s="2">
        <v>41037</v>
      </c>
      <c r="AL3119">
        <v>8.0009999999999994</v>
      </c>
      <c r="AM3119" s="2"/>
      <c r="AS3119" s="2"/>
    </row>
    <row r="3120" spans="1:45" x14ac:dyDescent="0.25">
      <c r="A3120" s="2"/>
      <c r="C3120" s="2"/>
      <c r="E3120" s="2"/>
      <c r="Q3120" s="2"/>
      <c r="S3120" s="2"/>
      <c r="U3120" s="2"/>
      <c r="AE3120" s="4">
        <v>41123</v>
      </c>
      <c r="AF3120">
        <v>55520.4</v>
      </c>
      <c r="AG3120" s="4">
        <v>41068</v>
      </c>
      <c r="AH3120">
        <v>84.1</v>
      </c>
      <c r="AI3120" s="4">
        <v>41675</v>
      </c>
      <c r="AJ3120">
        <v>12.775</v>
      </c>
      <c r="AK3120" s="2">
        <v>41038</v>
      </c>
      <c r="AL3120">
        <v>8.1042000000000005</v>
      </c>
      <c r="AM3120" s="2"/>
      <c r="AS3120" s="2"/>
    </row>
    <row r="3121" spans="1:45" x14ac:dyDescent="0.25">
      <c r="A3121" s="2"/>
      <c r="C3121" s="2"/>
      <c r="E3121" s="2"/>
      <c r="Q3121" s="2"/>
      <c r="S3121" s="2"/>
      <c r="U3121" s="2"/>
      <c r="AE3121" s="4">
        <v>41124</v>
      </c>
      <c r="AF3121">
        <v>57255.22</v>
      </c>
      <c r="AG3121" s="4">
        <v>41071</v>
      </c>
      <c r="AH3121">
        <v>82.7</v>
      </c>
      <c r="AI3121" s="4">
        <v>41676</v>
      </c>
      <c r="AJ3121">
        <v>12.661799999999999</v>
      </c>
      <c r="AK3121" s="2">
        <v>41039</v>
      </c>
      <c r="AL3121">
        <v>7.9884000000000004</v>
      </c>
      <c r="AM3121" s="2"/>
      <c r="AS3121" s="2"/>
    </row>
    <row r="3122" spans="1:45" x14ac:dyDescent="0.25">
      <c r="A3122" s="2"/>
      <c r="C3122" s="2"/>
      <c r="E3122" s="2"/>
      <c r="Q3122" s="2"/>
      <c r="S3122" s="2"/>
      <c r="U3122" s="2"/>
      <c r="AE3122" s="4">
        <v>41127</v>
      </c>
      <c r="AF3122">
        <v>58344.61</v>
      </c>
      <c r="AG3122" s="4">
        <v>41072</v>
      </c>
      <c r="AH3122">
        <v>83.32</v>
      </c>
      <c r="AI3122" s="4">
        <v>41677</v>
      </c>
      <c r="AJ3122">
        <v>12.583299999999999</v>
      </c>
      <c r="AK3122" s="2">
        <v>41040</v>
      </c>
      <c r="AL3122">
        <v>8.0033999999999992</v>
      </c>
      <c r="AM3122" s="2"/>
      <c r="AS3122" s="2"/>
    </row>
    <row r="3123" spans="1:45" x14ac:dyDescent="0.25">
      <c r="A3123" s="2"/>
      <c r="C3123" s="2"/>
      <c r="E3123" s="2"/>
      <c r="Q3123" s="2"/>
      <c r="S3123" s="2"/>
      <c r="U3123" s="2"/>
      <c r="AE3123" s="4">
        <v>41128</v>
      </c>
      <c r="AF3123">
        <v>57725.66</v>
      </c>
      <c r="AG3123" s="4">
        <v>41073</v>
      </c>
      <c r="AH3123">
        <v>82.62</v>
      </c>
      <c r="AI3123" s="4">
        <v>41680</v>
      </c>
      <c r="AJ3123">
        <v>12.6288</v>
      </c>
      <c r="AK3123" s="2">
        <v>41043</v>
      </c>
      <c r="AL3123">
        <v>7.8962000000000003</v>
      </c>
      <c r="AM3123" s="2"/>
      <c r="AS3123" s="2"/>
    </row>
    <row r="3124" spans="1:45" x14ac:dyDescent="0.25">
      <c r="A3124" s="2"/>
      <c r="C3124" s="2"/>
      <c r="E3124" s="2"/>
      <c r="Q3124" s="2"/>
      <c r="S3124" s="2"/>
      <c r="U3124" s="2"/>
      <c r="AE3124" s="4">
        <v>41129</v>
      </c>
      <c r="AF3124">
        <v>58950.98</v>
      </c>
      <c r="AG3124" s="4">
        <v>41074</v>
      </c>
      <c r="AH3124">
        <v>83.91</v>
      </c>
      <c r="AI3124" s="4">
        <v>41681</v>
      </c>
      <c r="AJ3124">
        <v>12.76</v>
      </c>
      <c r="AK3124" s="2">
        <v>41044</v>
      </c>
      <c r="AL3124">
        <v>7.8236999999999997</v>
      </c>
      <c r="AM3124" s="2"/>
      <c r="AS3124" s="2"/>
    </row>
    <row r="3125" spans="1:45" x14ac:dyDescent="0.25">
      <c r="A3125" s="2"/>
      <c r="C3125" s="2"/>
      <c r="E3125" s="2"/>
      <c r="Q3125" s="2"/>
      <c r="S3125" s="2"/>
      <c r="U3125" s="2"/>
      <c r="AE3125" s="4">
        <v>41130</v>
      </c>
      <c r="AF3125">
        <v>58797.13</v>
      </c>
      <c r="AG3125" s="4">
        <v>41075</v>
      </c>
      <c r="AH3125">
        <v>84.03</v>
      </c>
      <c r="AI3125" s="4">
        <v>41682</v>
      </c>
      <c r="AJ3125">
        <v>12.801</v>
      </c>
      <c r="AK3125" s="2">
        <v>41045</v>
      </c>
      <c r="AL3125">
        <v>7.7923999999999998</v>
      </c>
      <c r="AM3125" s="2"/>
      <c r="AS3125" s="2"/>
    </row>
    <row r="3126" spans="1:45" x14ac:dyDescent="0.25">
      <c r="A3126" s="2"/>
      <c r="C3126" s="2"/>
      <c r="E3126" s="2"/>
      <c r="Q3126" s="2"/>
      <c r="S3126" s="2"/>
      <c r="U3126" s="2"/>
      <c r="AE3126" s="4">
        <v>41131</v>
      </c>
      <c r="AF3126">
        <v>59280.93</v>
      </c>
      <c r="AG3126" s="4">
        <v>41078</v>
      </c>
      <c r="AH3126">
        <v>83.27</v>
      </c>
      <c r="AI3126" s="4">
        <v>41683</v>
      </c>
      <c r="AJ3126">
        <v>12.696999999999999</v>
      </c>
      <c r="AK3126" s="2">
        <v>41046</v>
      </c>
      <c r="AL3126">
        <v>7.7500999999999998</v>
      </c>
      <c r="AM3126" s="2"/>
      <c r="AS3126" s="2"/>
    </row>
    <row r="3127" spans="1:45" x14ac:dyDescent="0.25">
      <c r="A3127" s="2"/>
      <c r="C3127" s="2"/>
      <c r="E3127" s="2"/>
      <c r="Q3127" s="2"/>
      <c r="S3127" s="2"/>
      <c r="U3127" s="2"/>
      <c r="AE3127" s="4">
        <v>41134</v>
      </c>
      <c r="AF3127">
        <v>59122.74</v>
      </c>
      <c r="AG3127" s="4">
        <v>41079</v>
      </c>
      <c r="AH3127">
        <v>84.03</v>
      </c>
      <c r="AI3127" s="4">
        <v>41684</v>
      </c>
      <c r="AJ3127">
        <v>12.71</v>
      </c>
      <c r="AK3127" s="2">
        <v>41047</v>
      </c>
      <c r="AL3127">
        <v>7.6923000000000004</v>
      </c>
      <c r="AM3127" s="2"/>
      <c r="AS3127" s="2"/>
    </row>
    <row r="3128" spans="1:45" x14ac:dyDescent="0.25">
      <c r="A3128" s="2"/>
      <c r="C3128" s="2"/>
      <c r="E3128" s="2"/>
      <c r="Q3128" s="2"/>
      <c r="S3128" s="2"/>
      <c r="U3128" s="2"/>
      <c r="AE3128" s="4">
        <v>41135</v>
      </c>
      <c r="AF3128">
        <v>58082.92</v>
      </c>
      <c r="AG3128" s="4">
        <v>41080</v>
      </c>
      <c r="AH3128">
        <v>81.8</v>
      </c>
      <c r="AI3128" s="4">
        <v>41687</v>
      </c>
      <c r="AJ3128">
        <v>12.58</v>
      </c>
      <c r="AK3128" s="2">
        <v>41050</v>
      </c>
      <c r="AL3128">
        <v>7.8093000000000004</v>
      </c>
      <c r="AM3128" s="2"/>
      <c r="AS3128" s="2"/>
    </row>
    <row r="3129" spans="1:45" x14ac:dyDescent="0.25">
      <c r="A3129" s="2"/>
      <c r="C3129" s="2"/>
      <c r="E3129" s="2"/>
      <c r="Q3129" s="2"/>
      <c r="S3129" s="2"/>
      <c r="U3129" s="2"/>
      <c r="AE3129" s="4">
        <v>41136</v>
      </c>
      <c r="AF3129">
        <v>58189.279999999999</v>
      </c>
      <c r="AG3129" s="4">
        <v>41081</v>
      </c>
      <c r="AH3129">
        <v>78.2</v>
      </c>
      <c r="AI3129" s="4">
        <v>41688</v>
      </c>
      <c r="AJ3129">
        <v>12.4277</v>
      </c>
      <c r="AK3129" s="2">
        <v>41051</v>
      </c>
      <c r="AL3129">
        <v>7.8400999999999996</v>
      </c>
      <c r="AM3129" s="2"/>
      <c r="AS3129" s="2"/>
    </row>
    <row r="3130" spans="1:45" x14ac:dyDescent="0.25">
      <c r="A3130" s="2"/>
      <c r="C3130" s="2"/>
      <c r="E3130" s="2"/>
      <c r="Q3130" s="2"/>
      <c r="S3130" s="2"/>
      <c r="U3130" s="2"/>
      <c r="AE3130" s="4">
        <v>41137</v>
      </c>
      <c r="AF3130">
        <v>59445.79</v>
      </c>
      <c r="AG3130" s="4">
        <v>41082</v>
      </c>
      <c r="AH3130">
        <v>79.760000000000005</v>
      </c>
      <c r="AI3130" s="4">
        <v>41689</v>
      </c>
      <c r="AJ3130">
        <v>12.55</v>
      </c>
      <c r="AK3130" s="2">
        <v>41052</v>
      </c>
      <c r="AL3130">
        <v>7.9200999999999997</v>
      </c>
      <c r="AM3130" s="2"/>
      <c r="AS3130" s="2"/>
    </row>
    <row r="3131" spans="1:45" x14ac:dyDescent="0.25">
      <c r="A3131" s="2"/>
      <c r="C3131" s="2"/>
      <c r="E3131" s="2"/>
      <c r="Q3131" s="2"/>
      <c r="S3131" s="2"/>
      <c r="U3131" s="2"/>
      <c r="AE3131" s="4">
        <v>41138</v>
      </c>
      <c r="AF3131">
        <v>59082.37</v>
      </c>
      <c r="AG3131" s="4">
        <v>41085</v>
      </c>
      <c r="AH3131">
        <v>79.209999999999994</v>
      </c>
      <c r="AI3131" s="4">
        <v>41690</v>
      </c>
      <c r="AJ3131">
        <v>12.36</v>
      </c>
      <c r="AK3131" s="2">
        <v>41053</v>
      </c>
      <c r="AL3131">
        <v>7.95</v>
      </c>
      <c r="AM3131" s="2"/>
      <c r="AS3131" s="2"/>
    </row>
    <row r="3132" spans="1:45" x14ac:dyDescent="0.25">
      <c r="A3132" s="2"/>
      <c r="C3132" s="2"/>
      <c r="E3132" s="2"/>
      <c r="Q3132" s="2"/>
      <c r="S3132" s="2"/>
      <c r="U3132" s="2"/>
      <c r="AE3132" s="4">
        <v>41141</v>
      </c>
      <c r="AF3132">
        <v>59283.09</v>
      </c>
      <c r="AG3132" s="4">
        <v>41086</v>
      </c>
      <c r="AH3132">
        <v>79.36</v>
      </c>
      <c r="AI3132" s="4">
        <v>41691</v>
      </c>
      <c r="AJ3132">
        <v>12.244999999999999</v>
      </c>
      <c r="AK3132" s="2">
        <v>41054</v>
      </c>
      <c r="AL3132">
        <v>8.0866000000000007</v>
      </c>
      <c r="AM3132" s="2"/>
      <c r="AS3132" s="2"/>
    </row>
    <row r="3133" spans="1:45" x14ac:dyDescent="0.25">
      <c r="A3133" s="2"/>
      <c r="C3133" s="2"/>
      <c r="E3133" s="2"/>
      <c r="Q3133" s="2"/>
      <c r="S3133" s="2"/>
      <c r="U3133" s="2"/>
      <c r="AE3133" s="4">
        <v>41142</v>
      </c>
      <c r="AF3133">
        <v>58917.73</v>
      </c>
      <c r="AG3133" s="4">
        <v>41087</v>
      </c>
      <c r="AH3133">
        <v>80.209999999999994</v>
      </c>
      <c r="AI3133" s="4">
        <v>41694</v>
      </c>
      <c r="AJ3133">
        <v>12.205</v>
      </c>
      <c r="AK3133" s="2">
        <v>41057</v>
      </c>
      <c r="AL3133">
        <v>8.1372</v>
      </c>
      <c r="AM3133" s="2"/>
      <c r="AS3133" s="2"/>
    </row>
    <row r="3134" spans="1:45" x14ac:dyDescent="0.25">
      <c r="A3134" s="2"/>
      <c r="C3134" s="2"/>
      <c r="E3134" s="2"/>
      <c r="Q3134" s="2"/>
      <c r="S3134" s="2"/>
      <c r="U3134" s="2"/>
      <c r="AE3134" s="4">
        <v>41143</v>
      </c>
      <c r="AF3134">
        <v>59380.76</v>
      </c>
      <c r="AG3134" s="4">
        <v>41088</v>
      </c>
      <c r="AH3134">
        <v>77.69</v>
      </c>
      <c r="AI3134" s="4">
        <v>41695</v>
      </c>
      <c r="AJ3134">
        <v>12.027699999999999</v>
      </c>
      <c r="AK3134" s="2">
        <v>41058</v>
      </c>
      <c r="AL3134">
        <v>8.0031999999999996</v>
      </c>
      <c r="AM3134" s="2"/>
      <c r="AS3134" s="2"/>
    </row>
    <row r="3135" spans="1:45" x14ac:dyDescent="0.25">
      <c r="A3135" s="2"/>
      <c r="C3135" s="2"/>
      <c r="E3135" s="2"/>
      <c r="Q3135" s="2"/>
      <c r="S3135" s="2"/>
      <c r="U3135" s="2"/>
      <c r="AE3135" s="4">
        <v>41144</v>
      </c>
      <c r="AF3135">
        <v>58511.55</v>
      </c>
      <c r="AG3135" s="4">
        <v>41089</v>
      </c>
      <c r="AH3135">
        <v>84.96</v>
      </c>
      <c r="AI3135" s="4">
        <v>41696</v>
      </c>
      <c r="AJ3135">
        <v>12.105</v>
      </c>
      <c r="AK3135" s="2">
        <v>41059</v>
      </c>
      <c r="AL3135">
        <v>7.9717000000000002</v>
      </c>
      <c r="AM3135" s="2"/>
      <c r="AS3135" s="2"/>
    </row>
    <row r="3136" spans="1:45" x14ac:dyDescent="0.25">
      <c r="A3136" s="2"/>
      <c r="C3136" s="2"/>
      <c r="E3136" s="2"/>
      <c r="Q3136" s="2"/>
      <c r="S3136" s="2"/>
      <c r="U3136" s="2"/>
      <c r="AE3136" s="4">
        <v>41145</v>
      </c>
      <c r="AF3136">
        <v>58425.760000000002</v>
      </c>
      <c r="AG3136" s="4">
        <v>41092</v>
      </c>
      <c r="AH3136">
        <v>83.75</v>
      </c>
      <c r="AI3136" s="4">
        <v>41697</v>
      </c>
      <c r="AJ3136">
        <v>11.992599999999999</v>
      </c>
      <c r="AK3136" s="2">
        <v>41060</v>
      </c>
      <c r="AL3136">
        <v>7.9265999999999996</v>
      </c>
      <c r="AM3136" s="2"/>
      <c r="AS3136" s="2"/>
    </row>
    <row r="3137" spans="1:45" x14ac:dyDescent="0.25">
      <c r="A3137" s="2"/>
      <c r="C3137" s="2"/>
      <c r="E3137" s="2"/>
      <c r="Q3137" s="2"/>
      <c r="S3137" s="2"/>
      <c r="U3137" s="2"/>
      <c r="AE3137" s="4">
        <v>41148</v>
      </c>
      <c r="AF3137">
        <v>58111.46</v>
      </c>
      <c r="AG3137" s="4">
        <v>41093</v>
      </c>
      <c r="AH3137">
        <v>87.66</v>
      </c>
      <c r="AI3137" s="4">
        <v>41698</v>
      </c>
      <c r="AJ3137">
        <v>12.315</v>
      </c>
      <c r="AK3137" s="2">
        <v>41061</v>
      </c>
      <c r="AL3137">
        <v>7.9138000000000002</v>
      </c>
      <c r="AM3137" s="2"/>
      <c r="AS3137" s="2"/>
    </row>
    <row r="3138" spans="1:45" x14ac:dyDescent="0.25">
      <c r="A3138" s="2"/>
      <c r="C3138" s="2"/>
      <c r="E3138" s="2"/>
      <c r="Q3138" s="2"/>
      <c r="S3138" s="2"/>
      <c r="U3138" s="2"/>
      <c r="AE3138" s="4">
        <v>41149</v>
      </c>
      <c r="AF3138">
        <v>58406.400000000001</v>
      </c>
      <c r="AG3138" s="4">
        <v>41095</v>
      </c>
      <c r="AH3138">
        <v>87.22</v>
      </c>
      <c r="AI3138" s="4">
        <v>41703</v>
      </c>
      <c r="AJ3138">
        <v>12.295</v>
      </c>
      <c r="AK3138" s="2">
        <v>41064</v>
      </c>
      <c r="AL3138">
        <v>7.9885000000000002</v>
      </c>
      <c r="AM3138" s="2"/>
      <c r="AS3138" s="2"/>
    </row>
    <row r="3139" spans="1:45" x14ac:dyDescent="0.25">
      <c r="A3139" s="2"/>
      <c r="C3139" s="2"/>
      <c r="E3139" s="2"/>
      <c r="Q3139" s="2"/>
      <c r="S3139" s="2"/>
      <c r="U3139" s="2"/>
      <c r="AE3139" s="4">
        <v>41150</v>
      </c>
      <c r="AF3139">
        <v>57369.19</v>
      </c>
      <c r="AG3139" s="4">
        <v>41096</v>
      </c>
      <c r="AH3139">
        <v>84.45</v>
      </c>
      <c r="AI3139" s="4">
        <v>41704</v>
      </c>
      <c r="AJ3139">
        <v>12.38</v>
      </c>
      <c r="AK3139" s="2">
        <v>41065</v>
      </c>
      <c r="AL3139">
        <v>7.9436</v>
      </c>
      <c r="AM3139" s="2"/>
      <c r="AS3139" s="2"/>
    </row>
    <row r="3140" spans="1:45" x14ac:dyDescent="0.25">
      <c r="A3140" s="2"/>
      <c r="C3140" s="2"/>
      <c r="E3140" s="2"/>
      <c r="Q3140" s="2"/>
      <c r="S3140" s="2"/>
      <c r="U3140" s="2"/>
      <c r="AE3140" s="4">
        <v>41151</v>
      </c>
      <c r="AF3140">
        <v>57256.43</v>
      </c>
      <c r="AG3140" s="4">
        <v>41099</v>
      </c>
      <c r="AH3140">
        <v>85.99</v>
      </c>
      <c r="AI3140" s="4">
        <v>41705</v>
      </c>
      <c r="AJ3140">
        <v>12.574999999999999</v>
      </c>
      <c r="AK3140" s="2">
        <v>41066</v>
      </c>
      <c r="AL3140">
        <v>7.8978000000000002</v>
      </c>
      <c r="AM3140" s="2"/>
      <c r="AS3140" s="2"/>
    </row>
    <row r="3141" spans="1:45" x14ac:dyDescent="0.25">
      <c r="A3141" s="2"/>
      <c r="C3141" s="2"/>
      <c r="E3141" s="2"/>
      <c r="Q3141" s="2"/>
      <c r="S3141" s="2"/>
      <c r="U3141" s="2"/>
      <c r="AE3141" s="4">
        <v>41152</v>
      </c>
      <c r="AF3141">
        <v>57061.45</v>
      </c>
      <c r="AG3141" s="4">
        <v>41100</v>
      </c>
      <c r="AH3141">
        <v>83.91</v>
      </c>
      <c r="AI3141" s="4">
        <v>41708</v>
      </c>
      <c r="AJ3141">
        <v>12.605</v>
      </c>
      <c r="AK3141" s="2">
        <v>41067</v>
      </c>
      <c r="AL3141">
        <v>7.8990999999999998</v>
      </c>
      <c r="AM3141" s="2"/>
      <c r="AS3141" s="2"/>
    </row>
    <row r="3142" spans="1:45" x14ac:dyDescent="0.25">
      <c r="A3142" s="2"/>
      <c r="C3142" s="2"/>
      <c r="E3142" s="2"/>
      <c r="Q3142" s="2"/>
      <c r="S3142" s="2"/>
      <c r="U3142" s="2"/>
      <c r="AE3142" s="4">
        <v>41155</v>
      </c>
      <c r="AF3142">
        <v>57281.45</v>
      </c>
      <c r="AG3142" s="4">
        <v>41101</v>
      </c>
      <c r="AH3142">
        <v>85.81</v>
      </c>
      <c r="AI3142" s="4">
        <v>41709</v>
      </c>
      <c r="AJ3142">
        <v>12.525</v>
      </c>
      <c r="AK3142" s="2">
        <v>41068</v>
      </c>
      <c r="AL3142">
        <v>7.8300999999999998</v>
      </c>
      <c r="AM3142" s="2"/>
      <c r="AS3142" s="2"/>
    </row>
    <row r="3143" spans="1:45" x14ac:dyDescent="0.25">
      <c r="A3143" s="2"/>
      <c r="C3143" s="2"/>
      <c r="E3143" s="2"/>
      <c r="Q3143" s="2"/>
      <c r="S3143" s="2"/>
      <c r="U3143" s="2"/>
      <c r="AE3143" s="4">
        <v>41156</v>
      </c>
      <c r="AF3143">
        <v>56233.9</v>
      </c>
      <c r="AG3143" s="4">
        <v>41102</v>
      </c>
      <c r="AH3143">
        <v>86.08</v>
      </c>
      <c r="AI3143" s="4">
        <v>41710</v>
      </c>
      <c r="AJ3143">
        <v>12.48</v>
      </c>
      <c r="AK3143" s="2">
        <v>41071</v>
      </c>
      <c r="AL3143">
        <v>7.7094000000000005</v>
      </c>
      <c r="AM3143" s="2"/>
      <c r="AS3143" s="2"/>
    </row>
    <row r="3144" spans="1:45" x14ac:dyDescent="0.25">
      <c r="A3144" s="2"/>
      <c r="C3144" s="2"/>
      <c r="E3144" s="2"/>
      <c r="Q3144" s="2"/>
      <c r="S3144" s="2"/>
      <c r="U3144" s="2"/>
      <c r="AE3144" s="4">
        <v>41157</v>
      </c>
      <c r="AF3144">
        <v>56863.91</v>
      </c>
      <c r="AG3144" s="4">
        <v>41103</v>
      </c>
      <c r="AH3144">
        <v>87.1</v>
      </c>
      <c r="AI3144" s="4">
        <v>41711</v>
      </c>
      <c r="AJ3144">
        <v>12.4581</v>
      </c>
      <c r="AK3144" s="2">
        <v>41072</v>
      </c>
      <c r="AL3144">
        <v>7.6958000000000002</v>
      </c>
      <c r="AM3144" s="2"/>
      <c r="AS3144" s="2"/>
    </row>
    <row r="3145" spans="1:45" x14ac:dyDescent="0.25">
      <c r="A3145" s="2"/>
      <c r="C3145" s="2"/>
      <c r="E3145" s="2"/>
      <c r="Q3145" s="2"/>
      <c r="S3145" s="2"/>
      <c r="U3145" s="2"/>
      <c r="AE3145" s="4">
        <v>41158</v>
      </c>
      <c r="AF3145">
        <v>58321.24</v>
      </c>
      <c r="AG3145" s="4">
        <v>41106</v>
      </c>
      <c r="AH3145">
        <v>88.43</v>
      </c>
      <c r="AI3145" s="4">
        <v>41712</v>
      </c>
      <c r="AJ3145">
        <v>12.492100000000001</v>
      </c>
      <c r="AK3145" s="2">
        <v>41073</v>
      </c>
      <c r="AL3145">
        <v>7.6641000000000004</v>
      </c>
      <c r="AM3145" s="2"/>
      <c r="AS3145" s="2"/>
    </row>
    <row r="3146" spans="1:45" x14ac:dyDescent="0.25">
      <c r="A3146" s="2"/>
      <c r="C3146" s="2"/>
      <c r="E3146" s="2"/>
      <c r="Q3146" s="2"/>
      <c r="S3146" s="2"/>
      <c r="U3146" s="2"/>
      <c r="AE3146" s="4">
        <v>41162</v>
      </c>
      <c r="AF3146">
        <v>58404.1</v>
      </c>
      <c r="AG3146" s="4">
        <v>41107</v>
      </c>
      <c r="AH3146">
        <v>89.22</v>
      </c>
      <c r="AI3146" s="4">
        <v>41715</v>
      </c>
      <c r="AJ3146">
        <v>12.531000000000001</v>
      </c>
      <c r="AK3146" s="2">
        <v>41074</v>
      </c>
      <c r="AL3146">
        <v>7.6591000000000005</v>
      </c>
      <c r="AM3146" s="2"/>
      <c r="AS3146" s="2"/>
    </row>
    <row r="3147" spans="1:45" x14ac:dyDescent="0.25">
      <c r="A3147" s="2"/>
      <c r="C3147" s="2"/>
      <c r="E3147" s="2"/>
      <c r="Q3147" s="2"/>
      <c r="S3147" s="2"/>
      <c r="U3147" s="2"/>
      <c r="AE3147" s="4">
        <v>41163</v>
      </c>
      <c r="AF3147">
        <v>59422.55</v>
      </c>
      <c r="AG3147" s="4">
        <v>41108</v>
      </c>
      <c r="AH3147">
        <v>89.87</v>
      </c>
      <c r="AI3147" s="4">
        <v>41716</v>
      </c>
      <c r="AJ3147">
        <v>12.603999999999999</v>
      </c>
      <c r="AK3147" s="2">
        <v>41075</v>
      </c>
      <c r="AL3147">
        <v>7.7065999999999999</v>
      </c>
      <c r="AM3147" s="2"/>
      <c r="AS3147" s="2"/>
    </row>
    <row r="3148" spans="1:45" x14ac:dyDescent="0.25">
      <c r="A3148" s="2"/>
      <c r="C3148" s="2"/>
      <c r="E3148" s="2"/>
      <c r="Q3148" s="2"/>
      <c r="S3148" s="2"/>
      <c r="U3148" s="2"/>
      <c r="AE3148" s="4">
        <v>41164</v>
      </c>
      <c r="AF3148">
        <v>59921.8</v>
      </c>
      <c r="AG3148" s="4">
        <v>41109</v>
      </c>
      <c r="AH3148">
        <v>92.66</v>
      </c>
      <c r="AI3148" s="4">
        <v>41717</v>
      </c>
      <c r="AJ3148">
        <v>12.752700000000001</v>
      </c>
      <c r="AK3148" s="2">
        <v>41078</v>
      </c>
      <c r="AL3148">
        <v>7.6876999999999995</v>
      </c>
      <c r="AM3148" s="2"/>
      <c r="AS3148" s="2"/>
    </row>
    <row r="3149" spans="1:45" x14ac:dyDescent="0.25">
      <c r="A3149" s="2"/>
      <c r="C3149" s="2"/>
      <c r="E3149" s="2"/>
      <c r="Q3149" s="2"/>
      <c r="S3149" s="2"/>
      <c r="U3149" s="2"/>
      <c r="AE3149" s="4">
        <v>41165</v>
      </c>
      <c r="AF3149">
        <v>61958.12</v>
      </c>
      <c r="AG3149" s="4">
        <v>41110</v>
      </c>
      <c r="AH3149">
        <v>91.44</v>
      </c>
      <c r="AI3149" s="4">
        <v>41718</v>
      </c>
      <c r="AJ3149">
        <v>12.800599999999999</v>
      </c>
      <c r="AK3149" s="2">
        <v>41079</v>
      </c>
      <c r="AL3149">
        <v>7.6600999999999999</v>
      </c>
      <c r="AM3149" s="2"/>
      <c r="AS3149" s="2"/>
    </row>
    <row r="3150" spans="1:45" x14ac:dyDescent="0.25">
      <c r="A3150" s="2"/>
      <c r="C3150" s="2"/>
      <c r="E3150" s="2"/>
      <c r="Q3150" s="2"/>
      <c r="S3150" s="2"/>
      <c r="U3150" s="2"/>
      <c r="AE3150" s="4">
        <v>41166</v>
      </c>
      <c r="AF3150">
        <v>62105.47</v>
      </c>
      <c r="AG3150" s="4">
        <v>41113</v>
      </c>
      <c r="AH3150">
        <v>88.14</v>
      </c>
      <c r="AI3150" s="4">
        <v>41719</v>
      </c>
      <c r="AJ3150">
        <v>12.672700000000001</v>
      </c>
      <c r="AK3150" s="2">
        <v>41080</v>
      </c>
      <c r="AL3150">
        <v>7.7244000000000002</v>
      </c>
      <c r="AM3150" s="2"/>
      <c r="AS3150" s="2"/>
    </row>
    <row r="3151" spans="1:45" x14ac:dyDescent="0.25">
      <c r="A3151" s="2"/>
      <c r="C3151" s="2"/>
      <c r="E3151" s="2"/>
      <c r="Q3151" s="2"/>
      <c r="S3151" s="2"/>
      <c r="U3151" s="2"/>
      <c r="AE3151" s="4">
        <v>41169</v>
      </c>
      <c r="AF3151">
        <v>61805.98</v>
      </c>
      <c r="AG3151" s="4">
        <v>41114</v>
      </c>
      <c r="AH3151">
        <v>88.5</v>
      </c>
      <c r="AI3151" s="4">
        <v>41722</v>
      </c>
      <c r="AJ3151">
        <v>12.67</v>
      </c>
      <c r="AK3151" s="2">
        <v>41081</v>
      </c>
      <c r="AL3151">
        <v>7.694</v>
      </c>
      <c r="AM3151" s="2"/>
      <c r="AS3151" s="2"/>
    </row>
    <row r="3152" spans="1:45" x14ac:dyDescent="0.25">
      <c r="A3152" s="2"/>
      <c r="C3152" s="2"/>
      <c r="E3152" s="2"/>
      <c r="Q3152" s="2"/>
      <c r="S3152" s="2"/>
      <c r="U3152" s="2"/>
      <c r="AE3152" s="4">
        <v>41170</v>
      </c>
      <c r="AF3152">
        <v>61804.33</v>
      </c>
      <c r="AG3152" s="4">
        <v>41115</v>
      </c>
      <c r="AH3152">
        <v>88.97</v>
      </c>
      <c r="AI3152" s="4">
        <v>41723</v>
      </c>
      <c r="AJ3152">
        <v>12.56</v>
      </c>
      <c r="AK3152" s="2">
        <v>41082</v>
      </c>
      <c r="AL3152">
        <v>7.7115999999999998</v>
      </c>
      <c r="AM3152" s="2"/>
      <c r="AS3152" s="2"/>
    </row>
    <row r="3153" spans="1:45" x14ac:dyDescent="0.25">
      <c r="A3153" s="2"/>
      <c r="C3153" s="2"/>
      <c r="E3153" s="2"/>
      <c r="Q3153" s="2"/>
      <c r="S3153" s="2"/>
      <c r="U3153" s="2"/>
      <c r="AE3153" s="4">
        <v>41171</v>
      </c>
      <c r="AF3153">
        <v>61651.83</v>
      </c>
      <c r="AG3153" s="4">
        <v>41116</v>
      </c>
      <c r="AH3153">
        <v>89.39</v>
      </c>
      <c r="AI3153" s="4">
        <v>41724</v>
      </c>
      <c r="AJ3153">
        <v>12.425000000000001</v>
      </c>
      <c r="AK3153" s="2">
        <v>41085</v>
      </c>
      <c r="AL3153">
        <v>7.6029</v>
      </c>
      <c r="AM3153" s="2"/>
      <c r="AS3153" s="2"/>
    </row>
    <row r="3154" spans="1:45" x14ac:dyDescent="0.25">
      <c r="A3154" s="2"/>
      <c r="C3154" s="2"/>
      <c r="E3154" s="2"/>
      <c r="Q3154" s="2"/>
      <c r="S3154" s="2"/>
      <c r="U3154" s="2"/>
      <c r="AE3154" s="4">
        <v>41172</v>
      </c>
      <c r="AF3154">
        <v>61687.97</v>
      </c>
      <c r="AG3154" s="4">
        <v>41117</v>
      </c>
      <c r="AH3154">
        <v>90.13</v>
      </c>
      <c r="AI3154" s="4">
        <v>41725</v>
      </c>
      <c r="AJ3154">
        <v>12.2074</v>
      </c>
      <c r="AK3154" s="2">
        <v>41086</v>
      </c>
      <c r="AL3154">
        <v>7.6280999999999999</v>
      </c>
      <c r="AM3154" s="2"/>
      <c r="AS3154" s="2"/>
    </row>
    <row r="3155" spans="1:45" x14ac:dyDescent="0.25">
      <c r="A3155" s="2"/>
      <c r="C3155" s="2"/>
      <c r="E3155" s="2"/>
      <c r="Q3155" s="2"/>
      <c r="S3155" s="2"/>
      <c r="U3155" s="2"/>
      <c r="AE3155" s="4">
        <v>41173</v>
      </c>
      <c r="AF3155">
        <v>61320.07</v>
      </c>
      <c r="AG3155" s="4">
        <v>41120</v>
      </c>
      <c r="AH3155">
        <v>89.78</v>
      </c>
      <c r="AI3155" s="4">
        <v>41726</v>
      </c>
      <c r="AJ3155">
        <v>12.392200000000001</v>
      </c>
      <c r="AK3155" s="2">
        <v>41087</v>
      </c>
      <c r="AL3155">
        <v>7.6190999999999995</v>
      </c>
      <c r="AM3155" s="2"/>
      <c r="AS3155" s="2"/>
    </row>
    <row r="3156" spans="1:45" x14ac:dyDescent="0.25">
      <c r="A3156" s="2"/>
      <c r="C3156" s="2"/>
      <c r="E3156" s="2"/>
      <c r="Q3156" s="2"/>
      <c r="S3156" s="2"/>
      <c r="U3156" s="2"/>
      <c r="AE3156" s="4">
        <v>41176</v>
      </c>
      <c r="AF3156">
        <v>61909.99</v>
      </c>
      <c r="AG3156" s="4">
        <v>41121</v>
      </c>
      <c r="AH3156">
        <v>88.06</v>
      </c>
      <c r="AI3156" s="4">
        <v>41729</v>
      </c>
      <c r="AJ3156">
        <v>12.427</v>
      </c>
      <c r="AK3156" s="2">
        <v>41088</v>
      </c>
      <c r="AL3156">
        <v>7.5588999999999995</v>
      </c>
      <c r="AM3156" s="2"/>
      <c r="AS3156" s="2"/>
    </row>
    <row r="3157" spans="1:45" x14ac:dyDescent="0.25">
      <c r="A3157" s="2"/>
      <c r="C3157" s="2"/>
      <c r="E3157" s="2"/>
      <c r="Q3157" s="2"/>
      <c r="S3157" s="2"/>
      <c r="U3157" s="2"/>
      <c r="AE3157" s="4">
        <v>41177</v>
      </c>
      <c r="AF3157">
        <v>60501.1</v>
      </c>
      <c r="AG3157" s="4">
        <v>41122</v>
      </c>
      <c r="AH3157">
        <v>88.91</v>
      </c>
      <c r="AI3157" s="4">
        <v>41730</v>
      </c>
      <c r="AJ3157">
        <v>12.55</v>
      </c>
      <c r="AK3157" s="2">
        <v>41089</v>
      </c>
      <c r="AL3157">
        <v>7.5796999999999999</v>
      </c>
      <c r="AM3157" s="2"/>
      <c r="AS3157" s="2"/>
    </row>
    <row r="3158" spans="1:45" x14ac:dyDescent="0.25">
      <c r="A3158" s="2"/>
      <c r="C3158" s="2"/>
      <c r="E3158" s="2"/>
      <c r="Q3158" s="2"/>
      <c r="S3158" s="2"/>
      <c r="U3158" s="2"/>
      <c r="AE3158" s="4">
        <v>41178</v>
      </c>
      <c r="AF3158">
        <v>60478.05</v>
      </c>
      <c r="AG3158" s="4">
        <v>41123</v>
      </c>
      <c r="AH3158">
        <v>87.13</v>
      </c>
      <c r="AI3158" s="4">
        <v>41731</v>
      </c>
      <c r="AJ3158">
        <v>12.4412</v>
      </c>
      <c r="AK3158" s="2">
        <v>41092</v>
      </c>
      <c r="AL3158">
        <v>7.5285000000000002</v>
      </c>
      <c r="AM3158" s="2"/>
      <c r="AS3158" s="2"/>
    </row>
    <row r="3159" spans="1:45" x14ac:dyDescent="0.25">
      <c r="A3159" s="2"/>
      <c r="C3159" s="2"/>
      <c r="E3159" s="2"/>
      <c r="Q3159" s="2"/>
      <c r="S3159" s="2"/>
      <c r="U3159" s="2"/>
      <c r="AE3159" s="4">
        <v>41179</v>
      </c>
      <c r="AF3159">
        <v>60239.79</v>
      </c>
      <c r="AG3159" s="4">
        <v>41124</v>
      </c>
      <c r="AH3159">
        <v>91.4</v>
      </c>
      <c r="AI3159" s="4">
        <v>41732</v>
      </c>
      <c r="AJ3159">
        <v>12.421200000000001</v>
      </c>
      <c r="AK3159" s="2">
        <v>41093</v>
      </c>
      <c r="AL3159">
        <v>7.5442</v>
      </c>
      <c r="AM3159" s="2"/>
      <c r="AS3159" s="2"/>
    </row>
    <row r="3160" spans="1:45" x14ac:dyDescent="0.25">
      <c r="A3160" s="2"/>
      <c r="C3160" s="2"/>
      <c r="E3160" s="2"/>
      <c r="Q3160" s="2"/>
      <c r="S3160" s="2"/>
      <c r="U3160" s="2"/>
      <c r="AE3160" s="4">
        <v>41180</v>
      </c>
      <c r="AF3160">
        <v>59175.86</v>
      </c>
      <c r="AG3160" s="4">
        <v>41127</v>
      </c>
      <c r="AH3160">
        <v>92.2</v>
      </c>
      <c r="AI3160" s="4">
        <v>41733</v>
      </c>
      <c r="AJ3160">
        <v>12.425000000000001</v>
      </c>
      <c r="AK3160" s="2">
        <v>41094</v>
      </c>
      <c r="AL3160">
        <v>7.5838999999999999</v>
      </c>
      <c r="AM3160" s="2"/>
      <c r="AS3160" s="2"/>
    </row>
    <row r="3161" spans="1:45" x14ac:dyDescent="0.25">
      <c r="A3161" s="2"/>
      <c r="C3161" s="2"/>
      <c r="E3161" s="2"/>
      <c r="Q3161" s="2"/>
      <c r="S3161" s="2"/>
      <c r="U3161" s="2"/>
      <c r="AE3161" s="4">
        <v>41183</v>
      </c>
      <c r="AF3161">
        <v>59570.8</v>
      </c>
      <c r="AG3161" s="4">
        <v>41128</v>
      </c>
      <c r="AH3161">
        <v>93.67</v>
      </c>
      <c r="AI3161" s="4">
        <v>41736</v>
      </c>
      <c r="AJ3161">
        <v>12.355</v>
      </c>
      <c r="AK3161" s="2">
        <v>41095</v>
      </c>
      <c r="AL3161">
        <v>7.5738000000000003</v>
      </c>
      <c r="AM3161" s="2"/>
      <c r="AS3161" s="2"/>
    </row>
    <row r="3162" spans="1:45" x14ac:dyDescent="0.25">
      <c r="A3162" s="2"/>
      <c r="C3162" s="2"/>
      <c r="E3162" s="2"/>
      <c r="Q3162" s="2"/>
      <c r="S3162" s="2"/>
      <c r="U3162" s="2"/>
      <c r="AE3162" s="4">
        <v>41184</v>
      </c>
      <c r="AF3162">
        <v>59222.080000000002</v>
      </c>
      <c r="AG3162" s="4">
        <v>41129</v>
      </c>
      <c r="AH3162">
        <v>93.35</v>
      </c>
      <c r="AI3162" s="4">
        <v>41737</v>
      </c>
      <c r="AJ3162">
        <v>12.1432</v>
      </c>
      <c r="AK3162" s="2">
        <v>41096</v>
      </c>
      <c r="AL3162">
        <v>7.49</v>
      </c>
      <c r="AM3162" s="2"/>
      <c r="AS3162" s="2"/>
    </row>
    <row r="3163" spans="1:45" x14ac:dyDescent="0.25">
      <c r="A3163" s="2"/>
      <c r="C3163" s="2"/>
      <c r="E3163" s="2"/>
      <c r="Q3163" s="2"/>
      <c r="S3163" s="2"/>
      <c r="U3163" s="2"/>
      <c r="AE3163" s="4">
        <v>41185</v>
      </c>
      <c r="AF3163">
        <v>58627.33</v>
      </c>
      <c r="AG3163" s="4">
        <v>41130</v>
      </c>
      <c r="AH3163">
        <v>93.36</v>
      </c>
      <c r="AI3163" s="4">
        <v>41738</v>
      </c>
      <c r="AJ3163">
        <v>12.275</v>
      </c>
      <c r="AK3163" s="2">
        <v>41099</v>
      </c>
      <c r="AL3163">
        <v>7.4801000000000002</v>
      </c>
      <c r="AM3163" s="2"/>
      <c r="AS3163" s="2"/>
    </row>
    <row r="3164" spans="1:45" x14ac:dyDescent="0.25">
      <c r="A3164" s="2"/>
      <c r="C3164" s="2"/>
      <c r="E3164" s="2"/>
      <c r="Q3164" s="2"/>
      <c r="S3164" s="2"/>
      <c r="U3164" s="2"/>
      <c r="AE3164" s="4">
        <v>41186</v>
      </c>
      <c r="AF3164">
        <v>58458</v>
      </c>
      <c r="AG3164" s="4">
        <v>41131</v>
      </c>
      <c r="AH3164">
        <v>92.87</v>
      </c>
      <c r="AI3164" s="4">
        <v>41739</v>
      </c>
      <c r="AJ3164">
        <v>12.321</v>
      </c>
      <c r="AK3164" s="2">
        <v>41100</v>
      </c>
      <c r="AL3164">
        <v>7.4298999999999999</v>
      </c>
      <c r="AM3164" s="2"/>
      <c r="AS3164" s="2"/>
    </row>
    <row r="3165" spans="1:45" x14ac:dyDescent="0.25">
      <c r="A3165" s="2"/>
      <c r="C3165" s="2"/>
      <c r="E3165" s="2"/>
      <c r="Q3165" s="2"/>
      <c r="S3165" s="2"/>
      <c r="U3165" s="2"/>
      <c r="AE3165" s="4">
        <v>41187</v>
      </c>
      <c r="AF3165">
        <v>58571.59</v>
      </c>
      <c r="AG3165" s="4">
        <v>41134</v>
      </c>
      <c r="AH3165">
        <v>92.73</v>
      </c>
      <c r="AI3165" s="4">
        <v>41740</v>
      </c>
      <c r="AJ3165">
        <v>12.404999999999999</v>
      </c>
      <c r="AK3165" s="2">
        <v>41101</v>
      </c>
      <c r="AL3165">
        <v>7.3479000000000001</v>
      </c>
      <c r="AM3165" s="2"/>
      <c r="AS3165" s="2"/>
    </row>
    <row r="3166" spans="1:45" x14ac:dyDescent="0.25">
      <c r="A3166" s="2"/>
      <c r="C3166" s="2"/>
      <c r="E3166" s="2"/>
      <c r="Q3166" s="2"/>
      <c r="S3166" s="2"/>
      <c r="U3166" s="2"/>
      <c r="AE3166" s="4">
        <v>41190</v>
      </c>
      <c r="AF3166">
        <v>59317.15</v>
      </c>
      <c r="AG3166" s="4">
        <v>41135</v>
      </c>
      <c r="AH3166">
        <v>93.43</v>
      </c>
      <c r="AI3166" s="4">
        <v>41743</v>
      </c>
      <c r="AJ3166">
        <v>12.4328</v>
      </c>
      <c r="AK3166" s="2">
        <v>41102</v>
      </c>
      <c r="AL3166">
        <v>7.3836000000000004</v>
      </c>
      <c r="AM3166" s="2"/>
      <c r="AS3166" s="2"/>
    </row>
    <row r="3167" spans="1:45" x14ac:dyDescent="0.25">
      <c r="A3167" s="2"/>
      <c r="C3167" s="2"/>
      <c r="E3167" s="2"/>
      <c r="Q3167" s="2"/>
      <c r="S3167" s="2"/>
      <c r="U3167" s="2"/>
      <c r="AE3167" s="4">
        <v>41191</v>
      </c>
      <c r="AF3167">
        <v>58939.46</v>
      </c>
      <c r="AG3167" s="4">
        <v>41136</v>
      </c>
      <c r="AH3167">
        <v>94.33</v>
      </c>
      <c r="AI3167" s="4">
        <v>41744</v>
      </c>
      <c r="AJ3167">
        <v>12.494999999999999</v>
      </c>
      <c r="AK3167" s="2">
        <v>41103</v>
      </c>
      <c r="AL3167">
        <v>7.3277999999999999</v>
      </c>
      <c r="AM3167" s="2"/>
      <c r="AS3167" s="2"/>
    </row>
    <row r="3168" spans="1:45" x14ac:dyDescent="0.25">
      <c r="A3168" s="2"/>
      <c r="C3168" s="2"/>
      <c r="E3168" s="2"/>
      <c r="Q3168" s="2"/>
      <c r="S3168" s="2"/>
      <c r="U3168" s="2"/>
      <c r="AE3168" s="4">
        <v>41192</v>
      </c>
      <c r="AF3168">
        <v>58456.28</v>
      </c>
      <c r="AG3168" s="4">
        <v>41137</v>
      </c>
      <c r="AH3168">
        <v>95.6</v>
      </c>
      <c r="AI3168" s="4">
        <v>41745</v>
      </c>
      <c r="AJ3168">
        <v>12.505000000000001</v>
      </c>
      <c r="AK3168" s="2">
        <v>41106</v>
      </c>
      <c r="AL3168">
        <v>7.3353000000000002</v>
      </c>
      <c r="AM3168" s="2"/>
      <c r="AS3168" s="2"/>
    </row>
    <row r="3169" spans="1:45" x14ac:dyDescent="0.25">
      <c r="A3169" s="2"/>
      <c r="C3169" s="2"/>
      <c r="E3169" s="2"/>
      <c r="Q3169" s="2"/>
      <c r="S3169" s="2"/>
      <c r="U3169" s="2"/>
      <c r="AE3169" s="4">
        <v>41193</v>
      </c>
      <c r="AF3169">
        <v>59161.72</v>
      </c>
      <c r="AG3169" s="4">
        <v>41138</v>
      </c>
      <c r="AH3169">
        <v>96.01</v>
      </c>
      <c r="AI3169" s="4">
        <v>41746</v>
      </c>
      <c r="AJ3169">
        <v>12.404999999999999</v>
      </c>
      <c r="AK3169" s="2">
        <v>41107</v>
      </c>
      <c r="AL3169">
        <v>7.4333999999999998</v>
      </c>
      <c r="AM3169" s="2"/>
      <c r="AS3169" s="2"/>
    </row>
    <row r="3170" spans="1:45" x14ac:dyDescent="0.25">
      <c r="A3170" s="2"/>
      <c r="C3170" s="2"/>
      <c r="E3170" s="2"/>
      <c r="Q3170" s="2"/>
      <c r="S3170" s="2"/>
      <c r="U3170" s="2"/>
      <c r="AE3170" s="4">
        <v>41197</v>
      </c>
      <c r="AF3170">
        <v>59601.71</v>
      </c>
      <c r="AG3170" s="4">
        <v>41141</v>
      </c>
      <c r="AH3170">
        <v>95.97</v>
      </c>
      <c r="AI3170" s="4">
        <v>41747</v>
      </c>
      <c r="AJ3170">
        <v>12.3094</v>
      </c>
      <c r="AK3170" s="2">
        <v>41108</v>
      </c>
      <c r="AL3170">
        <v>7.3902000000000001</v>
      </c>
      <c r="AM3170" s="2"/>
      <c r="AS3170" s="2"/>
    </row>
    <row r="3171" spans="1:45" x14ac:dyDescent="0.25">
      <c r="A3171" s="2"/>
      <c r="C3171" s="2"/>
      <c r="E3171" s="2"/>
      <c r="Q3171" s="2"/>
      <c r="S3171" s="2"/>
      <c r="U3171" s="2"/>
      <c r="AE3171" s="4">
        <v>41198</v>
      </c>
      <c r="AF3171">
        <v>59743.87</v>
      </c>
      <c r="AG3171" s="4">
        <v>41142</v>
      </c>
      <c r="AH3171">
        <v>96.68</v>
      </c>
      <c r="AI3171" s="4">
        <v>41751</v>
      </c>
      <c r="AJ3171">
        <v>12.404999999999999</v>
      </c>
      <c r="AK3171" s="2">
        <v>41109</v>
      </c>
      <c r="AL3171">
        <v>7.3391999999999999</v>
      </c>
      <c r="AM3171" s="2"/>
      <c r="AS3171" s="2"/>
    </row>
    <row r="3172" spans="1:45" x14ac:dyDescent="0.25">
      <c r="A3172" s="2"/>
      <c r="C3172" s="2"/>
      <c r="E3172" s="2"/>
      <c r="Q3172" s="2"/>
      <c r="S3172" s="2"/>
      <c r="U3172" s="2"/>
      <c r="AE3172" s="4">
        <v>41199</v>
      </c>
      <c r="AF3172">
        <v>60087.29</v>
      </c>
      <c r="AG3172" s="4">
        <v>41143</v>
      </c>
      <c r="AH3172">
        <v>97.26</v>
      </c>
      <c r="AI3172" s="4">
        <v>41752</v>
      </c>
      <c r="AJ3172">
        <v>12.1935</v>
      </c>
      <c r="AK3172" s="2">
        <v>41110</v>
      </c>
      <c r="AL3172">
        <v>7.3918999999999997</v>
      </c>
      <c r="AM3172" s="2"/>
      <c r="AS3172" s="2"/>
    </row>
    <row r="3173" spans="1:45" x14ac:dyDescent="0.25">
      <c r="A3173" s="2"/>
      <c r="C3173" s="2"/>
      <c r="E3173" s="2"/>
      <c r="Q3173" s="2"/>
      <c r="S3173" s="2"/>
      <c r="U3173" s="2"/>
      <c r="AE3173" s="4">
        <v>41200</v>
      </c>
      <c r="AF3173">
        <v>59733.9</v>
      </c>
      <c r="AG3173" s="4">
        <v>41144</v>
      </c>
      <c r="AH3173">
        <v>96.27</v>
      </c>
      <c r="AI3173" s="4">
        <v>41753</v>
      </c>
      <c r="AJ3173">
        <v>12.24</v>
      </c>
      <c r="AK3173" s="2">
        <v>41113</v>
      </c>
      <c r="AL3173">
        <v>7.3604000000000003</v>
      </c>
      <c r="AM3173" s="2"/>
      <c r="AS3173" s="2"/>
    </row>
    <row r="3174" spans="1:45" x14ac:dyDescent="0.25">
      <c r="A3174" s="2"/>
      <c r="C3174" s="2"/>
      <c r="E3174" s="2"/>
      <c r="Q3174" s="2"/>
      <c r="S3174" s="2"/>
      <c r="U3174" s="2"/>
      <c r="AE3174" s="4">
        <v>41201</v>
      </c>
      <c r="AF3174">
        <v>58922.04</v>
      </c>
      <c r="AG3174" s="4">
        <v>41145</v>
      </c>
      <c r="AH3174">
        <v>96.15</v>
      </c>
      <c r="AI3174" s="4">
        <v>41754</v>
      </c>
      <c r="AJ3174">
        <v>12.255000000000001</v>
      </c>
      <c r="AK3174" s="2">
        <v>41114</v>
      </c>
      <c r="AL3174">
        <v>7.3662000000000001</v>
      </c>
      <c r="AM3174" s="2"/>
      <c r="AS3174" s="2"/>
    </row>
    <row r="3175" spans="1:45" x14ac:dyDescent="0.25">
      <c r="A3175" s="2"/>
      <c r="C3175" s="2"/>
      <c r="E3175" s="2"/>
      <c r="Q3175" s="2"/>
      <c r="S3175" s="2"/>
      <c r="U3175" s="2"/>
      <c r="AE3175" s="4">
        <v>41204</v>
      </c>
      <c r="AF3175">
        <v>58700.3</v>
      </c>
      <c r="AG3175" s="4">
        <v>41148</v>
      </c>
      <c r="AH3175">
        <v>95.47</v>
      </c>
      <c r="AI3175" s="4">
        <v>41757</v>
      </c>
      <c r="AJ3175">
        <v>12.244999999999999</v>
      </c>
      <c r="AK3175" s="2">
        <v>41115</v>
      </c>
      <c r="AL3175">
        <v>7.3320999999999996</v>
      </c>
      <c r="AM3175" s="2"/>
      <c r="AS3175" s="2"/>
    </row>
    <row r="3176" spans="1:45" x14ac:dyDescent="0.25">
      <c r="A3176" s="2"/>
      <c r="C3176" s="2"/>
      <c r="E3176" s="2"/>
      <c r="Q3176" s="2"/>
      <c r="S3176" s="2"/>
      <c r="U3176" s="2"/>
      <c r="AE3176" s="4">
        <v>41205</v>
      </c>
      <c r="AF3176">
        <v>57690.239999999998</v>
      </c>
      <c r="AG3176" s="4">
        <v>41149</v>
      </c>
      <c r="AH3176">
        <v>96.33</v>
      </c>
      <c r="AI3176" s="4">
        <v>41758</v>
      </c>
      <c r="AJ3176">
        <v>12.2662</v>
      </c>
      <c r="AK3176" s="2">
        <v>41116</v>
      </c>
      <c r="AL3176">
        <v>7.3870000000000005</v>
      </c>
      <c r="AM3176" s="2"/>
      <c r="AS3176" s="2"/>
    </row>
    <row r="3177" spans="1:45" x14ac:dyDescent="0.25">
      <c r="A3177" s="2"/>
      <c r="C3177" s="2"/>
      <c r="E3177" s="2"/>
      <c r="Q3177" s="2"/>
      <c r="S3177" s="2"/>
      <c r="U3177" s="2"/>
      <c r="AE3177" s="4">
        <v>41206</v>
      </c>
      <c r="AF3177">
        <v>57160.74</v>
      </c>
      <c r="AG3177" s="4">
        <v>41150</v>
      </c>
      <c r="AH3177">
        <v>95.49</v>
      </c>
      <c r="AI3177" s="4">
        <v>41759</v>
      </c>
      <c r="AJ3177">
        <v>12.2127</v>
      </c>
      <c r="AK3177" s="2">
        <v>41117</v>
      </c>
      <c r="AL3177">
        <v>7.4611000000000001</v>
      </c>
      <c r="AM3177" s="2"/>
      <c r="AS3177" s="2"/>
    </row>
    <row r="3178" spans="1:45" x14ac:dyDescent="0.25">
      <c r="A3178" s="2"/>
      <c r="C3178" s="2"/>
      <c r="E3178" s="2"/>
      <c r="Q3178" s="2"/>
      <c r="S3178" s="2"/>
      <c r="U3178" s="2"/>
      <c r="AE3178" s="4">
        <v>41207</v>
      </c>
      <c r="AF3178">
        <v>57836.78</v>
      </c>
      <c r="AG3178" s="4">
        <v>41151</v>
      </c>
      <c r="AH3178">
        <v>94.62</v>
      </c>
      <c r="AI3178" s="4">
        <v>41760</v>
      </c>
      <c r="AJ3178">
        <v>12.2362</v>
      </c>
      <c r="AK3178" s="2">
        <v>41120</v>
      </c>
      <c r="AL3178">
        <v>7.4260000000000002</v>
      </c>
      <c r="AM3178" s="2"/>
      <c r="AS3178" s="2"/>
    </row>
    <row r="3179" spans="1:45" x14ac:dyDescent="0.25">
      <c r="A3179" s="2"/>
      <c r="C3179" s="2"/>
      <c r="E3179" s="2"/>
      <c r="Q3179" s="2"/>
      <c r="S3179" s="2"/>
      <c r="U3179" s="2"/>
      <c r="AE3179" s="4">
        <v>41208</v>
      </c>
      <c r="AF3179">
        <v>57276.81</v>
      </c>
      <c r="AG3179" s="4">
        <v>41152</v>
      </c>
      <c r="AH3179">
        <v>96.47</v>
      </c>
      <c r="AI3179" s="4">
        <v>41761</v>
      </c>
      <c r="AJ3179">
        <v>12.1427</v>
      </c>
      <c r="AK3179" s="2">
        <v>41121</v>
      </c>
      <c r="AL3179">
        <v>7.4341999999999997</v>
      </c>
      <c r="AM3179" s="2"/>
      <c r="AS3179" s="2"/>
    </row>
    <row r="3180" spans="1:45" x14ac:dyDescent="0.25">
      <c r="A3180" s="2"/>
      <c r="C3180" s="2"/>
      <c r="E3180" s="2"/>
      <c r="Q3180" s="2"/>
      <c r="S3180" s="2"/>
      <c r="U3180" s="2"/>
      <c r="AE3180" s="4">
        <v>41211</v>
      </c>
      <c r="AF3180">
        <v>57176.58</v>
      </c>
      <c r="AG3180" s="4">
        <v>41156</v>
      </c>
      <c r="AH3180">
        <v>95.3</v>
      </c>
      <c r="AI3180" s="4">
        <v>41764</v>
      </c>
      <c r="AJ3180">
        <v>12.2072</v>
      </c>
      <c r="AK3180" s="2">
        <v>41122</v>
      </c>
      <c r="AL3180">
        <v>7.4481999999999999</v>
      </c>
      <c r="AM3180" s="2"/>
      <c r="AS3180" s="2"/>
    </row>
    <row r="3181" spans="1:45" x14ac:dyDescent="0.25">
      <c r="A3181" s="2"/>
      <c r="C3181" s="2"/>
      <c r="E3181" s="2"/>
      <c r="Q3181" s="2"/>
      <c r="S3181" s="2"/>
      <c r="U3181" s="2"/>
      <c r="AE3181" s="4">
        <v>41212</v>
      </c>
      <c r="AF3181">
        <v>57683.76</v>
      </c>
      <c r="AG3181" s="4">
        <v>41157</v>
      </c>
      <c r="AH3181">
        <v>95.36</v>
      </c>
      <c r="AI3181" s="4">
        <v>41765</v>
      </c>
      <c r="AJ3181">
        <v>12.185</v>
      </c>
      <c r="AK3181" s="2">
        <v>41123</v>
      </c>
      <c r="AL3181">
        <v>7.3722000000000003</v>
      </c>
      <c r="AM3181" s="2"/>
      <c r="AS3181" s="2"/>
    </row>
    <row r="3182" spans="1:45" x14ac:dyDescent="0.25">
      <c r="A3182" s="2"/>
      <c r="C3182" s="2"/>
      <c r="E3182" s="2"/>
      <c r="Q3182" s="2"/>
      <c r="S3182" s="2"/>
      <c r="U3182" s="2"/>
      <c r="AE3182" s="4">
        <v>41213</v>
      </c>
      <c r="AF3182">
        <v>57068.18</v>
      </c>
      <c r="AG3182" s="4">
        <v>41158</v>
      </c>
      <c r="AH3182">
        <v>95.53</v>
      </c>
      <c r="AI3182" s="4">
        <v>41766</v>
      </c>
      <c r="AJ3182">
        <v>12.076599999999999</v>
      </c>
      <c r="AK3182" s="2">
        <v>41124</v>
      </c>
      <c r="AL3182">
        <v>7.4120999999999997</v>
      </c>
      <c r="AM3182" s="2"/>
      <c r="AS3182" s="2"/>
    </row>
    <row r="3183" spans="1:45" x14ac:dyDescent="0.25">
      <c r="A3183" s="2"/>
      <c r="C3183" s="2"/>
      <c r="E3183" s="2"/>
      <c r="Q3183" s="2"/>
      <c r="S3183" s="2"/>
      <c r="U3183" s="2"/>
      <c r="AE3183" s="4">
        <v>41214</v>
      </c>
      <c r="AF3183">
        <v>58382.68</v>
      </c>
      <c r="AG3183" s="4">
        <v>41159</v>
      </c>
      <c r="AH3183">
        <v>96.42</v>
      </c>
      <c r="AI3183" s="4">
        <v>41767</v>
      </c>
      <c r="AJ3183">
        <v>12.234999999999999</v>
      </c>
      <c r="AK3183" s="2">
        <v>41127</v>
      </c>
      <c r="AL3183">
        <v>7.4002999999999997</v>
      </c>
      <c r="AM3183" s="2"/>
      <c r="AS3183" s="2"/>
    </row>
    <row r="3184" spans="1:45" x14ac:dyDescent="0.25">
      <c r="A3184" s="2"/>
      <c r="C3184" s="2"/>
      <c r="E3184" s="2"/>
      <c r="Q3184" s="2"/>
      <c r="S3184" s="2"/>
      <c r="U3184" s="2"/>
      <c r="AE3184" s="4">
        <v>41218</v>
      </c>
      <c r="AF3184">
        <v>58209.760000000002</v>
      </c>
      <c r="AG3184" s="4">
        <v>41162</v>
      </c>
      <c r="AH3184">
        <v>96.54</v>
      </c>
      <c r="AI3184" s="4">
        <v>41768</v>
      </c>
      <c r="AJ3184">
        <v>12.1015</v>
      </c>
      <c r="AK3184" s="2">
        <v>41128</v>
      </c>
      <c r="AL3184">
        <v>7.3832000000000004</v>
      </c>
      <c r="AM3184" s="2"/>
      <c r="AS3184" s="2"/>
    </row>
    <row r="3185" spans="1:45" x14ac:dyDescent="0.25">
      <c r="A3185" s="2"/>
      <c r="C3185" s="2"/>
      <c r="E3185" s="2"/>
      <c r="Q3185" s="2"/>
      <c r="S3185" s="2"/>
      <c r="U3185" s="2"/>
      <c r="AE3185" s="4">
        <v>41219</v>
      </c>
      <c r="AF3185">
        <v>59458.59</v>
      </c>
      <c r="AG3185" s="4">
        <v>41163</v>
      </c>
      <c r="AH3185">
        <v>97.17</v>
      </c>
      <c r="AI3185" s="4">
        <v>41771</v>
      </c>
      <c r="AJ3185">
        <v>12.225</v>
      </c>
      <c r="AK3185" s="2">
        <v>41129</v>
      </c>
      <c r="AL3185">
        <v>7.4401000000000002</v>
      </c>
      <c r="AM3185" s="2"/>
      <c r="AS3185" s="2"/>
    </row>
    <row r="3186" spans="1:45" x14ac:dyDescent="0.25">
      <c r="A3186" s="2"/>
      <c r="C3186" s="2"/>
      <c r="E3186" s="2"/>
      <c r="Q3186" s="2"/>
      <c r="S3186" s="2"/>
      <c r="U3186" s="2"/>
      <c r="AE3186" s="4">
        <v>41220</v>
      </c>
      <c r="AF3186">
        <v>58517.35</v>
      </c>
      <c r="AG3186" s="4">
        <v>41164</v>
      </c>
      <c r="AH3186">
        <v>97.01</v>
      </c>
      <c r="AI3186" s="4">
        <v>41772</v>
      </c>
      <c r="AJ3186">
        <v>12.18</v>
      </c>
      <c r="AK3186" s="2">
        <v>41130</v>
      </c>
      <c r="AL3186">
        <v>7.3773</v>
      </c>
      <c r="AM3186" s="2"/>
      <c r="AS3186" s="2"/>
    </row>
    <row r="3187" spans="1:45" x14ac:dyDescent="0.25">
      <c r="A3187" s="2"/>
      <c r="C3187" s="2"/>
      <c r="E3187" s="2"/>
      <c r="Q3187" s="2"/>
      <c r="S3187" s="2"/>
      <c r="U3187" s="2"/>
      <c r="AE3187" s="4">
        <v>41221</v>
      </c>
      <c r="AF3187">
        <v>57524.45</v>
      </c>
      <c r="AG3187" s="4">
        <v>41165</v>
      </c>
      <c r="AH3187">
        <v>98.31</v>
      </c>
      <c r="AI3187" s="4">
        <v>41773</v>
      </c>
      <c r="AJ3187">
        <v>12.095000000000001</v>
      </c>
      <c r="AK3187" s="2">
        <v>41131</v>
      </c>
      <c r="AL3187">
        <v>7.4701000000000004</v>
      </c>
      <c r="AM3187" s="2"/>
      <c r="AS3187" s="2"/>
    </row>
    <row r="3188" spans="1:45" x14ac:dyDescent="0.25">
      <c r="A3188" s="2"/>
      <c r="C3188" s="2"/>
      <c r="E3188" s="2"/>
      <c r="Q3188" s="2"/>
      <c r="S3188" s="2"/>
      <c r="U3188" s="2"/>
      <c r="AE3188" s="4">
        <v>41222</v>
      </c>
      <c r="AF3188">
        <v>57357.71</v>
      </c>
      <c r="AG3188" s="4">
        <v>41166</v>
      </c>
      <c r="AH3188">
        <v>99</v>
      </c>
      <c r="AI3188" s="4">
        <v>41774</v>
      </c>
      <c r="AJ3188">
        <v>12.13</v>
      </c>
      <c r="AK3188" s="2">
        <v>41134</v>
      </c>
      <c r="AL3188">
        <v>7.4600999999999997</v>
      </c>
      <c r="AM3188" s="2"/>
      <c r="AS3188" s="2"/>
    </row>
    <row r="3189" spans="1:45" x14ac:dyDescent="0.25">
      <c r="A3189" s="2"/>
      <c r="C3189" s="2"/>
      <c r="E3189" s="2"/>
      <c r="Q3189" s="2"/>
      <c r="S3189" s="2"/>
      <c r="U3189" s="2"/>
      <c r="AE3189" s="4">
        <v>41225</v>
      </c>
      <c r="AF3189">
        <v>57064.31</v>
      </c>
      <c r="AG3189" s="4">
        <v>41169</v>
      </c>
      <c r="AH3189">
        <v>96.62</v>
      </c>
      <c r="AI3189" s="4">
        <v>41775</v>
      </c>
      <c r="AJ3189">
        <v>12.1</v>
      </c>
      <c r="AK3189" s="2">
        <v>41135</v>
      </c>
      <c r="AL3189">
        <v>7.4600999999999997</v>
      </c>
      <c r="AM3189" s="2"/>
      <c r="AS3189" s="2"/>
    </row>
    <row r="3190" spans="1:45" x14ac:dyDescent="0.25">
      <c r="A3190" s="2"/>
      <c r="C3190" s="2"/>
      <c r="E3190" s="2"/>
      <c r="Q3190" s="2"/>
      <c r="S3190" s="2"/>
      <c r="U3190" s="2"/>
      <c r="AE3190" s="4">
        <v>41226</v>
      </c>
      <c r="AF3190">
        <v>57486.07</v>
      </c>
      <c r="AG3190" s="4">
        <v>41170</v>
      </c>
      <c r="AH3190">
        <v>95.29</v>
      </c>
      <c r="AI3190" s="4">
        <v>41778</v>
      </c>
      <c r="AJ3190">
        <v>11.9655</v>
      </c>
      <c r="AK3190" s="2">
        <v>41136</v>
      </c>
      <c r="AL3190">
        <v>7.4600999999999997</v>
      </c>
      <c r="AM3190" s="2"/>
      <c r="AS3190" s="2"/>
    </row>
    <row r="3191" spans="1:45" x14ac:dyDescent="0.25">
      <c r="A3191" s="2"/>
      <c r="C3191" s="2"/>
      <c r="E3191" s="2"/>
      <c r="Q3191" s="2"/>
      <c r="S3191" s="2"/>
      <c r="U3191" s="2"/>
      <c r="AE3191" s="4">
        <v>41227</v>
      </c>
      <c r="AF3191">
        <v>56279.360000000001</v>
      </c>
      <c r="AG3191" s="4">
        <v>41171</v>
      </c>
      <c r="AH3191">
        <v>91.98</v>
      </c>
      <c r="AI3191" s="4">
        <v>41779</v>
      </c>
      <c r="AJ3191">
        <v>11.968</v>
      </c>
      <c r="AK3191" s="2">
        <v>41137</v>
      </c>
      <c r="AL3191">
        <v>7.4901</v>
      </c>
      <c r="AM3191" s="2"/>
      <c r="AS3191" s="2"/>
    </row>
    <row r="3192" spans="1:45" x14ac:dyDescent="0.25">
      <c r="A3192" s="2"/>
      <c r="C3192" s="2"/>
      <c r="E3192" s="2"/>
      <c r="Q3192" s="2"/>
      <c r="S3192" s="2"/>
      <c r="U3192" s="2"/>
      <c r="AE3192" s="4">
        <v>41229</v>
      </c>
      <c r="AF3192">
        <v>55402.33</v>
      </c>
      <c r="AG3192" s="4">
        <v>41172</v>
      </c>
      <c r="AH3192">
        <v>91.87</v>
      </c>
      <c r="AI3192" s="4">
        <v>41780</v>
      </c>
      <c r="AJ3192">
        <v>11.9186</v>
      </c>
      <c r="AK3192" s="2">
        <v>41138</v>
      </c>
      <c r="AL3192">
        <v>7.5000999999999998</v>
      </c>
      <c r="AM3192" s="2"/>
      <c r="AS3192" s="2"/>
    </row>
    <row r="3193" spans="1:45" x14ac:dyDescent="0.25">
      <c r="A3193" s="2"/>
      <c r="C3193" s="2"/>
      <c r="E3193" s="2"/>
      <c r="Q3193" s="2"/>
      <c r="S3193" s="2"/>
      <c r="U3193" s="2"/>
      <c r="AE3193" s="4">
        <v>41232</v>
      </c>
      <c r="AF3193">
        <v>56450.86</v>
      </c>
      <c r="AG3193" s="4">
        <v>41173</v>
      </c>
      <c r="AH3193">
        <v>92.89</v>
      </c>
      <c r="AI3193" s="4">
        <v>41781</v>
      </c>
      <c r="AJ3193">
        <v>11.7851</v>
      </c>
      <c r="AK3193" s="2">
        <v>41141</v>
      </c>
      <c r="AL3193">
        <v>7.4859999999999998</v>
      </c>
      <c r="AM3193" s="2"/>
      <c r="AS3193" s="2"/>
    </row>
    <row r="3194" spans="1:45" x14ac:dyDescent="0.25">
      <c r="A3194" s="2"/>
      <c r="C3194" s="2"/>
      <c r="E3194" s="2"/>
      <c r="Q3194" s="2"/>
      <c r="S3194" s="2"/>
      <c r="U3194" s="2"/>
      <c r="AE3194" s="4">
        <v>41234</v>
      </c>
      <c r="AF3194">
        <v>56242.12</v>
      </c>
      <c r="AG3194" s="4">
        <v>41176</v>
      </c>
      <c r="AH3194">
        <v>91.93</v>
      </c>
      <c r="AI3194" s="4">
        <v>41782</v>
      </c>
      <c r="AJ3194">
        <v>11.801</v>
      </c>
      <c r="AK3194" s="2">
        <v>41142</v>
      </c>
      <c r="AL3194">
        <v>7.4752000000000001</v>
      </c>
      <c r="AM3194" s="2"/>
      <c r="AS3194" s="2"/>
    </row>
    <row r="3195" spans="1:45" x14ac:dyDescent="0.25">
      <c r="A3195" s="2"/>
      <c r="C3195" s="2"/>
      <c r="E3195" s="2"/>
      <c r="Q3195" s="2"/>
      <c r="S3195" s="2"/>
      <c r="U3195" s="2"/>
      <c r="AE3195" s="4">
        <v>41235</v>
      </c>
      <c r="AF3195">
        <v>56436.97</v>
      </c>
      <c r="AG3195" s="4">
        <v>41177</v>
      </c>
      <c r="AH3195">
        <v>91.37</v>
      </c>
      <c r="AI3195" s="4">
        <v>41785</v>
      </c>
      <c r="AJ3195">
        <v>11.794499999999999</v>
      </c>
      <c r="AK3195" s="2">
        <v>41143</v>
      </c>
      <c r="AL3195">
        <v>7.5121000000000002</v>
      </c>
      <c r="AM3195" s="2"/>
      <c r="AS3195" s="2"/>
    </row>
    <row r="3196" spans="1:45" x14ac:dyDescent="0.25">
      <c r="A3196" s="2"/>
      <c r="C3196" s="2"/>
      <c r="E3196" s="2"/>
      <c r="Q3196" s="2"/>
      <c r="S3196" s="2"/>
      <c r="U3196" s="2"/>
      <c r="AE3196" s="4">
        <v>41236</v>
      </c>
      <c r="AF3196">
        <v>57574.03</v>
      </c>
      <c r="AG3196" s="4">
        <v>41178</v>
      </c>
      <c r="AH3196">
        <v>89.98</v>
      </c>
      <c r="AI3196" s="4">
        <v>41786</v>
      </c>
      <c r="AJ3196">
        <v>11.893800000000001</v>
      </c>
      <c r="AK3196" s="2">
        <v>41144</v>
      </c>
      <c r="AL3196">
        <v>7.5426000000000002</v>
      </c>
      <c r="AM3196" s="2"/>
      <c r="AS3196" s="2"/>
    </row>
    <row r="3197" spans="1:45" x14ac:dyDescent="0.25">
      <c r="A3197" s="2"/>
      <c r="C3197" s="2"/>
      <c r="E3197" s="2"/>
      <c r="Q3197" s="2"/>
      <c r="S3197" s="2"/>
      <c r="U3197" s="2"/>
      <c r="AE3197" s="4">
        <v>41239</v>
      </c>
      <c r="AF3197">
        <v>56737.1</v>
      </c>
      <c r="AG3197" s="4">
        <v>41179</v>
      </c>
      <c r="AH3197">
        <v>91.85</v>
      </c>
      <c r="AI3197" s="4">
        <v>41787</v>
      </c>
      <c r="AJ3197">
        <v>11.7875</v>
      </c>
      <c r="AK3197" s="2">
        <v>41145</v>
      </c>
      <c r="AL3197">
        <v>7.5565999999999995</v>
      </c>
      <c r="AM3197" s="2"/>
      <c r="AS3197" s="2"/>
    </row>
    <row r="3198" spans="1:45" x14ac:dyDescent="0.25">
      <c r="A3198" s="2"/>
      <c r="C3198" s="2"/>
      <c r="E3198" s="2"/>
      <c r="Q3198" s="2"/>
      <c r="S3198" s="2"/>
      <c r="U3198" s="2"/>
      <c r="AE3198" s="4">
        <v>41240</v>
      </c>
      <c r="AF3198">
        <v>56248.09</v>
      </c>
      <c r="AG3198" s="4">
        <v>41180</v>
      </c>
      <c r="AH3198">
        <v>92.19</v>
      </c>
      <c r="AI3198" s="4">
        <v>41788</v>
      </c>
      <c r="AJ3198">
        <v>11.795</v>
      </c>
      <c r="AK3198" s="2">
        <v>41148</v>
      </c>
      <c r="AL3198">
        <v>7.4884000000000004</v>
      </c>
      <c r="AM3198" s="2"/>
      <c r="AS3198" s="2"/>
    </row>
    <row r="3199" spans="1:45" x14ac:dyDescent="0.25">
      <c r="A3199" s="2"/>
      <c r="C3199" s="2"/>
      <c r="E3199" s="2"/>
      <c r="Q3199" s="2"/>
      <c r="S3199" s="2"/>
      <c r="U3199" s="2"/>
      <c r="AE3199" s="4">
        <v>41241</v>
      </c>
      <c r="AF3199">
        <v>56539.4</v>
      </c>
      <c r="AG3199" s="4">
        <v>41183</v>
      </c>
      <c r="AH3199">
        <v>92.48</v>
      </c>
      <c r="AI3199" s="4">
        <v>41789</v>
      </c>
      <c r="AJ3199">
        <v>11.685</v>
      </c>
      <c r="AK3199" s="2">
        <v>41149</v>
      </c>
      <c r="AL3199">
        <v>7.4583000000000004</v>
      </c>
      <c r="AM3199" s="2"/>
      <c r="AS3199" s="2"/>
    </row>
    <row r="3200" spans="1:45" x14ac:dyDescent="0.25">
      <c r="A3200" s="2"/>
      <c r="C3200" s="2"/>
      <c r="E3200" s="2"/>
      <c r="Q3200" s="2"/>
      <c r="S3200" s="2"/>
      <c r="U3200" s="2"/>
      <c r="AE3200" s="4">
        <v>41242</v>
      </c>
      <c r="AF3200">
        <v>57852.53</v>
      </c>
      <c r="AG3200" s="4">
        <v>41184</v>
      </c>
      <c r="AH3200">
        <v>91.89</v>
      </c>
      <c r="AI3200" s="4">
        <v>41792</v>
      </c>
      <c r="AJ3200">
        <v>11.6866</v>
      </c>
      <c r="AK3200" s="2">
        <v>41150</v>
      </c>
      <c r="AL3200">
        <v>7.3955000000000002</v>
      </c>
      <c r="AM3200" s="2"/>
      <c r="AS3200" s="2"/>
    </row>
    <row r="3201" spans="1:45" x14ac:dyDescent="0.25">
      <c r="A3201" s="2"/>
      <c r="C3201" s="2"/>
      <c r="E3201" s="2"/>
      <c r="Q3201" s="2"/>
      <c r="S3201" s="2"/>
      <c r="U3201" s="2"/>
      <c r="AE3201" s="4">
        <v>41243</v>
      </c>
      <c r="AF3201">
        <v>57474.57</v>
      </c>
      <c r="AG3201" s="4">
        <v>41185</v>
      </c>
      <c r="AH3201">
        <v>88.14</v>
      </c>
      <c r="AI3201" s="4">
        <v>41793</v>
      </c>
      <c r="AJ3201">
        <v>11.7963</v>
      </c>
      <c r="AK3201" s="2">
        <v>41151</v>
      </c>
      <c r="AL3201">
        <v>7.4741</v>
      </c>
      <c r="AM3201" s="2"/>
      <c r="AS3201" s="2"/>
    </row>
    <row r="3202" spans="1:45" x14ac:dyDescent="0.25">
      <c r="A3202" s="2"/>
      <c r="C3202" s="2"/>
      <c r="E3202" s="2"/>
      <c r="Q3202" s="2"/>
      <c r="S3202" s="2"/>
      <c r="U3202" s="2"/>
      <c r="AE3202" s="4">
        <v>41246</v>
      </c>
      <c r="AF3202">
        <v>58202.35</v>
      </c>
      <c r="AG3202" s="4">
        <v>41186</v>
      </c>
      <c r="AH3202">
        <v>91.71</v>
      </c>
      <c r="AI3202" s="4">
        <v>41794</v>
      </c>
      <c r="AJ3202">
        <v>11.84</v>
      </c>
      <c r="AK3202" s="2">
        <v>41152</v>
      </c>
      <c r="AL3202">
        <v>7.4710000000000001</v>
      </c>
      <c r="AM3202" s="2"/>
      <c r="AS3202" s="2"/>
    </row>
    <row r="3203" spans="1:45" x14ac:dyDescent="0.25">
      <c r="A3203" s="2"/>
      <c r="C3203" s="2"/>
      <c r="E3203" s="2"/>
      <c r="Q3203" s="2"/>
      <c r="S3203" s="2"/>
      <c r="U3203" s="2"/>
      <c r="AE3203" s="4">
        <v>41247</v>
      </c>
      <c r="AF3203">
        <v>57563.23</v>
      </c>
      <c r="AG3203" s="4">
        <v>41187</v>
      </c>
      <c r="AH3203">
        <v>89.88</v>
      </c>
      <c r="AI3203" s="4">
        <v>41795</v>
      </c>
      <c r="AJ3203">
        <v>11.744999999999999</v>
      </c>
      <c r="AK3203" s="2">
        <v>41155</v>
      </c>
      <c r="AL3203">
        <v>7.4207000000000001</v>
      </c>
      <c r="AM3203" s="2"/>
      <c r="AS3203" s="2"/>
    </row>
    <row r="3204" spans="1:45" x14ac:dyDescent="0.25">
      <c r="A3204" s="2"/>
      <c r="C3204" s="2"/>
      <c r="E3204" s="2"/>
      <c r="Q3204" s="2"/>
      <c r="S3204" s="2"/>
      <c r="U3204" s="2"/>
      <c r="AE3204" s="4">
        <v>41248</v>
      </c>
      <c r="AF3204">
        <v>57678.62</v>
      </c>
      <c r="AG3204" s="4">
        <v>41190</v>
      </c>
      <c r="AH3204">
        <v>89.33</v>
      </c>
      <c r="AI3204" s="4">
        <v>41796</v>
      </c>
      <c r="AJ3204">
        <v>11.527100000000001</v>
      </c>
      <c r="AK3204" s="2">
        <v>41156</v>
      </c>
      <c r="AL3204">
        <v>7.4797000000000002</v>
      </c>
      <c r="AM3204" s="2"/>
      <c r="AS3204" s="2"/>
    </row>
    <row r="3205" spans="1:45" x14ac:dyDescent="0.25">
      <c r="A3205" s="2"/>
      <c r="C3205" s="2"/>
      <c r="E3205" s="2"/>
      <c r="Q3205" s="2"/>
      <c r="S3205" s="2"/>
      <c r="U3205" s="2"/>
      <c r="AE3205" s="4">
        <v>41249</v>
      </c>
      <c r="AF3205">
        <v>57656.42</v>
      </c>
      <c r="AG3205" s="4">
        <v>41191</v>
      </c>
      <c r="AH3205">
        <v>92.39</v>
      </c>
      <c r="AI3205" s="4">
        <v>41799</v>
      </c>
      <c r="AJ3205">
        <v>11.64</v>
      </c>
      <c r="AK3205" s="2">
        <v>41157</v>
      </c>
      <c r="AL3205">
        <v>7.4747000000000003</v>
      </c>
      <c r="AM3205" s="2"/>
      <c r="AS3205" s="2"/>
    </row>
    <row r="3206" spans="1:45" x14ac:dyDescent="0.25">
      <c r="A3206" s="2"/>
      <c r="C3206" s="2"/>
      <c r="E3206" s="2"/>
      <c r="Q3206" s="2"/>
      <c r="S3206" s="2"/>
      <c r="U3206" s="2"/>
      <c r="AE3206" s="4">
        <v>41250</v>
      </c>
      <c r="AF3206">
        <v>58487.32</v>
      </c>
      <c r="AG3206" s="4">
        <v>41192</v>
      </c>
      <c r="AH3206">
        <v>91.25</v>
      </c>
      <c r="AI3206" s="4">
        <v>41800</v>
      </c>
      <c r="AJ3206">
        <v>11.615</v>
      </c>
      <c r="AK3206" s="2">
        <v>41158</v>
      </c>
      <c r="AL3206">
        <v>7.4772999999999996</v>
      </c>
      <c r="AM3206" s="2"/>
      <c r="AS3206" s="2"/>
    </row>
    <row r="3207" spans="1:45" x14ac:dyDescent="0.25">
      <c r="A3207" s="2"/>
      <c r="C3207" s="2"/>
      <c r="E3207" s="2"/>
      <c r="Q3207" s="2"/>
      <c r="S3207" s="2"/>
      <c r="U3207" s="2"/>
      <c r="AE3207" s="4">
        <v>41253</v>
      </c>
      <c r="AF3207">
        <v>59248.23</v>
      </c>
      <c r="AG3207" s="4">
        <v>41193</v>
      </c>
      <c r="AH3207">
        <v>92.07</v>
      </c>
      <c r="AI3207" s="4">
        <v>41801</v>
      </c>
      <c r="AJ3207">
        <v>11.625</v>
      </c>
      <c r="AK3207" s="2">
        <v>41162</v>
      </c>
      <c r="AL3207">
        <v>7.5091000000000001</v>
      </c>
      <c r="AM3207" s="2"/>
      <c r="AS3207" s="2"/>
    </row>
    <row r="3208" spans="1:45" x14ac:dyDescent="0.25">
      <c r="A3208" s="2"/>
      <c r="C3208" s="2"/>
      <c r="E3208" s="2"/>
      <c r="Q3208" s="2"/>
      <c r="S3208" s="2"/>
      <c r="U3208" s="2"/>
      <c r="AE3208" s="4">
        <v>41254</v>
      </c>
      <c r="AF3208">
        <v>59623.34</v>
      </c>
      <c r="AG3208" s="4">
        <v>41194</v>
      </c>
      <c r="AH3208">
        <v>91.86</v>
      </c>
      <c r="AI3208" s="4">
        <v>41802</v>
      </c>
      <c r="AJ3208">
        <v>11.537100000000001</v>
      </c>
      <c r="AK3208" s="2">
        <v>41163</v>
      </c>
      <c r="AL3208">
        <v>7.4904999999999999</v>
      </c>
      <c r="AM3208" s="2"/>
      <c r="AS3208" s="2"/>
    </row>
    <row r="3209" spans="1:45" x14ac:dyDescent="0.25">
      <c r="A3209" s="2"/>
      <c r="C3209" s="2"/>
      <c r="E3209" s="2"/>
      <c r="Q3209" s="2"/>
      <c r="S3209" s="2"/>
      <c r="U3209" s="2"/>
      <c r="AE3209" s="4">
        <v>41255</v>
      </c>
      <c r="AF3209">
        <v>59474.18</v>
      </c>
      <c r="AG3209" s="4">
        <v>41197</v>
      </c>
      <c r="AH3209">
        <v>91.85</v>
      </c>
      <c r="AI3209" s="4">
        <v>41803</v>
      </c>
      <c r="AJ3209">
        <v>11.494999999999999</v>
      </c>
      <c r="AK3209" s="2">
        <v>41164</v>
      </c>
      <c r="AL3209">
        <v>7.4908999999999999</v>
      </c>
      <c r="AM3209" s="2"/>
      <c r="AS3209" s="2"/>
    </row>
    <row r="3210" spans="1:45" x14ac:dyDescent="0.25">
      <c r="A3210" s="2"/>
      <c r="C3210" s="2"/>
      <c r="E3210" s="2"/>
      <c r="Q3210" s="2"/>
      <c r="S3210" s="2"/>
      <c r="U3210" s="2"/>
      <c r="AE3210" s="4">
        <v>41256</v>
      </c>
      <c r="AF3210">
        <v>59316.75</v>
      </c>
      <c r="AG3210" s="4">
        <v>41198</v>
      </c>
      <c r="AH3210">
        <v>92.09</v>
      </c>
      <c r="AI3210" s="4">
        <v>41806</v>
      </c>
      <c r="AJ3210">
        <v>11.585000000000001</v>
      </c>
      <c r="AK3210" s="2">
        <v>41165</v>
      </c>
      <c r="AL3210">
        <v>7.4637000000000002</v>
      </c>
      <c r="AM3210" s="2"/>
      <c r="AS3210" s="2"/>
    </row>
    <row r="3211" spans="1:45" x14ac:dyDescent="0.25">
      <c r="A3211" s="2"/>
      <c r="C3211" s="2"/>
      <c r="E3211" s="2"/>
      <c r="Q3211" s="2"/>
      <c r="S3211" s="2"/>
      <c r="U3211" s="2"/>
      <c r="AE3211" s="4">
        <v>41257</v>
      </c>
      <c r="AF3211">
        <v>59604.92</v>
      </c>
      <c r="AG3211" s="4">
        <v>41199</v>
      </c>
      <c r="AH3211">
        <v>92.12</v>
      </c>
      <c r="AI3211" s="4">
        <v>41807</v>
      </c>
      <c r="AJ3211">
        <v>11.594799999999999</v>
      </c>
      <c r="AK3211" s="2">
        <v>41166</v>
      </c>
      <c r="AL3211">
        <v>7.4794</v>
      </c>
      <c r="AM3211" s="2"/>
      <c r="AS3211" s="2"/>
    </row>
    <row r="3212" spans="1:45" x14ac:dyDescent="0.25">
      <c r="A3212" s="2"/>
      <c r="C3212" s="2"/>
      <c r="E3212" s="2"/>
      <c r="Q3212" s="2"/>
      <c r="S3212" s="2"/>
      <c r="U3212" s="2"/>
      <c r="AE3212" s="4">
        <v>41260</v>
      </c>
      <c r="AF3212">
        <v>59566.52</v>
      </c>
      <c r="AG3212" s="4">
        <v>41200</v>
      </c>
      <c r="AH3212">
        <v>92.1</v>
      </c>
      <c r="AI3212" s="4">
        <v>41808</v>
      </c>
      <c r="AJ3212">
        <v>11.555</v>
      </c>
      <c r="AK3212" s="2">
        <v>41169</v>
      </c>
      <c r="AL3212">
        <v>7.5198999999999998</v>
      </c>
      <c r="AM3212" s="2"/>
      <c r="AS3212" s="2"/>
    </row>
    <row r="3213" spans="1:45" x14ac:dyDescent="0.25">
      <c r="A3213" s="2"/>
      <c r="C3213" s="2"/>
      <c r="E3213" s="2"/>
      <c r="Q3213" s="2"/>
      <c r="S3213" s="2"/>
      <c r="U3213" s="2"/>
      <c r="AE3213" s="4">
        <v>41261</v>
      </c>
      <c r="AF3213">
        <v>60460.73</v>
      </c>
      <c r="AG3213" s="4">
        <v>41201</v>
      </c>
      <c r="AH3213">
        <v>90.05</v>
      </c>
      <c r="AI3213" s="4">
        <v>41809</v>
      </c>
      <c r="AJ3213">
        <v>11.4598</v>
      </c>
      <c r="AK3213" s="2">
        <v>41170</v>
      </c>
      <c r="AL3213">
        <v>7.5357000000000003</v>
      </c>
      <c r="AM3213" s="2"/>
      <c r="AS3213" s="2"/>
    </row>
    <row r="3214" spans="1:45" x14ac:dyDescent="0.25">
      <c r="A3214" s="2"/>
      <c r="C3214" s="2"/>
      <c r="E3214" s="2"/>
      <c r="Q3214" s="2"/>
      <c r="S3214" s="2"/>
      <c r="U3214" s="2"/>
      <c r="AE3214" s="4">
        <v>41262</v>
      </c>
      <c r="AF3214">
        <v>60998.34</v>
      </c>
      <c r="AG3214" s="4">
        <v>41204</v>
      </c>
      <c r="AH3214">
        <v>88.73</v>
      </c>
      <c r="AI3214" s="4">
        <v>41810</v>
      </c>
      <c r="AJ3214">
        <v>11.645</v>
      </c>
      <c r="AK3214" s="2">
        <v>41171</v>
      </c>
      <c r="AL3214">
        <v>7.5384000000000002</v>
      </c>
      <c r="AM3214" s="2"/>
      <c r="AS3214" s="2"/>
    </row>
    <row r="3215" spans="1:45" x14ac:dyDescent="0.25">
      <c r="A3215" s="2"/>
      <c r="C3215" s="2"/>
      <c r="E3215" s="2"/>
      <c r="Q3215" s="2"/>
      <c r="S3215" s="2"/>
      <c r="U3215" s="2"/>
      <c r="AE3215" s="4">
        <v>41263</v>
      </c>
      <c r="AF3215">
        <v>61276.12</v>
      </c>
      <c r="AG3215" s="4">
        <v>41205</v>
      </c>
      <c r="AH3215">
        <v>86.67</v>
      </c>
      <c r="AI3215" s="4">
        <v>41813</v>
      </c>
      <c r="AJ3215">
        <v>11.527799999999999</v>
      </c>
      <c r="AK3215" s="2">
        <v>41172</v>
      </c>
      <c r="AL3215">
        <v>7.5366</v>
      </c>
      <c r="AM3215" s="2"/>
      <c r="AS3215" s="2"/>
    </row>
    <row r="3216" spans="1:45" x14ac:dyDescent="0.25">
      <c r="A3216" s="2"/>
      <c r="C3216" s="2"/>
      <c r="E3216" s="2"/>
      <c r="Q3216" s="2"/>
      <c r="S3216" s="2"/>
      <c r="U3216" s="2"/>
      <c r="AE3216" s="4">
        <v>41264</v>
      </c>
      <c r="AF3216">
        <v>61007.03</v>
      </c>
      <c r="AG3216" s="4">
        <v>41206</v>
      </c>
      <c r="AH3216">
        <v>85.73</v>
      </c>
      <c r="AI3216" s="4">
        <v>41814</v>
      </c>
      <c r="AJ3216">
        <v>11.55</v>
      </c>
      <c r="AK3216" s="2">
        <v>41173</v>
      </c>
      <c r="AL3216">
        <v>7.5151000000000003</v>
      </c>
      <c r="AM3216" s="2"/>
      <c r="AS3216" s="2"/>
    </row>
    <row r="3217" spans="1:45" x14ac:dyDescent="0.25">
      <c r="A3217" s="2"/>
      <c r="C3217" s="2"/>
      <c r="E3217" s="2"/>
      <c r="Q3217" s="2"/>
      <c r="S3217" s="2"/>
      <c r="U3217" s="2"/>
      <c r="AE3217" s="4">
        <v>41269</v>
      </c>
      <c r="AF3217">
        <v>60959.79</v>
      </c>
      <c r="AG3217" s="4">
        <v>41207</v>
      </c>
      <c r="AH3217">
        <v>86.05</v>
      </c>
      <c r="AI3217" s="4">
        <v>41815</v>
      </c>
      <c r="AJ3217">
        <v>11.453799999999999</v>
      </c>
      <c r="AK3217" s="2">
        <v>41176</v>
      </c>
      <c r="AL3217">
        <v>7.5149999999999997</v>
      </c>
      <c r="AM3217" s="2"/>
      <c r="AS3217" s="2"/>
    </row>
    <row r="3218" spans="1:45" x14ac:dyDescent="0.25">
      <c r="A3218" s="2"/>
      <c r="C3218" s="2"/>
      <c r="E3218" s="2"/>
      <c r="Q3218" s="2"/>
      <c r="S3218" s="2"/>
      <c r="U3218" s="2"/>
      <c r="AE3218" s="4">
        <v>41270</v>
      </c>
      <c r="AF3218">
        <v>60415.95</v>
      </c>
      <c r="AG3218" s="4">
        <v>41208</v>
      </c>
      <c r="AH3218">
        <v>86.28</v>
      </c>
      <c r="AI3218" s="4">
        <v>41816</v>
      </c>
      <c r="AJ3218">
        <v>11.4438</v>
      </c>
      <c r="AK3218" s="2">
        <v>41177</v>
      </c>
      <c r="AL3218">
        <v>7.4787999999999997</v>
      </c>
      <c r="AM3218" s="2"/>
      <c r="AS3218" s="2"/>
    </row>
    <row r="3219" spans="1:45" x14ac:dyDescent="0.25">
      <c r="A3219" s="2"/>
      <c r="C3219" s="2"/>
      <c r="E3219" s="2"/>
      <c r="Q3219" s="2"/>
      <c r="S3219" s="2"/>
      <c r="U3219" s="2"/>
      <c r="AE3219" s="4">
        <v>41271</v>
      </c>
      <c r="AF3219">
        <v>60952.08</v>
      </c>
      <c r="AG3219" s="4">
        <v>41211</v>
      </c>
      <c r="AH3219">
        <v>85.54</v>
      </c>
      <c r="AI3219" s="4">
        <v>41817</v>
      </c>
      <c r="AJ3219">
        <v>11.5594</v>
      </c>
      <c r="AK3219" s="2">
        <v>41178</v>
      </c>
      <c r="AL3219">
        <v>7.5038</v>
      </c>
      <c r="AM3219" s="2"/>
      <c r="AS3219" s="2"/>
    </row>
    <row r="3220" spans="1:45" x14ac:dyDescent="0.25">
      <c r="A3220" s="2"/>
      <c r="C3220" s="2"/>
      <c r="E3220" s="2"/>
      <c r="Q3220" s="2"/>
      <c r="S3220" s="2"/>
      <c r="U3220" s="2"/>
      <c r="AE3220" s="4">
        <v>41276</v>
      </c>
      <c r="AF3220">
        <v>62550.1</v>
      </c>
      <c r="AG3220" s="4">
        <v>41212</v>
      </c>
      <c r="AH3220">
        <v>85.68</v>
      </c>
      <c r="AI3220" s="4">
        <v>41820</v>
      </c>
      <c r="AJ3220">
        <v>11.5968</v>
      </c>
      <c r="AK3220" s="2">
        <v>41179</v>
      </c>
      <c r="AL3220">
        <v>7.4984999999999999</v>
      </c>
      <c r="AM3220" s="2"/>
      <c r="AS3220" s="2"/>
    </row>
    <row r="3221" spans="1:45" x14ac:dyDescent="0.25">
      <c r="A3221" s="2"/>
      <c r="C3221" s="2"/>
      <c r="E3221" s="2"/>
      <c r="Q3221" s="2"/>
      <c r="S3221" s="2"/>
      <c r="U3221" s="2"/>
      <c r="AE3221" s="4">
        <v>41277</v>
      </c>
      <c r="AF3221">
        <v>63312.46</v>
      </c>
      <c r="AG3221" s="4">
        <v>41213</v>
      </c>
      <c r="AH3221">
        <v>86.24</v>
      </c>
      <c r="AI3221" s="4">
        <v>41821</v>
      </c>
      <c r="AJ3221">
        <v>11.461500000000001</v>
      </c>
      <c r="AK3221" s="2">
        <v>41180</v>
      </c>
      <c r="AL3221">
        <v>7.4664999999999999</v>
      </c>
      <c r="AM3221" s="2"/>
      <c r="AS3221" s="2"/>
    </row>
    <row r="3222" spans="1:45" x14ac:dyDescent="0.25">
      <c r="A3222" s="2"/>
      <c r="C3222" s="2"/>
      <c r="E3222" s="2"/>
      <c r="Q3222" s="2"/>
      <c r="S3222" s="2"/>
      <c r="U3222" s="2"/>
      <c r="AE3222" s="4">
        <v>41278</v>
      </c>
      <c r="AF3222">
        <v>62523.06</v>
      </c>
      <c r="AG3222" s="4">
        <v>41214</v>
      </c>
      <c r="AH3222">
        <v>87.09</v>
      </c>
      <c r="AI3222" s="4">
        <v>41822</v>
      </c>
      <c r="AJ3222">
        <v>11.645</v>
      </c>
      <c r="AK3222" s="2">
        <v>41183</v>
      </c>
      <c r="AL3222">
        <v>7.4515000000000002</v>
      </c>
      <c r="AM3222" s="2"/>
      <c r="AS3222" s="2"/>
    </row>
    <row r="3223" spans="1:45" x14ac:dyDescent="0.25">
      <c r="A3223" s="2"/>
      <c r="C3223" s="2"/>
      <c r="E3223" s="2"/>
      <c r="Q3223" s="2"/>
      <c r="S3223" s="2"/>
      <c r="U3223" s="2"/>
      <c r="AE3223" s="4">
        <v>41281</v>
      </c>
      <c r="AF3223">
        <v>61932.54</v>
      </c>
      <c r="AG3223" s="4">
        <v>41215</v>
      </c>
      <c r="AH3223">
        <v>84.86</v>
      </c>
      <c r="AI3223" s="4">
        <v>41823</v>
      </c>
      <c r="AJ3223">
        <v>11.467700000000001</v>
      </c>
      <c r="AK3223" s="2">
        <v>41184</v>
      </c>
      <c r="AL3223">
        <v>7.4396000000000004</v>
      </c>
      <c r="AM3223" s="2"/>
      <c r="AS3223" s="2"/>
    </row>
    <row r="3224" spans="1:45" x14ac:dyDescent="0.25">
      <c r="A3224" s="2"/>
      <c r="C3224" s="2"/>
      <c r="E3224" s="2"/>
      <c r="Q3224" s="2"/>
      <c r="S3224" s="2"/>
      <c r="U3224" s="2"/>
      <c r="AE3224" s="4">
        <v>41282</v>
      </c>
      <c r="AF3224">
        <v>61127.839999999997</v>
      </c>
      <c r="AG3224" s="4">
        <v>41218</v>
      </c>
      <c r="AH3224">
        <v>85.65</v>
      </c>
      <c r="AI3224" s="4">
        <v>41824</v>
      </c>
      <c r="AJ3224">
        <v>11.4803</v>
      </c>
      <c r="AK3224" s="2">
        <v>41185</v>
      </c>
      <c r="AL3224">
        <v>7.3992000000000004</v>
      </c>
      <c r="AM3224" s="2"/>
      <c r="AS3224" s="2"/>
    </row>
    <row r="3225" spans="1:45" x14ac:dyDescent="0.25">
      <c r="A3225" s="2"/>
      <c r="C3225" s="2"/>
      <c r="E3225" s="2"/>
      <c r="Q3225" s="2"/>
      <c r="S3225" s="2"/>
      <c r="U3225" s="2"/>
      <c r="AE3225" s="4">
        <v>41283</v>
      </c>
      <c r="AF3225">
        <v>61578.58</v>
      </c>
      <c r="AG3225" s="4">
        <v>41219</v>
      </c>
      <c r="AH3225">
        <v>88.71</v>
      </c>
      <c r="AI3225" s="4">
        <v>41827</v>
      </c>
      <c r="AJ3225">
        <v>11.555</v>
      </c>
      <c r="AK3225" s="2">
        <v>41186</v>
      </c>
      <c r="AL3225">
        <v>7.3789999999999996</v>
      </c>
      <c r="AM3225" s="2"/>
      <c r="AS3225" s="2"/>
    </row>
    <row r="3226" spans="1:45" x14ac:dyDescent="0.25">
      <c r="A3226" s="2"/>
      <c r="C3226" s="2"/>
      <c r="E3226" s="2"/>
      <c r="Q3226" s="2"/>
      <c r="S3226" s="2"/>
      <c r="U3226" s="2"/>
      <c r="AE3226" s="4">
        <v>41284</v>
      </c>
      <c r="AF3226">
        <v>61678.31</v>
      </c>
      <c r="AG3226" s="4">
        <v>41220</v>
      </c>
      <c r="AH3226">
        <v>84.44</v>
      </c>
      <c r="AI3226" s="4">
        <v>41828</v>
      </c>
      <c r="AJ3226">
        <v>11.457599999999999</v>
      </c>
      <c r="AK3226" s="2">
        <v>41187</v>
      </c>
      <c r="AL3226">
        <v>7.2172999999999998</v>
      </c>
      <c r="AM3226" s="2"/>
      <c r="AS3226" s="2"/>
    </row>
    <row r="3227" spans="1:45" x14ac:dyDescent="0.25">
      <c r="A3227" s="2"/>
      <c r="C3227" s="2"/>
      <c r="E3227" s="2"/>
      <c r="Q3227" s="2"/>
      <c r="S3227" s="2"/>
      <c r="U3227" s="2"/>
      <c r="AE3227" s="4">
        <v>41285</v>
      </c>
      <c r="AF3227">
        <v>61497.43</v>
      </c>
      <c r="AG3227" s="4">
        <v>41221</v>
      </c>
      <c r="AH3227">
        <v>85.09</v>
      </c>
      <c r="AI3227" s="4">
        <v>41830</v>
      </c>
      <c r="AJ3227">
        <v>11.510300000000001</v>
      </c>
      <c r="AK3227" s="2">
        <v>41190</v>
      </c>
      <c r="AL3227">
        <v>7.2407000000000004</v>
      </c>
      <c r="AM3227" s="2"/>
      <c r="AS3227" s="2"/>
    </row>
    <row r="3228" spans="1:45" x14ac:dyDescent="0.25">
      <c r="A3228" s="2"/>
      <c r="C3228" s="2"/>
      <c r="E3228" s="2"/>
      <c r="Q3228" s="2"/>
      <c r="S3228" s="2"/>
      <c r="U3228" s="2"/>
      <c r="AE3228" s="4">
        <v>41288</v>
      </c>
      <c r="AF3228">
        <v>62080.79</v>
      </c>
      <c r="AG3228" s="4">
        <v>41222</v>
      </c>
      <c r="AH3228">
        <v>86.07</v>
      </c>
      <c r="AI3228" s="4">
        <v>41831</v>
      </c>
      <c r="AJ3228">
        <v>11.615</v>
      </c>
      <c r="AK3228" s="2">
        <v>41191</v>
      </c>
      <c r="AL3228">
        <v>7.2431999999999999</v>
      </c>
      <c r="AM3228" s="2"/>
      <c r="AS3228" s="2"/>
    </row>
    <row r="3229" spans="1:45" x14ac:dyDescent="0.25">
      <c r="A3229" s="2"/>
      <c r="C3229" s="2"/>
      <c r="E3229" s="2"/>
      <c r="Q3229" s="2"/>
      <c r="S3229" s="2"/>
      <c r="U3229" s="2"/>
      <c r="AE3229" s="4">
        <v>41289</v>
      </c>
      <c r="AF3229">
        <v>61727.61</v>
      </c>
      <c r="AG3229" s="4">
        <v>41225</v>
      </c>
      <c r="AH3229">
        <v>85.57</v>
      </c>
      <c r="AI3229" s="4">
        <v>41834</v>
      </c>
      <c r="AJ3229">
        <v>11.545</v>
      </c>
      <c r="AK3229" s="2">
        <v>41192</v>
      </c>
      <c r="AL3229">
        <v>7.2682000000000002</v>
      </c>
      <c r="AM3229" s="2"/>
      <c r="AS3229" s="2"/>
    </row>
    <row r="3230" spans="1:45" x14ac:dyDescent="0.25">
      <c r="A3230" s="2"/>
      <c r="C3230" s="2"/>
      <c r="E3230" s="2"/>
      <c r="Q3230" s="2"/>
      <c r="S3230" s="2"/>
      <c r="U3230" s="2"/>
      <c r="AE3230" s="4">
        <v>41290</v>
      </c>
      <c r="AF3230">
        <v>61787.35</v>
      </c>
      <c r="AG3230" s="4">
        <v>41226</v>
      </c>
      <c r="AH3230">
        <v>85.38</v>
      </c>
      <c r="AI3230" s="4">
        <v>41835</v>
      </c>
      <c r="AJ3230">
        <v>11.4582</v>
      </c>
      <c r="AK3230" s="2">
        <v>41193</v>
      </c>
      <c r="AL3230">
        <v>7.2630999999999997</v>
      </c>
      <c r="AM3230" s="2"/>
      <c r="AS3230" s="2"/>
    </row>
    <row r="3231" spans="1:45" x14ac:dyDescent="0.25">
      <c r="A3231" s="2"/>
      <c r="C3231" s="2"/>
      <c r="E3231" s="2"/>
      <c r="Q3231" s="2"/>
      <c r="S3231" s="2"/>
      <c r="U3231" s="2"/>
      <c r="AE3231" s="4">
        <v>41291</v>
      </c>
      <c r="AF3231">
        <v>62194.06</v>
      </c>
      <c r="AG3231" s="4">
        <v>41227</v>
      </c>
      <c r="AH3231">
        <v>86.32</v>
      </c>
      <c r="AI3231" s="4">
        <v>41836</v>
      </c>
      <c r="AJ3231">
        <v>11.484999999999999</v>
      </c>
      <c r="AK3231" s="2">
        <v>41194</v>
      </c>
      <c r="AL3231">
        <v>7.2577999999999996</v>
      </c>
      <c r="AM3231" s="2"/>
      <c r="AS3231" s="2"/>
    </row>
    <row r="3232" spans="1:45" x14ac:dyDescent="0.25">
      <c r="A3232" s="2"/>
      <c r="C3232" s="2"/>
      <c r="E3232" s="2"/>
      <c r="Q3232" s="2"/>
      <c r="S3232" s="2"/>
      <c r="U3232" s="2"/>
      <c r="AE3232" s="4">
        <v>41292</v>
      </c>
      <c r="AF3232">
        <v>61956.14</v>
      </c>
      <c r="AG3232" s="4">
        <v>41228</v>
      </c>
      <c r="AH3232">
        <v>85.45</v>
      </c>
      <c r="AI3232" s="4">
        <v>41837</v>
      </c>
      <c r="AJ3232">
        <v>11.44</v>
      </c>
      <c r="AK3232" s="2">
        <v>41197</v>
      </c>
      <c r="AL3232">
        <v>7.2984</v>
      </c>
      <c r="AM3232" s="2"/>
      <c r="AS3232" s="2"/>
    </row>
    <row r="3233" spans="1:45" x14ac:dyDescent="0.25">
      <c r="A3233" s="2"/>
      <c r="C3233" s="2"/>
      <c r="E3233" s="2"/>
      <c r="Q3233" s="2"/>
      <c r="S3233" s="2"/>
      <c r="U3233" s="2"/>
      <c r="AE3233" s="4">
        <v>41295</v>
      </c>
      <c r="AF3233">
        <v>61899.71</v>
      </c>
      <c r="AG3233" s="4">
        <v>41229</v>
      </c>
      <c r="AH3233">
        <v>86.67</v>
      </c>
      <c r="AI3233" s="4">
        <v>41838</v>
      </c>
      <c r="AJ3233">
        <v>11.355</v>
      </c>
      <c r="AK3233" s="2">
        <v>41198</v>
      </c>
      <c r="AL3233">
        <v>7.2450999999999999</v>
      </c>
      <c r="AM3233" s="2"/>
      <c r="AS3233" s="2"/>
    </row>
    <row r="3234" spans="1:45" x14ac:dyDescent="0.25">
      <c r="A3234" s="2"/>
      <c r="C3234" s="2"/>
      <c r="E3234" s="2"/>
      <c r="Q3234" s="2"/>
      <c r="S3234" s="2"/>
      <c r="U3234" s="2"/>
      <c r="AE3234" s="4">
        <v>41296</v>
      </c>
      <c r="AF3234">
        <v>61692.29</v>
      </c>
      <c r="AG3234" s="4">
        <v>41232</v>
      </c>
      <c r="AH3234">
        <v>89.28</v>
      </c>
      <c r="AI3234" s="4">
        <v>41841</v>
      </c>
      <c r="AJ3234">
        <v>11.225</v>
      </c>
      <c r="AK3234" s="2">
        <v>41199</v>
      </c>
      <c r="AL3234">
        <v>7.2812000000000001</v>
      </c>
      <c r="AM3234" s="2"/>
      <c r="AS3234" s="2"/>
    </row>
    <row r="3235" spans="1:45" x14ac:dyDescent="0.25">
      <c r="A3235" s="2"/>
      <c r="C3235" s="2"/>
      <c r="E3235" s="2"/>
      <c r="Q3235" s="2"/>
      <c r="S3235" s="2"/>
      <c r="U3235" s="2"/>
      <c r="AE3235" s="4">
        <v>41297</v>
      </c>
      <c r="AF3235">
        <v>61966.26</v>
      </c>
      <c r="AG3235" s="4">
        <v>41233</v>
      </c>
      <c r="AH3235">
        <v>86.75</v>
      </c>
      <c r="AI3235" s="4">
        <v>41842</v>
      </c>
      <c r="AJ3235">
        <v>11.059200000000001</v>
      </c>
      <c r="AK3235" s="2">
        <v>41200</v>
      </c>
      <c r="AL3235">
        <v>7.2656999999999998</v>
      </c>
      <c r="AM3235" s="2"/>
      <c r="AS3235" s="2"/>
    </row>
    <row r="3236" spans="1:45" x14ac:dyDescent="0.25">
      <c r="A3236" s="2"/>
      <c r="C3236" s="2"/>
      <c r="E3236" s="2"/>
      <c r="Q3236" s="2"/>
      <c r="S3236" s="2"/>
      <c r="U3236" s="2"/>
      <c r="AE3236" s="4">
        <v>41298</v>
      </c>
      <c r="AF3236">
        <v>61169.83</v>
      </c>
      <c r="AG3236" s="4">
        <v>41234</v>
      </c>
      <c r="AH3236">
        <v>87.38</v>
      </c>
      <c r="AI3236" s="4">
        <v>41843</v>
      </c>
      <c r="AJ3236">
        <v>11.234999999999999</v>
      </c>
      <c r="AK3236" s="2">
        <v>41201</v>
      </c>
      <c r="AL3236">
        <v>7.2671999999999999</v>
      </c>
      <c r="AM3236" s="2"/>
      <c r="AS3236" s="2"/>
    </row>
    <row r="3237" spans="1:45" x14ac:dyDescent="0.25">
      <c r="A3237" s="2"/>
      <c r="C3237" s="2"/>
      <c r="E3237" s="2"/>
      <c r="Q3237" s="2"/>
      <c r="S3237" s="2"/>
      <c r="U3237" s="2"/>
      <c r="AE3237" s="4">
        <v>41302</v>
      </c>
      <c r="AF3237">
        <v>60027.07</v>
      </c>
      <c r="AG3237" s="4">
        <v>41236</v>
      </c>
      <c r="AH3237">
        <v>88.28</v>
      </c>
      <c r="AI3237" s="4">
        <v>41844</v>
      </c>
      <c r="AJ3237">
        <v>11.375</v>
      </c>
      <c r="AK3237" s="2">
        <v>41204</v>
      </c>
      <c r="AL3237">
        <v>7.2683999999999997</v>
      </c>
      <c r="AM3237" s="2"/>
      <c r="AS3237" s="2"/>
    </row>
    <row r="3238" spans="1:45" x14ac:dyDescent="0.25">
      <c r="A3238" s="2"/>
      <c r="C3238" s="2"/>
      <c r="E3238" s="2"/>
      <c r="Q3238" s="2"/>
      <c r="S3238" s="2"/>
      <c r="U3238" s="2"/>
      <c r="AE3238" s="4">
        <v>41303</v>
      </c>
      <c r="AF3238">
        <v>60406.33</v>
      </c>
      <c r="AG3238" s="4">
        <v>41239</v>
      </c>
      <c r="AH3238">
        <v>87.74</v>
      </c>
      <c r="AI3238" s="4">
        <v>41845</v>
      </c>
      <c r="AJ3238">
        <v>11.324999999999999</v>
      </c>
      <c r="AK3238" s="2">
        <v>41205</v>
      </c>
      <c r="AL3238">
        <v>7.2640000000000002</v>
      </c>
      <c r="AM3238" s="2"/>
      <c r="AS3238" s="2"/>
    </row>
    <row r="3239" spans="1:45" x14ac:dyDescent="0.25">
      <c r="A3239" s="2"/>
      <c r="C3239" s="2"/>
      <c r="E3239" s="2"/>
      <c r="Q3239" s="2"/>
      <c r="S3239" s="2"/>
      <c r="U3239" s="2"/>
      <c r="AE3239" s="4">
        <v>41304</v>
      </c>
      <c r="AF3239">
        <v>59336.7</v>
      </c>
      <c r="AG3239" s="4">
        <v>41240</v>
      </c>
      <c r="AH3239">
        <v>87.18</v>
      </c>
      <c r="AI3239" s="4">
        <v>41848</v>
      </c>
      <c r="AJ3239">
        <v>11.3073</v>
      </c>
      <c r="AK3239" s="2">
        <v>41206</v>
      </c>
      <c r="AL3239">
        <v>7.2203999999999997</v>
      </c>
      <c r="AM3239" s="2"/>
      <c r="AS3239" s="2"/>
    </row>
    <row r="3240" spans="1:45" x14ac:dyDescent="0.25">
      <c r="A3240" s="2"/>
      <c r="C3240" s="2"/>
      <c r="E3240" s="2"/>
      <c r="Q3240" s="2"/>
      <c r="S3240" s="2"/>
      <c r="U3240" s="2"/>
      <c r="AE3240" s="4">
        <v>41305</v>
      </c>
      <c r="AF3240">
        <v>59761.49</v>
      </c>
      <c r="AG3240" s="4">
        <v>41241</v>
      </c>
      <c r="AH3240">
        <v>86.49</v>
      </c>
      <c r="AI3240" s="4">
        <v>41849</v>
      </c>
      <c r="AJ3240">
        <v>11.4117</v>
      </c>
      <c r="AK3240" s="2">
        <v>41207</v>
      </c>
      <c r="AL3240">
        <v>7.2218999999999998</v>
      </c>
      <c r="AM3240" s="2"/>
      <c r="AS3240" s="2"/>
    </row>
    <row r="3241" spans="1:45" x14ac:dyDescent="0.25">
      <c r="A3241" s="2"/>
      <c r="C3241" s="2"/>
      <c r="E3241" s="2"/>
      <c r="Q3241" s="2"/>
      <c r="S3241" s="2"/>
      <c r="U3241" s="2"/>
      <c r="AE3241" s="4">
        <v>41306</v>
      </c>
      <c r="AF3241">
        <v>60351.16</v>
      </c>
      <c r="AG3241" s="4">
        <v>41242</v>
      </c>
      <c r="AH3241">
        <v>88.07</v>
      </c>
      <c r="AI3241" s="4">
        <v>41850</v>
      </c>
      <c r="AJ3241">
        <v>11.5184</v>
      </c>
      <c r="AK3241" s="2">
        <v>41208</v>
      </c>
      <c r="AL3241">
        <v>7.2144000000000004</v>
      </c>
      <c r="AM3241" s="2"/>
      <c r="AS3241" s="2"/>
    </row>
    <row r="3242" spans="1:45" x14ac:dyDescent="0.25">
      <c r="A3242" s="2"/>
      <c r="C3242" s="2"/>
      <c r="E3242" s="2"/>
      <c r="Q3242" s="2"/>
      <c r="S3242" s="2"/>
      <c r="U3242" s="2"/>
      <c r="AE3242" s="4">
        <v>41309</v>
      </c>
      <c r="AF3242">
        <v>59575.66</v>
      </c>
      <c r="AG3242" s="4">
        <v>41243</v>
      </c>
      <c r="AH3242">
        <v>88.91</v>
      </c>
      <c r="AI3242" s="4">
        <v>41851</v>
      </c>
      <c r="AJ3242">
        <v>11.605</v>
      </c>
      <c r="AK3242" s="2">
        <v>41211</v>
      </c>
      <c r="AL3242">
        <v>7.2351999999999999</v>
      </c>
      <c r="AM3242" s="2"/>
      <c r="AS3242" s="2"/>
    </row>
    <row r="3243" spans="1:45" x14ac:dyDescent="0.25">
      <c r="A3243" s="2"/>
      <c r="C3243" s="2"/>
      <c r="E3243" s="2"/>
      <c r="Q3243" s="2"/>
      <c r="S3243" s="2"/>
      <c r="U3243" s="2"/>
      <c r="AE3243" s="4">
        <v>41310</v>
      </c>
      <c r="AF3243">
        <v>59444.97</v>
      </c>
      <c r="AG3243" s="4">
        <v>41246</v>
      </c>
      <c r="AH3243">
        <v>89.09</v>
      </c>
      <c r="AI3243" s="4">
        <v>41852</v>
      </c>
      <c r="AJ3243">
        <v>11.805</v>
      </c>
      <c r="AK3243" s="2">
        <v>41212</v>
      </c>
      <c r="AL3243">
        <v>7.2430000000000003</v>
      </c>
      <c r="AM3243" s="2"/>
      <c r="AS3243" s="2"/>
    </row>
    <row r="3244" spans="1:45" x14ac:dyDescent="0.25">
      <c r="A3244" s="2"/>
      <c r="C3244" s="2"/>
      <c r="E3244" s="2"/>
      <c r="Q3244" s="2"/>
      <c r="S3244" s="2"/>
      <c r="U3244" s="2"/>
      <c r="AE3244" s="4">
        <v>41311</v>
      </c>
      <c r="AF3244">
        <v>58951.07</v>
      </c>
      <c r="AG3244" s="4">
        <v>41247</v>
      </c>
      <c r="AH3244">
        <v>88.5</v>
      </c>
      <c r="AI3244" s="4">
        <v>41855</v>
      </c>
      <c r="AJ3244">
        <v>11.785</v>
      </c>
      <c r="AK3244" s="2">
        <v>41213</v>
      </c>
      <c r="AL3244">
        <v>7.2370000000000001</v>
      </c>
      <c r="AM3244" s="2"/>
      <c r="AS3244" s="2"/>
    </row>
    <row r="3245" spans="1:45" x14ac:dyDescent="0.25">
      <c r="A3245" s="2"/>
      <c r="C3245" s="2"/>
      <c r="E3245" s="2"/>
      <c r="Q3245" s="2"/>
      <c r="S3245" s="2"/>
      <c r="U3245" s="2"/>
      <c r="AE3245" s="4">
        <v>41312</v>
      </c>
      <c r="AF3245">
        <v>58372.46</v>
      </c>
      <c r="AG3245" s="4">
        <v>41248</v>
      </c>
      <c r="AH3245">
        <v>87.88</v>
      </c>
      <c r="AI3245" s="4">
        <v>41856</v>
      </c>
      <c r="AJ3245">
        <v>11.94</v>
      </c>
      <c r="AK3245" s="2">
        <v>41214</v>
      </c>
      <c r="AL3245">
        <v>7.2567000000000004</v>
      </c>
      <c r="AM3245" s="2"/>
      <c r="AS3245" s="2"/>
    </row>
    <row r="3246" spans="1:45" x14ac:dyDescent="0.25">
      <c r="A3246" s="2"/>
      <c r="C3246" s="2"/>
      <c r="E3246" s="2"/>
      <c r="Q3246" s="2"/>
      <c r="S3246" s="2"/>
      <c r="U3246" s="2"/>
      <c r="AE3246" s="4">
        <v>41313</v>
      </c>
      <c r="AF3246">
        <v>58497.83</v>
      </c>
      <c r="AG3246" s="4">
        <v>41249</v>
      </c>
      <c r="AH3246">
        <v>86.26</v>
      </c>
      <c r="AI3246" s="4">
        <v>41857</v>
      </c>
      <c r="AJ3246">
        <v>11.795</v>
      </c>
      <c r="AK3246" s="2">
        <v>41218</v>
      </c>
      <c r="AL3246">
        <v>7.2230999999999996</v>
      </c>
      <c r="AM3246" s="2"/>
      <c r="AS3246" s="2"/>
    </row>
    <row r="3247" spans="1:45" x14ac:dyDescent="0.25">
      <c r="A3247" s="2"/>
      <c r="C3247" s="2"/>
      <c r="E3247" s="2"/>
      <c r="Q3247" s="2"/>
      <c r="S3247" s="2"/>
      <c r="U3247" s="2"/>
      <c r="AE3247" s="4">
        <v>41318</v>
      </c>
      <c r="AF3247">
        <v>58405.74</v>
      </c>
      <c r="AG3247" s="4">
        <v>41250</v>
      </c>
      <c r="AH3247">
        <v>85.93</v>
      </c>
      <c r="AI3247" s="4">
        <v>41858</v>
      </c>
      <c r="AJ3247">
        <v>11.875</v>
      </c>
      <c r="AK3247" s="2">
        <v>41219</v>
      </c>
      <c r="AL3247">
        <v>7.2191999999999998</v>
      </c>
      <c r="AM3247" s="2"/>
      <c r="AS3247" s="2"/>
    </row>
    <row r="3248" spans="1:45" x14ac:dyDescent="0.25">
      <c r="A3248" s="2"/>
      <c r="C3248" s="2"/>
      <c r="E3248" s="2"/>
      <c r="Q3248" s="2"/>
      <c r="S3248" s="2"/>
      <c r="U3248" s="2"/>
      <c r="AE3248" s="4">
        <v>41319</v>
      </c>
      <c r="AF3248">
        <v>58077.31</v>
      </c>
      <c r="AG3248" s="4">
        <v>41253</v>
      </c>
      <c r="AH3248">
        <v>85.56</v>
      </c>
      <c r="AI3248" s="4">
        <v>41859</v>
      </c>
      <c r="AJ3248">
        <v>11.755000000000001</v>
      </c>
      <c r="AK3248" s="2">
        <v>41220</v>
      </c>
      <c r="AL3248">
        <v>7.2294999999999998</v>
      </c>
      <c r="AM3248" s="2"/>
      <c r="AS3248" s="2"/>
    </row>
    <row r="3249" spans="1:45" x14ac:dyDescent="0.25">
      <c r="A3249" s="2"/>
      <c r="C3249" s="2"/>
      <c r="E3249" s="2"/>
      <c r="Q3249" s="2"/>
      <c r="S3249" s="2"/>
      <c r="U3249" s="2"/>
      <c r="AE3249" s="4">
        <v>41320</v>
      </c>
      <c r="AF3249">
        <v>57903.3</v>
      </c>
      <c r="AG3249" s="4">
        <v>41254</v>
      </c>
      <c r="AH3249">
        <v>85.79</v>
      </c>
      <c r="AI3249" s="4">
        <v>41862</v>
      </c>
      <c r="AJ3249">
        <v>11.6282</v>
      </c>
      <c r="AK3249" s="2">
        <v>41221</v>
      </c>
      <c r="AL3249">
        <v>7.2362000000000002</v>
      </c>
      <c r="AM3249" s="2"/>
      <c r="AS3249" s="2"/>
    </row>
    <row r="3250" spans="1:45" x14ac:dyDescent="0.25">
      <c r="A3250" s="2"/>
      <c r="C3250" s="2"/>
      <c r="E3250" s="2"/>
      <c r="Q3250" s="2"/>
      <c r="S3250" s="2"/>
      <c r="U3250" s="2"/>
      <c r="AE3250" s="4">
        <v>41323</v>
      </c>
      <c r="AF3250">
        <v>57613.9</v>
      </c>
      <c r="AG3250" s="4">
        <v>41255</v>
      </c>
      <c r="AH3250">
        <v>86.77</v>
      </c>
      <c r="AI3250" s="4">
        <v>41863</v>
      </c>
      <c r="AJ3250">
        <v>11.617000000000001</v>
      </c>
      <c r="AK3250" s="2">
        <v>41222</v>
      </c>
      <c r="AL3250">
        <v>7.2594000000000003</v>
      </c>
      <c r="AM3250" s="2"/>
      <c r="AS3250" s="2"/>
    </row>
    <row r="3251" spans="1:45" x14ac:dyDescent="0.25">
      <c r="A3251" s="2"/>
      <c r="C3251" s="2"/>
      <c r="E3251" s="2"/>
      <c r="Q3251" s="2"/>
      <c r="S3251" s="2"/>
      <c r="U3251" s="2"/>
      <c r="AE3251" s="4">
        <v>41324</v>
      </c>
      <c r="AF3251">
        <v>57314.400000000001</v>
      </c>
      <c r="AG3251" s="4">
        <v>41256</v>
      </c>
      <c r="AH3251">
        <v>85.89</v>
      </c>
      <c r="AI3251" s="4">
        <v>41864</v>
      </c>
      <c r="AJ3251">
        <v>11.7408</v>
      </c>
      <c r="AK3251" s="2">
        <v>41225</v>
      </c>
      <c r="AL3251">
        <v>7.2638999999999996</v>
      </c>
      <c r="AM3251" s="2"/>
      <c r="AS3251" s="2"/>
    </row>
    <row r="3252" spans="1:45" x14ac:dyDescent="0.25">
      <c r="A3252" s="2"/>
      <c r="C3252" s="2"/>
      <c r="E3252" s="2"/>
      <c r="Q3252" s="2"/>
      <c r="S3252" s="2"/>
      <c r="U3252" s="2"/>
      <c r="AE3252" s="4">
        <v>41325</v>
      </c>
      <c r="AF3252">
        <v>56177.599999999999</v>
      </c>
      <c r="AG3252" s="4">
        <v>41257</v>
      </c>
      <c r="AH3252">
        <v>86.73</v>
      </c>
      <c r="AI3252" s="4">
        <v>41865</v>
      </c>
      <c r="AJ3252">
        <v>11.6119</v>
      </c>
      <c r="AK3252" s="2">
        <v>41226</v>
      </c>
      <c r="AL3252">
        <v>7.2869999999999999</v>
      </c>
      <c r="AM3252" s="2"/>
      <c r="AS3252" s="2"/>
    </row>
    <row r="3253" spans="1:45" x14ac:dyDescent="0.25">
      <c r="A3253" s="2"/>
      <c r="C3253" s="2"/>
      <c r="E3253" s="2"/>
      <c r="Q3253" s="2"/>
      <c r="S3253" s="2"/>
      <c r="U3253" s="2"/>
      <c r="AE3253" s="4">
        <v>41326</v>
      </c>
      <c r="AF3253">
        <v>56154.68</v>
      </c>
      <c r="AG3253" s="4">
        <v>41260</v>
      </c>
      <c r="AH3253">
        <v>87.2</v>
      </c>
      <c r="AI3253" s="4">
        <v>41866</v>
      </c>
      <c r="AJ3253">
        <v>11.454599999999999</v>
      </c>
      <c r="AK3253" s="2">
        <v>41227</v>
      </c>
      <c r="AL3253">
        <v>7.3277999999999999</v>
      </c>
      <c r="AM3253" s="2"/>
      <c r="AS3253" s="2"/>
    </row>
    <row r="3254" spans="1:45" x14ac:dyDescent="0.25">
      <c r="A3254" s="2"/>
      <c r="C3254" s="2"/>
      <c r="E3254" s="2"/>
      <c r="Q3254" s="2"/>
      <c r="S3254" s="2"/>
      <c r="U3254" s="2"/>
      <c r="AE3254" s="4">
        <v>41327</v>
      </c>
      <c r="AF3254">
        <v>56697.06</v>
      </c>
      <c r="AG3254" s="4">
        <v>41261</v>
      </c>
      <c r="AH3254">
        <v>87.93</v>
      </c>
      <c r="AI3254" s="4">
        <v>41869</v>
      </c>
      <c r="AJ3254">
        <v>11.381</v>
      </c>
      <c r="AK3254" s="2">
        <v>41229</v>
      </c>
      <c r="AL3254">
        <v>7.2839</v>
      </c>
      <c r="AM3254" s="2"/>
      <c r="AS3254" s="2"/>
    </row>
    <row r="3255" spans="1:45" x14ac:dyDescent="0.25">
      <c r="A3255" s="2"/>
      <c r="C3255" s="2"/>
      <c r="E3255" s="2"/>
      <c r="Q3255" s="2"/>
      <c r="S3255" s="2"/>
      <c r="U3255" s="2"/>
      <c r="AE3255" s="4">
        <v>41330</v>
      </c>
      <c r="AF3255">
        <v>56617.56</v>
      </c>
      <c r="AG3255" s="4">
        <v>41262</v>
      </c>
      <c r="AH3255">
        <v>89.51</v>
      </c>
      <c r="AI3255" s="4">
        <v>41870</v>
      </c>
      <c r="AJ3255">
        <v>11.339700000000001</v>
      </c>
      <c r="AK3255" s="2">
        <v>41232</v>
      </c>
      <c r="AL3255">
        <v>7.2590000000000003</v>
      </c>
      <c r="AM3255" s="2"/>
      <c r="AS3255" s="2"/>
    </row>
    <row r="3256" spans="1:45" x14ac:dyDescent="0.25">
      <c r="A3256" s="2"/>
      <c r="C3256" s="2"/>
      <c r="E3256" s="2"/>
      <c r="Q3256" s="2"/>
      <c r="S3256" s="2"/>
      <c r="U3256" s="2"/>
      <c r="AE3256" s="4">
        <v>41331</v>
      </c>
      <c r="AF3256">
        <v>56948.87</v>
      </c>
      <c r="AG3256" s="4">
        <v>41263</v>
      </c>
      <c r="AH3256">
        <v>90.13</v>
      </c>
      <c r="AI3256" s="4">
        <v>41871</v>
      </c>
      <c r="AJ3256">
        <v>11.447100000000001</v>
      </c>
      <c r="AK3256" s="2">
        <v>41233</v>
      </c>
      <c r="AL3256">
        <v>7.28</v>
      </c>
      <c r="AM3256" s="2"/>
      <c r="AS3256" s="2"/>
    </row>
    <row r="3257" spans="1:45" x14ac:dyDescent="0.25">
      <c r="A3257" s="2"/>
      <c r="C3257" s="2"/>
      <c r="E3257" s="2"/>
      <c r="Q3257" s="2"/>
      <c r="S3257" s="2"/>
      <c r="U3257" s="2"/>
      <c r="AE3257" s="4">
        <v>41332</v>
      </c>
      <c r="AF3257">
        <v>57273.88</v>
      </c>
      <c r="AG3257" s="4">
        <v>41264</v>
      </c>
      <c r="AH3257">
        <v>88.66</v>
      </c>
      <c r="AI3257" s="4">
        <v>41872</v>
      </c>
      <c r="AJ3257">
        <v>11.5945</v>
      </c>
      <c r="AK3257" s="2">
        <v>41234</v>
      </c>
      <c r="AL3257">
        <v>7.2690999999999999</v>
      </c>
      <c r="AM3257" s="2"/>
      <c r="AS3257" s="2"/>
    </row>
    <row r="3258" spans="1:45" x14ac:dyDescent="0.25">
      <c r="A3258" s="2"/>
      <c r="C3258" s="2"/>
      <c r="E3258" s="2"/>
      <c r="Q3258" s="2"/>
      <c r="S3258" s="2"/>
      <c r="U3258" s="2"/>
      <c r="AE3258" s="4">
        <v>41333</v>
      </c>
      <c r="AF3258">
        <v>57424.29</v>
      </c>
      <c r="AG3258" s="4">
        <v>41267</v>
      </c>
      <c r="AH3258">
        <v>88.61</v>
      </c>
      <c r="AI3258" s="4">
        <v>41873</v>
      </c>
      <c r="AJ3258">
        <v>11.413399999999999</v>
      </c>
      <c r="AK3258" s="2">
        <v>41235</v>
      </c>
      <c r="AL3258">
        <v>7.2577999999999996</v>
      </c>
      <c r="AM3258" s="2"/>
      <c r="AS3258" s="2"/>
    </row>
    <row r="3259" spans="1:45" x14ac:dyDescent="0.25">
      <c r="A3259" s="2"/>
      <c r="C3259" s="2"/>
      <c r="E3259" s="2"/>
      <c r="Q3259" s="2"/>
      <c r="S3259" s="2"/>
      <c r="U3259" s="2"/>
      <c r="AE3259" s="4">
        <v>41334</v>
      </c>
      <c r="AF3259">
        <v>56883.99</v>
      </c>
      <c r="AG3259" s="4">
        <v>41269</v>
      </c>
      <c r="AH3259">
        <v>90.98</v>
      </c>
      <c r="AI3259" s="4">
        <v>41876</v>
      </c>
      <c r="AJ3259">
        <v>11.3597</v>
      </c>
      <c r="AK3259" s="2">
        <v>41236</v>
      </c>
      <c r="AL3259">
        <v>7.2485999999999997</v>
      </c>
      <c r="AM3259" s="2"/>
      <c r="AS3259" s="2"/>
    </row>
    <row r="3260" spans="1:45" x14ac:dyDescent="0.25">
      <c r="A3260" s="2"/>
      <c r="C3260" s="2"/>
      <c r="E3260" s="2"/>
      <c r="Q3260" s="2"/>
      <c r="S3260" s="2"/>
      <c r="U3260" s="2"/>
      <c r="AE3260" s="4">
        <v>41337</v>
      </c>
      <c r="AF3260">
        <v>56499.17</v>
      </c>
      <c r="AG3260" s="4">
        <v>41270</v>
      </c>
      <c r="AH3260">
        <v>90.87</v>
      </c>
      <c r="AI3260" s="4">
        <v>41877</v>
      </c>
      <c r="AJ3260">
        <v>11.317299999999999</v>
      </c>
      <c r="AK3260" s="2">
        <v>41239</v>
      </c>
      <c r="AL3260">
        <v>7.2535999999999996</v>
      </c>
      <c r="AM3260" s="2"/>
      <c r="AS3260" s="2"/>
    </row>
    <row r="3261" spans="1:45" x14ac:dyDescent="0.25">
      <c r="A3261" s="2"/>
      <c r="C3261" s="2"/>
      <c r="E3261" s="2"/>
      <c r="Q3261" s="2"/>
      <c r="S3261" s="2"/>
      <c r="U3261" s="2"/>
      <c r="AE3261" s="4">
        <v>41338</v>
      </c>
      <c r="AF3261">
        <v>55950.73</v>
      </c>
      <c r="AG3261" s="4">
        <v>41271</v>
      </c>
      <c r="AH3261">
        <v>90.8</v>
      </c>
      <c r="AI3261" s="4">
        <v>41878</v>
      </c>
      <c r="AJ3261">
        <v>11.275</v>
      </c>
      <c r="AK3261" s="2">
        <v>41240</v>
      </c>
      <c r="AL3261">
        <v>7.2321</v>
      </c>
      <c r="AM3261" s="2"/>
      <c r="AS3261" s="2"/>
    </row>
    <row r="3262" spans="1:45" x14ac:dyDescent="0.25">
      <c r="A3262" s="2"/>
      <c r="C3262" s="2"/>
      <c r="E3262" s="2"/>
      <c r="Q3262" s="2"/>
      <c r="S3262" s="2"/>
      <c r="U3262" s="2"/>
      <c r="AE3262" s="4">
        <v>41339</v>
      </c>
      <c r="AF3262">
        <v>57940.14</v>
      </c>
      <c r="AG3262" s="4">
        <v>41274</v>
      </c>
      <c r="AH3262">
        <v>91.82</v>
      </c>
      <c r="AI3262" s="4">
        <v>41879</v>
      </c>
      <c r="AJ3262">
        <v>11.2212</v>
      </c>
      <c r="AK3262" s="2">
        <v>41241</v>
      </c>
      <c r="AL3262">
        <v>7.2462</v>
      </c>
      <c r="AM3262" s="2"/>
      <c r="AS3262" s="2"/>
    </row>
    <row r="3263" spans="1:45" x14ac:dyDescent="0.25">
      <c r="A3263" s="2"/>
      <c r="C3263" s="2"/>
      <c r="E3263" s="2"/>
      <c r="Q3263" s="2"/>
      <c r="S3263" s="2"/>
      <c r="U3263" s="2"/>
      <c r="AE3263" s="4">
        <v>41340</v>
      </c>
      <c r="AF3263">
        <v>58846.81</v>
      </c>
      <c r="AG3263" s="4">
        <v>41276</v>
      </c>
      <c r="AH3263">
        <v>93.12</v>
      </c>
      <c r="AI3263" s="4">
        <v>41880</v>
      </c>
      <c r="AJ3263">
        <v>11.1151</v>
      </c>
      <c r="AK3263" s="2">
        <v>41242</v>
      </c>
      <c r="AL3263">
        <v>7.2690999999999999</v>
      </c>
      <c r="AM3263" s="2"/>
      <c r="AS3263" s="2"/>
    </row>
    <row r="3264" spans="1:45" x14ac:dyDescent="0.25">
      <c r="A3264" s="2"/>
      <c r="C3264" s="2"/>
      <c r="E3264" s="2"/>
      <c r="Q3264" s="2"/>
      <c r="S3264" s="2"/>
      <c r="U3264" s="2"/>
      <c r="AE3264" s="4">
        <v>41341</v>
      </c>
      <c r="AF3264">
        <v>58432.75</v>
      </c>
      <c r="AG3264" s="4">
        <v>41277</v>
      </c>
      <c r="AH3264">
        <v>92.92</v>
      </c>
      <c r="AI3264" s="4">
        <v>41883</v>
      </c>
      <c r="AJ3264">
        <v>11.185</v>
      </c>
      <c r="AK3264" s="2">
        <v>41243</v>
      </c>
      <c r="AL3264">
        <v>7.1691000000000003</v>
      </c>
      <c r="AM3264" s="2"/>
      <c r="AS3264" s="2"/>
    </row>
    <row r="3265" spans="1:45" x14ac:dyDescent="0.25">
      <c r="A3265" s="2"/>
      <c r="C3265" s="2"/>
      <c r="E3265" s="2"/>
      <c r="Q3265" s="2"/>
      <c r="S3265" s="2"/>
      <c r="U3265" s="2"/>
      <c r="AE3265" s="4">
        <v>41344</v>
      </c>
      <c r="AF3265">
        <v>58544.79</v>
      </c>
      <c r="AG3265" s="4">
        <v>41278</v>
      </c>
      <c r="AH3265">
        <v>93.09</v>
      </c>
      <c r="AI3265" s="4">
        <v>41884</v>
      </c>
      <c r="AJ3265">
        <v>11.06</v>
      </c>
      <c r="AK3265" s="2">
        <v>41246</v>
      </c>
      <c r="AL3265">
        <v>7.1669</v>
      </c>
      <c r="AM3265" s="2"/>
      <c r="AS3265" s="2"/>
    </row>
    <row r="3266" spans="1:45" x14ac:dyDescent="0.25">
      <c r="A3266" s="2"/>
      <c r="C3266" s="2"/>
      <c r="E3266" s="2"/>
      <c r="Q3266" s="2"/>
      <c r="S3266" s="2"/>
      <c r="U3266" s="2"/>
      <c r="AE3266" s="4">
        <v>41345</v>
      </c>
      <c r="AF3266">
        <v>58208.61</v>
      </c>
      <c r="AG3266" s="4">
        <v>41281</v>
      </c>
      <c r="AH3266">
        <v>93.19</v>
      </c>
      <c r="AI3266" s="4">
        <v>41885</v>
      </c>
      <c r="AJ3266">
        <v>11.105</v>
      </c>
      <c r="AK3266" s="2">
        <v>41247</v>
      </c>
      <c r="AL3266">
        <v>7.1386000000000003</v>
      </c>
      <c r="AM3266" s="2"/>
      <c r="AS3266" s="2"/>
    </row>
    <row r="3267" spans="1:45" x14ac:dyDescent="0.25">
      <c r="A3267" s="2"/>
      <c r="C3267" s="2"/>
      <c r="E3267" s="2"/>
      <c r="Q3267" s="2"/>
      <c r="S3267" s="2"/>
      <c r="U3267" s="2"/>
      <c r="AE3267" s="4">
        <v>41346</v>
      </c>
      <c r="AF3267">
        <v>57385.9</v>
      </c>
      <c r="AG3267" s="4">
        <v>41282</v>
      </c>
      <c r="AH3267">
        <v>93.15</v>
      </c>
      <c r="AI3267" s="4">
        <v>41886</v>
      </c>
      <c r="AJ3267">
        <v>11.159800000000001</v>
      </c>
      <c r="AK3267" s="2">
        <v>41248</v>
      </c>
      <c r="AL3267">
        <v>7.0747</v>
      </c>
      <c r="AM3267" s="2"/>
      <c r="AS3267" s="2"/>
    </row>
    <row r="3268" spans="1:45" x14ac:dyDescent="0.25">
      <c r="A3268" s="2"/>
      <c r="C3268" s="2"/>
      <c r="E3268" s="2"/>
      <c r="Q3268" s="2"/>
      <c r="S3268" s="2"/>
      <c r="U3268" s="2"/>
      <c r="AE3268" s="4">
        <v>41347</v>
      </c>
      <c r="AF3268">
        <v>57281.02</v>
      </c>
      <c r="AG3268" s="4">
        <v>41283</v>
      </c>
      <c r="AH3268">
        <v>93.1</v>
      </c>
      <c r="AI3268" s="4">
        <v>41887</v>
      </c>
      <c r="AJ3268">
        <v>11.1798</v>
      </c>
      <c r="AK3268" s="2">
        <v>41249</v>
      </c>
      <c r="AL3268">
        <v>6.8578999999999999</v>
      </c>
      <c r="AM3268" s="2"/>
      <c r="AS3268" s="2"/>
    </row>
    <row r="3269" spans="1:45" x14ac:dyDescent="0.25">
      <c r="A3269" s="2"/>
      <c r="C3269" s="2"/>
      <c r="E3269" s="2"/>
      <c r="Q3269" s="2"/>
      <c r="S3269" s="2"/>
      <c r="U3269" s="2"/>
      <c r="AE3269" s="4">
        <v>41348</v>
      </c>
      <c r="AF3269">
        <v>56869.279999999999</v>
      </c>
      <c r="AG3269" s="4">
        <v>41284</v>
      </c>
      <c r="AH3269">
        <v>93.82</v>
      </c>
      <c r="AI3269" s="4">
        <v>41890</v>
      </c>
      <c r="AJ3269">
        <v>11.3756</v>
      </c>
      <c r="AK3269" s="2">
        <v>41250</v>
      </c>
      <c r="AL3269">
        <v>6.9869000000000003</v>
      </c>
      <c r="AM3269" s="2"/>
      <c r="AS3269" s="2"/>
    </row>
    <row r="3270" spans="1:45" x14ac:dyDescent="0.25">
      <c r="A3270" s="2"/>
      <c r="C3270" s="2"/>
      <c r="E3270" s="2"/>
      <c r="Q3270" s="2"/>
      <c r="S3270" s="2"/>
      <c r="U3270" s="2"/>
      <c r="AE3270" s="4">
        <v>41351</v>
      </c>
      <c r="AF3270">
        <v>56972.959999999999</v>
      </c>
      <c r="AG3270" s="4">
        <v>41285</v>
      </c>
      <c r="AH3270">
        <v>93.56</v>
      </c>
      <c r="AI3270" s="4">
        <v>41891</v>
      </c>
      <c r="AJ3270">
        <v>11.4878</v>
      </c>
      <c r="AK3270" s="2">
        <v>41253</v>
      </c>
      <c r="AL3270">
        <v>7.0461999999999998</v>
      </c>
      <c r="AM3270" s="2"/>
      <c r="AS3270" s="2"/>
    </row>
    <row r="3271" spans="1:45" x14ac:dyDescent="0.25">
      <c r="A3271" s="2"/>
      <c r="C3271" s="2"/>
      <c r="E3271" s="2"/>
      <c r="Q3271" s="2"/>
      <c r="S3271" s="2"/>
      <c r="U3271" s="2"/>
      <c r="AE3271" s="4">
        <v>41352</v>
      </c>
      <c r="AF3271">
        <v>56361.24</v>
      </c>
      <c r="AG3271" s="4">
        <v>41288</v>
      </c>
      <c r="AH3271">
        <v>94.14</v>
      </c>
      <c r="AI3271" s="4">
        <v>41892</v>
      </c>
      <c r="AJ3271">
        <v>11.54</v>
      </c>
      <c r="AK3271" s="2">
        <v>41254</v>
      </c>
      <c r="AL3271">
        <v>7.0867000000000004</v>
      </c>
      <c r="AM3271" s="2"/>
      <c r="AS3271" s="2"/>
    </row>
    <row r="3272" spans="1:45" x14ac:dyDescent="0.25">
      <c r="A3272" s="2"/>
      <c r="C3272" s="2"/>
      <c r="E3272" s="2"/>
      <c r="Q3272" s="2"/>
      <c r="S3272" s="2"/>
      <c r="U3272" s="2"/>
      <c r="AE3272" s="4">
        <v>41353</v>
      </c>
      <c r="AF3272">
        <v>56030.03</v>
      </c>
      <c r="AG3272" s="4">
        <v>41289</v>
      </c>
      <c r="AH3272">
        <v>93.28</v>
      </c>
      <c r="AI3272" s="4">
        <v>41893</v>
      </c>
      <c r="AJ3272">
        <v>11.525</v>
      </c>
      <c r="AK3272" s="2">
        <v>41255</v>
      </c>
      <c r="AL3272">
        <v>7.0945</v>
      </c>
      <c r="AM3272" s="2"/>
      <c r="AS3272" s="2"/>
    </row>
    <row r="3273" spans="1:45" x14ac:dyDescent="0.25">
      <c r="A3273" s="2"/>
      <c r="C3273" s="2"/>
      <c r="E3273" s="2"/>
      <c r="Q3273" s="2"/>
      <c r="S3273" s="2"/>
      <c r="U3273" s="2"/>
      <c r="AE3273" s="4">
        <v>41354</v>
      </c>
      <c r="AF3273">
        <v>55576.67</v>
      </c>
      <c r="AG3273" s="4">
        <v>41290</v>
      </c>
      <c r="AH3273">
        <v>94.24</v>
      </c>
      <c r="AI3273" s="4">
        <v>41894</v>
      </c>
      <c r="AJ3273">
        <v>11.7232</v>
      </c>
      <c r="AK3273" s="2">
        <v>41256</v>
      </c>
      <c r="AL3273">
        <v>7.0769000000000002</v>
      </c>
      <c r="AM3273" s="2"/>
      <c r="AS3273" s="2"/>
    </row>
    <row r="3274" spans="1:45" x14ac:dyDescent="0.25">
      <c r="A3274" s="2"/>
      <c r="C3274" s="2"/>
      <c r="E3274" s="2"/>
      <c r="Q3274" s="2"/>
      <c r="S3274" s="2"/>
      <c r="U3274" s="2"/>
      <c r="AE3274" s="4">
        <v>41355</v>
      </c>
      <c r="AF3274">
        <v>55243.4</v>
      </c>
      <c r="AG3274" s="4">
        <v>41291</v>
      </c>
      <c r="AH3274">
        <v>95.49</v>
      </c>
      <c r="AI3274" s="4">
        <v>41897</v>
      </c>
      <c r="AJ3274">
        <v>11.6122</v>
      </c>
      <c r="AK3274" s="2">
        <v>41257</v>
      </c>
      <c r="AL3274">
        <v>7.0515999999999996</v>
      </c>
      <c r="AM3274" s="2"/>
      <c r="AS3274" s="2"/>
    </row>
    <row r="3275" spans="1:45" x14ac:dyDescent="0.25">
      <c r="A3275" s="2"/>
      <c r="C3275" s="2"/>
      <c r="E3275" s="2"/>
      <c r="Q3275" s="2"/>
      <c r="S3275" s="2"/>
      <c r="U3275" s="2"/>
      <c r="AE3275" s="4">
        <v>41358</v>
      </c>
      <c r="AF3275">
        <v>54873.120000000003</v>
      </c>
      <c r="AG3275" s="4">
        <v>41292</v>
      </c>
      <c r="AH3275">
        <v>95.56</v>
      </c>
      <c r="AI3275" s="4">
        <v>41898</v>
      </c>
      <c r="AJ3275">
        <v>11.64</v>
      </c>
      <c r="AK3275" s="2">
        <v>41260</v>
      </c>
      <c r="AL3275">
        <v>7.0773000000000001</v>
      </c>
      <c r="AM3275" s="2"/>
      <c r="AS3275" s="2"/>
    </row>
    <row r="3276" spans="1:45" x14ac:dyDescent="0.25">
      <c r="A3276" s="2"/>
      <c r="C3276" s="2"/>
      <c r="E3276" s="2"/>
      <c r="Q3276" s="2"/>
      <c r="S3276" s="2"/>
      <c r="U3276" s="2"/>
      <c r="AE3276" s="4">
        <v>41359</v>
      </c>
      <c r="AF3276">
        <v>55671.39</v>
      </c>
      <c r="AG3276" s="4">
        <v>41296</v>
      </c>
      <c r="AH3276">
        <v>96.24</v>
      </c>
      <c r="AI3276" s="4">
        <v>41899</v>
      </c>
      <c r="AJ3276">
        <v>11.6425</v>
      </c>
      <c r="AK3276" s="2">
        <v>41261</v>
      </c>
      <c r="AL3276">
        <v>7.0631000000000004</v>
      </c>
      <c r="AM3276" s="2"/>
      <c r="AS3276" s="2"/>
    </row>
    <row r="3277" spans="1:45" x14ac:dyDescent="0.25">
      <c r="A3277" s="2"/>
      <c r="C3277" s="2"/>
      <c r="E3277" s="2"/>
      <c r="Q3277" s="2"/>
      <c r="S3277" s="2"/>
      <c r="U3277" s="2"/>
      <c r="AE3277" s="4">
        <v>41360</v>
      </c>
      <c r="AF3277">
        <v>56034.29</v>
      </c>
      <c r="AG3277" s="4">
        <v>41297</v>
      </c>
      <c r="AH3277">
        <v>95.23</v>
      </c>
      <c r="AI3277" s="4">
        <v>41900</v>
      </c>
      <c r="AJ3277">
        <v>11.6518</v>
      </c>
      <c r="AK3277" s="2">
        <v>41262</v>
      </c>
      <c r="AL3277">
        <v>7.0877999999999997</v>
      </c>
      <c r="AM3277" s="2"/>
      <c r="AS3277" s="2"/>
    </row>
    <row r="3278" spans="1:45" x14ac:dyDescent="0.25">
      <c r="A3278" s="2"/>
      <c r="C3278" s="2"/>
      <c r="E3278" s="2"/>
      <c r="Q3278" s="2"/>
      <c r="S3278" s="2"/>
      <c r="U3278" s="2"/>
      <c r="AE3278" s="4">
        <v>41361</v>
      </c>
      <c r="AF3278">
        <v>56352.09</v>
      </c>
      <c r="AG3278" s="4">
        <v>41298</v>
      </c>
      <c r="AH3278">
        <v>95.95</v>
      </c>
      <c r="AI3278" s="4">
        <v>41901</v>
      </c>
      <c r="AJ3278">
        <v>11.6746</v>
      </c>
      <c r="AK3278" s="2">
        <v>41263</v>
      </c>
      <c r="AL3278">
        <v>7.1574999999999998</v>
      </c>
      <c r="AM3278" s="2"/>
      <c r="AS3278" s="2"/>
    </row>
    <row r="3279" spans="1:45" x14ac:dyDescent="0.25">
      <c r="A3279" s="2"/>
      <c r="C3279" s="2"/>
      <c r="E3279" s="2"/>
      <c r="Q3279" s="2"/>
      <c r="S3279" s="2"/>
      <c r="U3279" s="2"/>
      <c r="AE3279" s="4">
        <v>41365</v>
      </c>
      <c r="AF3279">
        <v>55902.18</v>
      </c>
      <c r="AG3279" s="4">
        <v>41299</v>
      </c>
      <c r="AH3279">
        <v>95.88</v>
      </c>
      <c r="AI3279" s="4">
        <v>41904</v>
      </c>
      <c r="AJ3279">
        <v>11.9041</v>
      </c>
      <c r="AK3279" s="2">
        <v>41264</v>
      </c>
      <c r="AL3279">
        <v>7.1698000000000004</v>
      </c>
      <c r="AM3279" s="2"/>
      <c r="AS3279" s="2"/>
    </row>
    <row r="3280" spans="1:45" x14ac:dyDescent="0.25">
      <c r="A3280" s="2"/>
      <c r="C3280" s="2"/>
      <c r="E3280" s="2"/>
      <c r="Q3280" s="2"/>
      <c r="S3280" s="2"/>
      <c r="U3280" s="2"/>
      <c r="AE3280" s="4">
        <v>41366</v>
      </c>
      <c r="AF3280">
        <v>54889.1</v>
      </c>
      <c r="AG3280" s="4">
        <v>41302</v>
      </c>
      <c r="AH3280">
        <v>96.44</v>
      </c>
      <c r="AI3280" s="4">
        <v>41905</v>
      </c>
      <c r="AJ3280">
        <v>11.882199999999999</v>
      </c>
      <c r="AK3280" s="2">
        <v>41267</v>
      </c>
      <c r="AL3280">
        <v>7.1646999999999998</v>
      </c>
      <c r="AM3280" s="2"/>
      <c r="AS3280" s="2"/>
    </row>
    <row r="3281" spans="1:45" x14ac:dyDescent="0.25">
      <c r="A3281" s="2"/>
      <c r="C3281" s="2"/>
      <c r="E3281" s="2"/>
      <c r="Q3281" s="2"/>
      <c r="S3281" s="2"/>
      <c r="U3281" s="2"/>
      <c r="AE3281" s="4">
        <v>41367</v>
      </c>
      <c r="AF3281">
        <v>55562.74</v>
      </c>
      <c r="AG3281" s="4">
        <v>41303</v>
      </c>
      <c r="AH3281">
        <v>97.57</v>
      </c>
      <c r="AI3281" s="4">
        <v>41906</v>
      </c>
      <c r="AJ3281">
        <v>11.7118</v>
      </c>
      <c r="AK3281" s="2">
        <v>41268</v>
      </c>
      <c r="AL3281">
        <v>7.1646999999999998</v>
      </c>
      <c r="AM3281" s="2"/>
      <c r="AS3281" s="2"/>
    </row>
    <row r="3282" spans="1:45" x14ac:dyDescent="0.25">
      <c r="A3282" s="2"/>
      <c r="C3282" s="2"/>
      <c r="E3282" s="2"/>
      <c r="Q3282" s="2"/>
      <c r="S3282" s="2"/>
      <c r="U3282" s="2"/>
      <c r="AE3282" s="4">
        <v>41368</v>
      </c>
      <c r="AF3282">
        <v>54648.15</v>
      </c>
      <c r="AG3282" s="4">
        <v>41304</v>
      </c>
      <c r="AH3282">
        <v>97.94</v>
      </c>
      <c r="AI3282" s="4">
        <v>41907</v>
      </c>
      <c r="AJ3282">
        <v>11.854100000000001</v>
      </c>
      <c r="AK3282" s="2">
        <v>41269</v>
      </c>
      <c r="AL3282">
        <v>7.1333000000000002</v>
      </c>
      <c r="AM3282" s="2"/>
      <c r="AS3282" s="2"/>
    </row>
    <row r="3283" spans="1:45" x14ac:dyDescent="0.25">
      <c r="A3283" s="2"/>
      <c r="C3283" s="2"/>
      <c r="E3283" s="2"/>
      <c r="Q3283" s="2"/>
      <c r="S3283" s="2"/>
      <c r="U3283" s="2"/>
      <c r="AE3283" s="4">
        <v>41369</v>
      </c>
      <c r="AF3283">
        <v>55050.6</v>
      </c>
      <c r="AG3283" s="4">
        <v>41305</v>
      </c>
      <c r="AH3283">
        <v>97.49</v>
      </c>
      <c r="AI3283" s="4">
        <v>41908</v>
      </c>
      <c r="AJ3283">
        <v>11.819100000000001</v>
      </c>
      <c r="AK3283" s="2">
        <v>41270</v>
      </c>
      <c r="AL3283">
        <v>7.1321000000000003</v>
      </c>
      <c r="AM3283" s="2"/>
      <c r="AS3283" s="2"/>
    </row>
    <row r="3284" spans="1:45" x14ac:dyDescent="0.25">
      <c r="A3284" s="2"/>
      <c r="C3284" s="2"/>
      <c r="E3284" s="2"/>
      <c r="Q3284" s="2"/>
      <c r="S3284" s="2"/>
      <c r="U3284" s="2"/>
      <c r="AE3284" s="4">
        <v>41372</v>
      </c>
      <c r="AF3284">
        <v>55092.31</v>
      </c>
      <c r="AG3284" s="4">
        <v>41306</v>
      </c>
      <c r="AH3284">
        <v>97.77</v>
      </c>
      <c r="AI3284" s="4">
        <v>41911</v>
      </c>
      <c r="AJ3284">
        <v>12.3421</v>
      </c>
      <c r="AK3284" s="2">
        <v>41271</v>
      </c>
      <c r="AL3284">
        <v>7.1341999999999999</v>
      </c>
      <c r="AM3284" s="2"/>
      <c r="AS3284" s="2"/>
    </row>
    <row r="3285" spans="1:45" x14ac:dyDescent="0.25">
      <c r="A3285" s="2"/>
      <c r="C3285" s="2"/>
      <c r="E3285" s="2"/>
      <c r="Q3285" s="2"/>
      <c r="S3285" s="2"/>
      <c r="U3285" s="2"/>
      <c r="AE3285" s="4">
        <v>41373</v>
      </c>
      <c r="AF3285">
        <v>55912.04</v>
      </c>
      <c r="AG3285" s="4">
        <v>41309</v>
      </c>
      <c r="AH3285">
        <v>96.17</v>
      </c>
      <c r="AI3285" s="4">
        <v>41912</v>
      </c>
      <c r="AJ3285">
        <v>12.201700000000001</v>
      </c>
      <c r="AK3285" s="2">
        <v>41276</v>
      </c>
      <c r="AL3285">
        <v>7.1281999999999996</v>
      </c>
      <c r="AM3285" s="2"/>
      <c r="AS3285" s="2"/>
    </row>
    <row r="3286" spans="1:45" x14ac:dyDescent="0.25">
      <c r="A3286" s="2"/>
      <c r="C3286" s="2"/>
      <c r="E3286" s="2"/>
      <c r="Q3286" s="2"/>
      <c r="S3286" s="2"/>
      <c r="U3286" s="2"/>
      <c r="AE3286" s="4">
        <v>41374</v>
      </c>
      <c r="AF3286">
        <v>56186.559999999998</v>
      </c>
      <c r="AG3286" s="4">
        <v>41310</v>
      </c>
      <c r="AH3286">
        <v>96.64</v>
      </c>
      <c r="AI3286" s="4">
        <v>41913</v>
      </c>
      <c r="AJ3286">
        <v>12.2994</v>
      </c>
      <c r="AK3286" s="2">
        <v>41277</v>
      </c>
      <c r="AL3286">
        <v>7.1096000000000004</v>
      </c>
      <c r="AM3286" s="2"/>
      <c r="AS3286" s="2"/>
    </row>
    <row r="3287" spans="1:45" x14ac:dyDescent="0.25">
      <c r="A3287" s="2"/>
      <c r="C3287" s="2"/>
      <c r="E3287" s="2"/>
      <c r="Q3287" s="2"/>
      <c r="S3287" s="2"/>
      <c r="U3287" s="2"/>
      <c r="AE3287" s="4">
        <v>41375</v>
      </c>
      <c r="AF3287">
        <v>55400.91</v>
      </c>
      <c r="AG3287" s="4">
        <v>41311</v>
      </c>
      <c r="AH3287">
        <v>96.62</v>
      </c>
      <c r="AI3287" s="4">
        <v>41914</v>
      </c>
      <c r="AJ3287">
        <v>12.284599999999999</v>
      </c>
      <c r="AK3287" s="2">
        <v>41278</v>
      </c>
      <c r="AL3287">
        <v>7.1337000000000002</v>
      </c>
      <c r="AM3287" s="2"/>
      <c r="AS3287" s="2"/>
    </row>
    <row r="3288" spans="1:45" x14ac:dyDescent="0.25">
      <c r="A3288" s="2"/>
      <c r="C3288" s="2"/>
      <c r="E3288" s="2"/>
      <c r="Q3288" s="2"/>
      <c r="S3288" s="2"/>
      <c r="U3288" s="2"/>
      <c r="AE3288" s="4">
        <v>41376</v>
      </c>
      <c r="AF3288">
        <v>54962.65</v>
      </c>
      <c r="AG3288" s="4">
        <v>41312</v>
      </c>
      <c r="AH3288">
        <v>95.83</v>
      </c>
      <c r="AI3288" s="4">
        <v>41915</v>
      </c>
      <c r="AJ3288">
        <v>11.9765</v>
      </c>
      <c r="AK3288" s="2">
        <v>41281</v>
      </c>
      <c r="AL3288">
        <v>7.1150000000000002</v>
      </c>
      <c r="AM3288" s="2"/>
      <c r="AS3288" s="2"/>
    </row>
    <row r="3289" spans="1:45" x14ac:dyDescent="0.25">
      <c r="A3289" s="2"/>
      <c r="C3289" s="2"/>
      <c r="E3289" s="2"/>
      <c r="Q3289" s="2"/>
      <c r="S3289" s="2"/>
      <c r="U3289" s="2"/>
      <c r="AE3289" s="4">
        <v>41379</v>
      </c>
      <c r="AF3289">
        <v>52949.93</v>
      </c>
      <c r="AG3289" s="4">
        <v>41313</v>
      </c>
      <c r="AH3289">
        <v>95.72</v>
      </c>
      <c r="AI3289" s="4">
        <v>41918</v>
      </c>
      <c r="AJ3289">
        <v>11.7982</v>
      </c>
      <c r="AK3289" s="2">
        <v>41282</v>
      </c>
      <c r="AL3289">
        <v>7.1605999999999996</v>
      </c>
      <c r="AM3289" s="2"/>
      <c r="AS3289" s="2"/>
    </row>
    <row r="3290" spans="1:45" x14ac:dyDescent="0.25">
      <c r="A3290" s="2"/>
      <c r="C3290" s="2"/>
      <c r="E3290" s="2"/>
      <c r="Q3290" s="2"/>
      <c r="S3290" s="2"/>
      <c r="U3290" s="2"/>
      <c r="AE3290" s="4">
        <v>41380</v>
      </c>
      <c r="AF3290">
        <v>53990.83</v>
      </c>
      <c r="AG3290" s="4">
        <v>41316</v>
      </c>
      <c r="AH3290">
        <v>97.03</v>
      </c>
      <c r="AI3290" s="4">
        <v>41919</v>
      </c>
      <c r="AJ3290">
        <v>11.599399999999999</v>
      </c>
      <c r="AK3290" s="2">
        <v>41283</v>
      </c>
      <c r="AL3290">
        <v>7.1429999999999998</v>
      </c>
      <c r="AM3290" s="2"/>
      <c r="AS3290" s="2"/>
    </row>
    <row r="3291" spans="1:45" x14ac:dyDescent="0.25">
      <c r="A3291" s="2"/>
      <c r="C3291" s="2"/>
      <c r="E3291" s="2"/>
      <c r="Q3291" s="2"/>
      <c r="S3291" s="2"/>
      <c r="U3291" s="2"/>
      <c r="AE3291" s="4">
        <v>41381</v>
      </c>
      <c r="AF3291">
        <v>52881.96</v>
      </c>
      <c r="AG3291" s="4">
        <v>41317</v>
      </c>
      <c r="AH3291">
        <v>97.51</v>
      </c>
      <c r="AI3291" s="4">
        <v>41920</v>
      </c>
      <c r="AJ3291">
        <v>11.5982</v>
      </c>
      <c r="AK3291" s="2">
        <v>41284</v>
      </c>
      <c r="AL3291">
        <v>7.1055999999999999</v>
      </c>
      <c r="AM3291" s="2"/>
      <c r="AS3291" s="2"/>
    </row>
    <row r="3292" spans="1:45" x14ac:dyDescent="0.25">
      <c r="A3292" s="2"/>
      <c r="C3292" s="2"/>
      <c r="E3292" s="2"/>
      <c r="Q3292" s="2"/>
      <c r="S3292" s="2"/>
      <c r="U3292" s="2"/>
      <c r="AE3292" s="4">
        <v>41382</v>
      </c>
      <c r="AF3292">
        <v>53165.91</v>
      </c>
      <c r="AG3292" s="4">
        <v>41318</v>
      </c>
      <c r="AH3292">
        <v>97.01</v>
      </c>
      <c r="AI3292" s="4">
        <v>41921</v>
      </c>
      <c r="AJ3292">
        <v>11.692600000000001</v>
      </c>
      <c r="AK3292" s="2">
        <v>41285</v>
      </c>
      <c r="AL3292">
        <v>7.0963000000000003</v>
      </c>
      <c r="AM3292" s="2"/>
      <c r="AS3292" s="2"/>
    </row>
    <row r="3293" spans="1:45" x14ac:dyDescent="0.25">
      <c r="A3293" s="2"/>
      <c r="C3293" s="2"/>
      <c r="E3293" s="2"/>
      <c r="Q3293" s="2"/>
      <c r="S3293" s="2"/>
      <c r="U3293" s="2"/>
      <c r="AE3293" s="4">
        <v>41383</v>
      </c>
      <c r="AF3293">
        <v>53928.92</v>
      </c>
      <c r="AG3293" s="4">
        <v>41319</v>
      </c>
      <c r="AH3293">
        <v>97.31</v>
      </c>
      <c r="AI3293" s="4">
        <v>41922</v>
      </c>
      <c r="AJ3293">
        <v>11.863199999999999</v>
      </c>
      <c r="AK3293" s="2">
        <v>41288</v>
      </c>
      <c r="AL3293">
        <v>7.0976999999999997</v>
      </c>
      <c r="AM3293" s="2"/>
      <c r="AS3293" s="2"/>
    </row>
    <row r="3294" spans="1:45" x14ac:dyDescent="0.25">
      <c r="A3294" s="2"/>
      <c r="C3294" s="2"/>
      <c r="E3294" s="2"/>
      <c r="Q3294" s="2"/>
      <c r="S3294" s="2"/>
      <c r="U3294" s="2"/>
      <c r="AE3294" s="4">
        <v>41386</v>
      </c>
      <c r="AF3294">
        <v>54297.73</v>
      </c>
      <c r="AG3294" s="4">
        <v>41320</v>
      </c>
      <c r="AH3294">
        <v>95.86</v>
      </c>
      <c r="AI3294" s="4">
        <v>41925</v>
      </c>
      <c r="AJ3294">
        <v>11.65</v>
      </c>
      <c r="AK3294" s="2">
        <v>41289</v>
      </c>
      <c r="AL3294">
        <v>7.1086</v>
      </c>
      <c r="AM3294" s="2"/>
      <c r="AS3294" s="2"/>
    </row>
    <row r="3295" spans="1:45" x14ac:dyDescent="0.25">
      <c r="A3295" s="2"/>
      <c r="C3295" s="2"/>
      <c r="E3295" s="2"/>
      <c r="Q3295" s="2"/>
      <c r="S3295" s="2"/>
      <c r="U3295" s="2"/>
      <c r="AE3295" s="4">
        <v>41387</v>
      </c>
      <c r="AF3295">
        <v>54884.75</v>
      </c>
      <c r="AG3295" s="4">
        <v>41324</v>
      </c>
      <c r="AH3295">
        <v>96.66</v>
      </c>
      <c r="AI3295" s="4">
        <v>41926</v>
      </c>
      <c r="AJ3295">
        <v>11.6317</v>
      </c>
      <c r="AK3295" s="2">
        <v>41290</v>
      </c>
      <c r="AL3295">
        <v>7.1595000000000004</v>
      </c>
      <c r="AM3295" s="2"/>
      <c r="AS3295" s="2"/>
    </row>
    <row r="3296" spans="1:45" x14ac:dyDescent="0.25">
      <c r="A3296" s="2"/>
      <c r="C3296" s="2"/>
      <c r="E3296" s="2"/>
      <c r="Q3296" s="2"/>
      <c r="S3296" s="2"/>
      <c r="U3296" s="2"/>
      <c r="AE3296" s="4">
        <v>41388</v>
      </c>
      <c r="AF3296">
        <v>54984.23</v>
      </c>
      <c r="AG3296" s="4">
        <v>41325</v>
      </c>
      <c r="AH3296">
        <v>94.46</v>
      </c>
      <c r="AI3296" s="4">
        <v>41927</v>
      </c>
      <c r="AJ3296">
        <v>11.820399999999999</v>
      </c>
      <c r="AK3296" s="2">
        <v>41291</v>
      </c>
      <c r="AL3296">
        <v>7.2018000000000004</v>
      </c>
      <c r="AM3296" s="2"/>
      <c r="AS3296" s="2"/>
    </row>
    <row r="3297" spans="1:45" x14ac:dyDescent="0.25">
      <c r="A3297" s="2"/>
      <c r="C3297" s="2"/>
      <c r="E3297" s="2"/>
      <c r="Q3297" s="2"/>
      <c r="S3297" s="2"/>
      <c r="U3297" s="2"/>
      <c r="AE3297" s="4">
        <v>41389</v>
      </c>
      <c r="AF3297">
        <v>54963.32</v>
      </c>
      <c r="AG3297" s="4">
        <v>41326</v>
      </c>
      <c r="AH3297">
        <v>92.84</v>
      </c>
      <c r="AI3297" s="4">
        <v>41928</v>
      </c>
      <c r="AJ3297">
        <v>12.06</v>
      </c>
      <c r="AK3297" s="2">
        <v>41292</v>
      </c>
      <c r="AL3297">
        <v>7.1814999999999998</v>
      </c>
      <c r="AM3297" s="2"/>
      <c r="AS3297" s="2"/>
    </row>
    <row r="3298" spans="1:45" x14ac:dyDescent="0.25">
      <c r="A3298" s="2"/>
      <c r="C3298" s="2"/>
      <c r="E3298" s="2"/>
      <c r="Q3298" s="2"/>
      <c r="S3298" s="2"/>
      <c r="U3298" s="2"/>
      <c r="AE3298" s="4">
        <v>41390</v>
      </c>
      <c r="AF3298">
        <v>54252.04</v>
      </c>
      <c r="AG3298" s="4">
        <v>41327</v>
      </c>
      <c r="AH3298">
        <v>93.13</v>
      </c>
      <c r="AI3298" s="4">
        <v>41929</v>
      </c>
      <c r="AJ3298">
        <v>11.7775</v>
      </c>
      <c r="AK3298" s="2">
        <v>41295</v>
      </c>
      <c r="AL3298">
        <v>7.1883999999999997</v>
      </c>
      <c r="AM3298" s="2"/>
      <c r="AS3298" s="2"/>
    </row>
    <row r="3299" spans="1:45" x14ac:dyDescent="0.25">
      <c r="A3299" s="2"/>
      <c r="C3299" s="2"/>
      <c r="E3299" s="2"/>
      <c r="Q3299" s="2"/>
      <c r="S3299" s="2"/>
      <c r="U3299" s="2"/>
      <c r="AE3299" s="4">
        <v>41393</v>
      </c>
      <c r="AF3299">
        <v>54887.25</v>
      </c>
      <c r="AG3299" s="4">
        <v>41330</v>
      </c>
      <c r="AH3299">
        <v>93.11</v>
      </c>
      <c r="AI3299" s="4">
        <v>41932</v>
      </c>
      <c r="AJ3299">
        <v>12.025</v>
      </c>
      <c r="AK3299" s="2">
        <v>41296</v>
      </c>
      <c r="AL3299">
        <v>7.1749999999999998</v>
      </c>
      <c r="AM3299" s="2"/>
      <c r="AS3299" s="2"/>
    </row>
    <row r="3300" spans="1:45" x14ac:dyDescent="0.25">
      <c r="A3300" s="2"/>
      <c r="C3300" s="2"/>
      <c r="E3300" s="2"/>
      <c r="Q3300" s="2"/>
      <c r="S3300" s="2"/>
      <c r="U3300" s="2"/>
      <c r="AE3300" s="4">
        <v>41394</v>
      </c>
      <c r="AF3300">
        <v>55910.37</v>
      </c>
      <c r="AG3300" s="4">
        <v>41331</v>
      </c>
      <c r="AH3300">
        <v>92.63</v>
      </c>
      <c r="AI3300" s="4">
        <v>41933</v>
      </c>
      <c r="AJ3300">
        <v>12.05</v>
      </c>
      <c r="AK3300" s="2">
        <v>41297</v>
      </c>
      <c r="AL3300">
        <v>7.1856</v>
      </c>
      <c r="AM3300" s="2"/>
      <c r="AS3300" s="2"/>
    </row>
    <row r="3301" spans="1:45" x14ac:dyDescent="0.25">
      <c r="A3301" s="2"/>
      <c r="C3301" s="2"/>
      <c r="E3301" s="2"/>
      <c r="Q3301" s="2"/>
      <c r="S3301" s="2"/>
      <c r="U3301" s="2"/>
      <c r="AE3301" s="4">
        <v>41396</v>
      </c>
      <c r="AF3301">
        <v>55321.93</v>
      </c>
      <c r="AG3301" s="4">
        <v>41332</v>
      </c>
      <c r="AH3301">
        <v>92.76</v>
      </c>
      <c r="AI3301" s="4">
        <v>41934</v>
      </c>
      <c r="AJ3301">
        <v>12.135</v>
      </c>
      <c r="AK3301" s="2">
        <v>41298</v>
      </c>
      <c r="AL3301">
        <v>7.2237999999999998</v>
      </c>
      <c r="AM3301" s="2"/>
      <c r="AS3301" s="2"/>
    </row>
    <row r="3302" spans="1:45" x14ac:dyDescent="0.25">
      <c r="A3302" s="2"/>
      <c r="C3302" s="2"/>
      <c r="E3302" s="2"/>
      <c r="Q3302" s="2"/>
      <c r="S3302" s="2"/>
      <c r="U3302" s="2"/>
      <c r="AE3302" s="4">
        <v>41397</v>
      </c>
      <c r="AF3302">
        <v>55488.08</v>
      </c>
      <c r="AG3302" s="4">
        <v>41333</v>
      </c>
      <c r="AH3302">
        <v>92.05</v>
      </c>
      <c r="AI3302" s="4">
        <v>41935</v>
      </c>
      <c r="AJ3302">
        <v>12.324999999999999</v>
      </c>
      <c r="AK3302" s="2">
        <v>41299</v>
      </c>
      <c r="AL3302">
        <v>7.31</v>
      </c>
      <c r="AM3302" s="2"/>
      <c r="AS3302" s="2"/>
    </row>
    <row r="3303" spans="1:45" x14ac:dyDescent="0.25">
      <c r="A3303" s="2"/>
      <c r="C3303" s="2"/>
      <c r="E3303" s="2"/>
      <c r="Q3303" s="2"/>
      <c r="S3303" s="2"/>
      <c r="U3303" s="2"/>
      <c r="AE3303" s="4">
        <v>41400</v>
      </c>
      <c r="AF3303">
        <v>55429.88</v>
      </c>
      <c r="AG3303" s="4">
        <v>41334</v>
      </c>
      <c r="AH3303">
        <v>90.68</v>
      </c>
      <c r="AI3303" s="4">
        <v>41936</v>
      </c>
      <c r="AJ3303">
        <v>12.098800000000001</v>
      </c>
      <c r="AK3303" s="2">
        <v>41302</v>
      </c>
      <c r="AL3303">
        <v>7.2592999999999996</v>
      </c>
      <c r="AM3303" s="2"/>
      <c r="AS3303" s="2"/>
    </row>
    <row r="3304" spans="1:45" x14ac:dyDescent="0.25">
      <c r="A3304" s="2"/>
      <c r="C3304" s="2"/>
      <c r="E3304" s="2"/>
      <c r="Q3304" s="2"/>
      <c r="S3304" s="2"/>
      <c r="U3304" s="2"/>
      <c r="AE3304" s="4">
        <v>41401</v>
      </c>
      <c r="AF3304">
        <v>56274.66</v>
      </c>
      <c r="AG3304" s="4">
        <v>41337</v>
      </c>
      <c r="AH3304">
        <v>90.12</v>
      </c>
      <c r="AI3304" s="4">
        <v>41939</v>
      </c>
      <c r="AJ3304">
        <v>12.164999999999999</v>
      </c>
      <c r="AK3304" s="2">
        <v>41303</v>
      </c>
      <c r="AL3304">
        <v>7.2172999999999998</v>
      </c>
      <c r="AM3304" s="2"/>
      <c r="AS3304" s="2"/>
    </row>
    <row r="3305" spans="1:45" x14ac:dyDescent="0.25">
      <c r="A3305" s="2"/>
      <c r="C3305" s="2"/>
      <c r="E3305" s="2"/>
      <c r="Q3305" s="2"/>
      <c r="S3305" s="2"/>
      <c r="U3305" s="2"/>
      <c r="AE3305" s="4">
        <v>41402</v>
      </c>
      <c r="AF3305">
        <v>55804.800000000003</v>
      </c>
      <c r="AG3305" s="4">
        <v>41338</v>
      </c>
      <c r="AH3305">
        <v>90.82</v>
      </c>
      <c r="AI3305" s="4">
        <v>41940</v>
      </c>
      <c r="AJ3305">
        <v>11.96</v>
      </c>
      <c r="AK3305" s="2">
        <v>41304</v>
      </c>
      <c r="AL3305">
        <v>7.2138</v>
      </c>
      <c r="AM3305" s="2"/>
      <c r="AS3305" s="2"/>
    </row>
    <row r="3306" spans="1:45" x14ac:dyDescent="0.25">
      <c r="A3306" s="2"/>
      <c r="C3306" s="2"/>
      <c r="E3306" s="2"/>
      <c r="Q3306" s="2"/>
      <c r="S3306" s="2"/>
      <c r="U3306" s="2"/>
      <c r="AE3306" s="4">
        <v>41403</v>
      </c>
      <c r="AF3306">
        <v>55447.56</v>
      </c>
      <c r="AG3306" s="4">
        <v>41339</v>
      </c>
      <c r="AH3306">
        <v>90.43</v>
      </c>
      <c r="AI3306" s="4">
        <v>41941</v>
      </c>
      <c r="AJ3306">
        <v>12.0076</v>
      </c>
      <c r="AK3306" s="2">
        <v>41305</v>
      </c>
      <c r="AL3306">
        <v>7.2161</v>
      </c>
      <c r="AM3306" s="2"/>
      <c r="AS3306" s="2"/>
    </row>
    <row r="3307" spans="1:45" x14ac:dyDescent="0.25">
      <c r="A3307" s="2"/>
      <c r="C3307" s="2"/>
      <c r="E3307" s="2"/>
      <c r="Q3307" s="2"/>
      <c r="S3307" s="2"/>
      <c r="U3307" s="2"/>
      <c r="AE3307" s="4">
        <v>41404</v>
      </c>
      <c r="AF3307">
        <v>55107.8</v>
      </c>
      <c r="AG3307" s="4">
        <v>41340</v>
      </c>
      <c r="AH3307">
        <v>91.56</v>
      </c>
      <c r="AI3307" s="4">
        <v>41942</v>
      </c>
      <c r="AJ3307">
        <v>12.158300000000001</v>
      </c>
      <c r="AK3307" s="2">
        <v>41306</v>
      </c>
      <c r="AL3307">
        <v>7.2805</v>
      </c>
      <c r="AM3307" s="2"/>
      <c r="AS3307" s="2"/>
    </row>
    <row r="3308" spans="1:45" x14ac:dyDescent="0.25">
      <c r="A3308" s="2"/>
      <c r="C3308" s="2"/>
      <c r="E3308" s="2"/>
      <c r="Q3308" s="2"/>
      <c r="S3308" s="2"/>
      <c r="U3308" s="2"/>
      <c r="AE3308" s="4">
        <v>41407</v>
      </c>
      <c r="AF3308">
        <v>54447.77</v>
      </c>
      <c r="AG3308" s="4">
        <v>41341</v>
      </c>
      <c r="AH3308">
        <v>91.95</v>
      </c>
      <c r="AI3308" s="4">
        <v>41943</v>
      </c>
      <c r="AJ3308">
        <v>12.27</v>
      </c>
      <c r="AK3308" s="2">
        <v>41309</v>
      </c>
      <c r="AL3308">
        <v>7.2782999999999998</v>
      </c>
      <c r="AM3308" s="2"/>
      <c r="AS3308" s="2"/>
    </row>
    <row r="3309" spans="1:45" x14ac:dyDescent="0.25">
      <c r="A3309" s="2"/>
      <c r="C3309" s="2"/>
      <c r="E3309" s="2"/>
      <c r="Q3309" s="2"/>
      <c r="S3309" s="2"/>
      <c r="U3309" s="2"/>
      <c r="AE3309" s="4">
        <v>41408</v>
      </c>
      <c r="AF3309">
        <v>54666.82</v>
      </c>
      <c r="AG3309" s="4">
        <v>41344</v>
      </c>
      <c r="AH3309">
        <v>92.06</v>
      </c>
      <c r="AI3309" s="4">
        <v>41946</v>
      </c>
      <c r="AJ3309">
        <v>12.246700000000001</v>
      </c>
      <c r="AK3309" s="2">
        <v>41310</v>
      </c>
      <c r="AL3309">
        <v>7.2851999999999997</v>
      </c>
      <c r="AM3309" s="2"/>
      <c r="AS3309" s="2"/>
    </row>
    <row r="3310" spans="1:45" x14ac:dyDescent="0.25">
      <c r="A3310" s="2"/>
      <c r="C3310" s="2"/>
      <c r="E3310" s="2"/>
      <c r="Q3310" s="2"/>
      <c r="S3310" s="2"/>
      <c r="U3310" s="2"/>
      <c r="AE3310" s="4">
        <v>41409</v>
      </c>
      <c r="AF3310">
        <v>54936.41</v>
      </c>
      <c r="AG3310" s="4">
        <v>41345</v>
      </c>
      <c r="AH3310">
        <v>92.54</v>
      </c>
      <c r="AI3310" s="4">
        <v>41947</v>
      </c>
      <c r="AJ3310">
        <v>12.332000000000001</v>
      </c>
      <c r="AK3310" s="2">
        <v>41311</v>
      </c>
      <c r="AL3310">
        <v>7.3307000000000002</v>
      </c>
      <c r="AM3310" s="2"/>
      <c r="AS3310" s="2"/>
    </row>
    <row r="3311" spans="1:45" x14ac:dyDescent="0.25">
      <c r="A3311" s="2"/>
      <c r="C3311" s="2"/>
      <c r="E3311" s="2"/>
      <c r="Q3311" s="2"/>
      <c r="S3311" s="2"/>
      <c r="U3311" s="2"/>
      <c r="AE3311" s="4">
        <v>41410</v>
      </c>
      <c r="AF3311">
        <v>54772.62</v>
      </c>
      <c r="AG3311" s="4">
        <v>41346</v>
      </c>
      <c r="AH3311">
        <v>92.52</v>
      </c>
      <c r="AI3311" s="4">
        <v>41948</v>
      </c>
      <c r="AJ3311">
        <v>12.292</v>
      </c>
      <c r="AK3311" s="2">
        <v>41312</v>
      </c>
      <c r="AL3311">
        <v>7.3883999999999999</v>
      </c>
      <c r="AM3311" s="2"/>
      <c r="AS3311" s="2"/>
    </row>
    <row r="3312" spans="1:45" x14ac:dyDescent="0.25">
      <c r="A3312" s="2"/>
      <c r="C3312" s="2"/>
      <c r="E3312" s="2"/>
      <c r="Q3312" s="2"/>
      <c r="S3312" s="2"/>
      <c r="U3312" s="2"/>
      <c r="AE3312" s="4">
        <v>41411</v>
      </c>
      <c r="AF3312">
        <v>55164.27</v>
      </c>
      <c r="AG3312" s="4">
        <v>41347</v>
      </c>
      <c r="AH3312">
        <v>93.03</v>
      </c>
      <c r="AI3312" s="4">
        <v>41949</v>
      </c>
      <c r="AJ3312">
        <v>12.6503</v>
      </c>
      <c r="AK3312" s="2">
        <v>41313</v>
      </c>
      <c r="AL3312">
        <v>7.4337999999999997</v>
      </c>
      <c r="AM3312" s="2"/>
      <c r="AS3312" s="2"/>
    </row>
    <row r="3313" spans="1:45" x14ac:dyDescent="0.25">
      <c r="A3313" s="2"/>
      <c r="C3313" s="2"/>
      <c r="E3313" s="2"/>
      <c r="Q3313" s="2"/>
      <c r="S3313" s="2"/>
      <c r="U3313" s="2"/>
      <c r="AE3313" s="4">
        <v>41414</v>
      </c>
      <c r="AF3313">
        <v>55700.77</v>
      </c>
      <c r="AG3313" s="4">
        <v>41348</v>
      </c>
      <c r="AH3313">
        <v>93.45</v>
      </c>
      <c r="AI3313" s="4">
        <v>41950</v>
      </c>
      <c r="AJ3313">
        <v>12.510300000000001</v>
      </c>
      <c r="AK3313" s="2">
        <v>41318</v>
      </c>
      <c r="AL3313">
        <v>7.4379</v>
      </c>
      <c r="AM3313" s="2"/>
      <c r="AS3313" s="2"/>
    </row>
    <row r="3314" spans="1:45" x14ac:dyDescent="0.25">
      <c r="A3314" s="2"/>
      <c r="C3314" s="2"/>
      <c r="E3314" s="2"/>
      <c r="Q3314" s="2"/>
      <c r="S3314" s="2"/>
      <c r="U3314" s="2"/>
      <c r="AE3314" s="4">
        <v>41415</v>
      </c>
      <c r="AF3314">
        <v>56265.32</v>
      </c>
      <c r="AG3314" s="4">
        <v>41351</v>
      </c>
      <c r="AH3314">
        <v>93.74</v>
      </c>
      <c r="AI3314" s="4">
        <v>41953</v>
      </c>
      <c r="AJ3314">
        <v>12.499700000000001</v>
      </c>
      <c r="AK3314" s="2">
        <v>41319</v>
      </c>
      <c r="AL3314">
        <v>7.4301000000000004</v>
      </c>
      <c r="AM3314" s="2"/>
      <c r="AS3314" s="2"/>
    </row>
    <row r="3315" spans="1:45" x14ac:dyDescent="0.25">
      <c r="A3315" s="2"/>
      <c r="C3315" s="2"/>
      <c r="E3315" s="2"/>
      <c r="Q3315" s="2"/>
      <c r="S3315" s="2"/>
      <c r="U3315" s="2"/>
      <c r="AE3315" s="4">
        <v>41416</v>
      </c>
      <c r="AF3315">
        <v>56429.27</v>
      </c>
      <c r="AG3315" s="4">
        <v>41352</v>
      </c>
      <c r="AH3315">
        <v>92.16</v>
      </c>
      <c r="AI3315" s="4">
        <v>41954</v>
      </c>
      <c r="AJ3315">
        <v>12.5939</v>
      </c>
      <c r="AK3315" s="2">
        <v>41320</v>
      </c>
      <c r="AL3315">
        <v>7.7027000000000001</v>
      </c>
      <c r="AM3315" s="2"/>
      <c r="AS3315" s="2"/>
    </row>
    <row r="3316" spans="1:45" x14ac:dyDescent="0.25">
      <c r="A3316" s="2"/>
      <c r="C3316" s="2"/>
      <c r="E3316" s="2"/>
      <c r="Q3316" s="2"/>
      <c r="S3316" s="2"/>
      <c r="U3316" s="2"/>
      <c r="AE3316" s="4">
        <v>41417</v>
      </c>
      <c r="AF3316">
        <v>56349.91</v>
      </c>
      <c r="AG3316" s="4">
        <v>41353</v>
      </c>
      <c r="AH3316">
        <v>92.96</v>
      </c>
      <c r="AI3316" s="4">
        <v>41955</v>
      </c>
      <c r="AJ3316">
        <v>12.7339</v>
      </c>
      <c r="AK3316" s="2">
        <v>41323</v>
      </c>
      <c r="AL3316">
        <v>7.8063000000000002</v>
      </c>
      <c r="AM3316" s="2"/>
      <c r="AS3316" s="2"/>
    </row>
    <row r="3317" spans="1:45" x14ac:dyDescent="0.25">
      <c r="A3317" s="2"/>
      <c r="C3317" s="2"/>
      <c r="E3317" s="2"/>
      <c r="Q3317" s="2"/>
      <c r="S3317" s="2"/>
      <c r="U3317" s="2"/>
      <c r="AE3317" s="4">
        <v>41418</v>
      </c>
      <c r="AF3317">
        <v>56406.21</v>
      </c>
      <c r="AG3317" s="4">
        <v>41354</v>
      </c>
      <c r="AH3317">
        <v>92.45</v>
      </c>
      <c r="AI3317" s="4">
        <v>41956</v>
      </c>
      <c r="AJ3317">
        <v>12.734999999999999</v>
      </c>
      <c r="AK3317" s="2">
        <v>41324</v>
      </c>
      <c r="AL3317">
        <v>7.8620999999999999</v>
      </c>
      <c r="AM3317" s="2"/>
      <c r="AS3317" s="2"/>
    </row>
    <row r="3318" spans="1:45" x14ac:dyDescent="0.25">
      <c r="A3318" s="2"/>
      <c r="C3318" s="2"/>
      <c r="E3318" s="2"/>
      <c r="Q3318" s="2"/>
      <c r="S3318" s="2"/>
      <c r="U3318" s="2"/>
      <c r="AE3318" s="4">
        <v>41421</v>
      </c>
      <c r="AF3318">
        <v>56395.94</v>
      </c>
      <c r="AG3318" s="4">
        <v>41355</v>
      </c>
      <c r="AH3318">
        <v>93.71</v>
      </c>
      <c r="AI3318" s="4">
        <v>41957</v>
      </c>
      <c r="AJ3318">
        <v>12.673299999999999</v>
      </c>
      <c r="AK3318" s="2">
        <v>41325</v>
      </c>
      <c r="AL3318">
        <v>7.7766999999999999</v>
      </c>
      <c r="AM3318" s="2"/>
      <c r="AS3318" s="2"/>
    </row>
    <row r="3319" spans="1:45" x14ac:dyDescent="0.25">
      <c r="A3319" s="2"/>
      <c r="C3319" s="2"/>
      <c r="E3319" s="2"/>
      <c r="Q3319" s="2"/>
      <c r="S3319" s="2"/>
      <c r="U3319" s="2"/>
      <c r="AE3319" s="4">
        <v>41422</v>
      </c>
      <c r="AF3319">
        <v>56036.26</v>
      </c>
      <c r="AG3319" s="4">
        <v>41358</v>
      </c>
      <c r="AH3319">
        <v>94.81</v>
      </c>
      <c r="AI3319" s="4">
        <v>41960</v>
      </c>
      <c r="AJ3319">
        <v>12.6639</v>
      </c>
      <c r="AK3319" s="2">
        <v>41326</v>
      </c>
      <c r="AL3319">
        <v>7.7590000000000003</v>
      </c>
      <c r="AM3319" s="2"/>
      <c r="AS3319" s="2"/>
    </row>
    <row r="3320" spans="1:45" x14ac:dyDescent="0.25">
      <c r="A3320" s="2"/>
      <c r="C3320" s="2"/>
      <c r="E3320" s="2"/>
      <c r="Q3320" s="2"/>
      <c r="S3320" s="2"/>
      <c r="U3320" s="2"/>
      <c r="AE3320" s="4">
        <v>41423</v>
      </c>
      <c r="AF3320">
        <v>54634.69</v>
      </c>
      <c r="AG3320" s="4">
        <v>41359</v>
      </c>
      <c r="AH3320">
        <v>96.34</v>
      </c>
      <c r="AI3320" s="4">
        <v>41961</v>
      </c>
      <c r="AJ3320">
        <v>12.515599999999999</v>
      </c>
      <c r="AK3320" s="2">
        <v>41327</v>
      </c>
      <c r="AL3320">
        <v>7.9074</v>
      </c>
      <c r="AM3320" s="2"/>
      <c r="AS3320" s="2"/>
    </row>
    <row r="3321" spans="1:45" x14ac:dyDescent="0.25">
      <c r="A3321" s="2"/>
      <c r="C3321" s="2"/>
      <c r="E3321" s="2"/>
      <c r="Q3321" s="2"/>
      <c r="S3321" s="2"/>
      <c r="U3321" s="2"/>
      <c r="AE3321" s="4">
        <v>41425</v>
      </c>
      <c r="AF3321">
        <v>53506.080000000002</v>
      </c>
      <c r="AG3321" s="4">
        <v>41360</v>
      </c>
      <c r="AH3321">
        <v>96.58</v>
      </c>
      <c r="AI3321" s="4">
        <v>41962</v>
      </c>
      <c r="AJ3321">
        <v>12.3667</v>
      </c>
      <c r="AK3321" s="2">
        <v>41330</v>
      </c>
      <c r="AL3321">
        <v>7.9031000000000002</v>
      </c>
      <c r="AM3321" s="2"/>
      <c r="AS3321" s="2"/>
    </row>
    <row r="3322" spans="1:45" x14ac:dyDescent="0.25">
      <c r="A3322" s="2"/>
      <c r="C3322" s="2"/>
      <c r="E3322" s="2"/>
      <c r="Q3322" s="2"/>
      <c r="S3322" s="2"/>
      <c r="U3322" s="2"/>
      <c r="AE3322" s="4">
        <v>41428</v>
      </c>
      <c r="AF3322">
        <v>53944.36</v>
      </c>
      <c r="AG3322" s="4">
        <v>41361</v>
      </c>
      <c r="AH3322">
        <v>97.23</v>
      </c>
      <c r="AI3322" s="4">
        <v>41963</v>
      </c>
      <c r="AJ3322">
        <v>12.586399999999999</v>
      </c>
      <c r="AK3322" s="2">
        <v>41331</v>
      </c>
      <c r="AL3322">
        <v>7.8963000000000001</v>
      </c>
      <c r="AM3322" s="2"/>
      <c r="AS3322" s="2"/>
    </row>
    <row r="3323" spans="1:45" x14ac:dyDescent="0.25">
      <c r="A3323" s="2"/>
      <c r="C3323" s="2"/>
      <c r="E3323" s="2"/>
      <c r="Q3323" s="2"/>
      <c r="S3323" s="2"/>
      <c r="U3323" s="2"/>
      <c r="AE3323" s="4">
        <v>41429</v>
      </c>
      <c r="AF3323">
        <v>54017.9</v>
      </c>
      <c r="AG3323" s="4">
        <v>41365</v>
      </c>
      <c r="AH3323">
        <v>97.07</v>
      </c>
      <c r="AI3323" s="4">
        <v>41964</v>
      </c>
      <c r="AJ3323">
        <v>11.9716</v>
      </c>
      <c r="AK3323" s="2">
        <v>41332</v>
      </c>
      <c r="AL3323">
        <v>7.8133999999999997</v>
      </c>
      <c r="AM3323" s="2"/>
      <c r="AS3323" s="2"/>
    </row>
    <row r="3324" spans="1:45" x14ac:dyDescent="0.25">
      <c r="A3324" s="2"/>
      <c r="C3324" s="2"/>
      <c r="E3324" s="2"/>
      <c r="Q3324" s="2"/>
      <c r="S3324" s="2"/>
      <c r="U3324" s="2"/>
      <c r="AE3324" s="4">
        <v>41430</v>
      </c>
      <c r="AF3324">
        <v>52798.63</v>
      </c>
      <c r="AG3324" s="4">
        <v>41366</v>
      </c>
      <c r="AH3324">
        <v>97.19</v>
      </c>
      <c r="AI3324" s="4">
        <v>41967</v>
      </c>
      <c r="AJ3324">
        <v>11.9734</v>
      </c>
      <c r="AK3324" s="2">
        <v>41333</v>
      </c>
      <c r="AL3324">
        <v>7.7065000000000001</v>
      </c>
      <c r="AM3324" s="2"/>
      <c r="AS3324" s="2"/>
    </row>
    <row r="3325" spans="1:45" x14ac:dyDescent="0.25">
      <c r="A3325" s="2"/>
      <c r="C3325" s="2"/>
      <c r="E3325" s="2"/>
      <c r="Q3325" s="2"/>
      <c r="S3325" s="2"/>
      <c r="U3325" s="2"/>
      <c r="AE3325" s="4">
        <v>41431</v>
      </c>
      <c r="AF3325">
        <v>52884.83</v>
      </c>
      <c r="AG3325" s="4">
        <v>41367</v>
      </c>
      <c r="AH3325">
        <v>94.45</v>
      </c>
      <c r="AI3325" s="4">
        <v>41968</v>
      </c>
      <c r="AJ3325">
        <v>11.9062</v>
      </c>
      <c r="AK3325" s="2">
        <v>41334</v>
      </c>
      <c r="AL3325">
        <v>7.7042999999999999</v>
      </c>
      <c r="AM3325" s="2"/>
      <c r="AS3325" s="2"/>
    </row>
    <row r="3326" spans="1:45" x14ac:dyDescent="0.25">
      <c r="A3326" s="2"/>
      <c r="C3326" s="2"/>
      <c r="E3326" s="2"/>
      <c r="Q3326" s="2"/>
      <c r="S3326" s="2"/>
      <c r="U3326" s="2"/>
      <c r="AE3326" s="4">
        <v>41432</v>
      </c>
      <c r="AF3326">
        <v>51618.63</v>
      </c>
      <c r="AG3326" s="4">
        <v>41368</v>
      </c>
      <c r="AH3326">
        <v>93.26</v>
      </c>
      <c r="AI3326" s="4">
        <v>41969</v>
      </c>
      <c r="AJ3326">
        <v>11.8179</v>
      </c>
      <c r="AK3326" s="2">
        <v>41337</v>
      </c>
      <c r="AL3326">
        <v>7.7259000000000002</v>
      </c>
      <c r="AM3326" s="2"/>
      <c r="AS3326" s="2"/>
    </row>
    <row r="3327" spans="1:45" x14ac:dyDescent="0.25">
      <c r="A3327" s="2"/>
      <c r="C3327" s="2"/>
      <c r="E3327" s="2"/>
      <c r="Q3327" s="2"/>
      <c r="S3327" s="2"/>
      <c r="U3327" s="2"/>
      <c r="AE3327" s="4">
        <v>41435</v>
      </c>
      <c r="AF3327">
        <v>51316.65</v>
      </c>
      <c r="AG3327" s="4">
        <v>41369</v>
      </c>
      <c r="AH3327">
        <v>92.7</v>
      </c>
      <c r="AI3327" s="4">
        <v>41970</v>
      </c>
      <c r="AJ3327">
        <v>11.782</v>
      </c>
      <c r="AK3327" s="2">
        <v>41338</v>
      </c>
      <c r="AL3327">
        <v>7.7495000000000003</v>
      </c>
      <c r="AM3327" s="2"/>
      <c r="AS3327" s="2"/>
    </row>
    <row r="3328" spans="1:45" x14ac:dyDescent="0.25">
      <c r="A3328" s="2"/>
      <c r="C3328" s="2"/>
      <c r="E3328" s="2"/>
      <c r="Q3328" s="2"/>
      <c r="S3328" s="2"/>
      <c r="U3328" s="2"/>
      <c r="AE3328" s="4">
        <v>41436</v>
      </c>
      <c r="AF3328">
        <v>49769.93</v>
      </c>
      <c r="AG3328" s="4">
        <v>41372</v>
      </c>
      <c r="AH3328">
        <v>93.36</v>
      </c>
      <c r="AI3328" s="4">
        <v>41971</v>
      </c>
      <c r="AJ3328">
        <v>11.9793</v>
      </c>
      <c r="AK3328" s="2">
        <v>41339</v>
      </c>
      <c r="AL3328">
        <v>7.7545000000000002</v>
      </c>
      <c r="AM3328" s="2"/>
      <c r="AS3328" s="2"/>
    </row>
    <row r="3329" spans="1:45" x14ac:dyDescent="0.25">
      <c r="A3329" s="2"/>
      <c r="C3329" s="2"/>
      <c r="E3329" s="2"/>
      <c r="Q3329" s="2"/>
      <c r="S3329" s="2"/>
      <c r="U3329" s="2"/>
      <c r="AE3329" s="4">
        <v>41437</v>
      </c>
      <c r="AF3329">
        <v>49180.58</v>
      </c>
      <c r="AG3329" s="4">
        <v>41373</v>
      </c>
      <c r="AH3329">
        <v>94.2</v>
      </c>
      <c r="AI3329" s="4">
        <v>41974</v>
      </c>
      <c r="AJ3329">
        <v>12.145199999999999</v>
      </c>
      <c r="AK3329" s="2">
        <v>41340</v>
      </c>
      <c r="AL3329">
        <v>7.8826000000000001</v>
      </c>
      <c r="AM3329" s="2"/>
      <c r="AS3329" s="2"/>
    </row>
    <row r="3330" spans="1:45" x14ac:dyDescent="0.25">
      <c r="A3330" s="2"/>
      <c r="C3330" s="2"/>
      <c r="E3330" s="2"/>
      <c r="Q3330" s="2"/>
      <c r="S3330" s="2"/>
      <c r="U3330" s="2"/>
      <c r="AE3330" s="4">
        <v>41438</v>
      </c>
      <c r="AF3330">
        <v>50414.89</v>
      </c>
      <c r="AG3330" s="4">
        <v>41374</v>
      </c>
      <c r="AH3330">
        <v>94.64</v>
      </c>
      <c r="AI3330" s="4">
        <v>41975</v>
      </c>
      <c r="AJ3330">
        <v>12.3</v>
      </c>
      <c r="AK3330" s="2">
        <v>41341</v>
      </c>
      <c r="AL3330">
        <v>8.0259999999999998</v>
      </c>
      <c r="AM3330" s="2"/>
      <c r="AS3330" s="2"/>
    </row>
    <row r="3331" spans="1:45" x14ac:dyDescent="0.25">
      <c r="A3331" s="2"/>
      <c r="C3331" s="2"/>
      <c r="E3331" s="2"/>
      <c r="Q3331" s="2"/>
      <c r="S3331" s="2"/>
      <c r="U3331" s="2"/>
      <c r="AE3331" s="4">
        <v>41439</v>
      </c>
      <c r="AF3331">
        <v>49332.34</v>
      </c>
      <c r="AG3331" s="4">
        <v>41375</v>
      </c>
      <c r="AH3331">
        <v>93.51</v>
      </c>
      <c r="AI3331" s="4">
        <v>41976</v>
      </c>
      <c r="AJ3331">
        <v>12.205</v>
      </c>
      <c r="AK3331" s="2">
        <v>41344</v>
      </c>
      <c r="AL3331">
        <v>7.9428000000000001</v>
      </c>
      <c r="AM3331" s="2"/>
      <c r="AS3331" s="2"/>
    </row>
    <row r="3332" spans="1:45" x14ac:dyDescent="0.25">
      <c r="A3332" s="2"/>
      <c r="C3332" s="2"/>
      <c r="E3332" s="2"/>
      <c r="Q3332" s="2"/>
      <c r="S3332" s="2"/>
      <c r="U3332" s="2"/>
      <c r="AE3332" s="4">
        <v>41442</v>
      </c>
      <c r="AF3332">
        <v>49088.65</v>
      </c>
      <c r="AG3332" s="4">
        <v>41376</v>
      </c>
      <c r="AH3332">
        <v>91.29</v>
      </c>
      <c r="AI3332" s="4">
        <v>41977</v>
      </c>
      <c r="AJ3332">
        <v>12.2194</v>
      </c>
      <c r="AK3332" s="2">
        <v>41345</v>
      </c>
      <c r="AL3332">
        <v>8.0134000000000007</v>
      </c>
      <c r="AM3332" s="2"/>
      <c r="AS3332" s="2"/>
    </row>
    <row r="3333" spans="1:45" x14ac:dyDescent="0.25">
      <c r="A3333" s="2"/>
      <c r="C3333" s="2"/>
      <c r="E3333" s="2"/>
      <c r="Q3333" s="2"/>
      <c r="S3333" s="2"/>
      <c r="U3333" s="2"/>
      <c r="AE3333" s="4">
        <v>41443</v>
      </c>
      <c r="AF3333">
        <v>49464.94</v>
      </c>
      <c r="AG3333" s="4">
        <v>41379</v>
      </c>
      <c r="AH3333">
        <v>88.71</v>
      </c>
      <c r="AI3333" s="4">
        <v>41978</v>
      </c>
      <c r="AJ3333">
        <v>12.2224</v>
      </c>
      <c r="AK3333" s="2">
        <v>41346</v>
      </c>
      <c r="AL3333">
        <v>8.0584000000000007</v>
      </c>
      <c r="AM3333" s="2"/>
      <c r="AS3333" s="2"/>
    </row>
    <row r="3334" spans="1:45" x14ac:dyDescent="0.25">
      <c r="A3334" s="2"/>
      <c r="C3334" s="2"/>
      <c r="E3334" s="2"/>
      <c r="Q3334" s="2"/>
      <c r="S3334" s="2"/>
      <c r="U3334" s="2"/>
      <c r="AE3334" s="4">
        <v>41444</v>
      </c>
      <c r="AF3334">
        <v>47893.06</v>
      </c>
      <c r="AG3334" s="4">
        <v>41380</v>
      </c>
      <c r="AH3334">
        <v>88.72</v>
      </c>
      <c r="AI3334" s="4">
        <v>41981</v>
      </c>
      <c r="AJ3334">
        <v>12.195</v>
      </c>
      <c r="AK3334" s="2">
        <v>41347</v>
      </c>
      <c r="AL3334">
        <v>8.0098000000000003</v>
      </c>
      <c r="AM3334" s="2"/>
      <c r="AS3334" s="2"/>
    </row>
    <row r="3335" spans="1:45" x14ac:dyDescent="0.25">
      <c r="A3335" s="2"/>
      <c r="C3335" s="2"/>
      <c r="E3335" s="2"/>
      <c r="Q3335" s="2"/>
      <c r="S3335" s="2"/>
      <c r="U3335" s="2"/>
      <c r="AE3335" s="4">
        <v>41445</v>
      </c>
      <c r="AF3335">
        <v>48214.43</v>
      </c>
      <c r="AG3335" s="4">
        <v>41381</v>
      </c>
      <c r="AH3335">
        <v>86.68</v>
      </c>
      <c r="AI3335" s="4">
        <v>41982</v>
      </c>
      <c r="AJ3335">
        <v>12.195</v>
      </c>
      <c r="AK3335" s="2">
        <v>41348</v>
      </c>
      <c r="AL3335">
        <v>7.9684999999999997</v>
      </c>
      <c r="AM3335" s="2"/>
      <c r="AS3335" s="2"/>
    </row>
    <row r="3336" spans="1:45" x14ac:dyDescent="0.25">
      <c r="A3336" s="2"/>
      <c r="C3336" s="2"/>
      <c r="E3336" s="2"/>
      <c r="Q3336" s="2"/>
      <c r="S3336" s="2"/>
      <c r="U3336" s="2"/>
      <c r="AE3336" s="4">
        <v>41446</v>
      </c>
      <c r="AF3336">
        <v>47056.04</v>
      </c>
      <c r="AG3336" s="4">
        <v>41382</v>
      </c>
      <c r="AH3336">
        <v>87.73</v>
      </c>
      <c r="AI3336" s="4">
        <v>41983</v>
      </c>
      <c r="AJ3336">
        <v>12.275</v>
      </c>
      <c r="AK3336" s="2">
        <v>41351</v>
      </c>
      <c r="AL3336">
        <v>7.9809000000000001</v>
      </c>
      <c r="AM3336" s="2"/>
      <c r="AS3336" s="2"/>
    </row>
    <row r="3337" spans="1:45" x14ac:dyDescent="0.25">
      <c r="A3337" s="2"/>
      <c r="C3337" s="2"/>
      <c r="E3337" s="2"/>
      <c r="Q3337" s="2"/>
      <c r="S3337" s="2"/>
      <c r="U3337" s="2"/>
      <c r="AE3337" s="4">
        <v>41449</v>
      </c>
      <c r="AF3337">
        <v>45965.05</v>
      </c>
      <c r="AG3337" s="4">
        <v>41383</v>
      </c>
      <c r="AH3337">
        <v>88.01</v>
      </c>
      <c r="AI3337" s="4">
        <v>41984</v>
      </c>
      <c r="AJ3337">
        <v>12.414999999999999</v>
      </c>
      <c r="AK3337" s="2">
        <v>41352</v>
      </c>
      <c r="AL3337">
        <v>7.9318</v>
      </c>
      <c r="AM3337" s="2"/>
      <c r="AS3337" s="2"/>
    </row>
    <row r="3338" spans="1:45" x14ac:dyDescent="0.25">
      <c r="A3338" s="2"/>
      <c r="C3338" s="2"/>
      <c r="E3338" s="2"/>
      <c r="Q3338" s="2"/>
      <c r="S3338" s="2"/>
      <c r="U3338" s="2"/>
      <c r="AE3338" s="4">
        <v>41450</v>
      </c>
      <c r="AF3338">
        <v>46893.04</v>
      </c>
      <c r="AG3338" s="4">
        <v>41386</v>
      </c>
      <c r="AH3338">
        <v>88.76</v>
      </c>
      <c r="AI3338" s="4">
        <v>41985</v>
      </c>
      <c r="AJ3338">
        <v>12.494999999999999</v>
      </c>
      <c r="AK3338" s="2">
        <v>41353</v>
      </c>
      <c r="AL3338">
        <v>7.9466000000000001</v>
      </c>
      <c r="AM3338" s="2"/>
      <c r="AS3338" s="2"/>
    </row>
    <row r="3339" spans="1:45" x14ac:dyDescent="0.25">
      <c r="A3339" s="2"/>
      <c r="C3339" s="2"/>
      <c r="E3339" s="2"/>
      <c r="Q3339" s="2"/>
      <c r="S3339" s="2"/>
      <c r="U3339" s="2"/>
      <c r="AE3339" s="4">
        <v>41451</v>
      </c>
      <c r="AF3339">
        <v>47171.98</v>
      </c>
      <c r="AG3339" s="4">
        <v>41387</v>
      </c>
      <c r="AH3339">
        <v>89.18</v>
      </c>
      <c r="AI3339" s="4">
        <v>41988</v>
      </c>
      <c r="AJ3339">
        <v>12.726599999999999</v>
      </c>
      <c r="AK3339" s="2">
        <v>41354</v>
      </c>
      <c r="AL3339">
        <v>7.9379999999999997</v>
      </c>
      <c r="AM3339" s="2"/>
      <c r="AS3339" s="2"/>
    </row>
    <row r="3340" spans="1:45" x14ac:dyDescent="0.25">
      <c r="A3340" s="2"/>
      <c r="C3340" s="2"/>
      <c r="E3340" s="2"/>
      <c r="Q3340" s="2"/>
      <c r="S3340" s="2"/>
      <c r="U3340" s="2"/>
      <c r="AE3340" s="4">
        <v>41452</v>
      </c>
      <c r="AF3340">
        <v>47609.46</v>
      </c>
      <c r="AG3340" s="4">
        <v>41388</v>
      </c>
      <c r="AH3340">
        <v>91.43</v>
      </c>
      <c r="AI3340" s="4">
        <v>41989</v>
      </c>
      <c r="AJ3340">
        <v>12.93</v>
      </c>
      <c r="AK3340" s="2">
        <v>41355</v>
      </c>
      <c r="AL3340">
        <v>7.9039000000000001</v>
      </c>
      <c r="AM3340" s="2"/>
      <c r="AS3340" s="2"/>
    </row>
    <row r="3341" spans="1:45" x14ac:dyDescent="0.25">
      <c r="A3341" s="2"/>
      <c r="C3341" s="2"/>
      <c r="E3341" s="2"/>
      <c r="Q3341" s="2"/>
      <c r="S3341" s="2"/>
      <c r="U3341" s="2"/>
      <c r="AE3341" s="4">
        <v>41453</v>
      </c>
      <c r="AF3341">
        <v>47457.13</v>
      </c>
      <c r="AG3341" s="4">
        <v>41389</v>
      </c>
      <c r="AH3341">
        <v>93.64</v>
      </c>
      <c r="AI3341" s="4">
        <v>41990</v>
      </c>
      <c r="AJ3341">
        <v>12.959300000000001</v>
      </c>
      <c r="AK3341" s="2">
        <v>41358</v>
      </c>
      <c r="AL3341">
        <v>7.9130000000000003</v>
      </c>
      <c r="AM3341" s="2"/>
      <c r="AS3341" s="2"/>
    </row>
    <row r="3342" spans="1:45" x14ac:dyDescent="0.25">
      <c r="A3342" s="2"/>
      <c r="C3342" s="2"/>
      <c r="E3342" s="2"/>
      <c r="Q3342" s="2"/>
      <c r="S3342" s="2"/>
      <c r="U3342" s="2"/>
      <c r="AE3342" s="4">
        <v>41456</v>
      </c>
      <c r="AF3342">
        <v>47229.59</v>
      </c>
      <c r="AG3342" s="4">
        <v>41390</v>
      </c>
      <c r="AH3342">
        <v>93</v>
      </c>
      <c r="AI3342" s="4">
        <v>41991</v>
      </c>
      <c r="AJ3342">
        <v>12.886200000000001</v>
      </c>
      <c r="AK3342" s="2">
        <v>41359</v>
      </c>
      <c r="AL3342">
        <v>7.9462000000000002</v>
      </c>
      <c r="AM3342" s="2"/>
      <c r="AS3342" s="2"/>
    </row>
    <row r="3343" spans="1:45" x14ac:dyDescent="0.25">
      <c r="A3343" s="2"/>
      <c r="C3343" s="2"/>
      <c r="E3343" s="2"/>
      <c r="Q3343" s="2"/>
      <c r="S3343" s="2"/>
      <c r="U3343" s="2"/>
      <c r="AE3343" s="4">
        <v>41457</v>
      </c>
      <c r="AF3343">
        <v>45228.95</v>
      </c>
      <c r="AG3343" s="4">
        <v>41393</v>
      </c>
      <c r="AH3343">
        <v>94.5</v>
      </c>
      <c r="AI3343" s="4">
        <v>41992</v>
      </c>
      <c r="AJ3343">
        <v>12.8978</v>
      </c>
      <c r="AK3343" s="2">
        <v>41360</v>
      </c>
      <c r="AL3343">
        <v>7.8948</v>
      </c>
      <c r="AM3343" s="2"/>
      <c r="AS3343" s="2"/>
    </row>
    <row r="3344" spans="1:45" x14ac:dyDescent="0.25">
      <c r="A3344" s="2"/>
      <c r="C3344" s="2"/>
      <c r="E3344" s="2"/>
      <c r="Q3344" s="2"/>
      <c r="S3344" s="2"/>
      <c r="U3344" s="2"/>
      <c r="AE3344" s="4">
        <v>41458</v>
      </c>
      <c r="AF3344">
        <v>45044.03</v>
      </c>
      <c r="AG3344" s="4">
        <v>41394</v>
      </c>
      <c r="AH3344">
        <v>93.46</v>
      </c>
      <c r="AI3344" s="4">
        <v>41995</v>
      </c>
      <c r="AJ3344">
        <v>12.764200000000001</v>
      </c>
      <c r="AK3344" s="2">
        <v>41361</v>
      </c>
      <c r="AL3344">
        <v>7.9348999999999998</v>
      </c>
      <c r="AM3344" s="2"/>
      <c r="AS3344" s="2"/>
    </row>
    <row r="3345" spans="1:45" x14ac:dyDescent="0.25">
      <c r="A3345" s="2"/>
      <c r="C3345" s="2"/>
      <c r="E3345" s="2"/>
      <c r="Q3345" s="2"/>
      <c r="S3345" s="2"/>
      <c r="U3345" s="2"/>
      <c r="AE3345" s="4">
        <v>41459</v>
      </c>
      <c r="AF3345">
        <v>45763.16</v>
      </c>
      <c r="AG3345" s="4">
        <v>41395</v>
      </c>
      <c r="AH3345">
        <v>91.03</v>
      </c>
      <c r="AI3345" s="4">
        <v>41996</v>
      </c>
      <c r="AJ3345">
        <v>12.793699999999999</v>
      </c>
      <c r="AK3345" s="2">
        <v>41362</v>
      </c>
      <c r="AL3345">
        <v>7.8902000000000001</v>
      </c>
      <c r="AM3345" s="2"/>
      <c r="AS3345" s="2"/>
    </row>
    <row r="3346" spans="1:45" x14ac:dyDescent="0.25">
      <c r="A3346" s="2"/>
      <c r="C3346" s="2"/>
      <c r="E3346" s="2"/>
      <c r="Q3346" s="2"/>
      <c r="S3346" s="2"/>
      <c r="U3346" s="2"/>
      <c r="AE3346" s="4">
        <v>41460</v>
      </c>
      <c r="AF3346">
        <v>45210.49</v>
      </c>
      <c r="AG3346" s="4">
        <v>41396</v>
      </c>
      <c r="AH3346">
        <v>93.99</v>
      </c>
      <c r="AI3346" s="4">
        <v>41999</v>
      </c>
      <c r="AJ3346">
        <v>12.794599999999999</v>
      </c>
      <c r="AK3346" s="2">
        <v>41365</v>
      </c>
      <c r="AL3346">
        <v>7.9312000000000005</v>
      </c>
      <c r="AM3346" s="2"/>
      <c r="AS3346" s="2"/>
    </row>
    <row r="3347" spans="1:45" x14ac:dyDescent="0.25">
      <c r="A3347" s="2"/>
      <c r="C3347" s="2"/>
      <c r="E3347" s="2"/>
      <c r="Q3347" s="2"/>
      <c r="S3347" s="2"/>
      <c r="U3347" s="2"/>
      <c r="AE3347" s="4">
        <v>41463</v>
      </c>
      <c r="AF3347">
        <v>45075.5</v>
      </c>
      <c r="AG3347" s="4">
        <v>41397</v>
      </c>
      <c r="AH3347">
        <v>95.61</v>
      </c>
      <c r="AI3347" s="4">
        <v>42002</v>
      </c>
      <c r="AJ3347">
        <v>12.875</v>
      </c>
      <c r="AK3347" s="2">
        <v>41366</v>
      </c>
      <c r="AL3347">
        <v>7.9191000000000003</v>
      </c>
      <c r="AM3347" s="2"/>
      <c r="AS3347" s="2"/>
    </row>
    <row r="3348" spans="1:45" x14ac:dyDescent="0.25">
      <c r="A3348" s="2"/>
      <c r="C3348" s="2"/>
      <c r="E3348" s="2"/>
      <c r="Q3348" s="2"/>
      <c r="S3348" s="2"/>
      <c r="U3348" s="2"/>
      <c r="AE3348" s="4">
        <v>41465</v>
      </c>
      <c r="AF3348">
        <v>45483.43</v>
      </c>
      <c r="AG3348" s="4">
        <v>41400</v>
      </c>
      <c r="AH3348">
        <v>96.16</v>
      </c>
      <c r="AI3348" s="4">
        <v>42003</v>
      </c>
      <c r="AJ3348">
        <v>12.761800000000001</v>
      </c>
      <c r="AK3348" s="2">
        <v>41367</v>
      </c>
      <c r="AL3348">
        <v>8.0091999999999999</v>
      </c>
      <c r="AM3348" s="2"/>
      <c r="AS3348" s="2"/>
    </row>
    <row r="3349" spans="1:45" x14ac:dyDescent="0.25">
      <c r="A3349" s="2"/>
      <c r="C3349" s="2"/>
      <c r="E3349" s="2"/>
      <c r="Q3349" s="2"/>
      <c r="S3349" s="2"/>
      <c r="U3349" s="2"/>
      <c r="AE3349" s="4">
        <v>41466</v>
      </c>
      <c r="AF3349">
        <v>46626.26</v>
      </c>
      <c r="AG3349" s="4">
        <v>41401</v>
      </c>
      <c r="AH3349">
        <v>95.62</v>
      </c>
      <c r="AI3349" s="4">
        <v>42004</v>
      </c>
      <c r="AJ3349">
        <v>12.7637</v>
      </c>
      <c r="AK3349" s="2">
        <v>41368</v>
      </c>
      <c r="AL3349">
        <v>7.9989999999999997</v>
      </c>
      <c r="AM3349" s="2"/>
      <c r="AS3349" s="2"/>
    </row>
    <row r="3350" spans="1:45" x14ac:dyDescent="0.25">
      <c r="A3350" s="2"/>
      <c r="C3350" s="2"/>
      <c r="E3350" s="2"/>
      <c r="Q3350" s="2"/>
      <c r="S3350" s="2"/>
      <c r="U3350" s="2"/>
      <c r="AE3350" s="4">
        <v>41467</v>
      </c>
      <c r="AF3350">
        <v>45533.24</v>
      </c>
      <c r="AG3350" s="4">
        <v>41402</v>
      </c>
      <c r="AH3350">
        <v>96.62</v>
      </c>
      <c r="AI3350" s="4">
        <v>42005</v>
      </c>
      <c r="AJ3350">
        <v>12.7637</v>
      </c>
      <c r="AK3350" s="2">
        <v>41369</v>
      </c>
      <c r="AL3350">
        <v>7.9172000000000002</v>
      </c>
      <c r="AM3350" s="2"/>
      <c r="AS3350" s="2"/>
    </row>
    <row r="3351" spans="1:45" x14ac:dyDescent="0.25">
      <c r="A3351" s="2"/>
      <c r="C3351" s="2"/>
      <c r="E3351" s="2"/>
      <c r="Q3351" s="2"/>
      <c r="S3351" s="2"/>
      <c r="U3351" s="2"/>
      <c r="AE3351" s="4">
        <v>41470</v>
      </c>
      <c r="AF3351">
        <v>46738.9</v>
      </c>
      <c r="AG3351" s="4">
        <v>41403</v>
      </c>
      <c r="AH3351">
        <v>96.39</v>
      </c>
      <c r="AI3351" s="4">
        <v>42006</v>
      </c>
      <c r="AJ3351">
        <v>12.741099999999999</v>
      </c>
      <c r="AK3351" s="2">
        <v>41372</v>
      </c>
      <c r="AL3351">
        <v>7.9706000000000001</v>
      </c>
      <c r="AM3351" s="2"/>
      <c r="AS3351" s="2"/>
    </row>
    <row r="3352" spans="1:45" x14ac:dyDescent="0.25">
      <c r="A3352" s="2"/>
      <c r="C3352" s="2"/>
      <c r="E3352" s="2"/>
      <c r="Q3352" s="2"/>
      <c r="S3352" s="2"/>
      <c r="U3352" s="2"/>
      <c r="AE3352" s="4">
        <v>41471</v>
      </c>
      <c r="AF3352">
        <v>46869.29</v>
      </c>
      <c r="AG3352" s="4">
        <v>41404</v>
      </c>
      <c r="AH3352">
        <v>96.04</v>
      </c>
      <c r="AI3352" s="4">
        <v>42009</v>
      </c>
      <c r="AJ3352">
        <v>12.640700000000001</v>
      </c>
      <c r="AK3352" s="2">
        <v>41373</v>
      </c>
      <c r="AL3352">
        <v>8.0234000000000005</v>
      </c>
      <c r="AM3352" s="2"/>
      <c r="AS3352" s="2"/>
    </row>
    <row r="3353" spans="1:45" x14ac:dyDescent="0.25">
      <c r="A3353" s="2"/>
      <c r="C3353" s="2"/>
      <c r="E3353" s="2"/>
      <c r="Q3353" s="2"/>
      <c r="S3353" s="2"/>
      <c r="U3353" s="2"/>
      <c r="AE3353" s="4">
        <v>41472</v>
      </c>
      <c r="AF3353">
        <v>47407.31</v>
      </c>
      <c r="AG3353" s="4">
        <v>41407</v>
      </c>
      <c r="AH3353">
        <v>95.17</v>
      </c>
      <c r="AI3353" s="4">
        <v>42010</v>
      </c>
      <c r="AJ3353">
        <v>12.46</v>
      </c>
      <c r="AK3353" s="2">
        <v>41374</v>
      </c>
      <c r="AL3353">
        <v>8.0684000000000005</v>
      </c>
      <c r="AM3353" s="2"/>
      <c r="AS3353" s="2"/>
    </row>
    <row r="3354" spans="1:45" x14ac:dyDescent="0.25">
      <c r="A3354" s="2"/>
      <c r="C3354" s="2"/>
      <c r="E3354" s="2"/>
      <c r="Q3354" s="2"/>
      <c r="S3354" s="2"/>
      <c r="U3354" s="2"/>
      <c r="AE3354" s="4">
        <v>41473</v>
      </c>
      <c r="AF3354">
        <v>47656.92</v>
      </c>
      <c r="AG3354" s="4">
        <v>41408</v>
      </c>
      <c r="AH3354">
        <v>94.21</v>
      </c>
      <c r="AI3354" s="4">
        <v>42011</v>
      </c>
      <c r="AJ3354">
        <v>12.5108</v>
      </c>
      <c r="AK3354" s="2">
        <v>41375</v>
      </c>
      <c r="AL3354">
        <v>8.0831999999999997</v>
      </c>
      <c r="AM3354" s="2"/>
      <c r="AS3354" s="2"/>
    </row>
    <row r="3355" spans="1:45" x14ac:dyDescent="0.25">
      <c r="A3355" s="2"/>
      <c r="C3355" s="2"/>
      <c r="E3355" s="2"/>
      <c r="Q3355" s="2"/>
      <c r="S3355" s="2"/>
      <c r="U3355" s="2"/>
      <c r="AE3355" s="4">
        <v>41474</v>
      </c>
      <c r="AF3355">
        <v>47400.23</v>
      </c>
      <c r="AG3355" s="4">
        <v>41409</v>
      </c>
      <c r="AH3355">
        <v>94.3</v>
      </c>
      <c r="AI3355" s="4">
        <v>42012</v>
      </c>
      <c r="AJ3355">
        <v>12.5108</v>
      </c>
      <c r="AK3355" s="2">
        <v>41376</v>
      </c>
      <c r="AL3355">
        <v>8.3069000000000006</v>
      </c>
      <c r="AM3355" s="2"/>
      <c r="AS3355" s="2"/>
    </row>
    <row r="3356" spans="1:45" x14ac:dyDescent="0.25">
      <c r="A3356" s="2"/>
      <c r="C3356" s="2"/>
      <c r="E3356" s="2"/>
      <c r="Q3356" s="2"/>
      <c r="S3356" s="2"/>
      <c r="U3356" s="2"/>
      <c r="AE3356" s="4">
        <v>41477</v>
      </c>
      <c r="AF3356">
        <v>48574.09</v>
      </c>
      <c r="AG3356" s="4">
        <v>41410</v>
      </c>
      <c r="AH3356">
        <v>95.16</v>
      </c>
      <c r="AI3356" s="4">
        <v>42013</v>
      </c>
      <c r="AJ3356">
        <v>12.333399999999999</v>
      </c>
      <c r="AK3356" s="2">
        <v>41379</v>
      </c>
      <c r="AL3356">
        <v>8.2850000000000001</v>
      </c>
      <c r="AM3356" s="2"/>
      <c r="AS3356" s="2"/>
    </row>
    <row r="3357" spans="1:45" x14ac:dyDescent="0.25">
      <c r="A3357" s="2"/>
      <c r="C3357" s="2"/>
      <c r="E3357" s="2"/>
      <c r="Q3357" s="2"/>
      <c r="S3357" s="2"/>
      <c r="U3357" s="2"/>
      <c r="AE3357" s="4">
        <v>41478</v>
      </c>
      <c r="AF3357">
        <v>48819.519999999997</v>
      </c>
      <c r="AG3357" s="4">
        <v>41411</v>
      </c>
      <c r="AH3357">
        <v>96.02</v>
      </c>
      <c r="AI3357" s="4">
        <v>42016</v>
      </c>
      <c r="AJ3357">
        <v>12.4618</v>
      </c>
      <c r="AK3357" s="2">
        <v>41380</v>
      </c>
      <c r="AL3357">
        <v>8.3596000000000004</v>
      </c>
      <c r="AM3357" s="2"/>
      <c r="AS3357" s="2"/>
    </row>
    <row r="3358" spans="1:45" x14ac:dyDescent="0.25">
      <c r="A3358" s="2"/>
      <c r="C3358" s="2"/>
      <c r="E3358" s="2"/>
      <c r="Q3358" s="2"/>
      <c r="S3358" s="2"/>
      <c r="U3358" s="2"/>
      <c r="AE3358" s="4">
        <v>41479</v>
      </c>
      <c r="AF3358">
        <v>48374.23</v>
      </c>
      <c r="AG3358" s="4">
        <v>41414</v>
      </c>
      <c r="AH3358">
        <v>96.71</v>
      </c>
      <c r="AI3358" s="4">
        <v>42017</v>
      </c>
      <c r="AJ3358">
        <v>12.341200000000001</v>
      </c>
      <c r="AK3358" s="2">
        <v>41381</v>
      </c>
      <c r="AL3358">
        <v>8.3039000000000005</v>
      </c>
      <c r="AM3358" s="2"/>
      <c r="AS3358" s="2"/>
    </row>
    <row r="3359" spans="1:45" x14ac:dyDescent="0.25">
      <c r="A3359" s="2"/>
      <c r="C3359" s="2"/>
      <c r="E3359" s="2"/>
      <c r="Q3359" s="2"/>
      <c r="S3359" s="2"/>
      <c r="U3359" s="2"/>
      <c r="AE3359" s="4">
        <v>41480</v>
      </c>
      <c r="AF3359">
        <v>49066.75</v>
      </c>
      <c r="AG3359" s="4">
        <v>41415</v>
      </c>
      <c r="AH3359">
        <v>96.16</v>
      </c>
      <c r="AI3359" s="4">
        <v>42018</v>
      </c>
      <c r="AJ3359">
        <v>12.320399999999999</v>
      </c>
      <c r="AK3359" s="2">
        <v>41382</v>
      </c>
      <c r="AL3359">
        <v>7.9644000000000004</v>
      </c>
      <c r="AM3359" s="2"/>
      <c r="AS3359" s="2"/>
    </row>
    <row r="3360" spans="1:45" x14ac:dyDescent="0.25">
      <c r="A3360" s="2"/>
      <c r="C3360" s="2"/>
      <c r="E3360" s="2"/>
      <c r="Q3360" s="2"/>
      <c r="S3360" s="2"/>
      <c r="U3360" s="2"/>
      <c r="AE3360" s="4">
        <v>41481</v>
      </c>
      <c r="AF3360">
        <v>49422.05</v>
      </c>
      <c r="AG3360" s="4">
        <v>41416</v>
      </c>
      <c r="AH3360">
        <v>94.28</v>
      </c>
      <c r="AI3360" s="4">
        <v>42019</v>
      </c>
      <c r="AJ3360">
        <v>12.22</v>
      </c>
      <c r="AK3360" s="2">
        <v>41383</v>
      </c>
      <c r="AL3360">
        <v>7.9923000000000002</v>
      </c>
      <c r="AM3360" s="2"/>
      <c r="AS3360" s="2"/>
    </row>
    <row r="3361" spans="1:45" x14ac:dyDescent="0.25">
      <c r="A3361" s="2"/>
      <c r="C3361" s="2"/>
      <c r="E3361" s="2"/>
      <c r="Q3361" s="2"/>
      <c r="S3361" s="2"/>
      <c r="U3361" s="2"/>
      <c r="AE3361" s="4">
        <v>41484</v>
      </c>
      <c r="AF3361">
        <v>49212.33</v>
      </c>
      <c r="AG3361" s="4">
        <v>41417</v>
      </c>
      <c r="AH3361">
        <v>94.25</v>
      </c>
      <c r="AI3361" s="4">
        <v>42020</v>
      </c>
      <c r="AJ3361">
        <v>12.135300000000001</v>
      </c>
      <c r="AK3361" s="2">
        <v>41386</v>
      </c>
      <c r="AL3361">
        <v>7.9444999999999997</v>
      </c>
      <c r="AM3361" s="2"/>
      <c r="AS3361" s="2"/>
    </row>
    <row r="3362" spans="1:45" x14ac:dyDescent="0.25">
      <c r="A3362" s="2"/>
      <c r="C3362" s="2"/>
      <c r="E3362" s="2"/>
      <c r="Q3362" s="2"/>
      <c r="S3362" s="2"/>
      <c r="U3362" s="2"/>
      <c r="AE3362" s="4">
        <v>41485</v>
      </c>
      <c r="AF3362">
        <v>48561.78</v>
      </c>
      <c r="AG3362" s="4">
        <v>41418</v>
      </c>
      <c r="AH3362">
        <v>94.15</v>
      </c>
      <c r="AI3362" s="4">
        <v>42023</v>
      </c>
      <c r="AJ3362">
        <v>12.22</v>
      </c>
      <c r="AK3362" s="2">
        <v>41387</v>
      </c>
      <c r="AL3362">
        <v>7.9437999999999995</v>
      </c>
      <c r="AM3362" s="2"/>
      <c r="AS3362" s="2"/>
    </row>
    <row r="3363" spans="1:45" x14ac:dyDescent="0.25">
      <c r="A3363" s="2"/>
      <c r="C3363" s="2"/>
      <c r="E3363" s="2"/>
      <c r="Q3363" s="2"/>
      <c r="S3363" s="2"/>
      <c r="U3363" s="2"/>
      <c r="AE3363" s="4">
        <v>41486</v>
      </c>
      <c r="AF3363">
        <v>48234.49</v>
      </c>
      <c r="AG3363" s="4">
        <v>41422</v>
      </c>
      <c r="AH3363">
        <v>95.01</v>
      </c>
      <c r="AI3363" s="4">
        <v>42024</v>
      </c>
      <c r="AJ3363">
        <v>12.099600000000001</v>
      </c>
      <c r="AK3363" s="2">
        <v>41388</v>
      </c>
      <c r="AL3363">
        <v>7.9763999999999999</v>
      </c>
      <c r="AM3363" s="2"/>
      <c r="AS3363" s="2"/>
    </row>
    <row r="3364" spans="1:45" x14ac:dyDescent="0.25">
      <c r="A3364" s="2"/>
      <c r="C3364" s="2"/>
      <c r="E3364" s="2"/>
      <c r="Q3364" s="2"/>
      <c r="S3364" s="2"/>
      <c r="U3364" s="2"/>
      <c r="AE3364" s="4">
        <v>41487</v>
      </c>
      <c r="AF3364">
        <v>49140.78</v>
      </c>
      <c r="AG3364" s="4">
        <v>41423</v>
      </c>
      <c r="AH3364">
        <v>93.13</v>
      </c>
      <c r="AI3364" s="4">
        <v>42025</v>
      </c>
      <c r="AJ3364">
        <v>11.97</v>
      </c>
      <c r="AK3364" s="2">
        <v>41389</v>
      </c>
      <c r="AL3364">
        <v>8.0579000000000001</v>
      </c>
      <c r="AM3364" s="2"/>
      <c r="AS3364" s="2"/>
    </row>
    <row r="3365" spans="1:45" x14ac:dyDescent="0.25">
      <c r="A3365" s="2"/>
      <c r="C3365" s="2"/>
      <c r="E3365" s="2"/>
      <c r="Q3365" s="2"/>
      <c r="S3365" s="2"/>
      <c r="U3365" s="2"/>
      <c r="AE3365" s="4">
        <v>41488</v>
      </c>
      <c r="AF3365">
        <v>48474.04</v>
      </c>
      <c r="AG3365" s="4">
        <v>41424</v>
      </c>
      <c r="AH3365">
        <v>93.61</v>
      </c>
      <c r="AI3365" s="4">
        <v>42026</v>
      </c>
      <c r="AJ3365">
        <v>12.108599999999999</v>
      </c>
      <c r="AK3365" s="2">
        <v>41390</v>
      </c>
      <c r="AL3365">
        <v>8.0020000000000007</v>
      </c>
      <c r="AM3365" s="2"/>
      <c r="AS3365" s="2"/>
    </row>
    <row r="3366" spans="1:45" x14ac:dyDescent="0.25">
      <c r="A3366" s="2"/>
      <c r="C3366" s="2"/>
      <c r="E3366" s="2"/>
      <c r="Q3366" s="2"/>
      <c r="S3366" s="2"/>
      <c r="U3366" s="2"/>
      <c r="AE3366" s="4">
        <v>41491</v>
      </c>
      <c r="AF3366">
        <v>48436.44</v>
      </c>
      <c r="AG3366" s="4">
        <v>41425</v>
      </c>
      <c r="AH3366">
        <v>91.97</v>
      </c>
      <c r="AI3366" s="4">
        <v>42027</v>
      </c>
      <c r="AJ3366">
        <v>11.994999999999999</v>
      </c>
      <c r="AK3366" s="2">
        <v>41393</v>
      </c>
      <c r="AL3366">
        <v>8.0114000000000001</v>
      </c>
      <c r="AM3366" s="2"/>
      <c r="AS3366" s="2"/>
    </row>
    <row r="3367" spans="1:45" x14ac:dyDescent="0.25">
      <c r="A3367" s="2"/>
      <c r="C3367" s="2"/>
      <c r="E3367" s="2"/>
      <c r="Q3367" s="2"/>
      <c r="S3367" s="2"/>
      <c r="U3367" s="2"/>
      <c r="AE3367" s="4">
        <v>41492</v>
      </c>
      <c r="AF3367">
        <v>47421.85</v>
      </c>
      <c r="AG3367" s="4">
        <v>41428</v>
      </c>
      <c r="AH3367">
        <v>93.45</v>
      </c>
      <c r="AI3367" s="4">
        <v>42030</v>
      </c>
      <c r="AJ3367">
        <v>12.0564</v>
      </c>
      <c r="AK3367" s="2">
        <v>41394</v>
      </c>
      <c r="AL3367">
        <v>8.02</v>
      </c>
      <c r="AM3367" s="2"/>
      <c r="AS3367" s="2"/>
    </row>
    <row r="3368" spans="1:45" x14ac:dyDescent="0.25">
      <c r="A3368" s="2"/>
      <c r="C3368" s="2"/>
      <c r="E3368" s="2"/>
      <c r="Q3368" s="2"/>
      <c r="S3368" s="2"/>
      <c r="U3368" s="2"/>
      <c r="AE3368" s="4">
        <v>41493</v>
      </c>
      <c r="AF3368">
        <v>47446.71</v>
      </c>
      <c r="AG3368" s="4">
        <v>41429</v>
      </c>
      <c r="AH3368">
        <v>93.31</v>
      </c>
      <c r="AI3368" s="4">
        <v>42031</v>
      </c>
      <c r="AJ3368">
        <v>12.035</v>
      </c>
      <c r="AK3368" s="2">
        <v>41396</v>
      </c>
      <c r="AL3368">
        <v>7.9748999999999999</v>
      </c>
      <c r="AM3368" s="2"/>
      <c r="AS3368" s="2"/>
    </row>
    <row r="3369" spans="1:45" x14ac:dyDescent="0.25">
      <c r="A3369" s="2"/>
      <c r="C3369" s="2"/>
      <c r="E3369" s="2"/>
      <c r="Q3369" s="2"/>
      <c r="S3369" s="2"/>
      <c r="U3369" s="2"/>
      <c r="AE3369" s="4">
        <v>41494</v>
      </c>
      <c r="AF3369">
        <v>48928.82</v>
      </c>
      <c r="AG3369" s="4">
        <v>41430</v>
      </c>
      <c r="AH3369">
        <v>93.74</v>
      </c>
      <c r="AI3369" s="4">
        <v>42032</v>
      </c>
      <c r="AJ3369">
        <v>12.072900000000001</v>
      </c>
      <c r="AK3369" s="2">
        <v>41397</v>
      </c>
      <c r="AL3369">
        <v>8.0320999999999998</v>
      </c>
      <c r="AM3369" s="2"/>
      <c r="AS3369" s="2"/>
    </row>
    <row r="3370" spans="1:45" x14ac:dyDescent="0.25">
      <c r="A3370" s="2"/>
      <c r="C3370" s="2"/>
      <c r="E3370" s="2"/>
      <c r="Q3370" s="2"/>
      <c r="S3370" s="2"/>
      <c r="U3370" s="2"/>
      <c r="AE3370" s="4">
        <v>41495</v>
      </c>
      <c r="AF3370">
        <v>49874.9</v>
      </c>
      <c r="AG3370" s="4">
        <v>41431</v>
      </c>
      <c r="AH3370">
        <v>94.76</v>
      </c>
      <c r="AI3370" s="4">
        <v>42033</v>
      </c>
      <c r="AJ3370">
        <v>12.087</v>
      </c>
      <c r="AK3370" s="2">
        <v>41400</v>
      </c>
      <c r="AL3370">
        <v>8.0032999999999994</v>
      </c>
      <c r="AM3370" s="2"/>
      <c r="AS3370" s="2"/>
    </row>
    <row r="3371" spans="1:45" x14ac:dyDescent="0.25">
      <c r="A3371" s="2"/>
      <c r="C3371" s="2"/>
      <c r="E3371" s="2"/>
      <c r="Q3371" s="2"/>
      <c r="S3371" s="2"/>
      <c r="U3371" s="2"/>
      <c r="AE3371" s="4">
        <v>41498</v>
      </c>
      <c r="AF3371">
        <v>50299.49</v>
      </c>
      <c r="AG3371" s="4">
        <v>41432</v>
      </c>
      <c r="AH3371">
        <v>96.03</v>
      </c>
      <c r="AI3371" s="4">
        <v>42034</v>
      </c>
      <c r="AJ3371">
        <v>12.226599999999999</v>
      </c>
      <c r="AK3371" s="2">
        <v>41401</v>
      </c>
      <c r="AL3371">
        <v>7.9465000000000003</v>
      </c>
      <c r="AM3371" s="2"/>
      <c r="AS3371" s="2"/>
    </row>
    <row r="3372" spans="1:45" x14ac:dyDescent="0.25">
      <c r="A3372" s="2"/>
      <c r="C3372" s="2"/>
      <c r="E3372" s="2"/>
      <c r="Q3372" s="2"/>
      <c r="S3372" s="2"/>
      <c r="U3372" s="2"/>
      <c r="AE3372" s="4">
        <v>41499</v>
      </c>
      <c r="AF3372">
        <v>50600.55</v>
      </c>
      <c r="AG3372" s="4">
        <v>41435</v>
      </c>
      <c r="AH3372">
        <v>95.77</v>
      </c>
      <c r="AI3372" s="4">
        <v>42037</v>
      </c>
      <c r="AJ3372">
        <v>12.404999999999999</v>
      </c>
      <c r="AK3372" s="2">
        <v>41402</v>
      </c>
      <c r="AL3372">
        <v>7.9706000000000001</v>
      </c>
      <c r="AM3372" s="2"/>
      <c r="AS3372" s="2"/>
    </row>
    <row r="3373" spans="1:45" x14ac:dyDescent="0.25">
      <c r="A3373" s="2"/>
      <c r="C3373" s="2"/>
      <c r="E3373" s="2"/>
      <c r="Q3373" s="2"/>
      <c r="S3373" s="2"/>
      <c r="U3373" s="2"/>
      <c r="AE3373" s="4">
        <v>41500</v>
      </c>
      <c r="AF3373">
        <v>50895.92</v>
      </c>
      <c r="AG3373" s="4">
        <v>41436</v>
      </c>
      <c r="AH3373">
        <v>95.38</v>
      </c>
      <c r="AI3373" s="4">
        <v>42038</v>
      </c>
      <c r="AJ3373">
        <v>12.265000000000001</v>
      </c>
      <c r="AK3373" s="2">
        <v>41403</v>
      </c>
      <c r="AL3373">
        <v>7.9960000000000004</v>
      </c>
      <c r="AM3373" s="2"/>
      <c r="AS3373" s="2"/>
    </row>
    <row r="3374" spans="1:45" x14ac:dyDescent="0.25">
      <c r="A3374" s="2"/>
      <c r="C3374" s="2"/>
      <c r="E3374" s="2"/>
      <c r="Q3374" s="2"/>
      <c r="S3374" s="2"/>
      <c r="U3374" s="2"/>
      <c r="AE3374" s="4">
        <v>41501</v>
      </c>
      <c r="AF3374">
        <v>50908.34</v>
      </c>
      <c r="AG3374" s="4">
        <v>41437</v>
      </c>
      <c r="AH3374">
        <v>95.88</v>
      </c>
      <c r="AI3374" s="4">
        <v>42039</v>
      </c>
      <c r="AJ3374">
        <v>12.3566</v>
      </c>
      <c r="AK3374" s="2">
        <v>41404</v>
      </c>
      <c r="AL3374">
        <v>8.0810999999999993</v>
      </c>
      <c r="AM3374" s="2"/>
      <c r="AS3374" s="2"/>
    </row>
    <row r="3375" spans="1:45" x14ac:dyDescent="0.25">
      <c r="A3375" s="2"/>
      <c r="C3375" s="2"/>
      <c r="E3375" s="2"/>
      <c r="Q3375" s="2"/>
      <c r="S3375" s="2"/>
      <c r="U3375" s="2"/>
      <c r="AE3375" s="4">
        <v>41502</v>
      </c>
      <c r="AF3375">
        <v>51538.78</v>
      </c>
      <c r="AG3375" s="4">
        <v>41438</v>
      </c>
      <c r="AH3375">
        <v>96.69</v>
      </c>
      <c r="AI3375" s="4">
        <v>42040</v>
      </c>
      <c r="AJ3375">
        <v>12.49</v>
      </c>
      <c r="AK3375" s="2">
        <v>41407</v>
      </c>
      <c r="AL3375">
        <v>8.0511999999999997</v>
      </c>
      <c r="AM3375" s="2"/>
      <c r="AS3375" s="2"/>
    </row>
    <row r="3376" spans="1:45" x14ac:dyDescent="0.25">
      <c r="A3376" s="2"/>
      <c r="C3376" s="2"/>
      <c r="E3376" s="2"/>
      <c r="Q3376" s="2"/>
      <c r="S3376" s="2"/>
      <c r="U3376" s="2"/>
      <c r="AE3376" s="4">
        <v>41505</v>
      </c>
      <c r="AF3376">
        <v>51574.09</v>
      </c>
      <c r="AG3376" s="4">
        <v>41439</v>
      </c>
      <c r="AH3376">
        <v>97.85</v>
      </c>
      <c r="AI3376" s="4">
        <v>42041</v>
      </c>
      <c r="AJ3376">
        <v>12.499000000000001</v>
      </c>
      <c r="AK3376" s="2">
        <v>41408</v>
      </c>
      <c r="AL3376">
        <v>8.1320999999999994</v>
      </c>
      <c r="AM3376" s="2"/>
      <c r="AS3376" s="2"/>
    </row>
    <row r="3377" spans="1:45" x14ac:dyDescent="0.25">
      <c r="A3377" s="2"/>
      <c r="C3377" s="2"/>
      <c r="E3377" s="2"/>
      <c r="Q3377" s="2"/>
      <c r="S3377" s="2"/>
      <c r="U3377" s="2"/>
      <c r="AE3377" s="4">
        <v>41506</v>
      </c>
      <c r="AF3377">
        <v>50507.02</v>
      </c>
      <c r="AG3377" s="4">
        <v>41442</v>
      </c>
      <c r="AH3377">
        <v>97.77</v>
      </c>
      <c r="AI3377" s="4">
        <v>42044</v>
      </c>
      <c r="AJ3377">
        <v>12.664999999999999</v>
      </c>
      <c r="AK3377" s="2">
        <v>41409</v>
      </c>
      <c r="AL3377">
        <v>8.1211000000000002</v>
      </c>
      <c r="AM3377" s="2"/>
      <c r="AS3377" s="2"/>
    </row>
    <row r="3378" spans="1:45" x14ac:dyDescent="0.25">
      <c r="A3378" s="2"/>
      <c r="C3378" s="2"/>
      <c r="E3378" s="2"/>
      <c r="Q3378" s="2"/>
      <c r="S3378" s="2"/>
      <c r="U3378" s="2"/>
      <c r="AE3378" s="4">
        <v>41507</v>
      </c>
      <c r="AF3378">
        <v>50405.2</v>
      </c>
      <c r="AG3378" s="4">
        <v>41443</v>
      </c>
      <c r="AH3378">
        <v>98.44</v>
      </c>
      <c r="AI3378" s="4">
        <v>42045</v>
      </c>
      <c r="AJ3378">
        <v>12.82</v>
      </c>
      <c r="AK3378" s="2">
        <v>41410</v>
      </c>
      <c r="AL3378">
        <v>8.2078000000000007</v>
      </c>
      <c r="AM3378" s="2"/>
      <c r="AS3378" s="2"/>
    </row>
    <row r="3379" spans="1:45" x14ac:dyDescent="0.25">
      <c r="A3379" s="2"/>
      <c r="C3379" s="2"/>
      <c r="E3379" s="2"/>
      <c r="Q3379" s="2"/>
      <c r="S3379" s="2"/>
      <c r="U3379" s="2"/>
      <c r="AE3379" s="4">
        <v>41508</v>
      </c>
      <c r="AF3379">
        <v>51397.66</v>
      </c>
      <c r="AG3379" s="4">
        <v>41444</v>
      </c>
      <c r="AH3379">
        <v>98.24</v>
      </c>
      <c r="AI3379" s="4">
        <v>42046</v>
      </c>
      <c r="AJ3379">
        <v>12.94</v>
      </c>
      <c r="AK3379" s="2">
        <v>41411</v>
      </c>
      <c r="AL3379">
        <v>8.2265999999999995</v>
      </c>
      <c r="AM3379" s="2"/>
      <c r="AS3379" s="2"/>
    </row>
    <row r="3380" spans="1:45" x14ac:dyDescent="0.25">
      <c r="A3380" s="2"/>
      <c r="C3380" s="2"/>
      <c r="E3380" s="2"/>
      <c r="Q3380" s="2"/>
      <c r="S3380" s="2"/>
      <c r="U3380" s="2"/>
      <c r="AE3380" s="4">
        <v>41509</v>
      </c>
      <c r="AF3380">
        <v>52197.06</v>
      </c>
      <c r="AG3380" s="4">
        <v>41445</v>
      </c>
      <c r="AH3380">
        <v>95.4</v>
      </c>
      <c r="AI3380" s="4">
        <v>42047</v>
      </c>
      <c r="AJ3380">
        <v>12.78</v>
      </c>
      <c r="AK3380" s="2">
        <v>41414</v>
      </c>
      <c r="AL3380">
        <v>8.31</v>
      </c>
      <c r="AM3380" s="2"/>
      <c r="AS3380" s="2"/>
    </row>
    <row r="3381" spans="1:45" x14ac:dyDescent="0.25">
      <c r="A3381" s="2"/>
      <c r="C3381" s="2"/>
      <c r="E3381" s="2"/>
      <c r="Q3381" s="2"/>
      <c r="S3381" s="2"/>
      <c r="U3381" s="2"/>
      <c r="AE3381" s="4">
        <v>41512</v>
      </c>
      <c r="AF3381">
        <v>51429.48</v>
      </c>
      <c r="AG3381" s="4">
        <v>41446</v>
      </c>
      <c r="AH3381">
        <v>93.69</v>
      </c>
      <c r="AI3381" s="4">
        <v>42053</v>
      </c>
      <c r="AJ3381">
        <v>12.824999999999999</v>
      </c>
      <c r="AK3381" s="2">
        <v>41415</v>
      </c>
      <c r="AL3381">
        <v>8.2749000000000006</v>
      </c>
      <c r="AM3381" s="2"/>
      <c r="AS3381" s="2"/>
    </row>
    <row r="3382" spans="1:45" x14ac:dyDescent="0.25">
      <c r="A3382" s="2"/>
      <c r="C3382" s="2"/>
      <c r="E3382" s="2"/>
      <c r="Q3382" s="2"/>
      <c r="S3382" s="2"/>
      <c r="U3382" s="2"/>
      <c r="AE3382" s="4">
        <v>41513</v>
      </c>
      <c r="AF3382">
        <v>50091.55</v>
      </c>
      <c r="AG3382" s="4">
        <v>41449</v>
      </c>
      <c r="AH3382">
        <v>95.18</v>
      </c>
      <c r="AI3382" s="4">
        <v>42054</v>
      </c>
      <c r="AJ3382">
        <v>12.965199999999999</v>
      </c>
      <c r="AK3382" s="2">
        <v>41416</v>
      </c>
      <c r="AL3382">
        <v>8.3004999999999995</v>
      </c>
      <c r="AM3382" s="2"/>
      <c r="AS3382" s="2"/>
    </row>
    <row r="3383" spans="1:45" x14ac:dyDescent="0.25">
      <c r="A3383" s="2"/>
      <c r="C3383" s="2"/>
      <c r="E3383" s="2"/>
      <c r="Q3383" s="2"/>
      <c r="S3383" s="2"/>
      <c r="U3383" s="2"/>
      <c r="AE3383" s="4">
        <v>41514</v>
      </c>
      <c r="AF3383">
        <v>49866.92</v>
      </c>
      <c r="AG3383" s="4">
        <v>41450</v>
      </c>
      <c r="AH3383">
        <v>95.32</v>
      </c>
      <c r="AI3383" s="4">
        <v>42055</v>
      </c>
      <c r="AJ3383">
        <v>13.03</v>
      </c>
      <c r="AK3383" s="2">
        <v>41417</v>
      </c>
      <c r="AL3383">
        <v>8.2888000000000002</v>
      </c>
      <c r="AM3383" s="2"/>
      <c r="AS3383" s="2"/>
    </row>
    <row r="3384" spans="1:45" x14ac:dyDescent="0.25">
      <c r="A3384" s="2"/>
      <c r="C3384" s="2"/>
      <c r="E3384" s="2"/>
      <c r="Q3384" s="2"/>
      <c r="S3384" s="2"/>
      <c r="U3384" s="2"/>
      <c r="AE3384" s="4">
        <v>41515</v>
      </c>
      <c r="AF3384">
        <v>49921.88</v>
      </c>
      <c r="AG3384" s="4">
        <v>41451</v>
      </c>
      <c r="AH3384">
        <v>95.5</v>
      </c>
      <c r="AI3384" s="4">
        <v>42058</v>
      </c>
      <c r="AJ3384">
        <v>12.925000000000001</v>
      </c>
      <c r="AK3384" s="2">
        <v>41418</v>
      </c>
      <c r="AL3384">
        <v>8.3313000000000006</v>
      </c>
      <c r="AM3384" s="2"/>
      <c r="AS3384" s="2"/>
    </row>
    <row r="3385" spans="1:45" x14ac:dyDescent="0.25">
      <c r="A3385" s="2"/>
      <c r="C3385" s="2"/>
      <c r="E3385" s="2"/>
      <c r="Q3385" s="2"/>
      <c r="S3385" s="2"/>
      <c r="U3385" s="2"/>
      <c r="AE3385" s="4">
        <v>41516</v>
      </c>
      <c r="AF3385">
        <v>50011.75</v>
      </c>
      <c r="AG3385" s="4">
        <v>41452</v>
      </c>
      <c r="AH3385">
        <v>97.05</v>
      </c>
      <c r="AI3385" s="4">
        <v>42059</v>
      </c>
      <c r="AJ3385">
        <v>12.755000000000001</v>
      </c>
      <c r="AK3385" s="2">
        <v>41421</v>
      </c>
      <c r="AL3385">
        <v>8.3255999999999997</v>
      </c>
      <c r="AM3385" s="2"/>
      <c r="AS3385" s="2"/>
    </row>
    <row r="3386" spans="1:45" x14ac:dyDescent="0.25">
      <c r="A3386" s="2"/>
      <c r="C3386" s="2"/>
      <c r="E3386" s="2"/>
      <c r="Q3386" s="2"/>
      <c r="S3386" s="2"/>
      <c r="U3386" s="2"/>
      <c r="AE3386" s="4">
        <v>41519</v>
      </c>
      <c r="AF3386">
        <v>51835.15</v>
      </c>
      <c r="AG3386" s="4">
        <v>41453</v>
      </c>
      <c r="AH3386">
        <v>96.56</v>
      </c>
      <c r="AI3386" s="4">
        <v>42060</v>
      </c>
      <c r="AJ3386">
        <v>12.715</v>
      </c>
      <c r="AK3386" s="2">
        <v>41422</v>
      </c>
      <c r="AL3386">
        <v>8.3370999999999995</v>
      </c>
      <c r="AM3386" s="2"/>
      <c r="AS3386" s="2"/>
    </row>
    <row r="3387" spans="1:45" x14ac:dyDescent="0.25">
      <c r="A3387" s="2"/>
      <c r="C3387" s="2"/>
      <c r="E3387" s="2"/>
      <c r="Q3387" s="2"/>
      <c r="S3387" s="2"/>
      <c r="U3387" s="2"/>
      <c r="AE3387" s="4">
        <v>41520</v>
      </c>
      <c r="AF3387">
        <v>51625.5</v>
      </c>
      <c r="AG3387" s="4">
        <v>41456</v>
      </c>
      <c r="AH3387">
        <v>97.99</v>
      </c>
      <c r="AI3387" s="4">
        <v>42061</v>
      </c>
      <c r="AJ3387">
        <v>12.754200000000001</v>
      </c>
      <c r="AK3387" s="2">
        <v>41423</v>
      </c>
      <c r="AL3387">
        <v>8.2568000000000001</v>
      </c>
      <c r="AM3387" s="2"/>
      <c r="AS3387" s="2"/>
    </row>
    <row r="3388" spans="1:45" x14ac:dyDescent="0.25">
      <c r="A3388" s="2"/>
      <c r="C3388" s="2"/>
      <c r="E3388" s="2"/>
      <c r="Q3388" s="2"/>
      <c r="S3388" s="2"/>
      <c r="U3388" s="2"/>
      <c r="AE3388" s="4">
        <v>41521</v>
      </c>
      <c r="AF3388">
        <v>51716.160000000003</v>
      </c>
      <c r="AG3388" s="4">
        <v>41457</v>
      </c>
      <c r="AH3388">
        <v>99.6</v>
      </c>
      <c r="AI3388" s="4">
        <v>42062</v>
      </c>
      <c r="AJ3388">
        <v>12.5198</v>
      </c>
      <c r="AK3388" s="2">
        <v>41425</v>
      </c>
      <c r="AL3388">
        <v>8.6710999999999991</v>
      </c>
      <c r="AM3388" s="2"/>
      <c r="AS3388" s="2"/>
    </row>
    <row r="3389" spans="1:45" x14ac:dyDescent="0.25">
      <c r="A3389" s="2"/>
      <c r="C3389" s="2"/>
      <c r="E3389" s="2"/>
      <c r="Q3389" s="2"/>
      <c r="S3389" s="2"/>
      <c r="U3389" s="2"/>
      <c r="AE3389" s="4">
        <v>41522</v>
      </c>
      <c r="AF3389">
        <v>52351.86</v>
      </c>
      <c r="AG3389" s="4">
        <v>41458</v>
      </c>
      <c r="AH3389">
        <v>101.24</v>
      </c>
      <c r="AI3389" s="4">
        <v>42065</v>
      </c>
      <c r="AJ3389">
        <v>12.6553</v>
      </c>
      <c r="AK3389" s="2">
        <v>41428</v>
      </c>
      <c r="AL3389">
        <v>8.7033000000000005</v>
      </c>
      <c r="AM3389" s="2"/>
      <c r="AS3389" s="2"/>
    </row>
    <row r="3390" spans="1:45" x14ac:dyDescent="0.25">
      <c r="A3390" s="2"/>
      <c r="C3390" s="2"/>
      <c r="E3390" s="2"/>
      <c r="Q3390" s="2"/>
      <c r="S3390" s="2"/>
      <c r="U3390" s="2"/>
      <c r="AE3390" s="4">
        <v>41523</v>
      </c>
      <c r="AF3390">
        <v>53749.42</v>
      </c>
      <c r="AG3390" s="4">
        <v>41460</v>
      </c>
      <c r="AH3390">
        <v>103.22</v>
      </c>
      <c r="AI3390" s="4">
        <v>42066</v>
      </c>
      <c r="AJ3390">
        <v>12.6607</v>
      </c>
      <c r="AK3390" s="2">
        <v>41429</v>
      </c>
      <c r="AL3390">
        <v>8.6875999999999998</v>
      </c>
      <c r="AM3390" s="2"/>
      <c r="AS3390" s="2"/>
    </row>
    <row r="3391" spans="1:45" x14ac:dyDescent="0.25">
      <c r="A3391" s="2"/>
      <c r="C3391" s="2"/>
      <c r="E3391" s="2"/>
      <c r="Q3391" s="2"/>
      <c r="S3391" s="2"/>
      <c r="U3391" s="2"/>
      <c r="AE3391" s="4">
        <v>41526</v>
      </c>
      <c r="AF3391">
        <v>54251.85</v>
      </c>
      <c r="AG3391" s="4">
        <v>41463</v>
      </c>
      <c r="AH3391">
        <v>103.14</v>
      </c>
      <c r="AI3391" s="4">
        <v>42067</v>
      </c>
      <c r="AJ3391">
        <v>12.762</v>
      </c>
      <c r="AK3391" s="2">
        <v>41430</v>
      </c>
      <c r="AL3391">
        <v>8.7767999999999997</v>
      </c>
      <c r="AM3391" s="2"/>
      <c r="AS3391" s="2"/>
    </row>
    <row r="3392" spans="1:45" x14ac:dyDescent="0.25">
      <c r="A3392" s="2"/>
      <c r="C3392" s="2"/>
      <c r="E3392" s="2"/>
      <c r="Q3392" s="2"/>
      <c r="S3392" s="2"/>
      <c r="U3392" s="2"/>
      <c r="AE3392" s="4">
        <v>41527</v>
      </c>
      <c r="AF3392">
        <v>53979.03</v>
      </c>
      <c r="AG3392" s="4">
        <v>41464</v>
      </c>
      <c r="AH3392">
        <v>103.53</v>
      </c>
      <c r="AI3392" s="4">
        <v>42068</v>
      </c>
      <c r="AJ3392">
        <v>12.885</v>
      </c>
      <c r="AK3392" s="2">
        <v>41431</v>
      </c>
      <c r="AL3392">
        <v>8.8986999999999998</v>
      </c>
      <c r="AM3392" s="2"/>
      <c r="AS3392" s="2"/>
    </row>
    <row r="3393" spans="1:45" x14ac:dyDescent="0.25">
      <c r="A3393" s="2"/>
      <c r="C3393" s="2"/>
      <c r="E3393" s="2"/>
      <c r="Q3393" s="2"/>
      <c r="S3393" s="2"/>
      <c r="U3393" s="2"/>
      <c r="AE3393" s="4">
        <v>41528</v>
      </c>
      <c r="AF3393">
        <v>53570.46</v>
      </c>
      <c r="AG3393" s="4">
        <v>41465</v>
      </c>
      <c r="AH3393">
        <v>106.52</v>
      </c>
      <c r="AI3393" s="4">
        <v>42069</v>
      </c>
      <c r="AJ3393">
        <v>13.125</v>
      </c>
      <c r="AK3393" s="2">
        <v>41432</v>
      </c>
      <c r="AL3393">
        <v>8.9047000000000001</v>
      </c>
      <c r="AM3393" s="2"/>
      <c r="AS3393" s="2"/>
    </row>
    <row r="3394" spans="1:45" x14ac:dyDescent="0.25">
      <c r="A3394" s="2"/>
      <c r="C3394" s="2"/>
      <c r="E3394" s="2"/>
      <c r="Q3394" s="2"/>
      <c r="S3394" s="2"/>
      <c r="U3394" s="2"/>
      <c r="AE3394" s="4">
        <v>41529</v>
      </c>
      <c r="AF3394">
        <v>53307.09</v>
      </c>
      <c r="AG3394" s="4">
        <v>41466</v>
      </c>
      <c r="AH3394">
        <v>104.91</v>
      </c>
      <c r="AI3394" s="4">
        <v>42072</v>
      </c>
      <c r="AJ3394">
        <v>13.5524</v>
      </c>
      <c r="AK3394" s="2">
        <v>41435</v>
      </c>
      <c r="AL3394">
        <v>9.032</v>
      </c>
      <c r="AM3394" s="2"/>
      <c r="AS3394" s="2"/>
    </row>
    <row r="3395" spans="1:45" x14ac:dyDescent="0.25">
      <c r="A3395" s="2"/>
      <c r="C3395" s="2"/>
      <c r="E3395" s="2"/>
      <c r="Q3395" s="2"/>
      <c r="S3395" s="2"/>
      <c r="U3395" s="2"/>
      <c r="AE3395" s="4">
        <v>41530</v>
      </c>
      <c r="AF3395">
        <v>53797.51</v>
      </c>
      <c r="AG3395" s="4">
        <v>41467</v>
      </c>
      <c r="AH3395">
        <v>105.95</v>
      </c>
      <c r="AI3395" s="4">
        <v>42073</v>
      </c>
      <c r="AJ3395">
        <v>13.345000000000001</v>
      </c>
      <c r="AK3395" s="2">
        <v>41436</v>
      </c>
      <c r="AL3395">
        <v>9.0484000000000009</v>
      </c>
      <c r="AM3395" s="2"/>
      <c r="AS3395" s="2"/>
    </row>
    <row r="3396" spans="1:45" x14ac:dyDescent="0.25">
      <c r="A3396" s="2"/>
      <c r="C3396" s="2"/>
      <c r="E3396" s="2"/>
      <c r="Q3396" s="2"/>
      <c r="S3396" s="2"/>
      <c r="U3396" s="2"/>
      <c r="AE3396" s="4">
        <v>41533</v>
      </c>
      <c r="AF3396">
        <v>53821.63</v>
      </c>
      <c r="AG3396" s="4">
        <v>41470</v>
      </c>
      <c r="AH3396">
        <v>106.32</v>
      </c>
      <c r="AI3396" s="4">
        <v>42074</v>
      </c>
      <c r="AJ3396">
        <v>13.3514</v>
      </c>
      <c r="AK3396" s="2">
        <v>41437</v>
      </c>
      <c r="AL3396">
        <v>9.2754999999999992</v>
      </c>
      <c r="AM3396" s="2"/>
      <c r="AS3396" s="2"/>
    </row>
    <row r="3397" spans="1:45" x14ac:dyDescent="0.25">
      <c r="A3397" s="2"/>
      <c r="C3397" s="2"/>
      <c r="E3397" s="2"/>
      <c r="Q3397" s="2"/>
      <c r="S3397" s="2"/>
      <c r="U3397" s="2"/>
      <c r="AE3397" s="4">
        <v>41534</v>
      </c>
      <c r="AF3397">
        <v>54271.25</v>
      </c>
      <c r="AG3397" s="4">
        <v>41471</v>
      </c>
      <c r="AH3397">
        <v>106</v>
      </c>
      <c r="AI3397" s="4">
        <v>42075</v>
      </c>
      <c r="AJ3397">
        <v>13.605</v>
      </c>
      <c r="AK3397" s="2">
        <v>41438</v>
      </c>
      <c r="AL3397">
        <v>9.0867000000000004</v>
      </c>
      <c r="AM3397" s="2"/>
      <c r="AS3397" s="2"/>
    </row>
    <row r="3398" spans="1:45" x14ac:dyDescent="0.25">
      <c r="A3398" s="2"/>
      <c r="C3398" s="2"/>
      <c r="E3398" s="2"/>
      <c r="Q3398" s="2"/>
      <c r="S3398" s="2"/>
      <c r="U3398" s="2"/>
      <c r="AE3398" s="4">
        <v>41535</v>
      </c>
      <c r="AF3398">
        <v>55702.9</v>
      </c>
      <c r="AG3398" s="4">
        <v>41472</v>
      </c>
      <c r="AH3398">
        <v>106.48</v>
      </c>
      <c r="AI3398" s="4">
        <v>42076</v>
      </c>
      <c r="AJ3398">
        <v>13.5451</v>
      </c>
      <c r="AK3398" s="2">
        <v>41439</v>
      </c>
      <c r="AL3398">
        <v>9.2406000000000006</v>
      </c>
      <c r="AM3398" s="2"/>
      <c r="AS3398" s="2"/>
    </row>
    <row r="3399" spans="1:45" x14ac:dyDescent="0.25">
      <c r="A3399" s="2"/>
      <c r="C3399" s="2"/>
      <c r="E3399" s="2"/>
      <c r="Q3399" s="2"/>
      <c r="S3399" s="2"/>
      <c r="U3399" s="2"/>
      <c r="AE3399" s="4">
        <v>41536</v>
      </c>
      <c r="AF3399">
        <v>55095.69</v>
      </c>
      <c r="AG3399" s="4">
        <v>41473</v>
      </c>
      <c r="AH3399">
        <v>108.04</v>
      </c>
      <c r="AI3399" s="4">
        <v>42079</v>
      </c>
      <c r="AJ3399">
        <v>13.596</v>
      </c>
      <c r="AK3399" s="2">
        <v>41442</v>
      </c>
      <c r="AL3399">
        <v>9.3956</v>
      </c>
      <c r="AM3399" s="2"/>
      <c r="AS3399" s="2"/>
    </row>
    <row r="3400" spans="1:45" x14ac:dyDescent="0.25">
      <c r="A3400" s="2"/>
      <c r="C3400" s="2"/>
      <c r="E3400" s="2"/>
      <c r="Q3400" s="2"/>
      <c r="S3400" s="2"/>
      <c r="U3400" s="2"/>
      <c r="AE3400" s="4">
        <v>41537</v>
      </c>
      <c r="AF3400">
        <v>54110.03</v>
      </c>
      <c r="AG3400" s="4">
        <v>41474</v>
      </c>
      <c r="AH3400">
        <v>108.05</v>
      </c>
      <c r="AI3400" s="4">
        <v>42080</v>
      </c>
      <c r="AJ3400">
        <v>13.3384</v>
      </c>
      <c r="AK3400" s="2">
        <v>41443</v>
      </c>
      <c r="AL3400">
        <v>9.5859000000000005</v>
      </c>
      <c r="AM3400" s="2"/>
      <c r="AS3400" s="2"/>
    </row>
    <row r="3401" spans="1:45" x14ac:dyDescent="0.25">
      <c r="A3401" s="2"/>
      <c r="C3401" s="2"/>
      <c r="E3401" s="2"/>
      <c r="Q3401" s="2"/>
      <c r="S3401" s="2"/>
      <c r="U3401" s="2"/>
      <c r="AE3401" s="4">
        <v>41540</v>
      </c>
      <c r="AF3401">
        <v>54602.38</v>
      </c>
      <c r="AG3401" s="4">
        <v>41477</v>
      </c>
      <c r="AH3401">
        <v>106.91</v>
      </c>
      <c r="AI3401" s="4">
        <v>42081</v>
      </c>
      <c r="AJ3401">
        <v>13.085000000000001</v>
      </c>
      <c r="AK3401" s="2">
        <v>41444</v>
      </c>
      <c r="AL3401">
        <v>9.7771000000000008</v>
      </c>
      <c r="AM3401" s="2"/>
      <c r="AS3401" s="2"/>
    </row>
    <row r="3402" spans="1:45" x14ac:dyDescent="0.25">
      <c r="A3402" s="2"/>
      <c r="C3402" s="2"/>
      <c r="E3402" s="2"/>
      <c r="Q3402" s="2"/>
      <c r="S3402" s="2"/>
      <c r="U3402" s="2"/>
      <c r="AE3402" s="4">
        <v>41541</v>
      </c>
      <c r="AF3402">
        <v>54431.05</v>
      </c>
      <c r="AG3402" s="4">
        <v>41478</v>
      </c>
      <c r="AH3402">
        <v>107.23</v>
      </c>
      <c r="AI3402" s="4">
        <v>42082</v>
      </c>
      <c r="AJ3402">
        <v>13.468999999999999</v>
      </c>
      <c r="AK3402" s="2">
        <v>41445</v>
      </c>
      <c r="AL3402">
        <v>9.7812999999999999</v>
      </c>
      <c r="AM3402" s="2"/>
      <c r="AS3402" s="2"/>
    </row>
    <row r="3403" spans="1:45" x14ac:dyDescent="0.25">
      <c r="A3403" s="2"/>
      <c r="C3403" s="2"/>
      <c r="E3403" s="2"/>
      <c r="Q3403" s="2"/>
      <c r="S3403" s="2"/>
      <c r="U3403" s="2"/>
      <c r="AE3403" s="4">
        <v>41542</v>
      </c>
      <c r="AF3403">
        <v>54261.11</v>
      </c>
      <c r="AG3403" s="4">
        <v>41479</v>
      </c>
      <c r="AH3403">
        <v>105.39</v>
      </c>
      <c r="AI3403" s="4">
        <v>42083</v>
      </c>
      <c r="AJ3403">
        <v>13.359</v>
      </c>
      <c r="AK3403" s="2">
        <v>41446</v>
      </c>
      <c r="AL3403">
        <v>9.8567999999999998</v>
      </c>
      <c r="AM3403" s="2"/>
      <c r="AS3403" s="2"/>
    </row>
    <row r="3404" spans="1:45" x14ac:dyDescent="0.25">
      <c r="A3404" s="2"/>
      <c r="C3404" s="2"/>
      <c r="E3404" s="2"/>
      <c r="Q3404" s="2"/>
      <c r="S3404" s="2"/>
      <c r="U3404" s="2"/>
      <c r="AE3404" s="4">
        <v>41543</v>
      </c>
      <c r="AF3404">
        <v>53782.97</v>
      </c>
      <c r="AG3404" s="4">
        <v>41480</v>
      </c>
      <c r="AH3404">
        <v>105.49</v>
      </c>
      <c r="AI3404" s="4">
        <v>42086</v>
      </c>
      <c r="AJ3404">
        <v>13.238200000000001</v>
      </c>
      <c r="AK3404" s="2">
        <v>41449</v>
      </c>
      <c r="AL3404">
        <v>9.5957000000000008</v>
      </c>
      <c r="AM3404" s="2"/>
      <c r="AS3404" s="2"/>
    </row>
    <row r="3405" spans="1:45" x14ac:dyDescent="0.25">
      <c r="A3405" s="2"/>
      <c r="C3405" s="2"/>
      <c r="E3405" s="2"/>
      <c r="Q3405" s="2"/>
      <c r="S3405" s="2"/>
      <c r="U3405" s="2"/>
      <c r="AE3405" s="4">
        <v>41544</v>
      </c>
      <c r="AF3405">
        <v>53738.92</v>
      </c>
      <c r="AG3405" s="4">
        <v>41481</v>
      </c>
      <c r="AH3405">
        <v>104.7</v>
      </c>
      <c r="AI3405" s="4">
        <v>42087</v>
      </c>
      <c r="AJ3405">
        <v>13.3018</v>
      </c>
      <c r="AK3405" s="2">
        <v>41450</v>
      </c>
      <c r="AL3405">
        <v>9.4406999999999996</v>
      </c>
      <c r="AM3405" s="2"/>
      <c r="AS3405" s="2"/>
    </row>
    <row r="3406" spans="1:45" x14ac:dyDescent="0.25">
      <c r="A3406" s="2"/>
      <c r="C3406" s="2"/>
      <c r="E3406" s="2"/>
      <c r="Q3406" s="2"/>
      <c r="S3406" s="2"/>
      <c r="U3406" s="2"/>
      <c r="AE3406" s="4">
        <v>41547</v>
      </c>
      <c r="AF3406">
        <v>52338.19</v>
      </c>
      <c r="AG3406" s="4">
        <v>41484</v>
      </c>
      <c r="AH3406">
        <v>104.55</v>
      </c>
      <c r="AI3406" s="4">
        <v>42088</v>
      </c>
      <c r="AJ3406">
        <v>13.195</v>
      </c>
      <c r="AK3406" s="2">
        <v>41451</v>
      </c>
      <c r="AL3406">
        <v>9.4215999999999998</v>
      </c>
      <c r="AM3406" s="2"/>
      <c r="AS3406" s="2"/>
    </row>
    <row r="3407" spans="1:45" x14ac:dyDescent="0.25">
      <c r="A3407" s="2"/>
      <c r="C3407" s="2"/>
      <c r="E3407" s="2"/>
      <c r="Q3407" s="2"/>
      <c r="S3407" s="2"/>
      <c r="U3407" s="2"/>
      <c r="AE3407" s="4">
        <v>41548</v>
      </c>
      <c r="AF3407">
        <v>53179.46</v>
      </c>
      <c r="AG3407" s="4">
        <v>41485</v>
      </c>
      <c r="AH3407">
        <v>103.08</v>
      </c>
      <c r="AI3407" s="4">
        <v>42089</v>
      </c>
      <c r="AJ3407">
        <v>13.2918</v>
      </c>
      <c r="AK3407" s="2">
        <v>41452</v>
      </c>
      <c r="AL3407">
        <v>9.3148</v>
      </c>
      <c r="AM3407" s="2"/>
      <c r="AS3407" s="2"/>
    </row>
    <row r="3408" spans="1:45" x14ac:dyDescent="0.25">
      <c r="A3408" s="2"/>
      <c r="C3408" s="2"/>
      <c r="E3408" s="2"/>
      <c r="Q3408" s="2"/>
      <c r="S3408" s="2"/>
      <c r="U3408" s="2"/>
      <c r="AE3408" s="4">
        <v>41549</v>
      </c>
      <c r="AF3408">
        <v>53100.18</v>
      </c>
      <c r="AG3408" s="4">
        <v>41486</v>
      </c>
      <c r="AH3408">
        <v>105.03</v>
      </c>
      <c r="AI3408" s="4">
        <v>42090</v>
      </c>
      <c r="AJ3408">
        <v>13.367699999999999</v>
      </c>
      <c r="AK3408" s="2">
        <v>41453</v>
      </c>
      <c r="AL3408">
        <v>9.3666999999999998</v>
      </c>
      <c r="AM3408" s="2"/>
      <c r="AS3408" s="2"/>
    </row>
    <row r="3409" spans="1:45" x14ac:dyDescent="0.25">
      <c r="A3409" s="2"/>
      <c r="C3409" s="2"/>
      <c r="E3409" s="2"/>
      <c r="Q3409" s="2"/>
      <c r="S3409" s="2"/>
      <c r="U3409" s="2"/>
      <c r="AE3409" s="4">
        <v>41550</v>
      </c>
      <c r="AF3409">
        <v>52489.86</v>
      </c>
      <c r="AG3409" s="4">
        <v>41487</v>
      </c>
      <c r="AH3409">
        <v>107.89</v>
      </c>
      <c r="AI3409" s="4">
        <v>42093</v>
      </c>
      <c r="AJ3409">
        <v>13.301299999999999</v>
      </c>
      <c r="AK3409" s="2">
        <v>41456</v>
      </c>
      <c r="AL3409">
        <v>9.3741000000000003</v>
      </c>
      <c r="AM3409" s="2"/>
      <c r="AS3409" s="2"/>
    </row>
    <row r="3410" spans="1:45" x14ac:dyDescent="0.25">
      <c r="A3410" s="2"/>
      <c r="C3410" s="2"/>
      <c r="E3410" s="2"/>
      <c r="Q3410" s="2"/>
      <c r="S3410" s="2"/>
      <c r="U3410" s="2"/>
      <c r="AE3410" s="4">
        <v>41551</v>
      </c>
      <c r="AF3410">
        <v>52848.97</v>
      </c>
      <c r="AG3410" s="4">
        <v>41488</v>
      </c>
      <c r="AH3410">
        <v>106.94</v>
      </c>
      <c r="AI3410" s="4">
        <v>42094</v>
      </c>
      <c r="AJ3410">
        <v>13.207800000000001</v>
      </c>
      <c r="AK3410" s="2">
        <v>41457</v>
      </c>
      <c r="AL3410">
        <v>9.2540999999999993</v>
      </c>
      <c r="AM3410" s="2"/>
      <c r="AS3410" s="2"/>
    </row>
    <row r="3411" spans="1:45" x14ac:dyDescent="0.25">
      <c r="A3411" s="2"/>
      <c r="C3411" s="2"/>
      <c r="E3411" s="2"/>
      <c r="Q3411" s="2"/>
      <c r="S3411" s="2"/>
      <c r="U3411" s="2"/>
      <c r="AE3411" s="4">
        <v>41554</v>
      </c>
      <c r="AF3411">
        <v>52417.1</v>
      </c>
      <c r="AG3411" s="4">
        <v>41491</v>
      </c>
      <c r="AH3411">
        <v>106.56</v>
      </c>
      <c r="AI3411" s="4">
        <v>42095</v>
      </c>
      <c r="AJ3411">
        <v>13.016400000000001</v>
      </c>
      <c r="AK3411" s="2">
        <v>41458</v>
      </c>
      <c r="AL3411">
        <v>9.2283000000000008</v>
      </c>
      <c r="AM3411" s="2"/>
      <c r="AS3411" s="2"/>
    </row>
    <row r="3412" spans="1:45" x14ac:dyDescent="0.25">
      <c r="A3412" s="2"/>
      <c r="C3412" s="2"/>
      <c r="E3412" s="2"/>
      <c r="Q3412" s="2"/>
      <c r="S3412" s="2"/>
      <c r="U3412" s="2"/>
      <c r="AE3412" s="4">
        <v>41555</v>
      </c>
      <c r="AF3412">
        <v>52312.44</v>
      </c>
      <c r="AG3412" s="4">
        <v>41492</v>
      </c>
      <c r="AH3412">
        <v>105.3</v>
      </c>
      <c r="AI3412" s="4">
        <v>42096</v>
      </c>
      <c r="AJ3412">
        <v>13.025</v>
      </c>
      <c r="AK3412" s="2">
        <v>41459</v>
      </c>
      <c r="AL3412">
        <v>9.2143999999999995</v>
      </c>
      <c r="AM3412" s="2"/>
      <c r="AS3412" s="2"/>
    </row>
    <row r="3413" spans="1:45" x14ac:dyDescent="0.25">
      <c r="A3413" s="2"/>
      <c r="C3413" s="2"/>
      <c r="E3413" s="2"/>
      <c r="Q3413" s="2"/>
      <c r="S3413" s="2"/>
      <c r="U3413" s="2"/>
      <c r="AE3413" s="4">
        <v>41556</v>
      </c>
      <c r="AF3413">
        <v>52547.71</v>
      </c>
      <c r="AG3413" s="4">
        <v>41493</v>
      </c>
      <c r="AH3413">
        <v>104.37</v>
      </c>
      <c r="AI3413" s="4">
        <v>42100</v>
      </c>
      <c r="AJ3413">
        <v>12.9857</v>
      </c>
      <c r="AK3413" s="2">
        <v>41460</v>
      </c>
      <c r="AL3413">
        <v>9.2218</v>
      </c>
      <c r="AM3413" s="2"/>
      <c r="AS3413" s="2"/>
    </row>
    <row r="3414" spans="1:45" x14ac:dyDescent="0.25">
      <c r="A3414" s="2"/>
      <c r="C3414" s="2"/>
      <c r="E3414" s="2"/>
      <c r="Q3414" s="2"/>
      <c r="S3414" s="2"/>
      <c r="U3414" s="2"/>
      <c r="AE3414" s="4">
        <v>41557</v>
      </c>
      <c r="AF3414">
        <v>52996.639999999999</v>
      </c>
      <c r="AG3414" s="4">
        <v>41494</v>
      </c>
      <c r="AH3414">
        <v>103.4</v>
      </c>
      <c r="AI3414" s="4">
        <v>42101</v>
      </c>
      <c r="AJ3414">
        <v>12.9406</v>
      </c>
      <c r="AK3414" s="2">
        <v>41463</v>
      </c>
      <c r="AL3414">
        <v>9.1816999999999993</v>
      </c>
      <c r="AM3414" s="2"/>
      <c r="AS3414" s="2"/>
    </row>
    <row r="3415" spans="1:45" x14ac:dyDescent="0.25">
      <c r="A3415" s="2"/>
      <c r="C3415" s="2"/>
      <c r="E3415" s="2"/>
      <c r="Q3415" s="2"/>
      <c r="S3415" s="2"/>
      <c r="U3415" s="2"/>
      <c r="AE3415" s="4">
        <v>41558</v>
      </c>
      <c r="AF3415">
        <v>53149.62</v>
      </c>
      <c r="AG3415" s="4">
        <v>41495</v>
      </c>
      <c r="AH3415">
        <v>105.97</v>
      </c>
      <c r="AI3415" s="4">
        <v>42102</v>
      </c>
      <c r="AJ3415">
        <v>12.7751</v>
      </c>
      <c r="AK3415" s="2">
        <v>41464</v>
      </c>
      <c r="AL3415">
        <v>9.1701999999999995</v>
      </c>
      <c r="AM3415" s="2"/>
      <c r="AS3415" s="2"/>
    </row>
    <row r="3416" spans="1:45" x14ac:dyDescent="0.25">
      <c r="A3416" s="2"/>
      <c r="C3416" s="2"/>
      <c r="E3416" s="2"/>
      <c r="Q3416" s="2"/>
      <c r="S3416" s="2"/>
      <c r="U3416" s="2"/>
      <c r="AE3416" s="4">
        <v>41561</v>
      </c>
      <c r="AF3416">
        <v>54170.6</v>
      </c>
      <c r="AG3416" s="4">
        <v>41498</v>
      </c>
      <c r="AH3416">
        <v>106.11</v>
      </c>
      <c r="AI3416" s="4">
        <v>42103</v>
      </c>
      <c r="AJ3416">
        <v>12.855</v>
      </c>
      <c r="AK3416" s="2">
        <v>41465</v>
      </c>
      <c r="AL3416">
        <v>9.1080000000000005</v>
      </c>
      <c r="AM3416" s="2"/>
      <c r="AS3416" s="2"/>
    </row>
    <row r="3417" spans="1:45" x14ac:dyDescent="0.25">
      <c r="A3417" s="2"/>
      <c r="C3417" s="2"/>
      <c r="E3417" s="2"/>
      <c r="Q3417" s="2"/>
      <c r="S3417" s="2"/>
      <c r="U3417" s="2"/>
      <c r="AE3417" s="4">
        <v>41562</v>
      </c>
      <c r="AF3417">
        <v>54980.639999999999</v>
      </c>
      <c r="AG3417" s="4">
        <v>41499</v>
      </c>
      <c r="AH3417">
        <v>106.83</v>
      </c>
      <c r="AI3417" s="4">
        <v>42104</v>
      </c>
      <c r="AJ3417">
        <v>12.755000000000001</v>
      </c>
      <c r="AK3417" s="2">
        <v>41466</v>
      </c>
      <c r="AL3417">
        <v>9.1752000000000002</v>
      </c>
      <c r="AM3417" s="2"/>
      <c r="AS3417" s="2"/>
    </row>
    <row r="3418" spans="1:45" x14ac:dyDescent="0.25">
      <c r="A3418" s="2"/>
      <c r="C3418" s="2"/>
      <c r="E3418" s="2"/>
      <c r="Q3418" s="2"/>
      <c r="S3418" s="2"/>
      <c r="U3418" s="2"/>
      <c r="AE3418" s="4">
        <v>41563</v>
      </c>
      <c r="AF3418">
        <v>55973.03</v>
      </c>
      <c r="AG3418" s="4">
        <v>41500</v>
      </c>
      <c r="AH3418">
        <v>106.85</v>
      </c>
      <c r="AI3418" s="4">
        <v>42107</v>
      </c>
      <c r="AJ3418">
        <v>12.864100000000001</v>
      </c>
      <c r="AK3418" s="2">
        <v>41467</v>
      </c>
      <c r="AL3418">
        <v>9.2185000000000006</v>
      </c>
      <c r="AM3418" s="2"/>
      <c r="AS3418" s="2"/>
    </row>
    <row r="3419" spans="1:45" x14ac:dyDescent="0.25">
      <c r="A3419" s="2"/>
      <c r="C3419" s="2"/>
      <c r="E3419" s="2"/>
      <c r="Q3419" s="2"/>
      <c r="S3419" s="2"/>
      <c r="U3419" s="2"/>
      <c r="AE3419" s="4">
        <v>41564</v>
      </c>
      <c r="AF3419">
        <v>55358.13</v>
      </c>
      <c r="AG3419" s="4">
        <v>41501</v>
      </c>
      <c r="AH3419">
        <v>107.33</v>
      </c>
      <c r="AI3419" s="4">
        <v>42108</v>
      </c>
      <c r="AJ3419">
        <v>12.71</v>
      </c>
      <c r="AK3419" s="2">
        <v>41470</v>
      </c>
      <c r="AL3419">
        <v>9.2463999999999995</v>
      </c>
      <c r="AM3419" s="2"/>
      <c r="AS3419" s="2"/>
    </row>
    <row r="3420" spans="1:45" x14ac:dyDescent="0.25">
      <c r="A3420" s="2"/>
      <c r="C3420" s="2"/>
      <c r="E3420" s="2"/>
      <c r="Q3420" s="2"/>
      <c r="S3420" s="2"/>
      <c r="U3420" s="2"/>
      <c r="AE3420" s="4">
        <v>41565</v>
      </c>
      <c r="AF3420">
        <v>55378.46</v>
      </c>
      <c r="AG3420" s="4">
        <v>41502</v>
      </c>
      <c r="AH3420">
        <v>107.46</v>
      </c>
      <c r="AI3420" s="4">
        <v>42109</v>
      </c>
      <c r="AJ3420">
        <v>12.705</v>
      </c>
      <c r="AK3420" s="2">
        <v>41471</v>
      </c>
      <c r="AL3420">
        <v>9.1378000000000004</v>
      </c>
      <c r="AM3420" s="2"/>
      <c r="AS3420" s="2"/>
    </row>
    <row r="3421" spans="1:45" x14ac:dyDescent="0.25">
      <c r="A3421" s="2"/>
      <c r="C3421" s="2"/>
      <c r="E3421" s="2"/>
      <c r="Q3421" s="2"/>
      <c r="S3421" s="2"/>
      <c r="U3421" s="2"/>
      <c r="AE3421" s="4">
        <v>41568</v>
      </c>
      <c r="AF3421">
        <v>56077.43</v>
      </c>
      <c r="AG3421" s="4">
        <v>41505</v>
      </c>
      <c r="AH3421">
        <v>107.1</v>
      </c>
      <c r="AI3421" s="4">
        <v>42110</v>
      </c>
      <c r="AJ3421">
        <v>12.769</v>
      </c>
      <c r="AK3421" s="2">
        <v>41472</v>
      </c>
      <c r="AL3421">
        <v>9.0907</v>
      </c>
      <c r="AM3421" s="2"/>
      <c r="AS3421" s="2"/>
    </row>
    <row r="3422" spans="1:45" x14ac:dyDescent="0.25">
      <c r="A3422" s="2"/>
      <c r="C3422" s="2"/>
      <c r="E3422" s="2"/>
      <c r="Q3422" s="2"/>
      <c r="S3422" s="2"/>
      <c r="U3422" s="2"/>
      <c r="AE3422" s="4">
        <v>41569</v>
      </c>
      <c r="AF3422">
        <v>56460.38</v>
      </c>
      <c r="AG3422" s="4">
        <v>41506</v>
      </c>
      <c r="AH3422">
        <v>104.96</v>
      </c>
      <c r="AI3422" s="4">
        <v>42111</v>
      </c>
      <c r="AJ3422">
        <v>12.945</v>
      </c>
      <c r="AK3422" s="2">
        <v>41473</v>
      </c>
      <c r="AL3422">
        <v>9.0443999999999996</v>
      </c>
      <c r="AM3422" s="2"/>
      <c r="AS3422" s="2"/>
    </row>
    <row r="3423" spans="1:45" x14ac:dyDescent="0.25">
      <c r="A3423" s="2"/>
      <c r="C3423" s="2"/>
      <c r="E3423" s="2"/>
      <c r="Q3423" s="2"/>
      <c r="S3423" s="2"/>
      <c r="U3423" s="2"/>
      <c r="AE3423" s="4">
        <v>41570</v>
      </c>
      <c r="AF3423">
        <v>55440.03</v>
      </c>
      <c r="AG3423" s="4">
        <v>41507</v>
      </c>
      <c r="AH3423">
        <v>103.85</v>
      </c>
      <c r="AI3423" s="4">
        <v>42114</v>
      </c>
      <c r="AJ3423">
        <v>13.005000000000001</v>
      </c>
      <c r="AK3423" s="2">
        <v>41474</v>
      </c>
      <c r="AL3423">
        <v>9.0815000000000001</v>
      </c>
      <c r="AM3423" s="2"/>
      <c r="AS3423" s="2"/>
    </row>
    <row r="3424" spans="1:45" x14ac:dyDescent="0.25">
      <c r="A3424" s="2"/>
      <c r="C3424" s="2"/>
      <c r="E3424" s="2"/>
      <c r="Q3424" s="2"/>
      <c r="S3424" s="2"/>
      <c r="U3424" s="2"/>
      <c r="AE3424" s="4">
        <v>41571</v>
      </c>
      <c r="AF3424">
        <v>54877.15</v>
      </c>
      <c r="AG3424" s="4">
        <v>41508</v>
      </c>
      <c r="AH3424">
        <v>105.03</v>
      </c>
      <c r="AI3424" s="4">
        <v>42116</v>
      </c>
      <c r="AJ3424">
        <v>12.98</v>
      </c>
      <c r="AK3424" s="2">
        <v>41477</v>
      </c>
      <c r="AL3424">
        <v>9.0764999999999993</v>
      </c>
      <c r="AM3424" s="2"/>
      <c r="AS3424" s="2"/>
    </row>
    <row r="3425" spans="1:45" x14ac:dyDescent="0.25">
      <c r="A3425" s="2"/>
      <c r="C3425" s="2"/>
      <c r="E3425" s="2"/>
      <c r="Q3425" s="2"/>
      <c r="S3425" s="2"/>
      <c r="U3425" s="2"/>
      <c r="AE3425" s="4">
        <v>41572</v>
      </c>
      <c r="AF3425">
        <v>54154.15</v>
      </c>
      <c r="AG3425" s="4">
        <v>41509</v>
      </c>
      <c r="AH3425">
        <v>106.42</v>
      </c>
      <c r="AI3425" s="4">
        <v>42117</v>
      </c>
      <c r="AJ3425">
        <v>13.005000000000001</v>
      </c>
      <c r="AK3425" s="2">
        <v>41478</v>
      </c>
      <c r="AL3425">
        <v>9.0025999999999993</v>
      </c>
      <c r="AM3425" s="2"/>
      <c r="AS3425" s="2"/>
    </row>
    <row r="3426" spans="1:45" x14ac:dyDescent="0.25">
      <c r="A3426" s="2"/>
      <c r="C3426" s="2"/>
      <c r="E3426" s="2"/>
      <c r="Q3426" s="2"/>
      <c r="S3426" s="2"/>
      <c r="U3426" s="2"/>
      <c r="AE3426" s="4">
        <v>41575</v>
      </c>
      <c r="AF3426">
        <v>55073.37</v>
      </c>
      <c r="AG3426" s="4">
        <v>41512</v>
      </c>
      <c r="AH3426">
        <v>105.92</v>
      </c>
      <c r="AI3426" s="4">
        <v>42118</v>
      </c>
      <c r="AJ3426">
        <v>13.06</v>
      </c>
      <c r="AK3426" s="2">
        <v>41479</v>
      </c>
      <c r="AL3426">
        <v>9.0478000000000005</v>
      </c>
      <c r="AM3426" s="2"/>
      <c r="AS3426" s="2"/>
    </row>
    <row r="3427" spans="1:45" x14ac:dyDescent="0.25">
      <c r="A3427" s="2"/>
      <c r="C3427" s="2"/>
      <c r="E3427" s="2"/>
      <c r="Q3427" s="2"/>
      <c r="S3427" s="2"/>
      <c r="U3427" s="2"/>
      <c r="AE3427" s="4">
        <v>41576</v>
      </c>
      <c r="AF3427">
        <v>54538.8</v>
      </c>
      <c r="AG3427" s="4">
        <v>41513</v>
      </c>
      <c r="AH3427">
        <v>109.01</v>
      </c>
      <c r="AI3427" s="4">
        <v>42121</v>
      </c>
      <c r="AJ3427">
        <v>12.895</v>
      </c>
      <c r="AK3427" s="2">
        <v>41480</v>
      </c>
      <c r="AL3427">
        <v>9.0711999999999993</v>
      </c>
      <c r="AM3427" s="2"/>
      <c r="AS3427" s="2"/>
    </row>
    <row r="3428" spans="1:45" x14ac:dyDescent="0.25">
      <c r="A3428" s="2"/>
      <c r="C3428" s="2"/>
      <c r="E3428" s="2"/>
      <c r="Q3428" s="2"/>
      <c r="S3428" s="2"/>
      <c r="U3428" s="2"/>
      <c r="AE3428" s="4">
        <v>41577</v>
      </c>
      <c r="AF3428">
        <v>54172.82</v>
      </c>
      <c r="AG3428" s="4">
        <v>41514</v>
      </c>
      <c r="AH3428">
        <v>110.1</v>
      </c>
      <c r="AI3428" s="4">
        <v>42122</v>
      </c>
      <c r="AJ3428">
        <v>12.935</v>
      </c>
      <c r="AK3428" s="2">
        <v>41481</v>
      </c>
      <c r="AL3428">
        <v>9.1341000000000001</v>
      </c>
      <c r="AM3428" s="2"/>
      <c r="AS3428" s="2"/>
    </row>
    <row r="3429" spans="1:45" x14ac:dyDescent="0.25">
      <c r="A3429" s="2"/>
      <c r="C3429" s="2"/>
      <c r="E3429" s="2"/>
      <c r="Q3429" s="2"/>
      <c r="S3429" s="2"/>
      <c r="U3429" s="2"/>
      <c r="AE3429" s="4">
        <v>41578</v>
      </c>
      <c r="AF3429">
        <v>54256.2</v>
      </c>
      <c r="AG3429" s="4">
        <v>41515</v>
      </c>
      <c r="AH3429">
        <v>108.8</v>
      </c>
      <c r="AI3429" s="4">
        <v>42123</v>
      </c>
      <c r="AJ3429">
        <v>12.885</v>
      </c>
      <c r="AK3429" s="2">
        <v>41484</v>
      </c>
      <c r="AL3429">
        <v>9.1997</v>
      </c>
      <c r="AM3429" s="2"/>
      <c r="AS3429" s="2"/>
    </row>
    <row r="3430" spans="1:45" x14ac:dyDescent="0.25">
      <c r="A3430" s="2"/>
      <c r="C3430" s="2"/>
      <c r="E3430" s="2"/>
      <c r="Q3430" s="2"/>
      <c r="S3430" s="2"/>
      <c r="U3430" s="2"/>
      <c r="AE3430" s="4">
        <v>41579</v>
      </c>
      <c r="AF3430">
        <v>54013.24</v>
      </c>
      <c r="AG3430" s="4">
        <v>41516</v>
      </c>
      <c r="AH3430">
        <v>107.65</v>
      </c>
      <c r="AI3430" s="4">
        <v>42124</v>
      </c>
      <c r="AJ3430">
        <v>13.105</v>
      </c>
      <c r="AK3430" s="2">
        <v>41485</v>
      </c>
      <c r="AL3430">
        <v>9.2468000000000004</v>
      </c>
      <c r="AM3430" s="2"/>
      <c r="AS3430" s="2"/>
    </row>
    <row r="3431" spans="1:45" x14ac:dyDescent="0.25">
      <c r="A3431" s="2"/>
      <c r="C3431" s="2"/>
      <c r="E3431" s="2"/>
      <c r="Q3431" s="2"/>
      <c r="S3431" s="2"/>
      <c r="U3431" s="2"/>
      <c r="AE3431" s="4">
        <v>41582</v>
      </c>
      <c r="AF3431">
        <v>54436.92</v>
      </c>
      <c r="AG3431" s="4">
        <v>41520</v>
      </c>
      <c r="AH3431">
        <v>108.54</v>
      </c>
      <c r="AI3431" s="4">
        <v>42128</v>
      </c>
      <c r="AJ3431">
        <v>13.18</v>
      </c>
      <c r="AK3431" s="2">
        <v>41486</v>
      </c>
      <c r="AL3431">
        <v>9.2347999999999999</v>
      </c>
      <c r="AM3431" s="2"/>
      <c r="AS3431" s="2"/>
    </row>
    <row r="3432" spans="1:45" x14ac:dyDescent="0.25">
      <c r="A3432" s="2"/>
      <c r="C3432" s="2"/>
      <c r="E3432" s="2"/>
      <c r="Q3432" s="2"/>
      <c r="S3432" s="2"/>
      <c r="U3432" s="2"/>
      <c r="AE3432" s="4">
        <v>41583</v>
      </c>
      <c r="AF3432">
        <v>53831.85</v>
      </c>
      <c r="AG3432" s="4">
        <v>41521</v>
      </c>
      <c r="AH3432">
        <v>107.23</v>
      </c>
      <c r="AI3432" s="4">
        <v>42129</v>
      </c>
      <c r="AJ3432">
        <v>13.135</v>
      </c>
      <c r="AK3432" s="2">
        <v>41487</v>
      </c>
      <c r="AL3432">
        <v>9.4756</v>
      </c>
      <c r="AM3432" s="2"/>
      <c r="AS3432" s="2"/>
    </row>
    <row r="3433" spans="1:45" x14ac:dyDescent="0.25">
      <c r="A3433" s="2"/>
      <c r="C3433" s="2"/>
      <c r="E3433" s="2"/>
      <c r="Q3433" s="2"/>
      <c r="S3433" s="2"/>
      <c r="U3433" s="2"/>
      <c r="AE3433" s="4">
        <v>41584</v>
      </c>
      <c r="AF3433">
        <v>53384.6</v>
      </c>
      <c r="AG3433" s="4">
        <v>41522</v>
      </c>
      <c r="AH3433">
        <v>108.37</v>
      </c>
      <c r="AI3433" s="4">
        <v>42130</v>
      </c>
      <c r="AJ3433">
        <v>13.158799999999999</v>
      </c>
      <c r="AK3433" s="2">
        <v>41488</v>
      </c>
      <c r="AL3433">
        <v>9.3999000000000006</v>
      </c>
      <c r="AM3433" s="2"/>
      <c r="AS3433" s="2"/>
    </row>
    <row r="3434" spans="1:45" x14ac:dyDescent="0.25">
      <c r="A3434" s="2"/>
      <c r="C3434" s="2"/>
      <c r="E3434" s="2"/>
      <c r="Q3434" s="2"/>
      <c r="S3434" s="2"/>
      <c r="U3434" s="2"/>
      <c r="AE3434" s="4">
        <v>41585</v>
      </c>
      <c r="AF3434">
        <v>52740.79</v>
      </c>
      <c r="AG3434" s="4">
        <v>41523</v>
      </c>
      <c r="AH3434">
        <v>110.53</v>
      </c>
      <c r="AI3434" s="4">
        <v>42131</v>
      </c>
      <c r="AJ3434">
        <v>13.252800000000001</v>
      </c>
      <c r="AK3434" s="2">
        <v>41491</v>
      </c>
      <c r="AL3434">
        <v>9.3942999999999994</v>
      </c>
      <c r="AM3434" s="2"/>
      <c r="AS3434" s="2"/>
    </row>
    <row r="3435" spans="1:45" x14ac:dyDescent="0.25">
      <c r="A3435" s="2"/>
      <c r="C3435" s="2"/>
      <c r="E3435" s="2"/>
      <c r="Q3435" s="2"/>
      <c r="S3435" s="2"/>
      <c r="U3435" s="2"/>
      <c r="AE3435" s="4">
        <v>41586</v>
      </c>
      <c r="AF3435">
        <v>52248.86</v>
      </c>
      <c r="AG3435" s="4">
        <v>41526</v>
      </c>
      <c r="AH3435">
        <v>109.52</v>
      </c>
      <c r="AI3435" s="4">
        <v>42132</v>
      </c>
      <c r="AJ3435">
        <v>13.045</v>
      </c>
      <c r="AK3435" s="2">
        <v>41492</v>
      </c>
      <c r="AL3435">
        <v>9.41</v>
      </c>
      <c r="AM3435" s="2"/>
      <c r="AS3435" s="2"/>
    </row>
    <row r="3436" spans="1:45" x14ac:dyDescent="0.25">
      <c r="A3436" s="2"/>
      <c r="C3436" s="2"/>
      <c r="E3436" s="2"/>
      <c r="Q3436" s="2"/>
      <c r="S3436" s="2"/>
      <c r="U3436" s="2"/>
      <c r="AE3436" s="4">
        <v>41589</v>
      </c>
      <c r="AF3436">
        <v>52623.87</v>
      </c>
      <c r="AG3436" s="4">
        <v>41527</v>
      </c>
      <c r="AH3436">
        <v>107.39</v>
      </c>
      <c r="AI3436" s="4">
        <v>42135</v>
      </c>
      <c r="AJ3436">
        <v>13.1564</v>
      </c>
      <c r="AK3436" s="2">
        <v>41493</v>
      </c>
      <c r="AL3436">
        <v>9.3973999999999993</v>
      </c>
      <c r="AM3436" s="2"/>
      <c r="AS3436" s="2"/>
    </row>
    <row r="3437" spans="1:45" x14ac:dyDescent="0.25">
      <c r="A3437" s="2"/>
      <c r="C3437" s="2"/>
      <c r="E3437" s="2"/>
      <c r="Q3437" s="2"/>
      <c r="S3437" s="2"/>
      <c r="U3437" s="2"/>
      <c r="AE3437" s="4">
        <v>41590</v>
      </c>
      <c r="AF3437">
        <v>51804.33</v>
      </c>
      <c r="AG3437" s="4">
        <v>41528</v>
      </c>
      <c r="AH3437">
        <v>107.56</v>
      </c>
      <c r="AI3437" s="4">
        <v>42136</v>
      </c>
      <c r="AJ3437">
        <v>13.141400000000001</v>
      </c>
      <c r="AK3437" s="2">
        <v>41494</v>
      </c>
      <c r="AL3437">
        <v>9.3836999999999993</v>
      </c>
      <c r="AM3437" s="2"/>
      <c r="AS3437" s="2"/>
    </row>
    <row r="3438" spans="1:45" x14ac:dyDescent="0.25">
      <c r="A3438" s="2"/>
      <c r="C3438" s="2"/>
      <c r="E3438" s="2"/>
      <c r="Q3438" s="2"/>
      <c r="S3438" s="2"/>
      <c r="U3438" s="2"/>
      <c r="AE3438" s="4">
        <v>41591</v>
      </c>
      <c r="AF3438">
        <v>52230.29</v>
      </c>
      <c r="AG3438" s="4">
        <v>41529</v>
      </c>
      <c r="AH3438">
        <v>108.6</v>
      </c>
      <c r="AI3438" s="4">
        <v>42137</v>
      </c>
      <c r="AJ3438">
        <v>13.086600000000001</v>
      </c>
      <c r="AK3438" s="2">
        <v>41495</v>
      </c>
      <c r="AL3438">
        <v>9.3339999999999996</v>
      </c>
      <c r="AM3438" s="2"/>
      <c r="AS3438" s="2"/>
    </row>
    <row r="3439" spans="1:45" x14ac:dyDescent="0.25">
      <c r="A3439" s="2"/>
      <c r="C3439" s="2"/>
      <c r="E3439" s="2"/>
      <c r="Q3439" s="2"/>
      <c r="S3439" s="2"/>
      <c r="U3439" s="2"/>
      <c r="AE3439" s="4">
        <v>41592</v>
      </c>
      <c r="AF3439">
        <v>53451.6</v>
      </c>
      <c r="AG3439" s="4">
        <v>41530</v>
      </c>
      <c r="AH3439">
        <v>108.21</v>
      </c>
      <c r="AI3439" s="4">
        <v>42138</v>
      </c>
      <c r="AJ3439">
        <v>12.939399999999999</v>
      </c>
      <c r="AK3439" s="2">
        <v>41498</v>
      </c>
      <c r="AL3439">
        <v>9.4540000000000006</v>
      </c>
      <c r="AM3439" s="2"/>
      <c r="AS3439" s="2"/>
    </row>
    <row r="3440" spans="1:45" x14ac:dyDescent="0.25">
      <c r="A3440" s="2"/>
      <c r="C3440" s="2"/>
      <c r="E3440" s="2"/>
      <c r="Q3440" s="2"/>
      <c r="S3440" s="2"/>
      <c r="U3440" s="2"/>
      <c r="AE3440" s="4">
        <v>41596</v>
      </c>
      <c r="AF3440">
        <v>54307.040000000001</v>
      </c>
      <c r="AG3440" s="4">
        <v>41533</v>
      </c>
      <c r="AH3440">
        <v>106.59</v>
      </c>
      <c r="AI3440" s="4">
        <v>42139</v>
      </c>
      <c r="AJ3440">
        <v>12.857099999999999</v>
      </c>
      <c r="AK3440" s="2">
        <v>41499</v>
      </c>
      <c r="AL3440">
        <v>9.5662000000000003</v>
      </c>
      <c r="AM3440" s="2"/>
      <c r="AS3440" s="2"/>
    </row>
    <row r="3441" spans="1:45" x14ac:dyDescent="0.25">
      <c r="A3441" s="2"/>
      <c r="C3441" s="2"/>
      <c r="E3441" s="2"/>
      <c r="Q3441" s="2"/>
      <c r="S3441" s="2"/>
      <c r="U3441" s="2"/>
      <c r="AE3441" s="4">
        <v>41597</v>
      </c>
      <c r="AF3441">
        <v>53032.91</v>
      </c>
      <c r="AG3441" s="4">
        <v>41534</v>
      </c>
      <c r="AH3441">
        <v>105.42</v>
      </c>
      <c r="AI3441" s="4">
        <v>42142</v>
      </c>
      <c r="AJ3441">
        <v>12.987</v>
      </c>
      <c r="AK3441" s="2">
        <v>41500</v>
      </c>
      <c r="AL3441">
        <v>9.6606000000000005</v>
      </c>
      <c r="AM3441" s="2"/>
      <c r="AS3441" s="2"/>
    </row>
    <row r="3442" spans="1:45" x14ac:dyDescent="0.25">
      <c r="A3442" s="2"/>
      <c r="C3442" s="2"/>
      <c r="E3442" s="2"/>
      <c r="Q3442" s="2"/>
      <c r="S3442" s="2"/>
      <c r="U3442" s="2"/>
      <c r="AE3442" s="4">
        <v>41599</v>
      </c>
      <c r="AF3442">
        <v>52688.02</v>
      </c>
      <c r="AG3442" s="4">
        <v>41535</v>
      </c>
      <c r="AH3442">
        <v>108.07</v>
      </c>
      <c r="AI3442" s="4">
        <v>42143</v>
      </c>
      <c r="AJ3442">
        <v>12.925000000000001</v>
      </c>
      <c r="AK3442" s="2">
        <v>41501</v>
      </c>
      <c r="AL3442">
        <v>9.6872000000000007</v>
      </c>
      <c r="AM3442" s="2"/>
      <c r="AS3442" s="2"/>
    </row>
    <row r="3443" spans="1:45" x14ac:dyDescent="0.25">
      <c r="A3443" s="2"/>
      <c r="C3443" s="2"/>
      <c r="E3443" s="2"/>
      <c r="Q3443" s="2"/>
      <c r="S3443" s="2"/>
      <c r="U3443" s="2"/>
      <c r="AE3443" s="4">
        <v>41600</v>
      </c>
      <c r="AF3443">
        <v>52800.74</v>
      </c>
      <c r="AG3443" s="4">
        <v>41536</v>
      </c>
      <c r="AH3443">
        <v>106.39</v>
      </c>
      <c r="AI3443" s="4">
        <v>42144</v>
      </c>
      <c r="AJ3443">
        <v>12.8406</v>
      </c>
      <c r="AK3443" s="2">
        <v>41502</v>
      </c>
      <c r="AL3443">
        <v>9.9480000000000004</v>
      </c>
      <c r="AM3443" s="2"/>
      <c r="AS3443" s="2"/>
    </row>
    <row r="3444" spans="1:45" x14ac:dyDescent="0.25">
      <c r="A3444" s="2"/>
      <c r="C3444" s="2"/>
      <c r="E3444" s="2"/>
      <c r="Q3444" s="2"/>
      <c r="S3444" s="2"/>
      <c r="U3444" s="2"/>
      <c r="AE3444" s="4">
        <v>41603</v>
      </c>
      <c r="AF3444">
        <v>52263.51</v>
      </c>
      <c r="AG3444" s="4">
        <v>41537</v>
      </c>
      <c r="AH3444">
        <v>104.67</v>
      </c>
      <c r="AI3444" s="4">
        <v>42145</v>
      </c>
      <c r="AJ3444">
        <v>12.805</v>
      </c>
      <c r="AK3444" s="2">
        <v>41505</v>
      </c>
      <c r="AL3444">
        <v>10.2316</v>
      </c>
      <c r="AM3444" s="2"/>
      <c r="AS3444" s="2"/>
    </row>
    <row r="3445" spans="1:45" x14ac:dyDescent="0.25">
      <c r="A3445" s="2"/>
      <c r="C3445" s="2"/>
      <c r="E3445" s="2"/>
      <c r="Q3445" s="2"/>
      <c r="S3445" s="2"/>
      <c r="U3445" s="2"/>
      <c r="AE3445" s="4">
        <v>41604</v>
      </c>
      <c r="AF3445">
        <v>51446.91</v>
      </c>
      <c r="AG3445" s="4">
        <v>41540</v>
      </c>
      <c r="AH3445">
        <v>103.59</v>
      </c>
      <c r="AI3445" s="4">
        <v>42146</v>
      </c>
      <c r="AJ3445">
        <v>12.6717</v>
      </c>
      <c r="AK3445" s="2">
        <v>41506</v>
      </c>
      <c r="AL3445">
        <v>9.9586000000000006</v>
      </c>
      <c r="AM3445" s="2"/>
      <c r="AS3445" s="2"/>
    </row>
    <row r="3446" spans="1:45" x14ac:dyDescent="0.25">
      <c r="A3446" s="2"/>
      <c r="C3446" s="2"/>
      <c r="E3446" s="2"/>
      <c r="Q3446" s="2"/>
      <c r="S3446" s="2"/>
      <c r="U3446" s="2"/>
      <c r="AE3446" s="4">
        <v>41605</v>
      </c>
      <c r="AF3446">
        <v>51861.21</v>
      </c>
      <c r="AG3446" s="4">
        <v>41541</v>
      </c>
      <c r="AH3446">
        <v>103.13</v>
      </c>
      <c r="AI3446" s="4">
        <v>42149</v>
      </c>
      <c r="AJ3446">
        <v>12.7491</v>
      </c>
      <c r="AK3446" s="2">
        <v>41507</v>
      </c>
      <c r="AL3446">
        <v>10.1732</v>
      </c>
      <c r="AM3446" s="2"/>
      <c r="AS3446" s="2"/>
    </row>
    <row r="3447" spans="1:45" x14ac:dyDescent="0.25">
      <c r="A3447" s="2"/>
      <c r="C3447" s="2"/>
      <c r="E3447" s="2"/>
      <c r="Q3447" s="2"/>
      <c r="S3447" s="2"/>
      <c r="U3447" s="2"/>
      <c r="AE3447" s="4">
        <v>41606</v>
      </c>
      <c r="AF3447">
        <v>51846.83</v>
      </c>
      <c r="AG3447" s="4">
        <v>41542</v>
      </c>
      <c r="AH3447">
        <v>102.66</v>
      </c>
      <c r="AI3447" s="4">
        <v>42150</v>
      </c>
      <c r="AJ3447">
        <v>12.8102</v>
      </c>
      <c r="AK3447" s="2">
        <v>41508</v>
      </c>
      <c r="AL3447">
        <v>10.186500000000001</v>
      </c>
      <c r="AM3447" s="2"/>
      <c r="AS3447" s="2"/>
    </row>
    <row r="3448" spans="1:45" x14ac:dyDescent="0.25">
      <c r="A3448" s="2"/>
      <c r="C3448" s="2"/>
      <c r="E3448" s="2"/>
      <c r="Q3448" s="2"/>
      <c r="S3448" s="2"/>
      <c r="U3448" s="2"/>
      <c r="AE3448" s="4">
        <v>41607</v>
      </c>
      <c r="AF3448">
        <v>52482.49</v>
      </c>
      <c r="AG3448" s="4">
        <v>41543</v>
      </c>
      <c r="AH3448">
        <v>103.03</v>
      </c>
      <c r="AI3448" s="4">
        <v>42151</v>
      </c>
      <c r="AJ3448">
        <v>12.818999999999999</v>
      </c>
      <c r="AK3448" s="2">
        <v>41509</v>
      </c>
      <c r="AL3448">
        <v>9.8834999999999997</v>
      </c>
      <c r="AM3448" s="2"/>
      <c r="AS3448" s="2"/>
    </row>
    <row r="3449" spans="1:45" x14ac:dyDescent="0.25">
      <c r="A3449" s="2"/>
      <c r="C3449" s="2"/>
      <c r="E3449" s="2"/>
      <c r="Q3449" s="2"/>
      <c r="S3449" s="2"/>
      <c r="U3449" s="2"/>
      <c r="AE3449" s="4">
        <v>41610</v>
      </c>
      <c r="AF3449">
        <v>51244.87</v>
      </c>
      <c r="AG3449" s="4">
        <v>41544</v>
      </c>
      <c r="AH3449">
        <v>102.87</v>
      </c>
      <c r="AI3449" s="4">
        <v>42152</v>
      </c>
      <c r="AJ3449">
        <v>12.6988</v>
      </c>
      <c r="AK3449" s="2">
        <v>41512</v>
      </c>
      <c r="AL3449">
        <v>9.9666999999999994</v>
      </c>
      <c r="AM3449" s="2"/>
      <c r="AS3449" s="2"/>
    </row>
    <row r="3450" spans="1:45" x14ac:dyDescent="0.25">
      <c r="A3450" s="2"/>
      <c r="C3450" s="2"/>
      <c r="E3450" s="2"/>
      <c r="Q3450" s="2"/>
      <c r="S3450" s="2"/>
      <c r="U3450" s="2"/>
      <c r="AE3450" s="4">
        <v>41611</v>
      </c>
      <c r="AF3450">
        <v>50348.89</v>
      </c>
      <c r="AG3450" s="4">
        <v>41547</v>
      </c>
      <c r="AH3450">
        <v>102.33</v>
      </c>
      <c r="AI3450" s="4">
        <v>42153</v>
      </c>
      <c r="AJ3450">
        <v>12.699199999999999</v>
      </c>
      <c r="AK3450" s="2">
        <v>41513</v>
      </c>
      <c r="AL3450">
        <v>10.004799999999999</v>
      </c>
      <c r="AM3450" s="2"/>
      <c r="AS3450" s="2"/>
    </row>
    <row r="3451" spans="1:45" x14ac:dyDescent="0.25">
      <c r="A3451" s="2"/>
      <c r="C3451" s="2"/>
      <c r="E3451" s="2"/>
      <c r="Q3451" s="2"/>
      <c r="S3451" s="2"/>
      <c r="U3451" s="2"/>
      <c r="AE3451" s="4">
        <v>41612</v>
      </c>
      <c r="AF3451">
        <v>50215.79</v>
      </c>
      <c r="AG3451" s="4">
        <v>41548</v>
      </c>
      <c r="AH3451">
        <v>102.04</v>
      </c>
      <c r="AI3451" s="4">
        <v>42156</v>
      </c>
      <c r="AJ3451">
        <v>12.788600000000001</v>
      </c>
      <c r="AK3451" s="2">
        <v>41514</v>
      </c>
      <c r="AL3451">
        <v>9.9362999999999992</v>
      </c>
      <c r="AM3451" s="2"/>
      <c r="AS3451" s="2"/>
    </row>
    <row r="3452" spans="1:45" x14ac:dyDescent="0.25">
      <c r="A3452" s="2"/>
      <c r="C3452" s="2"/>
      <c r="E3452" s="2"/>
      <c r="Q3452" s="2"/>
      <c r="S3452" s="2"/>
      <c r="U3452" s="2"/>
      <c r="AE3452" s="4">
        <v>41613</v>
      </c>
      <c r="AF3452">
        <v>50787.63</v>
      </c>
      <c r="AG3452" s="4">
        <v>41549</v>
      </c>
      <c r="AH3452">
        <v>104.1</v>
      </c>
      <c r="AI3452" s="4">
        <v>42157</v>
      </c>
      <c r="AJ3452">
        <v>12.924300000000001</v>
      </c>
      <c r="AK3452" s="2">
        <v>41515</v>
      </c>
      <c r="AL3452">
        <v>10.116099999999999</v>
      </c>
      <c r="AM3452" s="2"/>
      <c r="AS3452" s="2"/>
    </row>
    <row r="3453" spans="1:45" x14ac:dyDescent="0.25">
      <c r="A3453" s="2"/>
      <c r="C3453" s="2"/>
      <c r="E3453" s="2"/>
      <c r="Q3453" s="2"/>
      <c r="S3453" s="2"/>
      <c r="U3453" s="2"/>
      <c r="AE3453" s="4">
        <v>41614</v>
      </c>
      <c r="AF3453">
        <v>50944.27</v>
      </c>
      <c r="AG3453" s="4">
        <v>41550</v>
      </c>
      <c r="AH3453">
        <v>103.31</v>
      </c>
      <c r="AI3453" s="4">
        <v>42158</v>
      </c>
      <c r="AJ3453">
        <v>12.961500000000001</v>
      </c>
      <c r="AK3453" s="2">
        <v>41516</v>
      </c>
      <c r="AL3453">
        <v>10.190300000000001</v>
      </c>
      <c r="AM3453" s="2"/>
      <c r="AS3453" s="2"/>
    </row>
    <row r="3454" spans="1:45" x14ac:dyDescent="0.25">
      <c r="A3454" s="2"/>
      <c r="C3454" s="2"/>
      <c r="E3454" s="2"/>
      <c r="Q3454" s="2"/>
      <c r="S3454" s="2"/>
      <c r="U3454" s="2"/>
      <c r="AE3454" s="4">
        <v>41617</v>
      </c>
      <c r="AF3454">
        <v>51165.38</v>
      </c>
      <c r="AG3454" s="4">
        <v>41551</v>
      </c>
      <c r="AH3454">
        <v>103.84</v>
      </c>
      <c r="AI3454" s="4">
        <v>42160</v>
      </c>
      <c r="AJ3454">
        <v>12.979200000000001</v>
      </c>
      <c r="AK3454" s="2">
        <v>41519</v>
      </c>
      <c r="AL3454">
        <v>10.194800000000001</v>
      </c>
      <c r="AM3454" s="2"/>
      <c r="AS3454" s="2"/>
    </row>
    <row r="3455" spans="1:45" x14ac:dyDescent="0.25">
      <c r="A3455" s="2"/>
      <c r="C3455" s="2"/>
      <c r="E3455" s="2"/>
      <c r="Q3455" s="2"/>
      <c r="S3455" s="2"/>
      <c r="U3455" s="2"/>
      <c r="AE3455" s="4">
        <v>41618</v>
      </c>
      <c r="AF3455">
        <v>50993.02</v>
      </c>
      <c r="AG3455" s="4">
        <v>41554</v>
      </c>
      <c r="AH3455">
        <v>103.03</v>
      </c>
      <c r="AI3455" s="4">
        <v>42163</v>
      </c>
      <c r="AJ3455">
        <v>12.8718</v>
      </c>
      <c r="AK3455" s="2">
        <v>41520</v>
      </c>
      <c r="AL3455">
        <v>10.173299999999999</v>
      </c>
      <c r="AM3455" s="2"/>
      <c r="AS3455" s="2"/>
    </row>
    <row r="3456" spans="1:45" x14ac:dyDescent="0.25">
      <c r="A3456" s="2"/>
      <c r="C3456" s="2"/>
      <c r="E3456" s="2"/>
      <c r="Q3456" s="2"/>
      <c r="S3456" s="2"/>
      <c r="U3456" s="2"/>
      <c r="AE3456" s="4">
        <v>41619</v>
      </c>
      <c r="AF3456">
        <v>50067.99</v>
      </c>
      <c r="AG3456" s="4">
        <v>41555</v>
      </c>
      <c r="AH3456">
        <v>103.49</v>
      </c>
      <c r="AI3456" s="4">
        <v>42164</v>
      </c>
      <c r="AJ3456">
        <v>12.8729</v>
      </c>
      <c r="AK3456" s="2">
        <v>41521</v>
      </c>
      <c r="AL3456">
        <v>10.2013</v>
      </c>
      <c r="AM3456" s="2"/>
      <c r="AS3456" s="2"/>
    </row>
    <row r="3457" spans="1:45" x14ac:dyDescent="0.25">
      <c r="A3457" s="2"/>
      <c r="C3457" s="2"/>
      <c r="E3457" s="2"/>
      <c r="Q3457" s="2"/>
      <c r="S3457" s="2"/>
      <c r="U3457" s="2"/>
      <c r="AE3457" s="4">
        <v>41620</v>
      </c>
      <c r="AF3457">
        <v>50121.61</v>
      </c>
      <c r="AG3457" s="4">
        <v>41556</v>
      </c>
      <c r="AH3457">
        <v>101.61</v>
      </c>
      <c r="AI3457" s="4">
        <v>42165</v>
      </c>
      <c r="AJ3457">
        <v>13.127700000000001</v>
      </c>
      <c r="AK3457" s="2">
        <v>41522</v>
      </c>
      <c r="AL3457">
        <v>10.1577</v>
      </c>
      <c r="AM3457" s="2"/>
      <c r="AS3457" s="2"/>
    </row>
    <row r="3458" spans="1:45" x14ac:dyDescent="0.25">
      <c r="A3458" s="2"/>
      <c r="C3458" s="2"/>
      <c r="E3458" s="2"/>
      <c r="Q3458" s="2"/>
      <c r="S3458" s="2"/>
      <c r="U3458" s="2"/>
      <c r="AE3458" s="4">
        <v>41621</v>
      </c>
      <c r="AF3458">
        <v>50051.18</v>
      </c>
      <c r="AG3458" s="4">
        <v>41557</v>
      </c>
      <c r="AH3458">
        <v>103.01</v>
      </c>
      <c r="AI3458" s="4">
        <v>42166</v>
      </c>
      <c r="AJ3458">
        <v>13.229699999999999</v>
      </c>
      <c r="AK3458" s="2">
        <v>41523</v>
      </c>
      <c r="AL3458">
        <v>9.9748999999999999</v>
      </c>
      <c r="AM3458" s="2"/>
      <c r="AS3458" s="2"/>
    </row>
    <row r="3459" spans="1:45" x14ac:dyDescent="0.25">
      <c r="A3459" s="2"/>
      <c r="C3459" s="2"/>
      <c r="E3459" s="2"/>
      <c r="Q3459" s="2"/>
      <c r="S3459" s="2"/>
      <c r="U3459" s="2"/>
      <c r="AE3459" s="4">
        <v>41624</v>
      </c>
      <c r="AF3459">
        <v>50279.61</v>
      </c>
      <c r="AG3459" s="4">
        <v>41558</v>
      </c>
      <c r="AH3459">
        <v>102.02</v>
      </c>
      <c r="AI3459" s="4">
        <v>42167</v>
      </c>
      <c r="AJ3459">
        <v>13.2159</v>
      </c>
      <c r="AK3459" s="2">
        <v>41526</v>
      </c>
      <c r="AL3459">
        <v>10.0222</v>
      </c>
      <c r="AM3459" s="2"/>
      <c r="AS3459" s="2"/>
    </row>
    <row r="3460" spans="1:45" x14ac:dyDescent="0.25">
      <c r="A3460" s="2"/>
      <c r="C3460" s="2"/>
      <c r="E3460" s="2"/>
      <c r="Q3460" s="2"/>
      <c r="S3460" s="2"/>
      <c r="U3460" s="2"/>
      <c r="AE3460" s="4">
        <v>41625</v>
      </c>
      <c r="AF3460">
        <v>50090.35</v>
      </c>
      <c r="AG3460" s="4">
        <v>41561</v>
      </c>
      <c r="AH3460">
        <v>102.41</v>
      </c>
      <c r="AI3460" s="4">
        <v>42170</v>
      </c>
      <c r="AJ3460">
        <v>13.3636</v>
      </c>
      <c r="AK3460" s="2">
        <v>41527</v>
      </c>
      <c r="AL3460">
        <v>10.0314</v>
      </c>
      <c r="AM3460" s="2"/>
      <c r="AS3460" s="2"/>
    </row>
    <row r="3461" spans="1:45" x14ac:dyDescent="0.25">
      <c r="A3461" s="2"/>
      <c r="C3461" s="2"/>
      <c r="E3461" s="2"/>
      <c r="Q3461" s="2"/>
      <c r="S3461" s="2"/>
      <c r="U3461" s="2"/>
      <c r="AE3461" s="4">
        <v>41626</v>
      </c>
      <c r="AF3461">
        <v>50563.43</v>
      </c>
      <c r="AG3461" s="4">
        <v>41562</v>
      </c>
      <c r="AH3461">
        <v>101.21</v>
      </c>
      <c r="AI3461" s="4">
        <v>42171</v>
      </c>
      <c r="AJ3461">
        <v>13.3231</v>
      </c>
      <c r="AK3461" s="2">
        <v>41528</v>
      </c>
      <c r="AL3461">
        <v>10.091200000000001</v>
      </c>
      <c r="AM3461" s="2"/>
      <c r="AS3461" s="2"/>
    </row>
    <row r="3462" spans="1:45" x14ac:dyDescent="0.25">
      <c r="A3462" s="2"/>
      <c r="C3462" s="2"/>
      <c r="E3462" s="2"/>
      <c r="Q3462" s="2"/>
      <c r="S3462" s="2"/>
      <c r="U3462" s="2"/>
      <c r="AE3462" s="4">
        <v>41627</v>
      </c>
      <c r="AF3462">
        <v>51633.43</v>
      </c>
      <c r="AG3462" s="4">
        <v>41563</v>
      </c>
      <c r="AH3462">
        <v>102.29</v>
      </c>
      <c r="AI3462" s="4">
        <v>42172</v>
      </c>
      <c r="AJ3462">
        <v>13.2193</v>
      </c>
      <c r="AK3462" s="2">
        <v>41529</v>
      </c>
      <c r="AL3462">
        <v>10.1882</v>
      </c>
      <c r="AM3462" s="2"/>
      <c r="AS3462" s="2"/>
    </row>
    <row r="3463" spans="1:45" x14ac:dyDescent="0.25">
      <c r="A3463" s="2"/>
      <c r="C3463" s="2"/>
      <c r="E3463" s="2"/>
      <c r="Q3463" s="2"/>
      <c r="S3463" s="2"/>
      <c r="U3463" s="2"/>
      <c r="AE3463" s="4">
        <v>41628</v>
      </c>
      <c r="AF3463">
        <v>51185.74</v>
      </c>
      <c r="AG3463" s="4">
        <v>41564</v>
      </c>
      <c r="AH3463">
        <v>100.67</v>
      </c>
      <c r="AI3463" s="4">
        <v>42173</v>
      </c>
      <c r="AJ3463">
        <v>13.2338</v>
      </c>
      <c r="AK3463" s="2">
        <v>41530</v>
      </c>
      <c r="AL3463">
        <v>10.172000000000001</v>
      </c>
      <c r="AM3463" s="2"/>
      <c r="AS3463" s="2"/>
    </row>
    <row r="3464" spans="1:45" x14ac:dyDescent="0.25">
      <c r="A3464" s="2"/>
      <c r="C3464" s="2"/>
      <c r="E3464" s="2"/>
      <c r="Q3464" s="2"/>
      <c r="S3464" s="2"/>
      <c r="U3464" s="2"/>
      <c r="AE3464" s="4">
        <v>41631</v>
      </c>
      <c r="AF3464">
        <v>51356.1</v>
      </c>
      <c r="AG3464" s="4">
        <v>41565</v>
      </c>
      <c r="AH3464">
        <v>100.81</v>
      </c>
      <c r="AI3464" s="4">
        <v>42174</v>
      </c>
      <c r="AJ3464">
        <v>13.3315</v>
      </c>
      <c r="AK3464" s="2">
        <v>41533</v>
      </c>
      <c r="AL3464">
        <v>10.209099999999999</v>
      </c>
      <c r="AM3464" s="2"/>
      <c r="AS3464" s="2"/>
    </row>
    <row r="3465" spans="1:45" x14ac:dyDescent="0.25">
      <c r="A3465" s="2"/>
      <c r="C3465" s="2"/>
      <c r="E3465" s="2"/>
      <c r="Q3465" s="2"/>
      <c r="S3465" s="2"/>
      <c r="U3465" s="2"/>
      <c r="AE3465" s="4">
        <v>41634</v>
      </c>
      <c r="AF3465">
        <v>51221.01</v>
      </c>
      <c r="AG3465" s="4">
        <v>41568</v>
      </c>
      <c r="AH3465">
        <v>99.22</v>
      </c>
      <c r="AI3465" s="4">
        <v>42177</v>
      </c>
      <c r="AJ3465">
        <v>13.1234</v>
      </c>
      <c r="AK3465" s="2">
        <v>41534</v>
      </c>
      <c r="AL3465">
        <v>10.123100000000001</v>
      </c>
      <c r="AM3465" s="2"/>
      <c r="AS3465" s="2"/>
    </row>
    <row r="3466" spans="1:45" x14ac:dyDescent="0.25">
      <c r="A3466" s="2"/>
      <c r="C3466" s="2"/>
      <c r="E3466" s="2"/>
      <c r="Q3466" s="2"/>
      <c r="S3466" s="2"/>
      <c r="U3466" s="2"/>
      <c r="AE3466" s="4">
        <v>41635</v>
      </c>
      <c r="AF3466">
        <v>51266.559999999998</v>
      </c>
      <c r="AG3466" s="4">
        <v>41569</v>
      </c>
      <c r="AH3466">
        <v>97.8</v>
      </c>
      <c r="AI3466" s="4">
        <v>42178</v>
      </c>
      <c r="AJ3466">
        <v>13.077400000000001</v>
      </c>
      <c r="AK3466" s="2">
        <v>41535</v>
      </c>
      <c r="AL3466">
        <v>9.9075000000000006</v>
      </c>
      <c r="AM3466" s="2"/>
      <c r="AS3466" s="2"/>
    </row>
    <row r="3467" spans="1:45" x14ac:dyDescent="0.25">
      <c r="A3467" s="2"/>
      <c r="C3467" s="2"/>
      <c r="E3467" s="2"/>
      <c r="Q3467" s="2"/>
      <c r="S3467" s="2"/>
      <c r="U3467" s="2"/>
      <c r="AE3467" s="4">
        <v>41638</v>
      </c>
      <c r="AF3467">
        <v>51507.16</v>
      </c>
      <c r="AG3467" s="4">
        <v>41570</v>
      </c>
      <c r="AH3467">
        <v>96.86</v>
      </c>
      <c r="AI3467" s="4">
        <v>42179</v>
      </c>
      <c r="AJ3467">
        <v>13.155200000000001</v>
      </c>
      <c r="AK3467" s="2">
        <v>41536</v>
      </c>
      <c r="AL3467">
        <v>9.94</v>
      </c>
      <c r="AM3467" s="2"/>
      <c r="AS3467" s="2"/>
    </row>
    <row r="3468" spans="1:45" x14ac:dyDescent="0.25">
      <c r="A3468" s="2"/>
      <c r="C3468" s="2"/>
      <c r="E3468" s="2"/>
      <c r="Q3468" s="2"/>
      <c r="S3468" s="2"/>
      <c r="U3468" s="2"/>
      <c r="AE3468" s="4">
        <v>41641</v>
      </c>
      <c r="AF3468">
        <v>50341.25</v>
      </c>
      <c r="AG3468" s="4">
        <v>41571</v>
      </c>
      <c r="AH3468">
        <v>97.11</v>
      </c>
      <c r="AI3468" s="4">
        <v>42180</v>
      </c>
      <c r="AJ3468">
        <v>13.2906</v>
      </c>
      <c r="AK3468" s="2">
        <v>41537</v>
      </c>
      <c r="AL3468">
        <v>9.8856999999999999</v>
      </c>
      <c r="AM3468" s="2"/>
      <c r="AS3468" s="2"/>
    </row>
    <row r="3469" spans="1:45" x14ac:dyDescent="0.25">
      <c r="A3469" s="2"/>
      <c r="C3469" s="2"/>
      <c r="E3469" s="2"/>
      <c r="Q3469" s="2"/>
      <c r="S3469" s="2"/>
      <c r="U3469" s="2"/>
      <c r="AE3469" s="4">
        <v>41642</v>
      </c>
      <c r="AF3469">
        <v>50981.09</v>
      </c>
      <c r="AG3469" s="4">
        <v>41572</v>
      </c>
      <c r="AH3469">
        <v>97.85</v>
      </c>
      <c r="AI3469" s="4">
        <v>42181</v>
      </c>
      <c r="AJ3469">
        <v>13.2027</v>
      </c>
      <c r="AK3469" s="2">
        <v>41540</v>
      </c>
      <c r="AL3469">
        <v>9.9184000000000001</v>
      </c>
      <c r="AM3469" s="2"/>
      <c r="AS3469" s="2"/>
    </row>
    <row r="3470" spans="1:45" x14ac:dyDescent="0.25">
      <c r="A3470" s="2"/>
      <c r="C3470" s="2"/>
      <c r="E3470" s="2"/>
      <c r="Q3470" s="2"/>
      <c r="S3470" s="2"/>
      <c r="U3470" s="2"/>
      <c r="AE3470" s="4">
        <v>41645</v>
      </c>
      <c r="AF3470">
        <v>50973.62</v>
      </c>
      <c r="AG3470" s="4">
        <v>41575</v>
      </c>
      <c r="AH3470">
        <v>98.68</v>
      </c>
      <c r="AI3470" s="4">
        <v>42184</v>
      </c>
      <c r="AJ3470">
        <v>13.2133</v>
      </c>
      <c r="AK3470" s="2">
        <v>41541</v>
      </c>
      <c r="AL3470">
        <v>9.8500999999999994</v>
      </c>
      <c r="AM3470" s="2"/>
      <c r="AS3470" s="2"/>
    </row>
    <row r="3471" spans="1:45" x14ac:dyDescent="0.25">
      <c r="A3471" s="2"/>
      <c r="C3471" s="2"/>
      <c r="E3471" s="2"/>
      <c r="Q3471" s="2"/>
      <c r="S3471" s="2"/>
      <c r="U3471" s="2"/>
      <c r="AE3471" s="4">
        <v>41646</v>
      </c>
      <c r="AF3471">
        <v>50430.02</v>
      </c>
      <c r="AG3471" s="4">
        <v>41576</v>
      </c>
      <c r="AH3471">
        <v>98.2</v>
      </c>
      <c r="AI3471" s="4">
        <v>42185</v>
      </c>
      <c r="AJ3471">
        <v>13.101800000000001</v>
      </c>
      <c r="AK3471" s="2">
        <v>41542</v>
      </c>
      <c r="AL3471">
        <v>9.8613</v>
      </c>
      <c r="AM3471" s="2"/>
      <c r="AS3471" s="2"/>
    </row>
    <row r="3472" spans="1:45" x14ac:dyDescent="0.25">
      <c r="A3472" s="2"/>
      <c r="C3472" s="2"/>
      <c r="E3472" s="2"/>
      <c r="Q3472" s="2"/>
      <c r="S3472" s="2"/>
      <c r="U3472" s="2"/>
      <c r="AE3472" s="4">
        <v>41647</v>
      </c>
      <c r="AF3472">
        <v>50576.639999999999</v>
      </c>
      <c r="AG3472" s="4">
        <v>41577</v>
      </c>
      <c r="AH3472">
        <v>96.77</v>
      </c>
      <c r="AI3472" s="4">
        <v>42186</v>
      </c>
      <c r="AJ3472">
        <v>13.1715</v>
      </c>
      <c r="AK3472" s="2">
        <v>41543</v>
      </c>
      <c r="AL3472">
        <v>9.9779999999999998</v>
      </c>
      <c r="AM3472" s="2"/>
      <c r="AS3472" s="2"/>
    </row>
    <row r="3473" spans="1:45" x14ac:dyDescent="0.25">
      <c r="A3473" s="2"/>
      <c r="C3473" s="2"/>
      <c r="E3473" s="2"/>
      <c r="Q3473" s="2"/>
      <c r="S3473" s="2"/>
      <c r="U3473" s="2"/>
      <c r="AE3473" s="4">
        <v>41648</v>
      </c>
      <c r="AF3473">
        <v>49321.68</v>
      </c>
      <c r="AG3473" s="4">
        <v>41578</v>
      </c>
      <c r="AH3473">
        <v>96.38</v>
      </c>
      <c r="AI3473" s="4">
        <v>42187</v>
      </c>
      <c r="AJ3473">
        <v>12.9549</v>
      </c>
      <c r="AK3473" s="2">
        <v>41544</v>
      </c>
      <c r="AL3473">
        <v>9.9476999999999993</v>
      </c>
      <c r="AM3473" s="2"/>
      <c r="AS3473" s="2"/>
    </row>
    <row r="3474" spans="1:45" x14ac:dyDescent="0.25">
      <c r="A3474" s="2"/>
      <c r="C3474" s="2"/>
      <c r="E3474" s="2"/>
      <c r="Q3474" s="2"/>
      <c r="S3474" s="2"/>
      <c r="U3474" s="2"/>
      <c r="AE3474" s="4">
        <v>41649</v>
      </c>
      <c r="AF3474">
        <v>49696.45</v>
      </c>
      <c r="AG3474" s="4">
        <v>41579</v>
      </c>
      <c r="AH3474">
        <v>94.61</v>
      </c>
      <c r="AI3474" s="4">
        <v>42188</v>
      </c>
      <c r="AJ3474">
        <v>12.8972</v>
      </c>
      <c r="AK3474" s="2">
        <v>41547</v>
      </c>
      <c r="AL3474">
        <v>10.080500000000001</v>
      </c>
      <c r="AM3474" s="2"/>
      <c r="AS3474" s="2"/>
    </row>
    <row r="3475" spans="1:45" x14ac:dyDescent="0.25">
      <c r="A3475" s="2"/>
      <c r="C3475" s="2"/>
      <c r="E3475" s="2"/>
      <c r="Q3475" s="2"/>
      <c r="S3475" s="2"/>
      <c r="U3475" s="2"/>
      <c r="AE3475" s="4">
        <v>41652</v>
      </c>
      <c r="AF3475">
        <v>49426.9</v>
      </c>
      <c r="AG3475" s="4">
        <v>41582</v>
      </c>
      <c r="AH3475">
        <v>94.62</v>
      </c>
      <c r="AI3475" s="4">
        <v>42191</v>
      </c>
      <c r="AJ3475">
        <v>12.9071</v>
      </c>
      <c r="AK3475" s="2">
        <v>41548</v>
      </c>
      <c r="AL3475">
        <v>10.1066</v>
      </c>
      <c r="AM3475" s="2"/>
      <c r="AS3475" s="2"/>
    </row>
    <row r="3476" spans="1:45" x14ac:dyDescent="0.25">
      <c r="A3476" s="2"/>
      <c r="C3476" s="2"/>
      <c r="E3476" s="2"/>
      <c r="Q3476" s="2"/>
      <c r="S3476" s="2"/>
      <c r="U3476" s="2"/>
      <c r="AE3476" s="4">
        <v>41653</v>
      </c>
      <c r="AF3476">
        <v>49703.1</v>
      </c>
      <c r="AG3476" s="4">
        <v>41583</v>
      </c>
      <c r="AH3476">
        <v>93.37</v>
      </c>
      <c r="AI3476" s="4">
        <v>42192</v>
      </c>
      <c r="AJ3476">
        <v>12.899900000000001</v>
      </c>
      <c r="AK3476" s="2">
        <v>41549</v>
      </c>
      <c r="AL3476">
        <v>10.138</v>
      </c>
      <c r="AM3476" s="2"/>
      <c r="AS3476" s="2"/>
    </row>
    <row r="3477" spans="1:45" x14ac:dyDescent="0.25">
      <c r="A3477" s="2"/>
      <c r="C3477" s="2"/>
      <c r="E3477" s="2"/>
      <c r="Q3477" s="2"/>
      <c r="S3477" s="2"/>
      <c r="U3477" s="2"/>
      <c r="AE3477" s="4">
        <v>41654</v>
      </c>
      <c r="AF3477">
        <v>50105.37</v>
      </c>
      <c r="AG3477" s="4">
        <v>41584</v>
      </c>
      <c r="AH3477">
        <v>94.8</v>
      </c>
      <c r="AI3477" s="4">
        <v>42193</v>
      </c>
      <c r="AJ3477">
        <v>12.911899999999999</v>
      </c>
      <c r="AK3477" s="2">
        <v>41550</v>
      </c>
      <c r="AL3477">
        <v>10.0139</v>
      </c>
      <c r="AM3477" s="2"/>
      <c r="AS3477" s="2"/>
    </row>
    <row r="3478" spans="1:45" x14ac:dyDescent="0.25">
      <c r="A3478" s="2"/>
      <c r="C3478" s="2"/>
      <c r="E3478" s="2"/>
      <c r="Q3478" s="2"/>
      <c r="S3478" s="2"/>
      <c r="U3478" s="2"/>
      <c r="AE3478" s="4">
        <v>41655</v>
      </c>
      <c r="AF3478">
        <v>49696.28</v>
      </c>
      <c r="AG3478" s="4">
        <v>41585</v>
      </c>
      <c r="AH3478">
        <v>94.2</v>
      </c>
      <c r="AI3478" s="4">
        <v>42194</v>
      </c>
      <c r="AJ3478">
        <v>12.9503</v>
      </c>
      <c r="AK3478" s="2">
        <v>41551</v>
      </c>
      <c r="AL3478">
        <v>9.9863999999999997</v>
      </c>
      <c r="AM3478" s="2"/>
      <c r="AS3478" s="2"/>
    </row>
    <row r="3479" spans="1:45" x14ac:dyDescent="0.25">
      <c r="A3479" s="2"/>
      <c r="C3479" s="2"/>
      <c r="E3479" s="2"/>
      <c r="Q3479" s="2"/>
      <c r="S3479" s="2"/>
      <c r="U3479" s="2"/>
      <c r="AE3479" s="4">
        <v>41656</v>
      </c>
      <c r="AF3479">
        <v>49181.86</v>
      </c>
      <c r="AG3479" s="4">
        <v>41586</v>
      </c>
      <c r="AH3479">
        <v>94.6</v>
      </c>
      <c r="AI3479" s="4">
        <v>42195</v>
      </c>
      <c r="AJ3479">
        <v>12.7666</v>
      </c>
      <c r="AK3479" s="2">
        <v>41554</v>
      </c>
      <c r="AL3479">
        <v>9.9616000000000007</v>
      </c>
      <c r="AM3479" s="2"/>
      <c r="AS3479" s="2"/>
    </row>
    <row r="3480" spans="1:45" x14ac:dyDescent="0.25">
      <c r="A3480" s="2"/>
      <c r="C3480" s="2"/>
      <c r="E3480" s="2"/>
      <c r="Q3480" s="2"/>
      <c r="S3480" s="2"/>
      <c r="U3480" s="2"/>
      <c r="AE3480" s="4">
        <v>41659</v>
      </c>
      <c r="AF3480">
        <v>48708.41</v>
      </c>
      <c r="AG3480" s="4">
        <v>41589</v>
      </c>
      <c r="AH3480">
        <v>95.14</v>
      </c>
      <c r="AI3480" s="4">
        <v>42198</v>
      </c>
      <c r="AJ3480">
        <v>12.8271</v>
      </c>
      <c r="AK3480" s="2">
        <v>41555</v>
      </c>
      <c r="AL3480">
        <v>9.9829000000000008</v>
      </c>
      <c r="AM3480" s="2"/>
      <c r="AS3480" s="2"/>
    </row>
    <row r="3481" spans="1:45" x14ac:dyDescent="0.25">
      <c r="A3481" s="2"/>
      <c r="C3481" s="2"/>
      <c r="E3481" s="2"/>
      <c r="Q3481" s="2"/>
      <c r="S3481" s="2"/>
      <c r="U3481" s="2"/>
      <c r="AE3481" s="4">
        <v>41660</v>
      </c>
      <c r="AF3481">
        <v>48542.07</v>
      </c>
      <c r="AG3481" s="4">
        <v>41590</v>
      </c>
      <c r="AH3481">
        <v>93.04</v>
      </c>
      <c r="AI3481" s="4">
        <v>42199</v>
      </c>
      <c r="AJ3481">
        <v>12.806100000000001</v>
      </c>
      <c r="AK3481" s="2">
        <v>41556</v>
      </c>
      <c r="AL3481">
        <v>9.9540000000000006</v>
      </c>
      <c r="AM3481" s="2"/>
      <c r="AS3481" s="2"/>
    </row>
    <row r="3482" spans="1:45" x14ac:dyDescent="0.25">
      <c r="A3482" s="2"/>
      <c r="C3482" s="2"/>
      <c r="E3482" s="2"/>
      <c r="Q3482" s="2"/>
      <c r="S3482" s="2"/>
      <c r="U3482" s="2"/>
      <c r="AE3482" s="4">
        <v>41661</v>
      </c>
      <c r="AF3482">
        <v>49299.66</v>
      </c>
      <c r="AG3482" s="4">
        <v>41591</v>
      </c>
      <c r="AH3482">
        <v>93.88</v>
      </c>
      <c r="AI3482" s="4">
        <v>42200</v>
      </c>
      <c r="AJ3482">
        <v>12.804500000000001</v>
      </c>
      <c r="AK3482" s="2">
        <v>41557</v>
      </c>
      <c r="AL3482">
        <v>10.153700000000001</v>
      </c>
      <c r="AM3482" s="2"/>
      <c r="AS3482" s="2"/>
    </row>
    <row r="3483" spans="1:45" x14ac:dyDescent="0.25">
      <c r="A3483" s="2"/>
      <c r="C3483" s="2"/>
      <c r="E3483" s="2"/>
      <c r="Q3483" s="2"/>
      <c r="S3483" s="2"/>
      <c r="U3483" s="2"/>
      <c r="AE3483" s="4">
        <v>41662</v>
      </c>
      <c r="AF3483">
        <v>48320.639999999999</v>
      </c>
      <c r="AG3483" s="4">
        <v>41592</v>
      </c>
      <c r="AH3483">
        <v>93.76</v>
      </c>
      <c r="AI3483" s="4">
        <v>42201</v>
      </c>
      <c r="AJ3483">
        <v>12.8169</v>
      </c>
      <c r="AK3483" s="2">
        <v>41558</v>
      </c>
      <c r="AL3483">
        <v>10.2424</v>
      </c>
      <c r="AM3483" s="2"/>
      <c r="AS3483" s="2"/>
    </row>
    <row r="3484" spans="1:45" x14ac:dyDescent="0.25">
      <c r="A3484" s="2"/>
      <c r="C3484" s="2"/>
      <c r="E3484" s="2"/>
      <c r="Q3484" s="2"/>
      <c r="S3484" s="2"/>
      <c r="U3484" s="2"/>
      <c r="AE3484" s="4">
        <v>41663</v>
      </c>
      <c r="AF3484">
        <v>47787.38</v>
      </c>
      <c r="AG3484" s="4">
        <v>41593</v>
      </c>
      <c r="AH3484">
        <v>93.84</v>
      </c>
      <c r="AI3484" s="4">
        <v>42202</v>
      </c>
      <c r="AJ3484">
        <v>12.8055</v>
      </c>
      <c r="AK3484" s="2">
        <v>41561</v>
      </c>
      <c r="AL3484">
        <v>10.2608</v>
      </c>
      <c r="AM3484" s="2"/>
      <c r="AS3484" s="2"/>
    </row>
    <row r="3485" spans="1:45" x14ac:dyDescent="0.25">
      <c r="A3485" s="2"/>
      <c r="C3485" s="2"/>
      <c r="E3485" s="2"/>
      <c r="Q3485" s="2"/>
      <c r="S3485" s="2"/>
      <c r="U3485" s="2"/>
      <c r="AE3485" s="4">
        <v>41666</v>
      </c>
      <c r="AF3485">
        <v>47701.05</v>
      </c>
      <c r="AG3485" s="4">
        <v>41596</v>
      </c>
      <c r="AH3485">
        <v>93.03</v>
      </c>
      <c r="AI3485" s="4">
        <v>42205</v>
      </c>
      <c r="AJ3485">
        <v>12.6343</v>
      </c>
      <c r="AK3485" s="2">
        <v>41562</v>
      </c>
      <c r="AL3485">
        <v>10.25</v>
      </c>
      <c r="AM3485" s="2"/>
      <c r="AS3485" s="2"/>
    </row>
    <row r="3486" spans="1:45" x14ac:dyDescent="0.25">
      <c r="A3486" s="2"/>
      <c r="C3486" s="2"/>
      <c r="E3486" s="2"/>
      <c r="Q3486" s="2"/>
      <c r="S3486" s="2"/>
      <c r="U3486" s="2"/>
      <c r="AE3486" s="4">
        <v>41667</v>
      </c>
      <c r="AF3486">
        <v>47840.93</v>
      </c>
      <c r="AG3486" s="4">
        <v>41597</v>
      </c>
      <c r="AH3486">
        <v>93.34</v>
      </c>
      <c r="AI3486" s="4">
        <v>42206</v>
      </c>
      <c r="AJ3486">
        <v>12.593299999999999</v>
      </c>
      <c r="AK3486" s="2">
        <v>41563</v>
      </c>
      <c r="AL3486">
        <v>10.2453</v>
      </c>
      <c r="AM3486" s="2"/>
      <c r="AS3486" s="2"/>
    </row>
    <row r="3487" spans="1:45" x14ac:dyDescent="0.25">
      <c r="A3487" s="2"/>
      <c r="C3487" s="2"/>
      <c r="E3487" s="2"/>
      <c r="Q3487" s="2"/>
      <c r="S3487" s="2"/>
      <c r="U3487" s="2"/>
      <c r="AE3487" s="4">
        <v>41668</v>
      </c>
      <c r="AF3487">
        <v>47556.78</v>
      </c>
      <c r="AG3487" s="4">
        <v>41598</v>
      </c>
      <c r="AH3487">
        <v>93.33</v>
      </c>
      <c r="AI3487" s="4">
        <v>42207</v>
      </c>
      <c r="AJ3487">
        <v>12.6532</v>
      </c>
      <c r="AK3487" s="2">
        <v>41564</v>
      </c>
      <c r="AL3487">
        <v>10.3026</v>
      </c>
      <c r="AM3487" s="2"/>
      <c r="AS3487" s="2"/>
    </row>
    <row r="3488" spans="1:45" x14ac:dyDescent="0.25">
      <c r="A3488" s="2"/>
      <c r="C3488" s="2"/>
      <c r="E3488" s="2"/>
      <c r="Q3488" s="2"/>
      <c r="S3488" s="2"/>
      <c r="U3488" s="2"/>
      <c r="AE3488" s="4">
        <v>41669</v>
      </c>
      <c r="AF3488">
        <v>47244.26</v>
      </c>
      <c r="AG3488" s="4">
        <v>41599</v>
      </c>
      <c r="AH3488">
        <v>95.44</v>
      </c>
      <c r="AI3488" s="4">
        <v>42208</v>
      </c>
      <c r="AJ3488">
        <v>13.159800000000001</v>
      </c>
      <c r="AK3488" s="2">
        <v>41565</v>
      </c>
      <c r="AL3488">
        <v>10.3874</v>
      </c>
      <c r="AM3488" s="2"/>
      <c r="AS3488" s="2"/>
    </row>
    <row r="3489" spans="1:45" x14ac:dyDescent="0.25">
      <c r="A3489" s="2"/>
      <c r="C3489" s="2"/>
      <c r="E3489" s="2"/>
      <c r="Q3489" s="2"/>
      <c r="S3489" s="2"/>
      <c r="U3489" s="2"/>
      <c r="AE3489" s="4">
        <v>41670</v>
      </c>
      <c r="AF3489">
        <v>47638.99</v>
      </c>
      <c r="AG3489" s="4">
        <v>41600</v>
      </c>
      <c r="AH3489">
        <v>94.84</v>
      </c>
      <c r="AI3489" s="4">
        <v>42209</v>
      </c>
      <c r="AJ3489">
        <v>13.223000000000001</v>
      </c>
      <c r="AK3489" s="2">
        <v>41568</v>
      </c>
      <c r="AL3489">
        <v>10.435700000000001</v>
      </c>
      <c r="AM3489" s="2"/>
      <c r="AS3489" s="2"/>
    </row>
    <row r="3490" spans="1:45" x14ac:dyDescent="0.25">
      <c r="A3490" s="2"/>
      <c r="C3490" s="2"/>
      <c r="E3490" s="2"/>
      <c r="Q3490" s="2"/>
      <c r="S3490" s="2"/>
      <c r="U3490" s="2"/>
      <c r="AE3490" s="4">
        <v>41673</v>
      </c>
      <c r="AF3490">
        <v>46147.519999999997</v>
      </c>
      <c r="AG3490" s="4">
        <v>41603</v>
      </c>
      <c r="AH3490">
        <v>94.09</v>
      </c>
      <c r="AI3490" s="4">
        <v>42212</v>
      </c>
      <c r="AJ3490">
        <v>13.2408</v>
      </c>
      <c r="AK3490" s="2">
        <v>41569</v>
      </c>
      <c r="AL3490">
        <v>10.413499999999999</v>
      </c>
      <c r="AM3490" s="2"/>
      <c r="AS3490" s="2"/>
    </row>
    <row r="3491" spans="1:45" x14ac:dyDescent="0.25">
      <c r="A3491" s="2"/>
      <c r="C3491" s="2"/>
      <c r="E3491" s="2"/>
      <c r="Q3491" s="2"/>
      <c r="S3491" s="2"/>
      <c r="U3491" s="2"/>
      <c r="AE3491" s="4">
        <v>41674</v>
      </c>
      <c r="AF3491">
        <v>46964.22</v>
      </c>
      <c r="AG3491" s="4">
        <v>41604</v>
      </c>
      <c r="AH3491">
        <v>93.68</v>
      </c>
      <c r="AI3491" s="4">
        <v>42213</v>
      </c>
      <c r="AJ3491">
        <v>13.289899999999999</v>
      </c>
      <c r="AK3491" s="2">
        <v>41570</v>
      </c>
      <c r="AL3491">
        <v>10.3735</v>
      </c>
      <c r="AM3491" s="2"/>
      <c r="AS3491" s="2"/>
    </row>
    <row r="3492" spans="1:45" x14ac:dyDescent="0.25">
      <c r="A3492" s="2"/>
      <c r="C3492" s="2"/>
      <c r="E3492" s="2"/>
      <c r="Q3492" s="2"/>
      <c r="S3492" s="2"/>
      <c r="U3492" s="2"/>
      <c r="AE3492" s="4">
        <v>41675</v>
      </c>
      <c r="AF3492">
        <v>46624.39</v>
      </c>
      <c r="AG3492" s="4">
        <v>41605</v>
      </c>
      <c r="AH3492">
        <v>92.3</v>
      </c>
      <c r="AI3492" s="4">
        <v>42214</v>
      </c>
      <c r="AJ3492">
        <v>13.273400000000001</v>
      </c>
      <c r="AK3492" s="2">
        <v>41571</v>
      </c>
      <c r="AL3492">
        <v>10.4208</v>
      </c>
      <c r="AM3492" s="2"/>
      <c r="AS3492" s="2"/>
    </row>
    <row r="3493" spans="1:45" x14ac:dyDescent="0.25">
      <c r="A3493" s="2"/>
      <c r="C3493" s="2"/>
      <c r="E3493" s="2"/>
      <c r="Q3493" s="2"/>
      <c r="S3493" s="2"/>
      <c r="U3493" s="2"/>
      <c r="AE3493" s="4">
        <v>41676</v>
      </c>
      <c r="AF3493">
        <v>47738.09</v>
      </c>
      <c r="AG3493" s="4">
        <v>41607</v>
      </c>
      <c r="AH3493">
        <v>92.72</v>
      </c>
      <c r="AI3493" s="4">
        <v>42215</v>
      </c>
      <c r="AJ3493">
        <v>12.8767</v>
      </c>
      <c r="AK3493" s="2">
        <v>41572</v>
      </c>
      <c r="AL3493">
        <v>10.380100000000001</v>
      </c>
      <c r="AM3493" s="2"/>
      <c r="AS3493" s="2"/>
    </row>
    <row r="3494" spans="1:45" x14ac:dyDescent="0.25">
      <c r="A3494" s="2"/>
      <c r="C3494" s="2"/>
      <c r="E3494" s="2"/>
      <c r="Q3494" s="2"/>
      <c r="S3494" s="2"/>
      <c r="U3494" s="2"/>
      <c r="AE3494" s="4">
        <v>41677</v>
      </c>
      <c r="AF3494">
        <v>48073.599999999999</v>
      </c>
      <c r="AG3494" s="4">
        <v>41610</v>
      </c>
      <c r="AH3494">
        <v>93.82</v>
      </c>
      <c r="AI3494" s="4">
        <v>42216</v>
      </c>
      <c r="AJ3494">
        <v>12.872400000000001</v>
      </c>
      <c r="AK3494" s="2">
        <v>41575</v>
      </c>
      <c r="AL3494">
        <v>10.410500000000001</v>
      </c>
      <c r="AM3494" s="2"/>
      <c r="AS3494" s="2"/>
    </row>
    <row r="3495" spans="1:45" x14ac:dyDescent="0.25">
      <c r="A3495" s="2"/>
      <c r="C3495" s="2"/>
      <c r="E3495" s="2"/>
      <c r="Q3495" s="2"/>
      <c r="S3495" s="2"/>
      <c r="U3495" s="2"/>
      <c r="AE3495" s="4">
        <v>41680</v>
      </c>
      <c r="AF3495">
        <v>47710.82</v>
      </c>
      <c r="AG3495" s="4">
        <v>41611</v>
      </c>
      <c r="AH3495">
        <v>96.04</v>
      </c>
      <c r="AI3495" s="4">
        <v>42219</v>
      </c>
      <c r="AJ3495">
        <v>13.0679</v>
      </c>
      <c r="AK3495" s="2">
        <v>41576</v>
      </c>
      <c r="AL3495">
        <v>10.4392</v>
      </c>
      <c r="AM3495" s="2"/>
      <c r="AS3495" s="2"/>
    </row>
    <row r="3496" spans="1:45" x14ac:dyDescent="0.25">
      <c r="A3496" s="2"/>
      <c r="C3496" s="2"/>
      <c r="E3496" s="2"/>
      <c r="Q3496" s="2"/>
      <c r="S3496" s="2"/>
      <c r="U3496" s="2"/>
      <c r="AE3496" s="4">
        <v>41681</v>
      </c>
      <c r="AF3496">
        <v>48462.79</v>
      </c>
      <c r="AG3496" s="4">
        <v>41612</v>
      </c>
      <c r="AH3496">
        <v>97.2</v>
      </c>
      <c r="AI3496" s="4">
        <v>42220</v>
      </c>
      <c r="AJ3496">
        <v>13.0677</v>
      </c>
      <c r="AK3496" s="2">
        <v>41577</v>
      </c>
      <c r="AL3496">
        <v>10.459899999999999</v>
      </c>
      <c r="AM3496" s="2"/>
      <c r="AS3496" s="2"/>
    </row>
    <row r="3497" spans="1:45" x14ac:dyDescent="0.25">
      <c r="A3497" s="2"/>
      <c r="C3497" s="2"/>
      <c r="E3497" s="2"/>
      <c r="Q3497" s="2"/>
      <c r="S3497" s="2"/>
      <c r="U3497" s="2"/>
      <c r="AE3497" s="4">
        <v>41682</v>
      </c>
      <c r="AF3497">
        <v>48216.89</v>
      </c>
      <c r="AG3497" s="4">
        <v>41613</v>
      </c>
      <c r="AH3497">
        <v>97.38</v>
      </c>
      <c r="AI3497" s="4">
        <v>42221</v>
      </c>
      <c r="AJ3497">
        <v>13.3215</v>
      </c>
      <c r="AK3497" s="2">
        <v>41578</v>
      </c>
      <c r="AL3497">
        <v>10.479699999999999</v>
      </c>
      <c r="AM3497" s="2"/>
      <c r="AS3497" s="2"/>
    </row>
    <row r="3498" spans="1:45" x14ac:dyDescent="0.25">
      <c r="A3498" s="2"/>
      <c r="C3498" s="2"/>
      <c r="E3498" s="2"/>
      <c r="Q3498" s="2"/>
      <c r="S3498" s="2"/>
      <c r="U3498" s="2"/>
      <c r="AE3498" s="4">
        <v>41683</v>
      </c>
      <c r="AF3498">
        <v>47812.83</v>
      </c>
      <c r="AG3498" s="4">
        <v>41614</v>
      </c>
      <c r="AH3498">
        <v>97.65</v>
      </c>
      <c r="AI3498" s="4">
        <v>42222</v>
      </c>
      <c r="AJ3498">
        <v>13.845800000000001</v>
      </c>
      <c r="AK3498" s="2">
        <v>41579</v>
      </c>
      <c r="AL3498">
        <v>10.561199999999999</v>
      </c>
      <c r="AM3498" s="2"/>
      <c r="AS3498" s="2"/>
    </row>
    <row r="3499" spans="1:45" x14ac:dyDescent="0.25">
      <c r="A3499" s="2"/>
      <c r="C3499" s="2"/>
      <c r="E3499" s="2"/>
      <c r="Q3499" s="2"/>
      <c r="S3499" s="2"/>
      <c r="U3499" s="2"/>
      <c r="AE3499" s="4">
        <v>41684</v>
      </c>
      <c r="AF3499">
        <v>48201.11</v>
      </c>
      <c r="AG3499" s="4">
        <v>41617</v>
      </c>
      <c r="AH3499">
        <v>97.34</v>
      </c>
      <c r="AI3499" s="4">
        <v>42223</v>
      </c>
      <c r="AJ3499">
        <v>14.07</v>
      </c>
      <c r="AK3499" s="2">
        <v>41582</v>
      </c>
      <c r="AL3499">
        <v>10.5237</v>
      </c>
      <c r="AM3499" s="2"/>
      <c r="AS3499" s="2"/>
    </row>
    <row r="3500" spans="1:45" x14ac:dyDescent="0.25">
      <c r="A3500" s="2"/>
      <c r="C3500" s="2"/>
      <c r="E3500" s="2"/>
      <c r="Q3500" s="2"/>
      <c r="S3500" s="2"/>
      <c r="U3500" s="2"/>
      <c r="AE3500" s="4">
        <v>41687</v>
      </c>
      <c r="AF3500">
        <v>47576.33</v>
      </c>
      <c r="AG3500" s="4">
        <v>41618</v>
      </c>
      <c r="AH3500">
        <v>98.51</v>
      </c>
      <c r="AI3500" s="4">
        <v>42226</v>
      </c>
      <c r="AJ3500">
        <v>13.76</v>
      </c>
      <c r="AK3500" s="2">
        <v>41583</v>
      </c>
      <c r="AL3500">
        <v>10.5915</v>
      </c>
      <c r="AM3500" s="2"/>
      <c r="AS3500" s="2"/>
    </row>
    <row r="3501" spans="1:45" x14ac:dyDescent="0.25">
      <c r="A3501" s="2"/>
      <c r="C3501" s="2"/>
      <c r="E3501" s="2"/>
      <c r="Q3501" s="2"/>
      <c r="S3501" s="2"/>
      <c r="U3501" s="2"/>
      <c r="AE3501" s="4">
        <v>41688</v>
      </c>
      <c r="AF3501">
        <v>46599.76</v>
      </c>
      <c r="AG3501" s="4">
        <v>41619</v>
      </c>
      <c r="AH3501">
        <v>97.44</v>
      </c>
      <c r="AI3501" s="4">
        <v>42227</v>
      </c>
      <c r="AJ3501">
        <v>13.653600000000001</v>
      </c>
      <c r="AK3501" s="2">
        <v>41584</v>
      </c>
      <c r="AL3501">
        <v>10.6555</v>
      </c>
      <c r="AM3501" s="2"/>
      <c r="AS3501" s="2"/>
    </row>
    <row r="3502" spans="1:45" x14ac:dyDescent="0.25">
      <c r="A3502" s="2"/>
      <c r="C3502" s="2"/>
      <c r="E3502" s="2"/>
      <c r="Q3502" s="2"/>
      <c r="S3502" s="2"/>
      <c r="U3502" s="2"/>
      <c r="AE3502" s="4">
        <v>41689</v>
      </c>
      <c r="AF3502">
        <v>47150.83</v>
      </c>
      <c r="AG3502" s="4">
        <v>41620</v>
      </c>
      <c r="AH3502">
        <v>97.5</v>
      </c>
      <c r="AI3502" s="4">
        <v>42228</v>
      </c>
      <c r="AJ3502">
        <v>13.555</v>
      </c>
      <c r="AK3502" s="2">
        <v>41585</v>
      </c>
      <c r="AL3502">
        <v>10.779500000000001</v>
      </c>
      <c r="AM3502" s="2"/>
      <c r="AS3502" s="2"/>
    </row>
    <row r="3503" spans="1:45" x14ac:dyDescent="0.25">
      <c r="A3503" s="2"/>
      <c r="C3503" s="2"/>
      <c r="E3503" s="2"/>
      <c r="Q3503" s="2"/>
      <c r="S3503" s="2"/>
      <c r="U3503" s="2"/>
      <c r="AE3503" s="4">
        <v>41690</v>
      </c>
      <c r="AF3503">
        <v>47288.61</v>
      </c>
      <c r="AG3503" s="4">
        <v>41621</v>
      </c>
      <c r="AH3503">
        <v>96.6</v>
      </c>
      <c r="AI3503" s="4">
        <v>42229</v>
      </c>
      <c r="AJ3503">
        <v>13.5867</v>
      </c>
      <c r="AK3503" s="2">
        <v>41586</v>
      </c>
      <c r="AL3503">
        <v>10.8383</v>
      </c>
      <c r="AM3503" s="2"/>
      <c r="AS3503" s="2"/>
    </row>
    <row r="3504" spans="1:45" x14ac:dyDescent="0.25">
      <c r="A3504" s="2"/>
      <c r="C3504" s="2"/>
      <c r="E3504" s="2"/>
      <c r="Q3504" s="2"/>
      <c r="S3504" s="2"/>
      <c r="U3504" s="2"/>
      <c r="AE3504" s="4">
        <v>41691</v>
      </c>
      <c r="AF3504">
        <v>47380.24</v>
      </c>
      <c r="AG3504" s="4">
        <v>41624</v>
      </c>
      <c r="AH3504">
        <v>97.48</v>
      </c>
      <c r="AI3504" s="4">
        <v>42230</v>
      </c>
      <c r="AJ3504">
        <v>13.574300000000001</v>
      </c>
      <c r="AK3504" s="2">
        <v>41589</v>
      </c>
      <c r="AL3504">
        <v>10.8802</v>
      </c>
      <c r="AM3504" s="2"/>
      <c r="AS3504" s="2"/>
    </row>
    <row r="3505" spans="1:45" x14ac:dyDescent="0.25">
      <c r="A3505" s="2"/>
      <c r="C3505" s="2"/>
      <c r="E3505" s="2"/>
      <c r="Q3505" s="2"/>
      <c r="S3505" s="2"/>
      <c r="U3505" s="2"/>
      <c r="AE3505" s="4">
        <v>41694</v>
      </c>
      <c r="AF3505">
        <v>47393.5</v>
      </c>
      <c r="AG3505" s="4">
        <v>41625</v>
      </c>
      <c r="AH3505">
        <v>97.22</v>
      </c>
      <c r="AI3505" s="4">
        <v>42233</v>
      </c>
      <c r="AJ3505">
        <v>13.6305</v>
      </c>
      <c r="AK3505" s="2">
        <v>41590</v>
      </c>
      <c r="AL3505">
        <v>10.833299999999999</v>
      </c>
      <c r="AM3505" s="2"/>
      <c r="AS3505" s="2"/>
    </row>
    <row r="3506" spans="1:45" x14ac:dyDescent="0.25">
      <c r="A3506" s="2"/>
      <c r="C3506" s="2"/>
      <c r="E3506" s="2"/>
      <c r="Q3506" s="2"/>
      <c r="S3506" s="2"/>
      <c r="U3506" s="2"/>
      <c r="AE3506" s="4">
        <v>41695</v>
      </c>
      <c r="AF3506">
        <v>46715.91</v>
      </c>
      <c r="AG3506" s="4">
        <v>41626</v>
      </c>
      <c r="AH3506">
        <v>97.8</v>
      </c>
      <c r="AI3506" s="4">
        <v>42234</v>
      </c>
      <c r="AJ3506">
        <v>13.591799999999999</v>
      </c>
      <c r="AK3506" s="2">
        <v>41591</v>
      </c>
      <c r="AL3506">
        <v>10.7438</v>
      </c>
      <c r="AM3506" s="2"/>
      <c r="AS3506" s="2"/>
    </row>
    <row r="3507" spans="1:45" x14ac:dyDescent="0.25">
      <c r="A3507" s="2"/>
      <c r="C3507" s="2"/>
      <c r="E3507" s="2"/>
      <c r="Q3507" s="2"/>
      <c r="S3507" s="2"/>
      <c r="U3507" s="2"/>
      <c r="AE3507" s="4">
        <v>41696</v>
      </c>
      <c r="AF3507">
        <v>46599.21</v>
      </c>
      <c r="AG3507" s="4">
        <v>41627</v>
      </c>
      <c r="AH3507">
        <v>98.77</v>
      </c>
      <c r="AI3507" s="4">
        <v>42235</v>
      </c>
      <c r="AJ3507">
        <v>13.6387</v>
      </c>
      <c r="AK3507" s="2">
        <v>41592</v>
      </c>
      <c r="AL3507">
        <v>10.694699999999999</v>
      </c>
      <c r="AM3507" s="2"/>
      <c r="AS3507" s="2"/>
    </row>
    <row r="3508" spans="1:45" x14ac:dyDescent="0.25">
      <c r="A3508" s="2"/>
      <c r="C3508" s="2"/>
      <c r="E3508" s="2"/>
      <c r="Q3508" s="2"/>
      <c r="S3508" s="2"/>
      <c r="U3508" s="2"/>
      <c r="AE3508" s="4">
        <v>41697</v>
      </c>
      <c r="AF3508">
        <v>47606.75</v>
      </c>
      <c r="AG3508" s="4">
        <v>41628</v>
      </c>
      <c r="AH3508">
        <v>99.32</v>
      </c>
      <c r="AI3508" s="4">
        <v>42236</v>
      </c>
      <c r="AJ3508">
        <v>13.544700000000001</v>
      </c>
      <c r="AK3508" s="2">
        <v>41593</v>
      </c>
      <c r="AL3508">
        <v>10.703099999999999</v>
      </c>
      <c r="AM3508" s="2"/>
      <c r="AS3508" s="2"/>
    </row>
    <row r="3509" spans="1:45" x14ac:dyDescent="0.25">
      <c r="A3509" s="2"/>
      <c r="C3509" s="2"/>
      <c r="E3509" s="2"/>
      <c r="Q3509" s="2"/>
      <c r="S3509" s="2"/>
      <c r="U3509" s="2"/>
      <c r="AE3509" s="4">
        <v>41698</v>
      </c>
      <c r="AF3509">
        <v>47094.400000000001</v>
      </c>
      <c r="AG3509" s="4">
        <v>41631</v>
      </c>
      <c r="AH3509">
        <v>98.91</v>
      </c>
      <c r="AI3509" s="4">
        <v>42237</v>
      </c>
      <c r="AJ3509">
        <v>13.726100000000001</v>
      </c>
      <c r="AK3509" s="2">
        <v>41596</v>
      </c>
      <c r="AL3509">
        <v>10.6439</v>
      </c>
      <c r="AM3509" s="2"/>
      <c r="AS3509" s="2"/>
    </row>
    <row r="3510" spans="1:45" x14ac:dyDescent="0.25">
      <c r="A3510" s="2"/>
      <c r="C3510" s="2"/>
      <c r="E3510" s="2"/>
      <c r="Q3510" s="2"/>
      <c r="S3510" s="2"/>
      <c r="U3510" s="2"/>
      <c r="AE3510" s="4">
        <v>41703</v>
      </c>
      <c r="AF3510">
        <v>46589</v>
      </c>
      <c r="AG3510" s="4">
        <v>41632</v>
      </c>
      <c r="AH3510">
        <v>99.22</v>
      </c>
      <c r="AI3510" s="4">
        <v>42240</v>
      </c>
      <c r="AJ3510">
        <v>14.0024</v>
      </c>
      <c r="AK3510" s="2">
        <v>41597</v>
      </c>
      <c r="AL3510">
        <v>10.672499999999999</v>
      </c>
      <c r="AM3510" s="2"/>
      <c r="AS3510" s="2"/>
    </row>
    <row r="3511" spans="1:45" x14ac:dyDescent="0.25">
      <c r="A3511" s="2"/>
      <c r="C3511" s="2"/>
      <c r="E3511" s="2"/>
      <c r="Q3511" s="2"/>
      <c r="S3511" s="2"/>
      <c r="U3511" s="2"/>
      <c r="AE3511" s="4">
        <v>41704</v>
      </c>
      <c r="AF3511">
        <v>47093.13</v>
      </c>
      <c r="AG3511" s="4">
        <v>41634</v>
      </c>
      <c r="AH3511">
        <v>99.55</v>
      </c>
      <c r="AI3511" s="4">
        <v>42241</v>
      </c>
      <c r="AJ3511">
        <v>14.1381</v>
      </c>
      <c r="AK3511" s="2">
        <v>41598</v>
      </c>
      <c r="AL3511">
        <v>10.6737</v>
      </c>
      <c r="AM3511" s="2"/>
      <c r="AS3511" s="2"/>
    </row>
    <row r="3512" spans="1:45" x14ac:dyDescent="0.25">
      <c r="A3512" s="2"/>
      <c r="C3512" s="2"/>
      <c r="E3512" s="2"/>
      <c r="Q3512" s="2"/>
      <c r="S3512" s="2"/>
      <c r="U3512" s="2"/>
      <c r="AE3512" s="4">
        <v>41705</v>
      </c>
      <c r="AF3512">
        <v>46244.07</v>
      </c>
      <c r="AG3512" s="4">
        <v>41635</v>
      </c>
      <c r="AH3512">
        <v>100.32</v>
      </c>
      <c r="AI3512" s="4">
        <v>42242</v>
      </c>
      <c r="AJ3512">
        <v>13.8375</v>
      </c>
      <c r="AK3512" s="2">
        <v>41599</v>
      </c>
      <c r="AL3512">
        <v>10.7782</v>
      </c>
      <c r="AM3512" s="2"/>
      <c r="AS3512" s="2"/>
    </row>
    <row r="3513" spans="1:45" x14ac:dyDescent="0.25">
      <c r="A3513" s="2"/>
      <c r="C3513" s="2"/>
      <c r="E3513" s="2"/>
      <c r="Q3513" s="2"/>
      <c r="S3513" s="2"/>
      <c r="U3513" s="2"/>
      <c r="AE3513" s="4">
        <v>41708</v>
      </c>
      <c r="AF3513">
        <v>45533.2</v>
      </c>
      <c r="AG3513" s="4">
        <v>41638</v>
      </c>
      <c r="AH3513">
        <v>99.29</v>
      </c>
      <c r="AI3513" s="4">
        <v>42243</v>
      </c>
      <c r="AJ3513">
        <v>13.736700000000001</v>
      </c>
      <c r="AK3513" s="2">
        <v>41600</v>
      </c>
      <c r="AL3513">
        <v>10.765499999999999</v>
      </c>
      <c r="AM3513" s="2"/>
      <c r="AS3513" s="2"/>
    </row>
    <row r="3514" spans="1:45" x14ac:dyDescent="0.25">
      <c r="A3514" s="2"/>
      <c r="C3514" s="2"/>
      <c r="E3514" s="2"/>
      <c r="Q3514" s="2"/>
      <c r="S3514" s="2"/>
      <c r="U3514" s="2"/>
      <c r="AE3514" s="4">
        <v>41709</v>
      </c>
      <c r="AF3514">
        <v>45697.62</v>
      </c>
      <c r="AG3514" s="4">
        <v>41639</v>
      </c>
      <c r="AH3514">
        <v>98.42</v>
      </c>
      <c r="AI3514" s="4">
        <v>42244</v>
      </c>
      <c r="AJ3514">
        <v>13.8089</v>
      </c>
      <c r="AK3514" s="2">
        <v>41603</v>
      </c>
      <c r="AL3514">
        <v>10.821</v>
      </c>
      <c r="AM3514" s="2"/>
      <c r="AS3514" s="2"/>
    </row>
    <row r="3515" spans="1:45" x14ac:dyDescent="0.25">
      <c r="A3515" s="2"/>
      <c r="C3515" s="2"/>
      <c r="E3515" s="2"/>
      <c r="Q3515" s="2"/>
      <c r="S3515" s="2"/>
      <c r="U3515" s="2"/>
      <c r="AE3515" s="4">
        <v>41710</v>
      </c>
      <c r="AF3515">
        <v>45861.81</v>
      </c>
      <c r="AG3515" s="4">
        <v>41641</v>
      </c>
      <c r="AH3515">
        <v>95.44</v>
      </c>
      <c r="AI3515" s="4">
        <v>42247</v>
      </c>
      <c r="AJ3515">
        <v>14.1518</v>
      </c>
      <c r="AK3515" s="2">
        <v>41604</v>
      </c>
      <c r="AL3515">
        <v>10.745699999999999</v>
      </c>
      <c r="AM3515" s="2"/>
      <c r="AS3515" s="2"/>
    </row>
    <row r="3516" spans="1:45" x14ac:dyDescent="0.25">
      <c r="A3516" s="2"/>
      <c r="C3516" s="2"/>
      <c r="E3516" s="2"/>
      <c r="Q3516" s="2"/>
      <c r="S3516" s="2"/>
      <c r="U3516" s="2"/>
      <c r="AE3516" s="4">
        <v>41711</v>
      </c>
      <c r="AF3516">
        <v>45443.83</v>
      </c>
      <c r="AG3516" s="4">
        <v>41642</v>
      </c>
      <c r="AH3516">
        <v>93.96</v>
      </c>
      <c r="AI3516" s="4">
        <v>42248</v>
      </c>
      <c r="AJ3516">
        <v>14.5176</v>
      </c>
      <c r="AK3516" s="2">
        <v>41605</v>
      </c>
      <c r="AL3516">
        <v>10.7362</v>
      </c>
      <c r="AM3516" s="2"/>
      <c r="AS3516" s="2"/>
    </row>
    <row r="3517" spans="1:45" x14ac:dyDescent="0.25">
      <c r="A3517" s="2"/>
      <c r="C3517" s="2"/>
      <c r="E3517" s="2"/>
      <c r="Q3517" s="2"/>
      <c r="S3517" s="2"/>
      <c r="U3517" s="2"/>
      <c r="AE3517" s="4">
        <v>41712</v>
      </c>
      <c r="AF3517">
        <v>44965.66</v>
      </c>
      <c r="AG3517" s="4">
        <v>41645</v>
      </c>
      <c r="AH3517">
        <v>93.43</v>
      </c>
      <c r="AI3517" s="4">
        <v>42249</v>
      </c>
      <c r="AJ3517">
        <v>14.822800000000001</v>
      </c>
      <c r="AK3517" s="2">
        <v>41606</v>
      </c>
      <c r="AL3517">
        <v>10.549900000000001</v>
      </c>
      <c r="AM3517" s="2"/>
      <c r="AS3517" s="2"/>
    </row>
    <row r="3518" spans="1:45" x14ac:dyDescent="0.25">
      <c r="A3518" s="2"/>
      <c r="C3518" s="2"/>
      <c r="E3518" s="2"/>
      <c r="Q3518" s="2"/>
      <c r="S3518" s="2"/>
      <c r="U3518" s="2"/>
      <c r="AE3518" s="4">
        <v>41715</v>
      </c>
      <c r="AF3518">
        <v>45117.8</v>
      </c>
      <c r="AG3518" s="4">
        <v>41646</v>
      </c>
      <c r="AH3518">
        <v>93.67</v>
      </c>
      <c r="AI3518" s="4">
        <v>42250</v>
      </c>
      <c r="AJ3518">
        <v>14.713799999999999</v>
      </c>
      <c r="AK3518" s="2">
        <v>41607</v>
      </c>
      <c r="AL3518">
        <v>10.589</v>
      </c>
      <c r="AM3518" s="2"/>
      <c r="AS3518" s="2"/>
    </row>
    <row r="3519" spans="1:45" x14ac:dyDescent="0.25">
      <c r="A3519" s="2"/>
      <c r="C3519" s="2"/>
      <c r="E3519" s="2"/>
      <c r="Q3519" s="2"/>
      <c r="S3519" s="2"/>
      <c r="U3519" s="2"/>
      <c r="AE3519" s="4">
        <v>41716</v>
      </c>
      <c r="AF3519">
        <v>46150.96</v>
      </c>
      <c r="AG3519" s="4">
        <v>41647</v>
      </c>
      <c r="AH3519">
        <v>92.33</v>
      </c>
      <c r="AI3519" s="4">
        <v>42251</v>
      </c>
      <c r="AJ3519">
        <v>15.0372</v>
      </c>
      <c r="AK3519" s="2">
        <v>41610</v>
      </c>
      <c r="AL3519">
        <v>10.664</v>
      </c>
      <c r="AM3519" s="2"/>
      <c r="AS3519" s="2"/>
    </row>
    <row r="3520" spans="1:45" x14ac:dyDescent="0.25">
      <c r="A3520" s="2"/>
      <c r="C3520" s="2"/>
      <c r="E3520" s="2"/>
      <c r="Q3520" s="2"/>
      <c r="S3520" s="2"/>
      <c r="U3520" s="2"/>
      <c r="AE3520" s="4">
        <v>41717</v>
      </c>
      <c r="AF3520">
        <v>46567.23</v>
      </c>
      <c r="AG3520" s="4">
        <v>41648</v>
      </c>
      <c r="AH3520">
        <v>91.66</v>
      </c>
      <c r="AI3520" s="4">
        <v>42255</v>
      </c>
      <c r="AJ3520">
        <v>14.915800000000001</v>
      </c>
      <c r="AK3520" s="2">
        <v>41611</v>
      </c>
      <c r="AL3520">
        <v>10.6639</v>
      </c>
      <c r="AM3520" s="2"/>
      <c r="AS3520" s="2"/>
    </row>
    <row r="3521" spans="1:45" x14ac:dyDescent="0.25">
      <c r="A3521" s="2"/>
      <c r="C3521" s="2"/>
      <c r="E3521" s="2"/>
      <c r="Q3521" s="2"/>
      <c r="S3521" s="2"/>
      <c r="U3521" s="2"/>
      <c r="AE3521" s="4">
        <v>41718</v>
      </c>
      <c r="AF3521">
        <v>47278.48</v>
      </c>
      <c r="AG3521" s="4">
        <v>41649</v>
      </c>
      <c r="AH3521">
        <v>92.72</v>
      </c>
      <c r="AI3521" s="4">
        <v>42256</v>
      </c>
      <c r="AJ3521">
        <v>14.7889</v>
      </c>
      <c r="AK3521" s="2">
        <v>41612</v>
      </c>
      <c r="AL3521">
        <v>10.6028</v>
      </c>
      <c r="AM3521" s="2"/>
      <c r="AS3521" s="2"/>
    </row>
    <row r="3522" spans="1:45" x14ac:dyDescent="0.25">
      <c r="A3522" s="2"/>
      <c r="C3522" s="2"/>
      <c r="E3522" s="2"/>
      <c r="Q3522" s="2"/>
      <c r="S3522" s="2"/>
      <c r="U3522" s="2"/>
      <c r="AE3522" s="4">
        <v>41719</v>
      </c>
      <c r="AF3522">
        <v>47380.94</v>
      </c>
      <c r="AG3522" s="4">
        <v>41652</v>
      </c>
      <c r="AH3522">
        <v>91.8</v>
      </c>
      <c r="AI3522" s="4">
        <v>42257</v>
      </c>
      <c r="AJ3522">
        <v>15.198600000000001</v>
      </c>
      <c r="AK3522" s="2">
        <v>41613</v>
      </c>
      <c r="AL3522">
        <v>10.5953</v>
      </c>
      <c r="AM3522" s="2"/>
      <c r="AS3522" s="2"/>
    </row>
    <row r="3523" spans="1:45" x14ac:dyDescent="0.25">
      <c r="A3523" s="2"/>
      <c r="C3523" s="2"/>
      <c r="E3523" s="2"/>
      <c r="Q3523" s="2"/>
      <c r="S3523" s="2"/>
      <c r="U3523" s="2"/>
      <c r="AE3523" s="4">
        <v>41722</v>
      </c>
      <c r="AF3523">
        <v>47993.42</v>
      </c>
      <c r="AG3523" s="4">
        <v>41653</v>
      </c>
      <c r="AH3523">
        <v>92.59</v>
      </c>
      <c r="AI3523" s="4">
        <v>42258</v>
      </c>
      <c r="AJ3523">
        <v>15.177099999999999</v>
      </c>
      <c r="AK3523" s="2">
        <v>41614</v>
      </c>
      <c r="AL3523">
        <v>10.565</v>
      </c>
      <c r="AM3523" s="2"/>
      <c r="AS3523" s="2"/>
    </row>
    <row r="3524" spans="1:45" x14ac:dyDescent="0.25">
      <c r="A3524" s="2"/>
      <c r="C3524" s="2"/>
      <c r="E3524" s="2"/>
      <c r="Q3524" s="2"/>
      <c r="S3524" s="2"/>
      <c r="U3524" s="2"/>
      <c r="AE3524" s="4">
        <v>41723</v>
      </c>
      <c r="AF3524">
        <v>48180.14</v>
      </c>
      <c r="AG3524" s="4">
        <v>41654</v>
      </c>
      <c r="AH3524">
        <v>94.17</v>
      </c>
      <c r="AI3524" s="4">
        <v>42261</v>
      </c>
      <c r="AJ3524">
        <v>15.019600000000001</v>
      </c>
      <c r="AK3524" s="2">
        <v>41617</v>
      </c>
      <c r="AL3524">
        <v>10.5374</v>
      </c>
      <c r="AM3524" s="2"/>
      <c r="AS3524" s="2"/>
    </row>
    <row r="3525" spans="1:45" x14ac:dyDescent="0.25">
      <c r="A3525" s="2"/>
      <c r="C3525" s="2"/>
      <c r="E3525" s="2"/>
      <c r="Q3525" s="2"/>
      <c r="S3525" s="2"/>
      <c r="U3525" s="2"/>
      <c r="AE3525" s="4">
        <v>41724</v>
      </c>
      <c r="AF3525">
        <v>47965.61</v>
      </c>
      <c r="AG3525" s="4">
        <v>41655</v>
      </c>
      <c r="AH3525">
        <v>93.96</v>
      </c>
      <c r="AI3525" s="4">
        <v>42262</v>
      </c>
      <c r="AJ3525">
        <v>15.043200000000001</v>
      </c>
      <c r="AK3525" s="2">
        <v>41618</v>
      </c>
      <c r="AL3525">
        <v>10.520199999999999</v>
      </c>
      <c r="AM3525" s="2"/>
      <c r="AS3525" s="2"/>
    </row>
    <row r="3526" spans="1:45" x14ac:dyDescent="0.25">
      <c r="A3526" s="2"/>
      <c r="C3526" s="2"/>
      <c r="E3526" s="2"/>
      <c r="Q3526" s="2"/>
      <c r="S3526" s="2"/>
      <c r="U3526" s="2"/>
      <c r="AE3526" s="4">
        <v>41725</v>
      </c>
      <c r="AF3526">
        <v>49646.79</v>
      </c>
      <c r="AG3526" s="4">
        <v>41656</v>
      </c>
      <c r="AH3526">
        <v>94.37</v>
      </c>
      <c r="AI3526" s="4">
        <v>42263</v>
      </c>
      <c r="AJ3526">
        <v>15.126799999999999</v>
      </c>
      <c r="AK3526" s="2">
        <v>41619</v>
      </c>
      <c r="AL3526">
        <v>10.431800000000001</v>
      </c>
      <c r="AM3526" s="2"/>
      <c r="AS3526" s="2"/>
    </row>
    <row r="3527" spans="1:45" x14ac:dyDescent="0.25">
      <c r="A3527" s="2"/>
      <c r="C3527" s="2"/>
      <c r="E3527" s="2"/>
      <c r="Q3527" s="2"/>
      <c r="S3527" s="2"/>
      <c r="U3527" s="2"/>
      <c r="AE3527" s="4">
        <v>41726</v>
      </c>
      <c r="AF3527">
        <v>49768.06</v>
      </c>
      <c r="AG3527" s="4">
        <v>41660</v>
      </c>
      <c r="AH3527">
        <v>94.99</v>
      </c>
      <c r="AI3527" s="4">
        <v>42264</v>
      </c>
      <c r="AJ3527">
        <v>15.3878</v>
      </c>
      <c r="AK3527" s="2">
        <v>41620</v>
      </c>
      <c r="AL3527">
        <v>10.4336</v>
      </c>
      <c r="AM3527" s="2"/>
      <c r="AS3527" s="2"/>
    </row>
    <row r="3528" spans="1:45" x14ac:dyDescent="0.25">
      <c r="A3528" s="2"/>
      <c r="C3528" s="2"/>
      <c r="E3528" s="2"/>
      <c r="Q3528" s="2"/>
      <c r="S3528" s="2"/>
      <c r="U3528" s="2"/>
      <c r="AE3528" s="4">
        <v>41729</v>
      </c>
      <c r="AF3528">
        <v>50414.92</v>
      </c>
      <c r="AG3528" s="4">
        <v>41661</v>
      </c>
      <c r="AH3528">
        <v>96.73</v>
      </c>
      <c r="AI3528" s="4">
        <v>42265</v>
      </c>
      <c r="AJ3528">
        <v>15.695</v>
      </c>
      <c r="AK3528" s="2">
        <v>41621</v>
      </c>
      <c r="AL3528">
        <v>10.4642</v>
      </c>
      <c r="AM3528" s="2"/>
      <c r="AS3528" s="2"/>
    </row>
    <row r="3529" spans="1:45" x14ac:dyDescent="0.25">
      <c r="A3529" s="2"/>
      <c r="C3529" s="2"/>
      <c r="E3529" s="2"/>
      <c r="Q3529" s="2"/>
      <c r="S3529" s="2"/>
      <c r="U3529" s="2"/>
      <c r="AE3529" s="4">
        <v>41730</v>
      </c>
      <c r="AF3529">
        <v>50270.37</v>
      </c>
      <c r="AG3529" s="4">
        <v>41662</v>
      </c>
      <c r="AH3529">
        <v>97.32</v>
      </c>
      <c r="AI3529" s="4">
        <v>42268</v>
      </c>
      <c r="AJ3529">
        <v>15.9444</v>
      </c>
      <c r="AK3529" s="2">
        <v>41624</v>
      </c>
      <c r="AL3529">
        <v>10.4527</v>
      </c>
      <c r="AM3529" s="2"/>
      <c r="AS3529" s="2"/>
    </row>
    <row r="3530" spans="1:45" x14ac:dyDescent="0.25">
      <c r="A3530" s="2"/>
      <c r="C3530" s="2"/>
      <c r="E3530" s="2"/>
      <c r="Q3530" s="2"/>
      <c r="S3530" s="2"/>
      <c r="U3530" s="2"/>
      <c r="AE3530" s="4">
        <v>41731</v>
      </c>
      <c r="AF3530">
        <v>51701.05</v>
      </c>
      <c r="AG3530" s="4">
        <v>41663</v>
      </c>
      <c r="AH3530">
        <v>96.64</v>
      </c>
      <c r="AI3530" s="4">
        <v>42269</v>
      </c>
      <c r="AJ3530">
        <v>16.244299999999999</v>
      </c>
      <c r="AK3530" s="2">
        <v>41625</v>
      </c>
      <c r="AL3530">
        <v>10.432700000000001</v>
      </c>
      <c r="AM3530" s="2"/>
      <c r="AS3530" s="2"/>
    </row>
    <row r="3531" spans="1:45" x14ac:dyDescent="0.25">
      <c r="A3531" s="2"/>
      <c r="C3531" s="2"/>
      <c r="E3531" s="2"/>
      <c r="Q3531" s="2"/>
      <c r="S3531" s="2"/>
      <c r="U3531" s="2"/>
      <c r="AE3531" s="4">
        <v>41732</v>
      </c>
      <c r="AF3531">
        <v>51408.21</v>
      </c>
      <c r="AG3531" s="4">
        <v>41666</v>
      </c>
      <c r="AH3531">
        <v>95.72</v>
      </c>
      <c r="AI3531" s="4">
        <v>42270</v>
      </c>
      <c r="AJ3531">
        <v>16.766500000000001</v>
      </c>
      <c r="AK3531" s="2">
        <v>41626</v>
      </c>
      <c r="AL3531">
        <v>10.4343</v>
      </c>
      <c r="AM3531" s="2"/>
      <c r="AS3531" s="2"/>
    </row>
    <row r="3532" spans="1:45" x14ac:dyDescent="0.25">
      <c r="A3532" s="2"/>
      <c r="C3532" s="2"/>
      <c r="E3532" s="2"/>
      <c r="Q3532" s="2"/>
      <c r="S3532" s="2"/>
      <c r="U3532" s="2"/>
      <c r="AE3532" s="4">
        <v>41733</v>
      </c>
      <c r="AF3532">
        <v>51081.78</v>
      </c>
      <c r="AG3532" s="4">
        <v>41667</v>
      </c>
      <c r="AH3532">
        <v>97.41</v>
      </c>
      <c r="AI3532" s="4">
        <v>42271</v>
      </c>
      <c r="AJ3532">
        <v>16.663900000000002</v>
      </c>
      <c r="AK3532" s="2">
        <v>41627</v>
      </c>
      <c r="AL3532">
        <v>10.5054</v>
      </c>
      <c r="AM3532" s="2"/>
      <c r="AS3532" s="2"/>
    </row>
    <row r="3533" spans="1:45" x14ac:dyDescent="0.25">
      <c r="A3533" s="2"/>
      <c r="C3533" s="2"/>
      <c r="E3533" s="2"/>
      <c r="Q3533" s="2"/>
      <c r="S3533" s="2"/>
      <c r="U3533" s="2"/>
      <c r="AE3533" s="4">
        <v>41736</v>
      </c>
      <c r="AF3533">
        <v>52155.28</v>
      </c>
      <c r="AG3533" s="4">
        <v>41668</v>
      </c>
      <c r="AH3533">
        <v>97.36</v>
      </c>
      <c r="AI3533" s="4">
        <v>42272</v>
      </c>
      <c r="AJ3533">
        <v>15.964</v>
      </c>
      <c r="AK3533" s="2">
        <v>41628</v>
      </c>
      <c r="AL3533">
        <v>10.610799999999999</v>
      </c>
      <c r="AM3533" s="2"/>
      <c r="AS3533" s="2"/>
    </row>
    <row r="3534" spans="1:45" x14ac:dyDescent="0.25">
      <c r="A3534" s="2"/>
      <c r="C3534" s="2"/>
      <c r="E3534" s="2"/>
      <c r="Q3534" s="2"/>
      <c r="S3534" s="2"/>
      <c r="U3534" s="2"/>
      <c r="AE3534" s="4">
        <v>41737</v>
      </c>
      <c r="AF3534">
        <v>51629.07</v>
      </c>
      <c r="AG3534" s="4">
        <v>41669</v>
      </c>
      <c r="AH3534">
        <v>98.23</v>
      </c>
      <c r="AI3534" s="4">
        <v>42275</v>
      </c>
      <c r="AJ3534">
        <v>16.536899999999999</v>
      </c>
      <c r="AK3534" s="2">
        <v>41631</v>
      </c>
      <c r="AL3534">
        <v>10.587899999999999</v>
      </c>
      <c r="AM3534" s="2"/>
      <c r="AS3534" s="2"/>
    </row>
    <row r="3535" spans="1:45" x14ac:dyDescent="0.25">
      <c r="A3535" s="2"/>
      <c r="C3535" s="2"/>
      <c r="E3535" s="2"/>
      <c r="Q3535" s="2"/>
      <c r="S3535" s="2"/>
      <c r="U3535" s="2"/>
      <c r="AE3535" s="4">
        <v>41738</v>
      </c>
      <c r="AF3535">
        <v>51185.4</v>
      </c>
      <c r="AG3535" s="4">
        <v>41670</v>
      </c>
      <c r="AH3535">
        <v>97.49</v>
      </c>
      <c r="AI3535" s="4">
        <v>42276</v>
      </c>
      <c r="AJ3535">
        <v>16.447299999999998</v>
      </c>
      <c r="AK3535" s="2">
        <v>41632</v>
      </c>
      <c r="AL3535">
        <v>10.5915</v>
      </c>
      <c r="AM3535" s="2"/>
      <c r="AS3535" s="2"/>
    </row>
    <row r="3536" spans="1:45" x14ac:dyDescent="0.25">
      <c r="A3536" s="2"/>
      <c r="C3536" s="2"/>
      <c r="E3536" s="2"/>
      <c r="Q3536" s="2"/>
      <c r="S3536" s="2"/>
      <c r="U3536" s="2"/>
      <c r="AE3536" s="4">
        <v>41739</v>
      </c>
      <c r="AF3536">
        <v>51127.48</v>
      </c>
      <c r="AG3536" s="4">
        <v>41673</v>
      </c>
      <c r="AH3536">
        <v>96.43</v>
      </c>
      <c r="AI3536" s="4">
        <v>42277</v>
      </c>
      <c r="AJ3536">
        <v>15.8218</v>
      </c>
      <c r="AK3536" s="2">
        <v>41634</v>
      </c>
      <c r="AL3536">
        <v>10.6174</v>
      </c>
      <c r="AM3536" s="2"/>
      <c r="AS3536" s="2"/>
    </row>
    <row r="3537" spans="1:45" x14ac:dyDescent="0.25">
      <c r="A3537" s="2"/>
      <c r="C3537" s="2"/>
      <c r="E3537" s="2"/>
      <c r="Q3537" s="2"/>
      <c r="S3537" s="2"/>
      <c r="U3537" s="2"/>
      <c r="AE3537" s="4">
        <v>41740</v>
      </c>
      <c r="AF3537">
        <v>51867.29</v>
      </c>
      <c r="AG3537" s="4">
        <v>41674</v>
      </c>
      <c r="AH3537">
        <v>97.19</v>
      </c>
      <c r="AI3537" s="4">
        <v>42278</v>
      </c>
      <c r="AJ3537">
        <v>15.9122</v>
      </c>
      <c r="AK3537" s="2">
        <v>41635</v>
      </c>
      <c r="AL3537">
        <v>10.561999999999999</v>
      </c>
      <c r="AM3537" s="2"/>
      <c r="AS3537" s="2"/>
    </row>
    <row r="3538" spans="1:45" x14ac:dyDescent="0.25">
      <c r="A3538" s="2"/>
      <c r="C3538" s="2"/>
      <c r="E3538" s="2"/>
      <c r="Q3538" s="2"/>
      <c r="S3538" s="2"/>
      <c r="U3538" s="2"/>
      <c r="AE3538" s="4">
        <v>41743</v>
      </c>
      <c r="AF3538">
        <v>51596.55</v>
      </c>
      <c r="AG3538" s="4">
        <v>41675</v>
      </c>
      <c r="AH3538">
        <v>97.38</v>
      </c>
      <c r="AI3538" s="4">
        <v>42279</v>
      </c>
      <c r="AJ3538">
        <v>15.4648</v>
      </c>
      <c r="AK3538" s="2">
        <v>41638</v>
      </c>
      <c r="AL3538">
        <v>10.556699999999999</v>
      </c>
      <c r="AM3538" s="2"/>
      <c r="AS3538" s="2"/>
    </row>
    <row r="3539" spans="1:45" x14ac:dyDescent="0.25">
      <c r="A3539" s="2"/>
      <c r="C3539" s="2"/>
      <c r="E3539" s="2"/>
      <c r="Q3539" s="2"/>
      <c r="S3539" s="2"/>
      <c r="U3539" s="2"/>
      <c r="AE3539" s="4">
        <v>41744</v>
      </c>
      <c r="AF3539">
        <v>50454.35</v>
      </c>
      <c r="AG3539" s="4">
        <v>41676</v>
      </c>
      <c r="AH3539">
        <v>97.84</v>
      </c>
      <c r="AI3539" s="4">
        <v>42282</v>
      </c>
      <c r="AJ3539">
        <v>15.5703</v>
      </c>
      <c r="AK3539" s="2">
        <v>41639</v>
      </c>
      <c r="AL3539">
        <v>10.558400000000001</v>
      </c>
      <c r="AM3539" s="2"/>
      <c r="AS3539" s="2"/>
    </row>
    <row r="3540" spans="1:45" x14ac:dyDescent="0.25">
      <c r="A3540" s="2"/>
      <c r="C3540" s="2"/>
      <c r="E3540" s="2"/>
      <c r="Q3540" s="2"/>
      <c r="S3540" s="2"/>
      <c r="U3540" s="2"/>
      <c r="AE3540" s="4">
        <v>41745</v>
      </c>
      <c r="AF3540">
        <v>51200.56</v>
      </c>
      <c r="AG3540" s="4">
        <v>41677</v>
      </c>
      <c r="AH3540">
        <v>99.88</v>
      </c>
      <c r="AI3540" s="4">
        <v>42283</v>
      </c>
      <c r="AJ3540">
        <v>15.403499999999999</v>
      </c>
      <c r="AK3540" s="2">
        <v>41641</v>
      </c>
      <c r="AL3540">
        <v>10.5481</v>
      </c>
      <c r="AM3540" s="2"/>
      <c r="AS3540" s="2"/>
    </row>
    <row r="3541" spans="1:45" x14ac:dyDescent="0.25">
      <c r="A3541" s="2"/>
      <c r="C3541" s="2"/>
      <c r="E3541" s="2"/>
      <c r="Q3541" s="2"/>
      <c r="S3541" s="2"/>
      <c r="U3541" s="2"/>
      <c r="AE3541" s="4">
        <v>41746</v>
      </c>
      <c r="AF3541">
        <v>52111.85</v>
      </c>
      <c r="AG3541" s="4">
        <v>41680</v>
      </c>
      <c r="AH3541">
        <v>100.06</v>
      </c>
      <c r="AI3541" s="4">
        <v>42284</v>
      </c>
      <c r="AJ3541">
        <v>15.6991</v>
      </c>
      <c r="AK3541" s="2">
        <v>41645</v>
      </c>
      <c r="AL3541">
        <v>10.5434</v>
      </c>
      <c r="AM3541" s="2"/>
      <c r="AS3541" s="2"/>
    </row>
    <row r="3542" spans="1:45" x14ac:dyDescent="0.25">
      <c r="A3542" s="2"/>
      <c r="C3542" s="2"/>
      <c r="E3542" s="2"/>
      <c r="Q3542" s="2"/>
      <c r="S3542" s="2"/>
      <c r="U3542" s="2"/>
      <c r="AE3542" s="4">
        <v>41751</v>
      </c>
      <c r="AF3542">
        <v>51976.86</v>
      </c>
      <c r="AG3542" s="4">
        <v>41681</v>
      </c>
      <c r="AH3542">
        <v>99.94</v>
      </c>
      <c r="AI3542" s="4">
        <v>42285</v>
      </c>
      <c r="AJ3542">
        <v>15.54</v>
      </c>
      <c r="AK3542" s="2">
        <v>41646</v>
      </c>
      <c r="AL3542">
        <v>10.522500000000001</v>
      </c>
      <c r="AM3542" s="2"/>
      <c r="AS3542" s="2"/>
    </row>
    <row r="3543" spans="1:45" x14ac:dyDescent="0.25">
      <c r="A3543" s="2"/>
      <c r="C3543" s="2"/>
      <c r="E3543" s="2"/>
      <c r="Q3543" s="2"/>
      <c r="S3543" s="2"/>
      <c r="U3543" s="2"/>
      <c r="AE3543" s="4">
        <v>41752</v>
      </c>
      <c r="AF3543">
        <v>51569.69</v>
      </c>
      <c r="AG3543" s="4">
        <v>41682</v>
      </c>
      <c r="AH3543">
        <v>100.37</v>
      </c>
      <c r="AI3543" s="4">
        <v>42286</v>
      </c>
      <c r="AJ3543">
        <v>15.9711</v>
      </c>
      <c r="AK3543" s="2">
        <v>41647</v>
      </c>
      <c r="AL3543">
        <v>10.565</v>
      </c>
      <c r="AM3543" s="2"/>
      <c r="AS3543" s="2"/>
    </row>
    <row r="3544" spans="1:45" x14ac:dyDescent="0.25">
      <c r="A3544" s="2"/>
      <c r="C3544" s="2"/>
      <c r="E3544" s="2"/>
      <c r="Q3544" s="2"/>
      <c r="S3544" s="2"/>
      <c r="U3544" s="2"/>
      <c r="AE3544" s="4">
        <v>41753</v>
      </c>
      <c r="AF3544">
        <v>51817.45</v>
      </c>
      <c r="AG3544" s="4">
        <v>41683</v>
      </c>
      <c r="AH3544">
        <v>100.35</v>
      </c>
      <c r="AI3544" s="4">
        <v>42290</v>
      </c>
      <c r="AJ3544">
        <v>16.260999999999999</v>
      </c>
      <c r="AK3544" s="2">
        <v>41648</v>
      </c>
      <c r="AL3544">
        <v>10.565</v>
      </c>
      <c r="AM3544" s="2"/>
      <c r="AS3544" s="2"/>
    </row>
    <row r="3545" spans="1:45" x14ac:dyDescent="0.25">
      <c r="A3545" s="2"/>
      <c r="C3545" s="2"/>
      <c r="E3545" s="2"/>
      <c r="Q3545" s="2"/>
      <c r="S3545" s="2"/>
      <c r="U3545" s="2"/>
      <c r="AE3545" s="4">
        <v>41754</v>
      </c>
      <c r="AF3545">
        <v>51399.35</v>
      </c>
      <c r="AG3545" s="4">
        <v>41684</v>
      </c>
      <c r="AH3545">
        <v>100.3</v>
      </c>
      <c r="AI3545" s="4">
        <v>42291</v>
      </c>
      <c r="AJ3545">
        <v>16.035299999999999</v>
      </c>
      <c r="AK3545" s="2">
        <v>41649</v>
      </c>
      <c r="AL3545">
        <v>10.645</v>
      </c>
      <c r="AM3545" s="2"/>
      <c r="AS3545" s="2"/>
    </row>
    <row r="3546" spans="1:45" x14ac:dyDescent="0.25">
      <c r="A3546" s="2"/>
      <c r="C3546" s="2"/>
      <c r="E3546" s="2"/>
      <c r="Q3546" s="2"/>
      <c r="S3546" s="2"/>
      <c r="U3546" s="2"/>
      <c r="AE3546" s="4">
        <v>41757</v>
      </c>
      <c r="AF3546">
        <v>51383.68</v>
      </c>
      <c r="AG3546" s="4">
        <v>41688</v>
      </c>
      <c r="AH3546">
        <v>102.43</v>
      </c>
      <c r="AI3546" s="4">
        <v>42292</v>
      </c>
      <c r="AJ3546">
        <v>15.799900000000001</v>
      </c>
      <c r="AK3546" s="2">
        <v>41652</v>
      </c>
      <c r="AL3546">
        <v>10.713100000000001</v>
      </c>
      <c r="AM3546" s="2"/>
      <c r="AS3546" s="2"/>
    </row>
    <row r="3547" spans="1:45" x14ac:dyDescent="0.25">
      <c r="A3547" s="2"/>
      <c r="C3547" s="2"/>
      <c r="E3547" s="2"/>
      <c r="Q3547" s="2"/>
      <c r="S3547" s="2"/>
      <c r="U3547" s="2"/>
      <c r="AE3547" s="4">
        <v>41758</v>
      </c>
      <c r="AF3547">
        <v>51838.61</v>
      </c>
      <c r="AG3547" s="4">
        <v>41689</v>
      </c>
      <c r="AH3547">
        <v>103.31</v>
      </c>
      <c r="AI3547" s="4">
        <v>42293</v>
      </c>
      <c r="AJ3547">
        <v>16.152000000000001</v>
      </c>
      <c r="AK3547" s="2">
        <v>41653</v>
      </c>
      <c r="AL3547">
        <v>10.7896</v>
      </c>
      <c r="AM3547" s="2"/>
      <c r="AS3547" s="2"/>
    </row>
    <row r="3548" spans="1:45" x14ac:dyDescent="0.25">
      <c r="A3548" s="2"/>
      <c r="C3548" s="2"/>
      <c r="E3548" s="2"/>
      <c r="Q3548" s="2"/>
      <c r="S3548" s="2"/>
      <c r="U3548" s="2"/>
      <c r="AE3548" s="4">
        <v>41759</v>
      </c>
      <c r="AF3548">
        <v>51626.69</v>
      </c>
      <c r="AG3548" s="4">
        <v>41690</v>
      </c>
      <c r="AH3548">
        <v>102.92</v>
      </c>
      <c r="AI3548" s="4">
        <v>42296</v>
      </c>
      <c r="AJ3548">
        <v>15.927199999999999</v>
      </c>
      <c r="AK3548" s="2">
        <v>41654</v>
      </c>
      <c r="AL3548">
        <v>10.76</v>
      </c>
      <c r="AM3548" s="2"/>
      <c r="AS3548" s="2"/>
    </row>
    <row r="3549" spans="1:45" x14ac:dyDescent="0.25">
      <c r="A3549" s="2"/>
      <c r="C3549" s="2"/>
      <c r="E3549" s="2"/>
      <c r="Q3549" s="2"/>
      <c r="S3549" s="2"/>
      <c r="U3549" s="2"/>
      <c r="AE3549" s="4">
        <v>41761</v>
      </c>
      <c r="AF3549">
        <v>52980.31</v>
      </c>
      <c r="AG3549" s="4">
        <v>41691</v>
      </c>
      <c r="AH3549">
        <v>102.2</v>
      </c>
      <c r="AI3549" s="4">
        <v>42297</v>
      </c>
      <c r="AJ3549">
        <v>15.884399999999999</v>
      </c>
      <c r="AK3549" s="2">
        <v>41655</v>
      </c>
      <c r="AL3549">
        <v>10.975</v>
      </c>
      <c r="AM3549" s="2"/>
      <c r="AS3549" s="2"/>
    </row>
    <row r="3550" spans="1:45" x14ac:dyDescent="0.25">
      <c r="A3550" s="2"/>
      <c r="C3550" s="2"/>
      <c r="E3550" s="2"/>
      <c r="Q3550" s="2"/>
      <c r="S3550" s="2"/>
      <c r="U3550" s="2"/>
      <c r="AE3550" s="4">
        <v>41764</v>
      </c>
      <c r="AF3550">
        <v>53446.17</v>
      </c>
      <c r="AG3550" s="4">
        <v>41694</v>
      </c>
      <c r="AH3550">
        <v>102.82</v>
      </c>
      <c r="AI3550" s="4">
        <v>42298</v>
      </c>
      <c r="AJ3550">
        <v>15.9368</v>
      </c>
      <c r="AK3550" s="2">
        <v>41656</v>
      </c>
      <c r="AL3550">
        <v>10.929600000000001</v>
      </c>
      <c r="AM3550" s="2"/>
      <c r="AS3550" s="2"/>
    </row>
    <row r="3551" spans="1:45" x14ac:dyDescent="0.25">
      <c r="A3551" s="2"/>
      <c r="C3551" s="2"/>
      <c r="E3551" s="2"/>
      <c r="Q3551" s="2"/>
      <c r="S3551" s="2"/>
      <c r="U3551" s="2"/>
      <c r="AE3551" s="4">
        <v>41765</v>
      </c>
      <c r="AF3551">
        <v>53779.74</v>
      </c>
      <c r="AG3551" s="4">
        <v>41695</v>
      </c>
      <c r="AH3551">
        <v>101.83</v>
      </c>
      <c r="AI3551" s="4">
        <v>42299</v>
      </c>
      <c r="AJ3551">
        <v>15.904500000000001</v>
      </c>
      <c r="AK3551" s="2">
        <v>41659</v>
      </c>
      <c r="AL3551">
        <v>11.031499999999999</v>
      </c>
      <c r="AM3551" s="2"/>
      <c r="AS3551" s="2"/>
    </row>
    <row r="3552" spans="1:45" x14ac:dyDescent="0.25">
      <c r="A3552" s="2"/>
      <c r="C3552" s="2"/>
      <c r="E3552" s="2"/>
      <c r="Q3552" s="2"/>
      <c r="S3552" s="2"/>
      <c r="U3552" s="2"/>
      <c r="AE3552" s="4">
        <v>41766</v>
      </c>
      <c r="AF3552">
        <v>54052.74</v>
      </c>
      <c r="AG3552" s="4">
        <v>41696</v>
      </c>
      <c r="AH3552">
        <v>102.59</v>
      </c>
      <c r="AI3552" s="4">
        <v>42300</v>
      </c>
      <c r="AJ3552">
        <v>16.021999999999998</v>
      </c>
      <c r="AK3552" s="2">
        <v>41660</v>
      </c>
      <c r="AL3552">
        <v>11.073499999999999</v>
      </c>
      <c r="AM3552" s="2"/>
      <c r="AS3552" s="2"/>
    </row>
    <row r="3553" spans="1:45" x14ac:dyDescent="0.25">
      <c r="A3553" s="2"/>
      <c r="C3553" s="2"/>
      <c r="E3553" s="2"/>
      <c r="Q3553" s="2"/>
      <c r="S3553" s="2"/>
      <c r="U3553" s="2"/>
      <c r="AE3553" s="4">
        <v>41767</v>
      </c>
      <c r="AF3553">
        <v>53422.37</v>
      </c>
      <c r="AG3553" s="4">
        <v>41697</v>
      </c>
      <c r="AH3553">
        <v>102.4</v>
      </c>
      <c r="AI3553" s="4">
        <v>42303</v>
      </c>
      <c r="AJ3553">
        <v>16.0017</v>
      </c>
      <c r="AK3553" s="2">
        <v>41661</v>
      </c>
      <c r="AL3553">
        <v>11.109500000000001</v>
      </c>
      <c r="AM3553" s="2"/>
      <c r="AS3553" s="2"/>
    </row>
    <row r="3554" spans="1:45" x14ac:dyDescent="0.25">
      <c r="A3554" s="2"/>
      <c r="C3554" s="2"/>
      <c r="E3554" s="2"/>
      <c r="Q3554" s="2"/>
      <c r="S3554" s="2"/>
      <c r="U3554" s="2"/>
      <c r="AE3554" s="4">
        <v>41768</v>
      </c>
      <c r="AF3554">
        <v>53100.34</v>
      </c>
      <c r="AG3554" s="4">
        <v>41698</v>
      </c>
      <c r="AH3554">
        <v>102.59</v>
      </c>
      <c r="AI3554" s="4">
        <v>42304</v>
      </c>
      <c r="AJ3554">
        <v>15.811</v>
      </c>
      <c r="AK3554" s="2">
        <v>41662</v>
      </c>
      <c r="AL3554">
        <v>11.185499999999999</v>
      </c>
      <c r="AM3554" s="2"/>
      <c r="AS3554" s="2"/>
    </row>
    <row r="3555" spans="1:45" x14ac:dyDescent="0.25">
      <c r="A3555" s="2"/>
      <c r="C3555" s="2"/>
      <c r="E3555" s="2"/>
      <c r="Q3555" s="2"/>
      <c r="S3555" s="2"/>
      <c r="U3555" s="2"/>
      <c r="AE3555" s="4">
        <v>41771</v>
      </c>
      <c r="AF3555">
        <v>54052.9</v>
      </c>
      <c r="AG3555" s="4">
        <v>41701</v>
      </c>
      <c r="AH3555">
        <v>104.92</v>
      </c>
      <c r="AI3555" s="4">
        <v>42305</v>
      </c>
      <c r="AJ3555">
        <v>15.8774</v>
      </c>
      <c r="AK3555" s="2">
        <v>41663</v>
      </c>
      <c r="AL3555">
        <v>11.147600000000001</v>
      </c>
      <c r="AM3555" s="2"/>
      <c r="AS3555" s="2"/>
    </row>
    <row r="3556" spans="1:45" x14ac:dyDescent="0.25">
      <c r="A3556" s="2"/>
      <c r="C3556" s="2"/>
      <c r="E3556" s="2"/>
      <c r="Q3556" s="2"/>
      <c r="S3556" s="2"/>
      <c r="U3556" s="2"/>
      <c r="AE3556" s="4">
        <v>41772</v>
      </c>
      <c r="AF3556">
        <v>53907.46</v>
      </c>
      <c r="AG3556" s="4">
        <v>41702</v>
      </c>
      <c r="AH3556">
        <v>103.33</v>
      </c>
      <c r="AI3556" s="4">
        <v>42306</v>
      </c>
      <c r="AJ3556">
        <v>15.999499999999999</v>
      </c>
      <c r="AK3556" s="2">
        <v>41666</v>
      </c>
      <c r="AL3556">
        <v>11.2563</v>
      </c>
      <c r="AM3556" s="2"/>
      <c r="AS3556" s="2"/>
    </row>
    <row r="3557" spans="1:45" x14ac:dyDescent="0.25">
      <c r="A3557" s="2"/>
      <c r="C3557" s="2"/>
      <c r="E3557" s="2"/>
      <c r="Q3557" s="2"/>
      <c r="S3557" s="2"/>
      <c r="U3557" s="2"/>
      <c r="AE3557" s="4">
        <v>41773</v>
      </c>
      <c r="AF3557">
        <v>54412.54</v>
      </c>
      <c r="AG3557" s="4">
        <v>41703</v>
      </c>
      <c r="AH3557">
        <v>101.45</v>
      </c>
      <c r="AI3557" s="4">
        <v>42307</v>
      </c>
      <c r="AJ3557">
        <v>15.989100000000001</v>
      </c>
      <c r="AK3557" s="2">
        <v>41667</v>
      </c>
      <c r="AL3557">
        <v>11.264699999999999</v>
      </c>
      <c r="AM3557" s="2"/>
      <c r="AS3557" s="2"/>
    </row>
    <row r="3558" spans="1:45" x14ac:dyDescent="0.25">
      <c r="A3558" s="2"/>
      <c r="C3558" s="2"/>
      <c r="E3558" s="2"/>
      <c r="Q3558" s="2"/>
      <c r="S3558" s="2"/>
      <c r="U3558" s="2"/>
      <c r="AE3558" s="4">
        <v>41774</v>
      </c>
      <c r="AF3558">
        <v>53855.54</v>
      </c>
      <c r="AG3558" s="4">
        <v>41704</v>
      </c>
      <c r="AH3558">
        <v>101.56</v>
      </c>
      <c r="AI3558" s="4">
        <v>42311</v>
      </c>
      <c r="AJ3558">
        <v>15.8019</v>
      </c>
      <c r="AK3558" s="2">
        <v>41668</v>
      </c>
      <c r="AL3558">
        <v>11.4892</v>
      </c>
      <c r="AM3558" s="2"/>
      <c r="AS3558" s="2"/>
    </row>
    <row r="3559" spans="1:45" x14ac:dyDescent="0.25">
      <c r="A3559" s="2"/>
      <c r="C3559" s="2"/>
      <c r="E3559" s="2"/>
      <c r="Q3559" s="2"/>
      <c r="S3559" s="2"/>
      <c r="U3559" s="2"/>
      <c r="AE3559" s="4">
        <v>41775</v>
      </c>
      <c r="AF3559">
        <v>53975.76</v>
      </c>
      <c r="AG3559" s="4">
        <v>41705</v>
      </c>
      <c r="AH3559">
        <v>102.58</v>
      </c>
      <c r="AI3559" s="4">
        <v>42312</v>
      </c>
      <c r="AJ3559">
        <v>15.657</v>
      </c>
      <c r="AK3559" s="2">
        <v>41669</v>
      </c>
      <c r="AL3559">
        <v>11.6935</v>
      </c>
      <c r="AM3559" s="2"/>
      <c r="AS3559" s="2"/>
    </row>
    <row r="3560" spans="1:45" x14ac:dyDescent="0.25">
      <c r="A3560" s="2"/>
      <c r="C3560" s="2"/>
      <c r="E3560" s="2"/>
      <c r="Q3560" s="2"/>
      <c r="S3560" s="2"/>
      <c r="U3560" s="2"/>
      <c r="AE3560" s="4">
        <v>41778</v>
      </c>
      <c r="AF3560">
        <v>53353.1</v>
      </c>
      <c r="AG3560" s="4">
        <v>41708</v>
      </c>
      <c r="AH3560">
        <v>101.12</v>
      </c>
      <c r="AI3560" s="4">
        <v>42313</v>
      </c>
      <c r="AJ3560">
        <v>15.725300000000001</v>
      </c>
      <c r="AK3560" s="2">
        <v>41670</v>
      </c>
      <c r="AL3560">
        <v>11.725</v>
      </c>
      <c r="AM3560" s="2"/>
      <c r="AS3560" s="2"/>
    </row>
    <row r="3561" spans="1:45" x14ac:dyDescent="0.25">
      <c r="A3561" s="2"/>
      <c r="C3561" s="2"/>
      <c r="E3561" s="2"/>
      <c r="Q3561" s="2"/>
      <c r="S3561" s="2"/>
      <c r="U3561" s="2"/>
      <c r="AE3561" s="4">
        <v>41779</v>
      </c>
      <c r="AF3561">
        <v>52366.19</v>
      </c>
      <c r="AG3561" s="4">
        <v>41709</v>
      </c>
      <c r="AH3561">
        <v>100.03</v>
      </c>
      <c r="AI3561" s="4">
        <v>42314</v>
      </c>
      <c r="AJ3561">
        <v>15.7956</v>
      </c>
      <c r="AK3561" s="2">
        <v>41673</v>
      </c>
      <c r="AL3561">
        <v>11.821300000000001</v>
      </c>
      <c r="AM3561" s="2"/>
      <c r="AS3561" s="2"/>
    </row>
    <row r="3562" spans="1:45" x14ac:dyDescent="0.25">
      <c r="A3562" s="2"/>
      <c r="C3562" s="2"/>
      <c r="E3562" s="2"/>
      <c r="Q3562" s="2"/>
      <c r="S3562" s="2"/>
      <c r="U3562" s="2"/>
      <c r="AE3562" s="4">
        <v>41780</v>
      </c>
      <c r="AF3562">
        <v>52203.37</v>
      </c>
      <c r="AG3562" s="4">
        <v>41710</v>
      </c>
      <c r="AH3562">
        <v>97.99</v>
      </c>
      <c r="AI3562" s="4">
        <v>42317</v>
      </c>
      <c r="AJ3562">
        <v>15.811999999999999</v>
      </c>
      <c r="AK3562" s="2">
        <v>41674</v>
      </c>
      <c r="AL3562">
        <v>11.668900000000001</v>
      </c>
      <c r="AM3562" s="2"/>
      <c r="AS3562" s="2"/>
    </row>
    <row r="3563" spans="1:45" x14ac:dyDescent="0.25">
      <c r="A3563" s="2"/>
      <c r="C3563" s="2"/>
      <c r="E3563" s="2"/>
      <c r="Q3563" s="2"/>
      <c r="S3563" s="2"/>
      <c r="U3563" s="2"/>
      <c r="AE3563" s="4">
        <v>41781</v>
      </c>
      <c r="AF3563">
        <v>52806.22</v>
      </c>
      <c r="AG3563" s="4">
        <v>41711</v>
      </c>
      <c r="AH3563">
        <v>98.2</v>
      </c>
      <c r="AI3563" s="4">
        <v>42318</v>
      </c>
      <c r="AJ3563">
        <v>15.7944</v>
      </c>
      <c r="AK3563" s="2">
        <v>41675</v>
      </c>
      <c r="AL3563">
        <v>11.543699999999999</v>
      </c>
      <c r="AM3563" s="2"/>
      <c r="AS3563" s="2"/>
    </row>
    <row r="3564" spans="1:45" x14ac:dyDescent="0.25">
      <c r="A3564" s="2"/>
      <c r="C3564" s="2"/>
      <c r="E3564" s="2"/>
      <c r="Q3564" s="2"/>
      <c r="S3564" s="2"/>
      <c r="U3564" s="2"/>
      <c r="AE3564" s="4">
        <v>41782</v>
      </c>
      <c r="AF3564">
        <v>52626.41</v>
      </c>
      <c r="AG3564" s="4">
        <v>41712</v>
      </c>
      <c r="AH3564">
        <v>98.89</v>
      </c>
      <c r="AI3564" s="4">
        <v>42319</v>
      </c>
      <c r="AJ3564">
        <v>15.7339</v>
      </c>
      <c r="AK3564" s="2">
        <v>41676</v>
      </c>
      <c r="AL3564">
        <v>11.567600000000001</v>
      </c>
      <c r="AM3564" s="2"/>
      <c r="AS3564" s="2"/>
    </row>
    <row r="3565" spans="1:45" x14ac:dyDescent="0.25">
      <c r="A3565" s="2"/>
      <c r="C3565" s="2"/>
      <c r="E3565" s="2"/>
      <c r="Q3565" s="2"/>
      <c r="S3565" s="2"/>
      <c r="U3565" s="2"/>
      <c r="AE3565" s="4">
        <v>41785</v>
      </c>
      <c r="AF3565">
        <v>52932.91</v>
      </c>
      <c r="AG3565" s="4">
        <v>41715</v>
      </c>
      <c r="AH3565">
        <v>98.08</v>
      </c>
      <c r="AI3565" s="4">
        <v>42320</v>
      </c>
      <c r="AJ3565">
        <v>15.761100000000001</v>
      </c>
      <c r="AK3565" s="2">
        <v>41677</v>
      </c>
      <c r="AL3565">
        <v>11.4619</v>
      </c>
      <c r="AM3565" s="2"/>
      <c r="AS3565" s="2"/>
    </row>
    <row r="3566" spans="1:45" x14ac:dyDescent="0.25">
      <c r="A3566" s="2"/>
      <c r="C3566" s="2"/>
      <c r="E3566" s="2"/>
      <c r="Q3566" s="2"/>
      <c r="S3566" s="2"/>
      <c r="U3566" s="2"/>
      <c r="AE3566" s="4">
        <v>41786</v>
      </c>
      <c r="AF3566">
        <v>52173.98</v>
      </c>
      <c r="AG3566" s="4">
        <v>41716</v>
      </c>
      <c r="AH3566">
        <v>99.7</v>
      </c>
      <c r="AI3566" s="4">
        <v>42321</v>
      </c>
      <c r="AJ3566">
        <v>15.8056</v>
      </c>
      <c r="AK3566" s="2">
        <v>41680</v>
      </c>
      <c r="AL3566">
        <v>11.4145</v>
      </c>
      <c r="AM3566" s="2"/>
      <c r="AS3566" s="2"/>
    </row>
    <row r="3567" spans="1:45" x14ac:dyDescent="0.25">
      <c r="A3567" s="2"/>
      <c r="C3567" s="2"/>
      <c r="E3567" s="2"/>
      <c r="Q3567" s="2"/>
      <c r="S3567" s="2"/>
      <c r="U3567" s="2"/>
      <c r="AE3567" s="4">
        <v>41787</v>
      </c>
      <c r="AF3567">
        <v>52639.75</v>
      </c>
      <c r="AG3567" s="4">
        <v>41717</v>
      </c>
      <c r="AH3567">
        <v>100.37</v>
      </c>
      <c r="AI3567" s="4">
        <v>42324</v>
      </c>
      <c r="AJ3567">
        <v>15.758800000000001</v>
      </c>
      <c r="AK3567" s="2">
        <v>41681</v>
      </c>
      <c r="AL3567">
        <v>11.428599999999999</v>
      </c>
      <c r="AM3567" s="2"/>
      <c r="AS3567" s="2"/>
    </row>
    <row r="3568" spans="1:45" x14ac:dyDescent="0.25">
      <c r="A3568" s="2"/>
      <c r="C3568" s="2"/>
      <c r="E3568" s="2"/>
      <c r="Q3568" s="2"/>
      <c r="S3568" s="2"/>
      <c r="U3568" s="2"/>
      <c r="AE3568" s="4">
        <v>41788</v>
      </c>
      <c r="AF3568">
        <v>52239.34</v>
      </c>
      <c r="AG3568" s="4">
        <v>41718</v>
      </c>
      <c r="AH3568">
        <v>99.43</v>
      </c>
      <c r="AI3568" s="4">
        <v>42325</v>
      </c>
      <c r="AJ3568">
        <v>15.7628</v>
      </c>
      <c r="AK3568" s="2">
        <v>41682</v>
      </c>
      <c r="AL3568">
        <v>11.498100000000001</v>
      </c>
      <c r="AM3568" s="2"/>
      <c r="AS3568" s="2"/>
    </row>
    <row r="3569" spans="1:45" x14ac:dyDescent="0.25">
      <c r="A3569" s="2"/>
      <c r="C3569" s="2"/>
      <c r="E3569" s="2"/>
      <c r="Q3569" s="2"/>
      <c r="S3569" s="2"/>
      <c r="U3569" s="2"/>
      <c r="AE3569" s="4">
        <v>41789</v>
      </c>
      <c r="AF3569">
        <v>51239.34</v>
      </c>
      <c r="AG3569" s="4">
        <v>41719</v>
      </c>
      <c r="AH3569">
        <v>99.46</v>
      </c>
      <c r="AI3569" s="4">
        <v>42326</v>
      </c>
      <c r="AJ3569">
        <v>15.6989</v>
      </c>
      <c r="AK3569" s="2">
        <v>41683</v>
      </c>
      <c r="AL3569">
        <v>11.4834</v>
      </c>
      <c r="AM3569" s="2"/>
      <c r="AS3569" s="2"/>
    </row>
    <row r="3570" spans="1:45" x14ac:dyDescent="0.25">
      <c r="A3570" s="2"/>
      <c r="C3570" s="2"/>
      <c r="E3570" s="2"/>
      <c r="Q3570" s="2"/>
      <c r="S3570" s="2"/>
      <c r="U3570" s="2"/>
      <c r="AE3570" s="4">
        <v>41792</v>
      </c>
      <c r="AF3570">
        <v>51605.83</v>
      </c>
      <c r="AG3570" s="4">
        <v>41722</v>
      </c>
      <c r="AH3570">
        <v>99.6</v>
      </c>
      <c r="AI3570" s="4">
        <v>42327</v>
      </c>
      <c r="AJ3570">
        <v>15.451499999999999</v>
      </c>
      <c r="AK3570" s="2">
        <v>41684</v>
      </c>
      <c r="AL3570">
        <v>11.44</v>
      </c>
      <c r="AM3570" s="2"/>
      <c r="AS3570" s="2"/>
    </row>
    <row r="3571" spans="1:45" x14ac:dyDescent="0.25">
      <c r="A3571" s="2"/>
      <c r="C3571" s="2"/>
      <c r="E3571" s="2"/>
      <c r="Q3571" s="2"/>
      <c r="S3571" s="2"/>
      <c r="U3571" s="2"/>
      <c r="AE3571" s="4">
        <v>41793</v>
      </c>
      <c r="AF3571">
        <v>52032.38</v>
      </c>
      <c r="AG3571" s="4">
        <v>41723</v>
      </c>
      <c r="AH3571">
        <v>99.19</v>
      </c>
      <c r="AI3571" s="4">
        <v>42331</v>
      </c>
      <c r="AJ3571">
        <v>15.39</v>
      </c>
      <c r="AK3571" s="2">
        <v>41687</v>
      </c>
      <c r="AL3571">
        <v>11.345000000000001</v>
      </c>
      <c r="AM3571" s="2"/>
      <c r="AS3571" s="2"/>
    </row>
    <row r="3572" spans="1:45" x14ac:dyDescent="0.25">
      <c r="A3572" s="2"/>
      <c r="C3572" s="2"/>
      <c r="E3572" s="2"/>
      <c r="Q3572" s="2"/>
      <c r="S3572" s="2"/>
      <c r="U3572" s="2"/>
      <c r="AE3572" s="4">
        <v>41794</v>
      </c>
      <c r="AF3572">
        <v>51832.98</v>
      </c>
      <c r="AG3572" s="4">
        <v>41724</v>
      </c>
      <c r="AH3572">
        <v>100.26</v>
      </c>
      <c r="AI3572" s="4">
        <v>42332</v>
      </c>
      <c r="AJ3572">
        <v>15.4474</v>
      </c>
      <c r="AK3572" s="2">
        <v>41688</v>
      </c>
      <c r="AL3572">
        <v>11.239000000000001</v>
      </c>
      <c r="AM3572" s="2"/>
      <c r="AS3572" s="2"/>
    </row>
    <row r="3573" spans="1:45" x14ac:dyDescent="0.25">
      <c r="A3573" s="2"/>
      <c r="C3573" s="2"/>
      <c r="E3573" s="2"/>
      <c r="Q3573" s="2"/>
      <c r="S3573" s="2"/>
      <c r="U3573" s="2"/>
      <c r="AE3573" s="4">
        <v>41795</v>
      </c>
      <c r="AF3573">
        <v>51558.79</v>
      </c>
      <c r="AG3573" s="4">
        <v>41725</v>
      </c>
      <c r="AH3573">
        <v>101.28</v>
      </c>
      <c r="AI3573" s="4">
        <v>42333</v>
      </c>
      <c r="AJ3573">
        <v>15.646800000000001</v>
      </c>
      <c r="AK3573" s="2">
        <v>41689</v>
      </c>
      <c r="AL3573">
        <v>11.238</v>
      </c>
      <c r="AM3573" s="2"/>
      <c r="AS3573" s="2"/>
    </row>
    <row r="3574" spans="1:45" x14ac:dyDescent="0.25">
      <c r="A3574" s="2"/>
      <c r="C3574" s="2"/>
      <c r="E3574" s="2"/>
      <c r="Q3574" s="2"/>
      <c r="S3574" s="2"/>
      <c r="U3574" s="2"/>
      <c r="AE3574" s="4">
        <v>41796</v>
      </c>
      <c r="AF3574">
        <v>53128.66</v>
      </c>
      <c r="AG3574" s="4">
        <v>41726</v>
      </c>
      <c r="AH3574">
        <v>101.67</v>
      </c>
      <c r="AI3574" s="4">
        <v>42334</v>
      </c>
      <c r="AJ3574">
        <v>15.846299999999999</v>
      </c>
      <c r="AK3574" s="2">
        <v>41690</v>
      </c>
      <c r="AL3574">
        <v>11.154999999999999</v>
      </c>
      <c r="AM3574" s="2"/>
      <c r="AS3574" s="2"/>
    </row>
    <row r="3575" spans="1:45" x14ac:dyDescent="0.25">
      <c r="A3575" s="2"/>
      <c r="C3575" s="2"/>
      <c r="E3575" s="2"/>
      <c r="Q3575" s="2"/>
      <c r="S3575" s="2"/>
      <c r="U3575" s="2"/>
      <c r="AE3575" s="4">
        <v>41799</v>
      </c>
      <c r="AF3575">
        <v>54273.16</v>
      </c>
      <c r="AG3575" s="4">
        <v>41729</v>
      </c>
      <c r="AH3575">
        <v>101.58</v>
      </c>
      <c r="AI3575" s="4">
        <v>42335</v>
      </c>
      <c r="AJ3575">
        <v>16.121300000000002</v>
      </c>
      <c r="AK3575" s="2">
        <v>41691</v>
      </c>
      <c r="AL3575">
        <v>11.146000000000001</v>
      </c>
      <c r="AM3575" s="2"/>
      <c r="AS3575" s="2"/>
    </row>
    <row r="3576" spans="1:45" x14ac:dyDescent="0.25">
      <c r="A3576" s="2"/>
      <c r="C3576" s="2"/>
      <c r="E3576" s="2"/>
      <c r="Q3576" s="2"/>
      <c r="S3576" s="2"/>
      <c r="U3576" s="2"/>
      <c r="AE3576" s="4">
        <v>41800</v>
      </c>
      <c r="AF3576">
        <v>54604.34</v>
      </c>
      <c r="AG3576" s="4">
        <v>41730</v>
      </c>
      <c r="AH3576">
        <v>99.74</v>
      </c>
      <c r="AI3576" s="4">
        <v>42338</v>
      </c>
      <c r="AJ3576">
        <v>16.238099999999999</v>
      </c>
      <c r="AK3576" s="2">
        <v>41694</v>
      </c>
      <c r="AL3576">
        <v>11.1578</v>
      </c>
      <c r="AM3576" s="2"/>
      <c r="AS3576" s="2"/>
    </row>
    <row r="3577" spans="1:45" x14ac:dyDescent="0.25">
      <c r="A3577" s="2"/>
      <c r="C3577" s="2"/>
      <c r="E3577" s="2"/>
      <c r="Q3577" s="2"/>
      <c r="S3577" s="2"/>
      <c r="U3577" s="2"/>
      <c r="AE3577" s="4">
        <v>41801</v>
      </c>
      <c r="AF3577">
        <v>55102.44</v>
      </c>
      <c r="AG3577" s="4">
        <v>41731</v>
      </c>
      <c r="AH3577">
        <v>99.62</v>
      </c>
      <c r="AI3577" s="4">
        <v>42339</v>
      </c>
      <c r="AJ3577">
        <v>16.0961</v>
      </c>
      <c r="AK3577" s="2">
        <v>41695</v>
      </c>
      <c r="AL3577">
        <v>11.120900000000001</v>
      </c>
      <c r="AM3577" s="2"/>
      <c r="AS3577" s="2"/>
    </row>
    <row r="3578" spans="1:45" x14ac:dyDescent="0.25">
      <c r="A3578" s="2"/>
      <c r="C3578" s="2"/>
      <c r="E3578" s="2"/>
      <c r="Q3578" s="2"/>
      <c r="S3578" s="2"/>
      <c r="U3578" s="2"/>
      <c r="AE3578" s="4">
        <v>41803</v>
      </c>
      <c r="AF3578">
        <v>54806.64</v>
      </c>
      <c r="AG3578" s="4">
        <v>41732</v>
      </c>
      <c r="AH3578">
        <v>100.29</v>
      </c>
      <c r="AI3578" s="4">
        <v>42340</v>
      </c>
      <c r="AJ3578">
        <v>15.9658</v>
      </c>
      <c r="AK3578" s="2">
        <v>41696</v>
      </c>
      <c r="AL3578">
        <v>11.154999999999999</v>
      </c>
      <c r="AM3578" s="2"/>
      <c r="AS3578" s="2"/>
    </row>
    <row r="3579" spans="1:45" x14ac:dyDescent="0.25">
      <c r="A3579" s="2"/>
      <c r="C3579" s="2"/>
      <c r="E3579" s="2"/>
      <c r="Q3579" s="2"/>
      <c r="S3579" s="2"/>
      <c r="U3579" s="2"/>
      <c r="AE3579" s="4">
        <v>41806</v>
      </c>
      <c r="AF3579">
        <v>54629.55</v>
      </c>
      <c r="AG3579" s="4">
        <v>41733</v>
      </c>
      <c r="AH3579">
        <v>101.14</v>
      </c>
      <c r="AI3579" s="4">
        <v>42341</v>
      </c>
      <c r="AJ3579">
        <v>16.0245</v>
      </c>
      <c r="AK3579" s="2">
        <v>41697</v>
      </c>
      <c r="AL3579">
        <v>11.083</v>
      </c>
      <c r="AM3579" s="2"/>
      <c r="AS3579" s="2"/>
    </row>
    <row r="3580" spans="1:45" x14ac:dyDescent="0.25">
      <c r="A3580" s="2"/>
      <c r="C3580" s="2"/>
      <c r="E3580" s="2"/>
      <c r="Q3580" s="2"/>
      <c r="S3580" s="2"/>
      <c r="U3580" s="2"/>
      <c r="AE3580" s="4">
        <v>41807</v>
      </c>
      <c r="AF3580">
        <v>54299.95</v>
      </c>
      <c r="AG3580" s="4">
        <v>41736</v>
      </c>
      <c r="AH3580">
        <v>100.44</v>
      </c>
      <c r="AI3580" s="4">
        <v>42342</v>
      </c>
      <c r="AJ3580">
        <v>15.991300000000001</v>
      </c>
      <c r="AK3580" s="2">
        <v>41698</v>
      </c>
      <c r="AL3580">
        <v>11.265000000000001</v>
      </c>
      <c r="AM3580" s="2"/>
      <c r="AS3580" s="2"/>
    </row>
    <row r="3581" spans="1:45" x14ac:dyDescent="0.25">
      <c r="A3581" s="2"/>
      <c r="C3581" s="2"/>
      <c r="E3581" s="2"/>
      <c r="Q3581" s="2"/>
      <c r="S3581" s="2"/>
      <c r="U3581" s="2"/>
      <c r="AE3581" s="4">
        <v>41808</v>
      </c>
      <c r="AF3581">
        <v>55202.54</v>
      </c>
      <c r="AG3581" s="4">
        <v>41737</v>
      </c>
      <c r="AH3581">
        <v>102.56</v>
      </c>
      <c r="AI3581" s="4">
        <v>42345</v>
      </c>
      <c r="AJ3581">
        <v>16.083300000000001</v>
      </c>
      <c r="AK3581" s="2">
        <v>41703</v>
      </c>
      <c r="AL3581">
        <v>11.205</v>
      </c>
      <c r="AM3581" s="2"/>
      <c r="AS3581" s="2"/>
    </row>
    <row r="3582" spans="1:45" x14ac:dyDescent="0.25">
      <c r="A3582" s="2"/>
      <c r="C3582" s="2"/>
      <c r="E3582" s="2"/>
      <c r="Q3582" s="2"/>
      <c r="S3582" s="2"/>
      <c r="U3582" s="2"/>
      <c r="AE3582" s="4">
        <v>41810</v>
      </c>
      <c r="AF3582">
        <v>54638.19</v>
      </c>
      <c r="AG3582" s="4">
        <v>41738</v>
      </c>
      <c r="AH3582">
        <v>103.6</v>
      </c>
      <c r="AI3582" s="4">
        <v>42346</v>
      </c>
      <c r="AJ3582">
        <v>16.068000000000001</v>
      </c>
      <c r="AK3582" s="2">
        <v>41704</v>
      </c>
      <c r="AL3582">
        <v>11.2096</v>
      </c>
      <c r="AM3582" s="2"/>
      <c r="AS3582" s="2"/>
    </row>
    <row r="3583" spans="1:45" x14ac:dyDescent="0.25">
      <c r="A3583" s="2"/>
      <c r="C3583" s="2"/>
      <c r="E3583" s="2"/>
      <c r="Q3583" s="2"/>
      <c r="S3583" s="2"/>
      <c r="U3583" s="2"/>
      <c r="AE3583" s="4">
        <v>41813</v>
      </c>
      <c r="AF3583">
        <v>54210.05</v>
      </c>
      <c r="AG3583" s="4">
        <v>41739</v>
      </c>
      <c r="AH3583">
        <v>103.4</v>
      </c>
      <c r="AI3583" s="4">
        <v>42347</v>
      </c>
      <c r="AJ3583">
        <v>16.055</v>
      </c>
      <c r="AK3583" s="2">
        <v>41705</v>
      </c>
      <c r="AL3583">
        <v>11.34</v>
      </c>
      <c r="AM3583" s="2"/>
      <c r="AS3583" s="2"/>
    </row>
    <row r="3584" spans="1:45" x14ac:dyDescent="0.25">
      <c r="A3584" s="2"/>
      <c r="C3584" s="2"/>
      <c r="E3584" s="2"/>
      <c r="Q3584" s="2"/>
      <c r="S3584" s="2"/>
      <c r="U3584" s="2"/>
      <c r="AE3584" s="4">
        <v>41814</v>
      </c>
      <c r="AF3584">
        <v>54280.78</v>
      </c>
      <c r="AG3584" s="4">
        <v>41740</v>
      </c>
      <c r="AH3584">
        <v>103.74</v>
      </c>
      <c r="AI3584" s="4">
        <v>42348</v>
      </c>
      <c r="AJ3584">
        <v>16.243200000000002</v>
      </c>
      <c r="AK3584" s="2">
        <v>41708</v>
      </c>
      <c r="AL3584">
        <v>11.365</v>
      </c>
      <c r="AM3584" s="2"/>
      <c r="AS3584" s="2"/>
    </row>
    <row r="3585" spans="1:45" x14ac:dyDescent="0.25">
      <c r="A3585" s="2"/>
      <c r="C3585" s="2"/>
      <c r="E3585" s="2"/>
      <c r="Q3585" s="2"/>
      <c r="S3585" s="2"/>
      <c r="U3585" s="2"/>
      <c r="AE3585" s="4">
        <v>41815</v>
      </c>
      <c r="AF3585">
        <v>53425.74</v>
      </c>
      <c r="AG3585" s="4">
        <v>41743</v>
      </c>
      <c r="AH3585">
        <v>104.05</v>
      </c>
      <c r="AI3585" s="4">
        <v>42349</v>
      </c>
      <c r="AJ3585">
        <v>16.374300000000002</v>
      </c>
      <c r="AK3585" s="2">
        <v>41709</v>
      </c>
      <c r="AL3585">
        <v>11.2841</v>
      </c>
      <c r="AM3585" s="2"/>
      <c r="AS3585" s="2"/>
    </row>
    <row r="3586" spans="1:45" x14ac:dyDescent="0.25">
      <c r="A3586" s="2"/>
      <c r="C3586" s="2"/>
      <c r="E3586" s="2"/>
      <c r="Q3586" s="2"/>
      <c r="S3586" s="2"/>
      <c r="U3586" s="2"/>
      <c r="AE3586" s="4">
        <v>41816</v>
      </c>
      <c r="AF3586">
        <v>53506.75</v>
      </c>
      <c r="AG3586" s="4">
        <v>41744</v>
      </c>
      <c r="AH3586">
        <v>103.75</v>
      </c>
      <c r="AI3586" s="4">
        <v>42352</v>
      </c>
      <c r="AJ3586">
        <v>16.427399999999999</v>
      </c>
      <c r="AK3586" s="2">
        <v>41710</v>
      </c>
      <c r="AL3586">
        <v>11.295</v>
      </c>
      <c r="AM3586" s="2"/>
      <c r="AS3586" s="2"/>
    </row>
    <row r="3587" spans="1:45" x14ac:dyDescent="0.25">
      <c r="A3587" s="2"/>
      <c r="C3587" s="2"/>
      <c r="E3587" s="2"/>
      <c r="Q3587" s="2"/>
      <c r="S3587" s="2"/>
      <c r="U3587" s="2"/>
      <c r="AE3587" s="4">
        <v>41817</v>
      </c>
      <c r="AF3587">
        <v>53157.3</v>
      </c>
      <c r="AG3587" s="4">
        <v>41745</v>
      </c>
      <c r="AH3587">
        <v>103.76</v>
      </c>
      <c r="AI3587" s="4">
        <v>42353</v>
      </c>
      <c r="AJ3587">
        <v>16.456800000000001</v>
      </c>
      <c r="AK3587" s="2">
        <v>41711</v>
      </c>
      <c r="AL3587">
        <v>11.365</v>
      </c>
      <c r="AM3587" s="2"/>
      <c r="AS3587" s="2"/>
    </row>
    <row r="3588" spans="1:45" x14ac:dyDescent="0.25">
      <c r="A3588" s="2"/>
      <c r="C3588" s="2"/>
      <c r="E3588" s="2"/>
      <c r="Q3588" s="2"/>
      <c r="S3588" s="2"/>
      <c r="U3588" s="2"/>
      <c r="AE3588" s="4">
        <v>41820</v>
      </c>
      <c r="AF3588">
        <v>53168.22</v>
      </c>
      <c r="AG3588" s="4">
        <v>41746</v>
      </c>
      <c r="AH3588">
        <v>104.3</v>
      </c>
      <c r="AI3588" s="4">
        <v>42354</v>
      </c>
      <c r="AJ3588">
        <v>16.5762</v>
      </c>
      <c r="AK3588" s="2">
        <v>41712</v>
      </c>
      <c r="AL3588">
        <v>11.321899999999999</v>
      </c>
      <c r="AM3588" s="2"/>
      <c r="AS3588" s="2"/>
    </row>
    <row r="3589" spans="1:45" x14ac:dyDescent="0.25">
      <c r="A3589" s="2"/>
      <c r="C3589" s="2"/>
      <c r="E3589" s="2"/>
      <c r="Q3589" s="2"/>
      <c r="S3589" s="2"/>
      <c r="U3589" s="2"/>
      <c r="AE3589" s="4">
        <v>41821</v>
      </c>
      <c r="AF3589">
        <v>53171.49</v>
      </c>
      <c r="AG3589" s="4">
        <v>41750</v>
      </c>
      <c r="AH3589">
        <v>104.37</v>
      </c>
      <c r="AI3589" s="4">
        <v>42355</v>
      </c>
      <c r="AJ3589">
        <v>16.47</v>
      </c>
      <c r="AK3589" s="2">
        <v>41715</v>
      </c>
      <c r="AL3589">
        <v>11.3323</v>
      </c>
      <c r="AM3589" s="2"/>
      <c r="AS3589" s="2"/>
    </row>
    <row r="3590" spans="1:45" x14ac:dyDescent="0.25">
      <c r="A3590" s="2"/>
      <c r="C3590" s="2"/>
      <c r="E3590" s="2"/>
      <c r="Q3590" s="2"/>
      <c r="S3590" s="2"/>
      <c r="U3590" s="2"/>
      <c r="AE3590" s="4">
        <v>41822</v>
      </c>
      <c r="AF3590">
        <v>53028.78</v>
      </c>
      <c r="AG3590" s="4">
        <v>41751</v>
      </c>
      <c r="AH3590">
        <v>102.13</v>
      </c>
      <c r="AI3590" s="4">
        <v>42356</v>
      </c>
      <c r="AJ3590">
        <v>16.664000000000001</v>
      </c>
      <c r="AK3590" s="2">
        <v>41716</v>
      </c>
      <c r="AL3590">
        <v>11.3757</v>
      </c>
      <c r="AM3590" s="2"/>
      <c r="AS3590" s="2"/>
    </row>
    <row r="3591" spans="1:45" x14ac:dyDescent="0.25">
      <c r="A3591" s="2"/>
      <c r="C3591" s="2"/>
      <c r="E3591" s="2"/>
      <c r="Q3591" s="2"/>
      <c r="S3591" s="2"/>
      <c r="U3591" s="2"/>
      <c r="AE3591" s="4">
        <v>41823</v>
      </c>
      <c r="AF3591">
        <v>53874.58</v>
      </c>
      <c r="AG3591" s="4">
        <v>41752</v>
      </c>
      <c r="AH3591">
        <v>101.44</v>
      </c>
      <c r="AI3591" s="4">
        <v>42359</v>
      </c>
      <c r="AJ3591">
        <v>16.8279</v>
      </c>
      <c r="AK3591" s="2">
        <v>41717</v>
      </c>
      <c r="AL3591">
        <v>11.433999999999999</v>
      </c>
      <c r="AM3591" s="2"/>
      <c r="AS3591" s="2"/>
    </row>
    <row r="3592" spans="1:45" x14ac:dyDescent="0.25">
      <c r="A3592" s="2"/>
      <c r="C3592" s="2"/>
      <c r="E3592" s="2"/>
      <c r="Q3592" s="2"/>
      <c r="S3592" s="2"/>
      <c r="U3592" s="2"/>
      <c r="AE3592" s="4">
        <v>41824</v>
      </c>
      <c r="AF3592">
        <v>54055.9</v>
      </c>
      <c r="AG3592" s="4">
        <v>41753</v>
      </c>
      <c r="AH3592">
        <v>101.94</v>
      </c>
      <c r="AI3592" s="4">
        <v>42360</v>
      </c>
      <c r="AJ3592">
        <v>16.757100000000001</v>
      </c>
      <c r="AK3592" s="2">
        <v>41718</v>
      </c>
      <c r="AL3592">
        <v>11.444100000000001</v>
      </c>
      <c r="AM3592" s="2"/>
      <c r="AS3592" s="2"/>
    </row>
    <row r="3593" spans="1:45" x14ac:dyDescent="0.25">
      <c r="A3593" s="2"/>
      <c r="C3593" s="2"/>
      <c r="E3593" s="2"/>
      <c r="Q3593" s="2"/>
      <c r="S3593" s="2"/>
      <c r="U3593" s="2"/>
      <c r="AE3593" s="4">
        <v>41827</v>
      </c>
      <c r="AF3593">
        <v>53801.83</v>
      </c>
      <c r="AG3593" s="4">
        <v>41754</v>
      </c>
      <c r="AH3593">
        <v>100.6</v>
      </c>
      <c r="AI3593" s="4">
        <v>42361</v>
      </c>
      <c r="AJ3593">
        <v>16.61</v>
      </c>
      <c r="AK3593" s="2">
        <v>41719</v>
      </c>
      <c r="AL3593">
        <v>11.4008</v>
      </c>
      <c r="AM3593" s="2"/>
      <c r="AS3593" s="2"/>
    </row>
    <row r="3594" spans="1:45" x14ac:dyDescent="0.25">
      <c r="A3594" s="2"/>
      <c r="C3594" s="2"/>
      <c r="E3594" s="2"/>
      <c r="Q3594" s="2"/>
      <c r="S3594" s="2"/>
      <c r="U3594" s="2"/>
      <c r="AE3594" s="4">
        <v>41828</v>
      </c>
      <c r="AF3594">
        <v>53634.69</v>
      </c>
      <c r="AG3594" s="4">
        <v>41757</v>
      </c>
      <c r="AH3594">
        <v>100.84</v>
      </c>
      <c r="AI3594" s="4">
        <v>42366</v>
      </c>
      <c r="AJ3594">
        <v>16.6387</v>
      </c>
      <c r="AK3594" s="2">
        <v>41722</v>
      </c>
      <c r="AL3594">
        <v>11.388</v>
      </c>
      <c r="AM3594" s="2"/>
      <c r="AS3594" s="2"/>
    </row>
    <row r="3595" spans="1:45" x14ac:dyDescent="0.25">
      <c r="A3595" s="2"/>
      <c r="C3595" s="2"/>
      <c r="E3595" s="2"/>
      <c r="Q3595" s="2"/>
      <c r="S3595" s="2"/>
      <c r="U3595" s="2"/>
      <c r="AE3595" s="4">
        <v>41830</v>
      </c>
      <c r="AF3595">
        <v>54592.75</v>
      </c>
      <c r="AG3595" s="4">
        <v>41758</v>
      </c>
      <c r="AH3595">
        <v>101.28</v>
      </c>
      <c r="AI3595" s="4">
        <v>42367</v>
      </c>
      <c r="AJ3595">
        <v>16.673500000000001</v>
      </c>
      <c r="AK3595" s="2">
        <v>41723</v>
      </c>
      <c r="AL3595">
        <v>11.38</v>
      </c>
      <c r="AM3595" s="2"/>
      <c r="AS3595" s="2"/>
    </row>
    <row r="3596" spans="1:45" x14ac:dyDescent="0.25">
      <c r="A3596" s="2"/>
      <c r="C3596" s="2"/>
      <c r="E3596" s="2"/>
      <c r="Q3596" s="2"/>
      <c r="S3596" s="2"/>
      <c r="U3596" s="2"/>
      <c r="AE3596" s="4">
        <v>41831</v>
      </c>
      <c r="AF3596">
        <v>54785.93</v>
      </c>
      <c r="AG3596" s="4">
        <v>41759</v>
      </c>
      <c r="AH3596">
        <v>99.74</v>
      </c>
      <c r="AI3596" s="4">
        <v>42368</v>
      </c>
      <c r="AJ3596">
        <v>16.745699999999999</v>
      </c>
      <c r="AK3596" s="2">
        <v>41724</v>
      </c>
      <c r="AL3596">
        <v>11.3614</v>
      </c>
      <c r="AM3596" s="2"/>
      <c r="AS3596" s="2"/>
    </row>
    <row r="3597" spans="1:45" x14ac:dyDescent="0.25">
      <c r="A3597" s="2"/>
      <c r="C3597" s="2"/>
      <c r="E3597" s="2"/>
      <c r="Q3597" s="2"/>
      <c r="S3597" s="2"/>
      <c r="U3597" s="2"/>
      <c r="AE3597" s="4">
        <v>41834</v>
      </c>
      <c r="AF3597">
        <v>55743.98</v>
      </c>
      <c r="AG3597" s="4">
        <v>41760</v>
      </c>
      <c r="AH3597">
        <v>99.42</v>
      </c>
      <c r="AI3597" s="4">
        <v>42373</v>
      </c>
      <c r="AJ3597">
        <v>16.688400000000001</v>
      </c>
      <c r="AK3597" s="2">
        <v>41725</v>
      </c>
      <c r="AL3597">
        <v>11.3225</v>
      </c>
      <c r="AM3597" s="2"/>
      <c r="AS3597" s="2"/>
    </row>
    <row r="3598" spans="1:45" x14ac:dyDescent="0.25">
      <c r="A3598" s="2"/>
      <c r="C3598" s="2"/>
      <c r="E3598" s="2"/>
      <c r="Q3598" s="2"/>
      <c r="S3598" s="2"/>
      <c r="U3598" s="2"/>
      <c r="AE3598" s="4">
        <v>41835</v>
      </c>
      <c r="AF3598">
        <v>55973.61</v>
      </c>
      <c r="AG3598" s="4">
        <v>41761</v>
      </c>
      <c r="AH3598">
        <v>99.76</v>
      </c>
      <c r="AI3598" s="4">
        <v>42374</v>
      </c>
      <c r="AJ3598">
        <v>16.4206</v>
      </c>
      <c r="AK3598" s="2">
        <v>41726</v>
      </c>
      <c r="AL3598">
        <v>11.3721</v>
      </c>
      <c r="AM3598" s="2"/>
      <c r="AS3598" s="2"/>
    </row>
    <row r="3599" spans="1:45" x14ac:dyDescent="0.25">
      <c r="A3599" s="2"/>
      <c r="C3599" s="2"/>
      <c r="E3599" s="2"/>
      <c r="Q3599" s="2"/>
      <c r="S3599" s="2"/>
      <c r="U3599" s="2"/>
      <c r="AE3599" s="4">
        <v>41836</v>
      </c>
      <c r="AF3599">
        <v>55717.36</v>
      </c>
      <c r="AG3599" s="4">
        <v>41764</v>
      </c>
      <c r="AH3599">
        <v>99.48</v>
      </c>
      <c r="AI3599" s="4">
        <v>42375</v>
      </c>
      <c r="AJ3599">
        <v>16.267900000000001</v>
      </c>
      <c r="AK3599" s="2">
        <v>41729</v>
      </c>
      <c r="AL3599">
        <v>11.395</v>
      </c>
      <c r="AM3599" s="2"/>
      <c r="AS3599" s="2"/>
    </row>
    <row r="3600" spans="1:45" x14ac:dyDescent="0.25">
      <c r="A3600" s="2"/>
      <c r="C3600" s="2"/>
      <c r="E3600" s="2"/>
      <c r="Q3600" s="2"/>
      <c r="S3600" s="2"/>
      <c r="U3600" s="2"/>
      <c r="AE3600" s="4">
        <v>41837</v>
      </c>
      <c r="AF3600">
        <v>55637.51</v>
      </c>
      <c r="AG3600" s="4">
        <v>41765</v>
      </c>
      <c r="AH3600">
        <v>99.5</v>
      </c>
      <c r="AI3600" s="4">
        <v>42376</v>
      </c>
      <c r="AJ3600">
        <v>16.452200000000001</v>
      </c>
      <c r="AK3600" s="2">
        <v>41730</v>
      </c>
      <c r="AL3600">
        <v>11.3934</v>
      </c>
      <c r="AM3600" s="2"/>
      <c r="AS3600" s="2"/>
    </row>
    <row r="3601" spans="1:45" x14ac:dyDescent="0.25">
      <c r="A3601" s="2"/>
      <c r="C3601" s="2"/>
      <c r="E3601" s="2"/>
      <c r="Q3601" s="2"/>
      <c r="S3601" s="2"/>
      <c r="U3601" s="2"/>
      <c r="AE3601" s="4">
        <v>41838</v>
      </c>
      <c r="AF3601">
        <v>57012.9</v>
      </c>
      <c r="AG3601" s="4">
        <v>41766</v>
      </c>
      <c r="AH3601">
        <v>100.77</v>
      </c>
      <c r="AI3601" s="4">
        <v>42377</v>
      </c>
      <c r="AJ3601">
        <v>16.3992</v>
      </c>
      <c r="AK3601" s="2">
        <v>41731</v>
      </c>
      <c r="AL3601">
        <v>11.3383</v>
      </c>
      <c r="AM3601" s="2"/>
      <c r="AS3601" s="2"/>
    </row>
    <row r="3602" spans="1:45" x14ac:dyDescent="0.25">
      <c r="A3602" s="2"/>
      <c r="C3602" s="2"/>
      <c r="E3602" s="2"/>
      <c r="Q3602" s="2"/>
      <c r="S3602" s="2"/>
      <c r="U3602" s="2"/>
      <c r="AE3602" s="4">
        <v>41841</v>
      </c>
      <c r="AF3602">
        <v>57633.919999999998</v>
      </c>
      <c r="AG3602" s="4">
        <v>41767</v>
      </c>
      <c r="AH3602">
        <v>100.26</v>
      </c>
      <c r="AI3602" s="4">
        <v>42380</v>
      </c>
      <c r="AJ3602">
        <v>16.488099999999999</v>
      </c>
      <c r="AK3602" s="2">
        <v>41732</v>
      </c>
      <c r="AL3602">
        <v>11.288399999999999</v>
      </c>
      <c r="AM3602" s="2"/>
      <c r="AS3602" s="2"/>
    </row>
    <row r="3603" spans="1:45" x14ac:dyDescent="0.25">
      <c r="A3603" s="2"/>
      <c r="C3603" s="2"/>
      <c r="E3603" s="2"/>
      <c r="Q3603" s="2"/>
      <c r="S3603" s="2"/>
      <c r="U3603" s="2"/>
      <c r="AE3603" s="4">
        <v>41842</v>
      </c>
      <c r="AF3603">
        <v>57983.32</v>
      </c>
      <c r="AG3603" s="4">
        <v>41768</v>
      </c>
      <c r="AH3603">
        <v>99.99</v>
      </c>
      <c r="AI3603" s="4">
        <v>42381</v>
      </c>
      <c r="AJ3603">
        <v>16.395800000000001</v>
      </c>
      <c r="AK3603" s="2">
        <v>41733</v>
      </c>
      <c r="AL3603">
        <v>11.3012</v>
      </c>
      <c r="AM3603" s="2"/>
      <c r="AS3603" s="2"/>
    </row>
    <row r="3604" spans="1:45" x14ac:dyDescent="0.25">
      <c r="A3604" s="2"/>
      <c r="C3604" s="2"/>
      <c r="E3604" s="2"/>
      <c r="Q3604" s="2"/>
      <c r="S3604" s="2"/>
      <c r="U3604" s="2"/>
      <c r="AE3604" s="4">
        <v>41843</v>
      </c>
      <c r="AF3604">
        <v>57419.96</v>
      </c>
      <c r="AG3604" s="4">
        <v>41771</v>
      </c>
      <c r="AH3604">
        <v>100.59</v>
      </c>
      <c r="AI3604" s="4">
        <v>42382</v>
      </c>
      <c r="AJ3604">
        <v>16.4465</v>
      </c>
      <c r="AK3604" s="2">
        <v>41736</v>
      </c>
      <c r="AL3604">
        <v>11.345000000000001</v>
      </c>
      <c r="AM3604" s="2"/>
      <c r="AS3604" s="2"/>
    </row>
    <row r="3605" spans="1:45" x14ac:dyDescent="0.25">
      <c r="A3605" s="2"/>
      <c r="C3605" s="2"/>
      <c r="E3605" s="2"/>
      <c r="Q3605" s="2"/>
      <c r="S3605" s="2"/>
      <c r="U3605" s="2"/>
      <c r="AE3605" s="4">
        <v>41844</v>
      </c>
      <c r="AF3605">
        <v>57977.56</v>
      </c>
      <c r="AG3605" s="4">
        <v>41772</v>
      </c>
      <c r="AH3605">
        <v>101.7</v>
      </c>
      <c r="AI3605" s="4">
        <v>42383</v>
      </c>
      <c r="AJ3605">
        <v>16.524100000000001</v>
      </c>
      <c r="AK3605" s="2">
        <v>41737</v>
      </c>
      <c r="AL3605">
        <v>11.2926</v>
      </c>
      <c r="AM3605" s="2"/>
      <c r="AS3605" s="2"/>
    </row>
    <row r="3606" spans="1:45" x14ac:dyDescent="0.25">
      <c r="A3606" s="2"/>
      <c r="C3606" s="2"/>
      <c r="E3606" s="2"/>
      <c r="Q3606" s="2"/>
      <c r="S3606" s="2"/>
      <c r="U3606" s="2"/>
      <c r="AE3606" s="4">
        <v>41845</v>
      </c>
      <c r="AF3606">
        <v>57821.08</v>
      </c>
      <c r="AG3606" s="4">
        <v>41773</v>
      </c>
      <c r="AH3606">
        <v>102.37</v>
      </c>
      <c r="AI3606" s="4">
        <v>42384</v>
      </c>
      <c r="AJ3606">
        <v>16.658200000000001</v>
      </c>
      <c r="AK3606" s="2">
        <v>41738</v>
      </c>
      <c r="AL3606">
        <v>11.343</v>
      </c>
      <c r="AM3606" s="2"/>
      <c r="AS3606" s="2"/>
    </row>
    <row r="3607" spans="1:45" x14ac:dyDescent="0.25">
      <c r="A3607" s="2"/>
      <c r="C3607" s="2"/>
      <c r="E3607" s="2"/>
      <c r="Q3607" s="2"/>
      <c r="S3607" s="2"/>
      <c r="U3607" s="2"/>
      <c r="AE3607" s="4">
        <v>41848</v>
      </c>
      <c r="AF3607">
        <v>57695.72</v>
      </c>
      <c r="AG3607" s="4">
        <v>41774</v>
      </c>
      <c r="AH3607">
        <v>101.5</v>
      </c>
      <c r="AI3607" s="4">
        <v>42387</v>
      </c>
      <c r="AJ3607">
        <v>16.581399999999999</v>
      </c>
      <c r="AK3607" s="2">
        <v>41739</v>
      </c>
      <c r="AL3607">
        <v>11.3028</v>
      </c>
      <c r="AM3607" s="2"/>
      <c r="AS3607" s="2"/>
    </row>
    <row r="3608" spans="1:45" x14ac:dyDescent="0.25">
      <c r="A3608" s="2"/>
      <c r="C3608" s="2"/>
      <c r="E3608" s="2"/>
      <c r="Q3608" s="2"/>
      <c r="S3608" s="2"/>
      <c r="U3608" s="2"/>
      <c r="AE3608" s="4">
        <v>41849</v>
      </c>
      <c r="AF3608">
        <v>57118.81</v>
      </c>
      <c r="AG3608" s="4">
        <v>41775</v>
      </c>
      <c r="AH3608">
        <v>102.02</v>
      </c>
      <c r="AI3608" s="4">
        <v>42388</v>
      </c>
      <c r="AJ3608">
        <v>16.7227</v>
      </c>
      <c r="AK3608" s="2">
        <v>41740</v>
      </c>
      <c r="AL3608">
        <v>11.318199999999999</v>
      </c>
      <c r="AM3608" s="2"/>
      <c r="AS3608" s="2"/>
    </row>
    <row r="3609" spans="1:45" x14ac:dyDescent="0.25">
      <c r="A3609" s="2"/>
      <c r="C3609" s="2"/>
      <c r="E3609" s="2"/>
      <c r="Q3609" s="2"/>
      <c r="S3609" s="2"/>
      <c r="U3609" s="2"/>
      <c r="AE3609" s="4">
        <v>41850</v>
      </c>
      <c r="AF3609">
        <v>56877.97</v>
      </c>
      <c r="AG3609" s="4">
        <v>41778</v>
      </c>
      <c r="AH3609">
        <v>102.61</v>
      </c>
      <c r="AI3609" s="4">
        <v>42389</v>
      </c>
      <c r="AJ3609">
        <v>16.877600000000001</v>
      </c>
      <c r="AK3609" s="2">
        <v>41743</v>
      </c>
      <c r="AL3609">
        <v>11.367800000000001</v>
      </c>
      <c r="AM3609" s="2"/>
      <c r="AS3609" s="2"/>
    </row>
    <row r="3610" spans="1:45" x14ac:dyDescent="0.25">
      <c r="A3610" s="2"/>
      <c r="C3610" s="2"/>
      <c r="E3610" s="2"/>
      <c r="Q3610" s="2"/>
      <c r="S3610" s="2"/>
      <c r="U3610" s="2"/>
      <c r="AE3610" s="4">
        <v>41851</v>
      </c>
      <c r="AF3610">
        <v>55829.41</v>
      </c>
      <c r="AG3610" s="4">
        <v>41779</v>
      </c>
      <c r="AH3610">
        <v>102.44</v>
      </c>
      <c r="AI3610" s="4">
        <v>42390</v>
      </c>
      <c r="AJ3610">
        <v>16.679400000000001</v>
      </c>
      <c r="AK3610" s="2">
        <v>41744</v>
      </c>
      <c r="AL3610">
        <v>11.395</v>
      </c>
      <c r="AM3610" s="2"/>
      <c r="AS3610" s="2"/>
    </row>
    <row r="3611" spans="1:45" x14ac:dyDescent="0.25">
      <c r="A3611" s="2"/>
      <c r="C3611" s="2"/>
      <c r="E3611" s="2"/>
      <c r="Q3611" s="2"/>
      <c r="S3611" s="2"/>
      <c r="U3611" s="2"/>
      <c r="AE3611" s="4">
        <v>41852</v>
      </c>
      <c r="AF3611">
        <v>55902.87</v>
      </c>
      <c r="AG3611" s="4">
        <v>41780</v>
      </c>
      <c r="AH3611">
        <v>104.07</v>
      </c>
      <c r="AI3611" s="4">
        <v>42391</v>
      </c>
      <c r="AJ3611">
        <v>16.409300000000002</v>
      </c>
      <c r="AK3611" s="2">
        <v>41745</v>
      </c>
      <c r="AL3611">
        <v>11.37</v>
      </c>
      <c r="AM3611" s="2"/>
      <c r="AS3611" s="2"/>
    </row>
    <row r="3612" spans="1:45" x14ac:dyDescent="0.25">
      <c r="A3612" s="2"/>
      <c r="C3612" s="2"/>
      <c r="E3612" s="2"/>
      <c r="Q3612" s="2"/>
      <c r="S3612" s="2"/>
      <c r="U3612" s="2"/>
      <c r="AE3612" s="4">
        <v>41855</v>
      </c>
      <c r="AF3612">
        <v>56616.33</v>
      </c>
      <c r="AG3612" s="4">
        <v>41781</v>
      </c>
      <c r="AH3612">
        <v>103.74</v>
      </c>
      <c r="AI3612" s="4">
        <v>42395</v>
      </c>
      <c r="AJ3612">
        <v>16.160599999999999</v>
      </c>
      <c r="AK3612" s="2">
        <v>41746</v>
      </c>
      <c r="AL3612">
        <v>11.280200000000001</v>
      </c>
      <c r="AM3612" s="2"/>
      <c r="AS3612" s="2"/>
    </row>
    <row r="3613" spans="1:45" x14ac:dyDescent="0.25">
      <c r="A3613" s="2"/>
      <c r="C3613" s="2"/>
      <c r="E3613" s="2"/>
      <c r="Q3613" s="2"/>
      <c r="S3613" s="2"/>
      <c r="U3613" s="2"/>
      <c r="AE3613" s="4">
        <v>41856</v>
      </c>
      <c r="AF3613">
        <v>56202.1</v>
      </c>
      <c r="AG3613" s="4">
        <v>41782</v>
      </c>
      <c r="AH3613">
        <v>104.35</v>
      </c>
      <c r="AI3613" s="4">
        <v>42396</v>
      </c>
      <c r="AJ3613">
        <v>16.127099999999999</v>
      </c>
      <c r="AK3613" s="2">
        <v>41747</v>
      </c>
      <c r="AL3613">
        <v>11.3142</v>
      </c>
      <c r="AM3613" s="2"/>
      <c r="AS3613" s="2"/>
    </row>
    <row r="3614" spans="1:45" x14ac:dyDescent="0.25">
      <c r="A3614" s="2"/>
      <c r="C3614" s="2"/>
      <c r="E3614" s="2"/>
      <c r="Q3614" s="2"/>
      <c r="S3614" s="2"/>
      <c r="U3614" s="2"/>
      <c r="AE3614" s="4">
        <v>41857</v>
      </c>
      <c r="AF3614">
        <v>56487.18</v>
      </c>
      <c r="AG3614" s="4">
        <v>41786</v>
      </c>
      <c r="AH3614">
        <v>104.11</v>
      </c>
      <c r="AI3614" s="4">
        <v>42397</v>
      </c>
      <c r="AJ3614">
        <v>15.841900000000001</v>
      </c>
      <c r="AK3614" s="2">
        <v>41751</v>
      </c>
      <c r="AL3614">
        <v>11.345000000000001</v>
      </c>
      <c r="AM3614" s="2"/>
      <c r="AS3614" s="2"/>
    </row>
    <row r="3615" spans="1:45" x14ac:dyDescent="0.25">
      <c r="A3615" s="2"/>
      <c r="C3615" s="2"/>
      <c r="E3615" s="2"/>
      <c r="Q3615" s="2"/>
      <c r="S3615" s="2"/>
      <c r="U3615" s="2"/>
      <c r="AE3615" s="4">
        <v>41858</v>
      </c>
      <c r="AF3615">
        <v>56188.05</v>
      </c>
      <c r="AG3615" s="4">
        <v>41787</v>
      </c>
      <c r="AH3615">
        <v>102.72</v>
      </c>
      <c r="AI3615" s="4">
        <v>42398</v>
      </c>
      <c r="AJ3615">
        <v>15.713100000000001</v>
      </c>
      <c r="AK3615" s="2">
        <v>41752</v>
      </c>
      <c r="AL3615">
        <v>11.266400000000001</v>
      </c>
      <c r="AM3615" s="2"/>
      <c r="AS3615" s="2"/>
    </row>
    <row r="3616" spans="1:45" x14ac:dyDescent="0.25">
      <c r="A3616" s="2"/>
      <c r="C3616" s="2"/>
      <c r="E3616" s="2"/>
      <c r="Q3616" s="2"/>
      <c r="S3616" s="2"/>
      <c r="U3616" s="2"/>
      <c r="AE3616" s="4">
        <v>41859</v>
      </c>
      <c r="AF3616">
        <v>55572.93</v>
      </c>
      <c r="AG3616" s="4">
        <v>41788</v>
      </c>
      <c r="AH3616">
        <v>103.58</v>
      </c>
      <c r="AI3616" s="4">
        <v>42401</v>
      </c>
      <c r="AJ3616">
        <v>15.406499999999999</v>
      </c>
      <c r="AK3616" s="2">
        <v>41753</v>
      </c>
      <c r="AL3616">
        <v>11.2821</v>
      </c>
      <c r="AM3616" s="2"/>
      <c r="AS3616" s="2"/>
    </row>
    <row r="3617" spans="1:45" x14ac:dyDescent="0.25">
      <c r="A3617" s="2"/>
      <c r="C3617" s="2"/>
      <c r="E3617" s="2"/>
      <c r="Q3617" s="2"/>
      <c r="S3617" s="2"/>
      <c r="U3617" s="2"/>
      <c r="AE3617" s="4">
        <v>41862</v>
      </c>
      <c r="AF3617">
        <v>56613.32</v>
      </c>
      <c r="AG3617" s="4">
        <v>41789</v>
      </c>
      <c r="AH3617">
        <v>102.71</v>
      </c>
      <c r="AI3617" s="4">
        <v>42402</v>
      </c>
      <c r="AJ3617">
        <v>15.648099999999999</v>
      </c>
      <c r="AK3617" s="2">
        <v>41754</v>
      </c>
      <c r="AL3617">
        <v>11.33</v>
      </c>
      <c r="AM3617" s="2"/>
      <c r="AS3617" s="2"/>
    </row>
    <row r="3618" spans="1:45" x14ac:dyDescent="0.25">
      <c r="A3618" s="2"/>
      <c r="C3618" s="2"/>
      <c r="E3618" s="2"/>
      <c r="Q3618" s="2"/>
      <c r="S3618" s="2"/>
      <c r="U3618" s="2"/>
      <c r="AE3618" s="4">
        <v>41863</v>
      </c>
      <c r="AF3618">
        <v>56442.34</v>
      </c>
      <c r="AG3618" s="4">
        <v>41792</v>
      </c>
      <c r="AH3618">
        <v>102.47</v>
      </c>
      <c r="AI3618" s="4">
        <v>42403</v>
      </c>
      <c r="AJ3618">
        <v>15.547599999999999</v>
      </c>
      <c r="AK3618" s="2">
        <v>41757</v>
      </c>
      <c r="AL3618">
        <v>11.3117</v>
      </c>
      <c r="AM3618" s="2"/>
      <c r="AS3618" s="2"/>
    </row>
    <row r="3619" spans="1:45" x14ac:dyDescent="0.25">
      <c r="A3619" s="2"/>
      <c r="C3619" s="2"/>
      <c r="E3619" s="2"/>
      <c r="Q3619" s="2"/>
      <c r="S3619" s="2"/>
      <c r="U3619" s="2"/>
      <c r="AE3619" s="4">
        <v>41864</v>
      </c>
      <c r="AF3619">
        <v>55581.19</v>
      </c>
      <c r="AG3619" s="4">
        <v>41793</v>
      </c>
      <c r="AH3619">
        <v>102.66</v>
      </c>
      <c r="AI3619" s="4">
        <v>42404</v>
      </c>
      <c r="AJ3619">
        <v>15.7873</v>
      </c>
      <c r="AK3619" s="2">
        <v>41758</v>
      </c>
      <c r="AL3619">
        <v>11.3268</v>
      </c>
      <c r="AM3619" s="2"/>
      <c r="AS3619" s="2"/>
    </row>
    <row r="3620" spans="1:45" x14ac:dyDescent="0.25">
      <c r="A3620" s="2"/>
      <c r="C3620" s="2"/>
      <c r="E3620" s="2"/>
      <c r="Q3620" s="2"/>
      <c r="S3620" s="2"/>
      <c r="U3620" s="2"/>
      <c r="AE3620" s="4">
        <v>41865</v>
      </c>
      <c r="AF3620">
        <v>55780.41</v>
      </c>
      <c r="AG3620" s="4">
        <v>41794</v>
      </c>
      <c r="AH3620">
        <v>102.64</v>
      </c>
      <c r="AI3620" s="4">
        <v>42405</v>
      </c>
      <c r="AJ3620">
        <v>15.720599999999999</v>
      </c>
      <c r="AK3620" s="2">
        <v>41759</v>
      </c>
      <c r="AL3620">
        <v>11.3026</v>
      </c>
      <c r="AM3620" s="2"/>
      <c r="AS3620" s="2"/>
    </row>
    <row r="3621" spans="1:45" x14ac:dyDescent="0.25">
      <c r="A3621" s="2"/>
      <c r="C3621" s="2"/>
      <c r="E3621" s="2"/>
      <c r="Q3621" s="2"/>
      <c r="S3621" s="2"/>
      <c r="U3621" s="2"/>
      <c r="AE3621" s="4">
        <v>41866</v>
      </c>
      <c r="AF3621">
        <v>56963.65</v>
      </c>
      <c r="AG3621" s="4">
        <v>41795</v>
      </c>
      <c r="AH3621">
        <v>102.48</v>
      </c>
      <c r="AI3621" s="4">
        <v>42410</v>
      </c>
      <c r="AJ3621">
        <v>15.708299999999999</v>
      </c>
      <c r="AK3621" s="2">
        <v>41760</v>
      </c>
      <c r="AL3621">
        <v>11.316800000000001</v>
      </c>
      <c r="AM3621" s="2"/>
      <c r="AS3621" s="2"/>
    </row>
    <row r="3622" spans="1:45" x14ac:dyDescent="0.25">
      <c r="A3622" s="2"/>
      <c r="C3622" s="2"/>
      <c r="E3622" s="2"/>
      <c r="Q3622" s="2"/>
      <c r="S3622" s="2"/>
      <c r="U3622" s="2"/>
      <c r="AE3622" s="4">
        <v>41869</v>
      </c>
      <c r="AF3622">
        <v>57560.72</v>
      </c>
      <c r="AG3622" s="4">
        <v>41796</v>
      </c>
      <c r="AH3622">
        <v>102.66</v>
      </c>
      <c r="AI3622" s="4">
        <v>42411</v>
      </c>
      <c r="AJ3622">
        <v>15.8127</v>
      </c>
      <c r="AK3622" s="2">
        <v>41761</v>
      </c>
      <c r="AL3622">
        <v>11.2887</v>
      </c>
      <c r="AM3622" s="2"/>
      <c r="AS3622" s="2"/>
    </row>
    <row r="3623" spans="1:45" x14ac:dyDescent="0.25">
      <c r="A3623" s="2"/>
      <c r="C3623" s="2"/>
      <c r="E3623" s="2"/>
      <c r="Q3623" s="2"/>
      <c r="S3623" s="2"/>
      <c r="U3623" s="2"/>
      <c r="AE3623" s="4">
        <v>41870</v>
      </c>
      <c r="AF3623">
        <v>58449.29</v>
      </c>
      <c r="AG3623" s="4">
        <v>41799</v>
      </c>
      <c r="AH3623">
        <v>104.41</v>
      </c>
      <c r="AI3623" s="4">
        <v>42412</v>
      </c>
      <c r="AJ3623">
        <v>15.7821</v>
      </c>
      <c r="AK3623" s="2">
        <v>41764</v>
      </c>
      <c r="AL3623">
        <v>11.3201</v>
      </c>
      <c r="AM3623" s="2"/>
      <c r="AS3623" s="2"/>
    </row>
    <row r="3624" spans="1:45" x14ac:dyDescent="0.25">
      <c r="A3624" s="2"/>
      <c r="C3624" s="2"/>
      <c r="E3624" s="2"/>
      <c r="Q3624" s="2"/>
      <c r="S3624" s="2"/>
      <c r="U3624" s="2"/>
      <c r="AE3624" s="4">
        <v>41871</v>
      </c>
      <c r="AF3624">
        <v>58878.239999999998</v>
      </c>
      <c r="AG3624" s="4">
        <v>41800</v>
      </c>
      <c r="AH3624">
        <v>104.35</v>
      </c>
      <c r="AI3624" s="4">
        <v>42415</v>
      </c>
      <c r="AJ3624">
        <v>15.728400000000001</v>
      </c>
      <c r="AK3624" s="2">
        <v>41765</v>
      </c>
      <c r="AL3624">
        <v>11.345000000000001</v>
      </c>
      <c r="AM3624" s="2"/>
      <c r="AS3624" s="2"/>
    </row>
    <row r="3625" spans="1:45" x14ac:dyDescent="0.25">
      <c r="A3625" s="2"/>
      <c r="C3625" s="2"/>
      <c r="E3625" s="2"/>
      <c r="Q3625" s="2"/>
      <c r="S3625" s="2"/>
      <c r="U3625" s="2"/>
      <c r="AE3625" s="4">
        <v>41872</v>
      </c>
      <c r="AF3625">
        <v>58992.11</v>
      </c>
      <c r="AG3625" s="4">
        <v>41801</v>
      </c>
      <c r="AH3625">
        <v>104.4</v>
      </c>
      <c r="AI3625" s="4">
        <v>42416</v>
      </c>
      <c r="AJ3625">
        <v>15.586</v>
      </c>
      <c r="AK3625" s="2">
        <v>41766</v>
      </c>
      <c r="AL3625">
        <v>11.299300000000001</v>
      </c>
      <c r="AM3625" s="2"/>
      <c r="AS3625" s="2"/>
    </row>
    <row r="3626" spans="1:45" x14ac:dyDescent="0.25">
      <c r="A3626" s="2"/>
      <c r="C3626" s="2"/>
      <c r="E3626" s="2"/>
      <c r="Q3626" s="2"/>
      <c r="S3626" s="2"/>
      <c r="U3626" s="2"/>
      <c r="AE3626" s="4">
        <v>41873</v>
      </c>
      <c r="AF3626">
        <v>58407.32</v>
      </c>
      <c r="AG3626" s="4">
        <v>41802</v>
      </c>
      <c r="AH3626">
        <v>106.53</v>
      </c>
      <c r="AI3626" s="4">
        <v>42417</v>
      </c>
      <c r="AJ3626">
        <v>15.4527</v>
      </c>
      <c r="AK3626" s="2">
        <v>41767</v>
      </c>
      <c r="AL3626">
        <v>11.350300000000001</v>
      </c>
      <c r="AM3626" s="2"/>
      <c r="AS3626" s="2"/>
    </row>
    <row r="3627" spans="1:45" x14ac:dyDescent="0.25">
      <c r="A3627" s="2"/>
      <c r="C3627" s="2"/>
      <c r="E3627" s="2"/>
      <c r="Q3627" s="2"/>
      <c r="S3627" s="2"/>
      <c r="U3627" s="2"/>
      <c r="AE3627" s="4">
        <v>41876</v>
      </c>
      <c r="AF3627">
        <v>59735.17</v>
      </c>
      <c r="AG3627" s="4">
        <v>41803</v>
      </c>
      <c r="AH3627">
        <v>106.91</v>
      </c>
      <c r="AI3627" s="4">
        <v>42418</v>
      </c>
      <c r="AJ3627">
        <v>15.531499999999999</v>
      </c>
      <c r="AK3627" s="2">
        <v>41768</v>
      </c>
      <c r="AL3627">
        <v>11.283899999999999</v>
      </c>
      <c r="AM3627" s="2"/>
      <c r="AS3627" s="2"/>
    </row>
    <row r="3628" spans="1:45" x14ac:dyDescent="0.25">
      <c r="A3628" s="2"/>
      <c r="C3628" s="2"/>
      <c r="E3628" s="2"/>
      <c r="Q3628" s="2"/>
      <c r="S3628" s="2"/>
      <c r="U3628" s="2"/>
      <c r="AE3628" s="4">
        <v>41877</v>
      </c>
      <c r="AF3628">
        <v>59821.45</v>
      </c>
      <c r="AG3628" s="4">
        <v>41806</v>
      </c>
      <c r="AH3628">
        <v>106.9</v>
      </c>
      <c r="AI3628" s="4">
        <v>42419</v>
      </c>
      <c r="AJ3628">
        <v>15.3469</v>
      </c>
      <c r="AK3628" s="2">
        <v>41771</v>
      </c>
      <c r="AL3628">
        <v>11.3171</v>
      </c>
      <c r="AM3628" s="2"/>
      <c r="AS3628" s="2"/>
    </row>
    <row r="3629" spans="1:45" x14ac:dyDescent="0.25">
      <c r="A3629" s="2"/>
      <c r="C3629" s="2"/>
      <c r="E3629" s="2"/>
      <c r="Q3629" s="2"/>
      <c r="S3629" s="2"/>
      <c r="U3629" s="2"/>
      <c r="AE3629" s="4">
        <v>41878</v>
      </c>
      <c r="AF3629">
        <v>60950.57</v>
      </c>
      <c r="AG3629" s="4">
        <v>41807</v>
      </c>
      <c r="AH3629">
        <v>106.36</v>
      </c>
      <c r="AI3629" s="4">
        <v>42422</v>
      </c>
      <c r="AJ3629">
        <v>15.2347</v>
      </c>
      <c r="AK3629" s="2">
        <v>41772</v>
      </c>
      <c r="AL3629">
        <v>11.33</v>
      </c>
      <c r="AM3629" s="2"/>
      <c r="AS3629" s="2"/>
    </row>
    <row r="3630" spans="1:45" x14ac:dyDescent="0.25">
      <c r="A3630" s="2"/>
      <c r="C3630" s="2"/>
      <c r="E3630" s="2"/>
      <c r="Q3630" s="2"/>
      <c r="S3630" s="2"/>
      <c r="U3630" s="2"/>
      <c r="AE3630" s="4">
        <v>41879</v>
      </c>
      <c r="AF3630">
        <v>60290.87</v>
      </c>
      <c r="AG3630" s="4">
        <v>41808</v>
      </c>
      <c r="AH3630">
        <v>105.97</v>
      </c>
      <c r="AI3630" s="4">
        <v>42423</v>
      </c>
      <c r="AJ3630">
        <v>15.343999999999999</v>
      </c>
      <c r="AK3630" s="2">
        <v>41773</v>
      </c>
      <c r="AL3630">
        <v>11.315</v>
      </c>
      <c r="AM3630" s="2"/>
      <c r="AS3630" s="2"/>
    </row>
    <row r="3631" spans="1:45" x14ac:dyDescent="0.25">
      <c r="A3631" s="2"/>
      <c r="C3631" s="2"/>
      <c r="E3631" s="2"/>
      <c r="Q3631" s="2"/>
      <c r="S3631" s="2"/>
      <c r="U3631" s="2"/>
      <c r="AE3631" s="4">
        <v>41880</v>
      </c>
      <c r="AF3631">
        <v>61288.15</v>
      </c>
      <c r="AG3631" s="4">
        <v>41809</v>
      </c>
      <c r="AH3631">
        <v>106.43</v>
      </c>
      <c r="AI3631" s="4">
        <v>42424</v>
      </c>
      <c r="AJ3631">
        <v>15.2499</v>
      </c>
      <c r="AK3631" s="2">
        <v>41774</v>
      </c>
      <c r="AL3631">
        <v>11.277100000000001</v>
      </c>
      <c r="AM3631" s="2"/>
      <c r="AS3631" s="2"/>
    </row>
    <row r="3632" spans="1:45" x14ac:dyDescent="0.25">
      <c r="A3632" s="2"/>
      <c r="C3632" s="2"/>
      <c r="E3632" s="2"/>
      <c r="Q3632" s="2"/>
      <c r="S3632" s="2"/>
      <c r="U3632" s="2"/>
      <c r="AE3632" s="4">
        <v>41883</v>
      </c>
      <c r="AF3632">
        <v>61141.27</v>
      </c>
      <c r="AG3632" s="4">
        <v>41810</v>
      </c>
      <c r="AH3632">
        <v>107.26</v>
      </c>
      <c r="AI3632" s="4">
        <v>42425</v>
      </c>
      <c r="AJ3632">
        <v>15.289300000000001</v>
      </c>
      <c r="AK3632" s="2">
        <v>41775</v>
      </c>
      <c r="AL3632">
        <v>11.2706</v>
      </c>
      <c r="AM3632" s="2"/>
      <c r="AS3632" s="2"/>
    </row>
    <row r="3633" spans="1:45" x14ac:dyDescent="0.25">
      <c r="A3633" s="2"/>
      <c r="C3633" s="2"/>
      <c r="E3633" s="2"/>
      <c r="Q3633" s="2"/>
      <c r="S3633" s="2"/>
      <c r="U3633" s="2"/>
      <c r="AE3633" s="4">
        <v>41884</v>
      </c>
      <c r="AF3633">
        <v>61895.98</v>
      </c>
      <c r="AG3633" s="4">
        <v>41813</v>
      </c>
      <c r="AH3633">
        <v>106.17</v>
      </c>
      <c r="AI3633" s="4">
        <v>42426</v>
      </c>
      <c r="AJ3633">
        <v>15.340299999999999</v>
      </c>
      <c r="AK3633" s="2">
        <v>41778</v>
      </c>
      <c r="AL3633">
        <v>11.258599999999999</v>
      </c>
      <c r="AM3633" s="2"/>
      <c r="AS3633" s="2"/>
    </row>
    <row r="3634" spans="1:45" x14ac:dyDescent="0.25">
      <c r="A3634" s="2"/>
      <c r="C3634" s="2"/>
      <c r="E3634" s="2"/>
      <c r="Q3634" s="2"/>
      <c r="S3634" s="2"/>
      <c r="U3634" s="2"/>
      <c r="AE3634" s="4">
        <v>41885</v>
      </c>
      <c r="AF3634">
        <v>61837.04</v>
      </c>
      <c r="AG3634" s="4">
        <v>41814</v>
      </c>
      <c r="AH3634">
        <v>106.03</v>
      </c>
      <c r="AI3634" s="4">
        <v>42429</v>
      </c>
      <c r="AJ3634">
        <v>15.2286</v>
      </c>
      <c r="AK3634" s="2">
        <v>41779</v>
      </c>
      <c r="AL3634">
        <v>11.252800000000001</v>
      </c>
      <c r="AM3634" s="2"/>
      <c r="AS3634" s="2"/>
    </row>
    <row r="3635" spans="1:45" x14ac:dyDescent="0.25">
      <c r="A3635" s="2"/>
      <c r="C3635" s="2"/>
      <c r="E3635" s="2"/>
      <c r="Q3635" s="2"/>
      <c r="S3635" s="2"/>
      <c r="U3635" s="2"/>
      <c r="AE3635" s="4">
        <v>41886</v>
      </c>
      <c r="AF3635">
        <v>60800.02</v>
      </c>
      <c r="AG3635" s="4">
        <v>41815</v>
      </c>
      <c r="AH3635">
        <v>106.5</v>
      </c>
      <c r="AI3635" s="4">
        <v>42430</v>
      </c>
      <c r="AJ3635">
        <v>14.9183</v>
      </c>
      <c r="AK3635" s="2">
        <v>41780</v>
      </c>
      <c r="AL3635">
        <v>11.232900000000001</v>
      </c>
      <c r="AM3635" s="2"/>
      <c r="AS3635" s="2"/>
    </row>
    <row r="3636" spans="1:45" x14ac:dyDescent="0.25">
      <c r="A3636" s="2"/>
      <c r="C3636" s="2"/>
      <c r="E3636" s="2"/>
      <c r="Q3636" s="2"/>
      <c r="S3636" s="2"/>
      <c r="U3636" s="2"/>
      <c r="AE3636" s="4">
        <v>41887</v>
      </c>
      <c r="AF3636">
        <v>60681.98</v>
      </c>
      <c r="AG3636" s="4">
        <v>41816</v>
      </c>
      <c r="AH3636">
        <v>105.84</v>
      </c>
      <c r="AI3636" s="4">
        <v>42431</v>
      </c>
      <c r="AJ3636">
        <v>14.8383</v>
      </c>
      <c r="AK3636" s="2">
        <v>41781</v>
      </c>
      <c r="AL3636">
        <v>11.151999999999999</v>
      </c>
      <c r="AM3636" s="2"/>
      <c r="AS3636" s="2"/>
    </row>
    <row r="3637" spans="1:45" x14ac:dyDescent="0.25">
      <c r="A3637" s="2"/>
      <c r="C3637" s="2"/>
      <c r="E3637" s="2"/>
      <c r="Q3637" s="2"/>
      <c r="S3637" s="2"/>
      <c r="U3637" s="2"/>
      <c r="AE3637" s="4">
        <v>41890</v>
      </c>
      <c r="AF3637">
        <v>59192.75</v>
      </c>
      <c r="AG3637" s="4">
        <v>41817</v>
      </c>
      <c r="AH3637">
        <v>105.74</v>
      </c>
      <c r="AI3637" s="4">
        <v>42432</v>
      </c>
      <c r="AJ3637">
        <v>14.782999999999999</v>
      </c>
      <c r="AK3637" s="2">
        <v>41782</v>
      </c>
      <c r="AL3637">
        <v>11.144</v>
      </c>
      <c r="AM3637" s="2"/>
      <c r="AS3637" s="2"/>
    </row>
    <row r="3638" spans="1:45" x14ac:dyDescent="0.25">
      <c r="A3638" s="2"/>
      <c r="C3638" s="2"/>
      <c r="E3638" s="2"/>
      <c r="Q3638" s="2"/>
      <c r="S3638" s="2"/>
      <c r="U3638" s="2"/>
      <c r="AE3638" s="4">
        <v>41891</v>
      </c>
      <c r="AF3638">
        <v>58676.34</v>
      </c>
      <c r="AG3638" s="4">
        <v>41820</v>
      </c>
      <c r="AH3638">
        <v>105.37</v>
      </c>
      <c r="AI3638" s="4">
        <v>42433</v>
      </c>
      <c r="AJ3638">
        <v>14.6501</v>
      </c>
      <c r="AK3638" s="2">
        <v>41785</v>
      </c>
      <c r="AL3638">
        <v>11.1553</v>
      </c>
      <c r="AM3638" s="2"/>
      <c r="AS3638" s="2"/>
    </row>
    <row r="3639" spans="1:45" x14ac:dyDescent="0.25">
      <c r="A3639" s="2"/>
      <c r="C3639" s="2"/>
      <c r="E3639" s="2"/>
      <c r="Q3639" s="2"/>
      <c r="S3639" s="2"/>
      <c r="U3639" s="2"/>
      <c r="AE3639" s="4">
        <v>41892</v>
      </c>
      <c r="AF3639">
        <v>58198.66</v>
      </c>
      <c r="AG3639" s="4">
        <v>41821</v>
      </c>
      <c r="AH3639">
        <v>105.34</v>
      </c>
      <c r="AI3639" s="4">
        <v>42436</v>
      </c>
      <c r="AJ3639">
        <v>14.8348</v>
      </c>
      <c r="AK3639" s="2">
        <v>41786</v>
      </c>
      <c r="AL3639">
        <v>11.186299999999999</v>
      </c>
      <c r="AM3639" s="2"/>
      <c r="AS3639" s="2"/>
    </row>
    <row r="3640" spans="1:45" x14ac:dyDescent="0.25">
      <c r="A3640" s="2"/>
      <c r="C3640" s="2"/>
      <c r="E3640" s="2"/>
      <c r="Q3640" s="2"/>
      <c r="S3640" s="2"/>
      <c r="U3640" s="2"/>
      <c r="AE3640" s="4">
        <v>41893</v>
      </c>
      <c r="AF3640">
        <v>58337.29</v>
      </c>
      <c r="AG3640" s="4">
        <v>41822</v>
      </c>
      <c r="AH3640">
        <v>104.48</v>
      </c>
      <c r="AI3640" s="4">
        <v>42437</v>
      </c>
      <c r="AJ3640">
        <v>14.542199999999999</v>
      </c>
      <c r="AK3640" s="2">
        <v>41787</v>
      </c>
      <c r="AL3640">
        <v>11.1402</v>
      </c>
      <c r="AM3640" s="2"/>
      <c r="AS3640" s="2"/>
    </row>
    <row r="3641" spans="1:45" x14ac:dyDescent="0.25">
      <c r="A3641" s="2"/>
      <c r="C3641" s="2"/>
      <c r="E3641" s="2"/>
      <c r="Q3641" s="2"/>
      <c r="S3641" s="2"/>
      <c r="U3641" s="2"/>
      <c r="AE3641" s="4">
        <v>41894</v>
      </c>
      <c r="AF3641">
        <v>56927.81</v>
      </c>
      <c r="AG3641" s="4">
        <v>41823</v>
      </c>
      <c r="AH3641">
        <v>104.06</v>
      </c>
      <c r="AI3641" s="4">
        <v>42438</v>
      </c>
      <c r="AJ3641">
        <v>14.220800000000001</v>
      </c>
      <c r="AK3641" s="2">
        <v>41788</v>
      </c>
      <c r="AL3641">
        <v>11.15</v>
      </c>
      <c r="AM3641" s="2"/>
      <c r="AS3641" s="2"/>
    </row>
    <row r="3642" spans="1:45" x14ac:dyDescent="0.25">
      <c r="A3642" s="2"/>
      <c r="C3642" s="2"/>
      <c r="E3642" s="2"/>
      <c r="Q3642" s="2"/>
      <c r="S3642" s="2"/>
      <c r="U3642" s="2"/>
      <c r="AE3642" s="4">
        <v>41897</v>
      </c>
      <c r="AF3642">
        <v>57948.76</v>
      </c>
      <c r="AG3642" s="4">
        <v>41827</v>
      </c>
      <c r="AH3642">
        <v>103.53</v>
      </c>
      <c r="AI3642" s="4">
        <v>42439</v>
      </c>
      <c r="AJ3642">
        <v>14.1113</v>
      </c>
      <c r="AK3642" s="2">
        <v>41789</v>
      </c>
      <c r="AL3642">
        <v>11.0768</v>
      </c>
      <c r="AM3642" s="2"/>
      <c r="AS3642" s="2"/>
    </row>
    <row r="3643" spans="1:45" x14ac:dyDescent="0.25">
      <c r="A3643" s="2"/>
      <c r="C3643" s="2"/>
      <c r="E3643" s="2"/>
      <c r="Q3643" s="2"/>
      <c r="S3643" s="2"/>
      <c r="U3643" s="2"/>
      <c r="AE3643" s="4">
        <v>41898</v>
      </c>
      <c r="AF3643">
        <v>59114.66</v>
      </c>
      <c r="AG3643" s="4">
        <v>41828</v>
      </c>
      <c r="AH3643">
        <v>103.4</v>
      </c>
      <c r="AI3643" s="4">
        <v>42440</v>
      </c>
      <c r="AJ3643">
        <v>13.893599999999999</v>
      </c>
      <c r="AK3643" s="2">
        <v>41792</v>
      </c>
      <c r="AL3643">
        <v>11.0848</v>
      </c>
      <c r="AM3643" s="2"/>
      <c r="AS3643" s="2"/>
    </row>
    <row r="3644" spans="1:45" x14ac:dyDescent="0.25">
      <c r="A3644" s="2"/>
      <c r="C3644" s="2"/>
      <c r="E3644" s="2"/>
      <c r="Q3644" s="2"/>
      <c r="S3644" s="2"/>
      <c r="U3644" s="2"/>
      <c r="AE3644" s="4">
        <v>41899</v>
      </c>
      <c r="AF3644">
        <v>59108.19</v>
      </c>
      <c r="AG3644" s="4">
        <v>41829</v>
      </c>
      <c r="AH3644">
        <v>102.29</v>
      </c>
      <c r="AI3644" s="4">
        <v>42443</v>
      </c>
      <c r="AJ3644">
        <v>13.9861</v>
      </c>
      <c r="AK3644" s="2">
        <v>41793</v>
      </c>
      <c r="AL3644">
        <v>11.0907</v>
      </c>
      <c r="AM3644" s="2"/>
      <c r="AS3644" s="2"/>
    </row>
    <row r="3645" spans="1:45" x14ac:dyDescent="0.25">
      <c r="A3645" s="2"/>
      <c r="C3645" s="2"/>
      <c r="E3645" s="2"/>
      <c r="Q3645" s="2"/>
      <c r="S3645" s="2"/>
      <c r="U3645" s="2"/>
      <c r="AE3645" s="4">
        <v>41900</v>
      </c>
      <c r="AF3645">
        <v>58374.48</v>
      </c>
      <c r="AG3645" s="4">
        <v>41830</v>
      </c>
      <c r="AH3645">
        <v>102.93</v>
      </c>
      <c r="AI3645" s="4">
        <v>42444</v>
      </c>
      <c r="AJ3645">
        <v>14.347899999999999</v>
      </c>
      <c r="AK3645" s="2">
        <v>41794</v>
      </c>
      <c r="AL3645">
        <v>11.067500000000001</v>
      </c>
      <c r="AM3645" s="2"/>
      <c r="AS3645" s="2"/>
    </row>
    <row r="3646" spans="1:45" x14ac:dyDescent="0.25">
      <c r="A3646" s="2"/>
      <c r="C3646" s="2"/>
      <c r="E3646" s="2"/>
      <c r="Q3646" s="2"/>
      <c r="S3646" s="2"/>
      <c r="U3646" s="2"/>
      <c r="AE3646" s="4">
        <v>41901</v>
      </c>
      <c r="AF3646">
        <v>57788.7</v>
      </c>
      <c r="AG3646" s="4">
        <v>41831</v>
      </c>
      <c r="AH3646">
        <v>100.83</v>
      </c>
      <c r="AI3646" s="4">
        <v>42445</v>
      </c>
      <c r="AJ3646">
        <v>14.296799999999999</v>
      </c>
      <c r="AK3646" s="2">
        <v>41795</v>
      </c>
      <c r="AL3646">
        <v>11.015000000000001</v>
      </c>
      <c r="AM3646" s="2"/>
      <c r="AS3646" s="2"/>
    </row>
    <row r="3647" spans="1:45" x14ac:dyDescent="0.25">
      <c r="A3647" s="2"/>
      <c r="C3647" s="2"/>
      <c r="E3647" s="2"/>
      <c r="Q3647" s="2"/>
      <c r="S3647" s="2"/>
      <c r="U3647" s="2"/>
      <c r="AE3647" s="4">
        <v>41904</v>
      </c>
      <c r="AF3647">
        <v>56818.11</v>
      </c>
      <c r="AG3647" s="4">
        <v>41834</v>
      </c>
      <c r="AH3647">
        <v>100.91</v>
      </c>
      <c r="AI3647" s="4">
        <v>42446</v>
      </c>
      <c r="AJ3647">
        <v>13.860900000000001</v>
      </c>
      <c r="AK3647" s="2">
        <v>41796</v>
      </c>
      <c r="AL3647">
        <v>10.9175</v>
      </c>
      <c r="AM3647" s="2"/>
      <c r="AS3647" s="2"/>
    </row>
    <row r="3648" spans="1:45" x14ac:dyDescent="0.25">
      <c r="A3648" s="2"/>
      <c r="C3648" s="2"/>
      <c r="E3648" s="2"/>
      <c r="Q3648" s="2"/>
      <c r="S3648" s="2"/>
      <c r="U3648" s="2"/>
      <c r="AE3648" s="4">
        <v>41905</v>
      </c>
      <c r="AF3648">
        <v>56540.5</v>
      </c>
      <c r="AG3648" s="4">
        <v>41835</v>
      </c>
      <c r="AH3648">
        <v>99.96</v>
      </c>
      <c r="AI3648" s="4">
        <v>42447</v>
      </c>
      <c r="AJ3648">
        <v>13.8127</v>
      </c>
      <c r="AK3648" s="2">
        <v>41799</v>
      </c>
      <c r="AL3648">
        <v>10.9457</v>
      </c>
      <c r="AM3648" s="2"/>
      <c r="AS3648" s="2"/>
    </row>
    <row r="3649" spans="1:45" x14ac:dyDescent="0.25">
      <c r="A3649" s="2"/>
      <c r="C3649" s="2"/>
      <c r="E3649" s="2"/>
      <c r="Q3649" s="2"/>
      <c r="S3649" s="2"/>
      <c r="U3649" s="2"/>
      <c r="AE3649" s="4">
        <v>41906</v>
      </c>
      <c r="AF3649">
        <v>56824.42</v>
      </c>
      <c r="AG3649" s="4">
        <v>41836</v>
      </c>
      <c r="AH3649">
        <v>101.2</v>
      </c>
      <c r="AI3649" s="4">
        <v>42450</v>
      </c>
      <c r="AJ3649">
        <v>13.7339</v>
      </c>
      <c r="AK3649" s="2">
        <v>41800</v>
      </c>
      <c r="AL3649">
        <v>11.005000000000001</v>
      </c>
      <c r="AM3649" s="2"/>
      <c r="AS3649" s="2"/>
    </row>
    <row r="3650" spans="1:45" x14ac:dyDescent="0.25">
      <c r="A3650" s="2"/>
      <c r="C3650" s="2"/>
      <c r="E3650" s="2"/>
      <c r="Q3650" s="2"/>
      <c r="S3650" s="2"/>
      <c r="U3650" s="2"/>
      <c r="AE3650" s="4">
        <v>41907</v>
      </c>
      <c r="AF3650">
        <v>55962.080000000002</v>
      </c>
      <c r="AG3650" s="4">
        <v>41837</v>
      </c>
      <c r="AH3650">
        <v>103.19</v>
      </c>
      <c r="AI3650" s="4">
        <v>42451</v>
      </c>
      <c r="AJ3650">
        <v>13.508699999999999</v>
      </c>
      <c r="AK3650" s="2">
        <v>41801</v>
      </c>
      <c r="AL3650">
        <v>10.9879</v>
      </c>
      <c r="AM3650" s="2"/>
      <c r="AS3650" s="2"/>
    </row>
    <row r="3651" spans="1:45" x14ac:dyDescent="0.25">
      <c r="A3651" s="2"/>
      <c r="C3651" s="2"/>
      <c r="E3651" s="2"/>
      <c r="Q3651" s="2"/>
      <c r="S3651" s="2"/>
      <c r="U3651" s="2"/>
      <c r="AE3651" s="4">
        <v>41908</v>
      </c>
      <c r="AF3651">
        <v>57212.38</v>
      </c>
      <c r="AG3651" s="4">
        <v>41838</v>
      </c>
      <c r="AH3651">
        <v>103.13</v>
      </c>
      <c r="AI3651" s="4">
        <v>42452</v>
      </c>
      <c r="AJ3651">
        <v>13.709099999999999</v>
      </c>
      <c r="AK3651" s="2">
        <v>41802</v>
      </c>
      <c r="AL3651">
        <v>10.9779</v>
      </c>
      <c r="AM3651" s="2"/>
      <c r="AS3651" s="2"/>
    </row>
    <row r="3652" spans="1:45" x14ac:dyDescent="0.25">
      <c r="A3652" s="2"/>
      <c r="C3652" s="2"/>
      <c r="E3652" s="2"/>
      <c r="Q3652" s="2"/>
      <c r="S3652" s="2"/>
      <c r="U3652" s="2"/>
      <c r="AE3652" s="4">
        <v>41911</v>
      </c>
      <c r="AF3652">
        <v>54625.35</v>
      </c>
      <c r="AG3652" s="4">
        <v>41841</v>
      </c>
      <c r="AH3652">
        <v>104.59</v>
      </c>
      <c r="AI3652" s="4">
        <v>42453</v>
      </c>
      <c r="AJ3652">
        <v>13.9208</v>
      </c>
      <c r="AK3652" s="2">
        <v>41803</v>
      </c>
      <c r="AL3652">
        <v>10.924200000000001</v>
      </c>
      <c r="AM3652" s="2"/>
      <c r="AS3652" s="2"/>
    </row>
    <row r="3653" spans="1:45" x14ac:dyDescent="0.25">
      <c r="A3653" s="2"/>
      <c r="C3653" s="2"/>
      <c r="E3653" s="2"/>
      <c r="Q3653" s="2"/>
      <c r="S3653" s="2"/>
      <c r="U3653" s="2"/>
      <c r="AE3653" s="4">
        <v>41912</v>
      </c>
      <c r="AF3653">
        <v>54115.98</v>
      </c>
      <c r="AG3653" s="4">
        <v>41842</v>
      </c>
      <c r="AH3653">
        <v>104.42</v>
      </c>
      <c r="AI3653" s="4">
        <v>42457</v>
      </c>
      <c r="AJ3653">
        <v>13.58</v>
      </c>
      <c r="AK3653" s="2">
        <v>41806</v>
      </c>
      <c r="AL3653">
        <v>10.955299999999999</v>
      </c>
      <c r="AM3653" s="2"/>
      <c r="AS3653" s="2"/>
    </row>
    <row r="3654" spans="1:45" x14ac:dyDescent="0.25">
      <c r="A3654" s="2"/>
      <c r="C3654" s="2"/>
      <c r="E3654" s="2"/>
      <c r="Q3654" s="2"/>
      <c r="S3654" s="2"/>
      <c r="U3654" s="2"/>
      <c r="AE3654" s="4">
        <v>41913</v>
      </c>
      <c r="AF3654">
        <v>52858.43</v>
      </c>
      <c r="AG3654" s="4">
        <v>41843</v>
      </c>
      <c r="AH3654">
        <v>103.12</v>
      </c>
      <c r="AI3654" s="4">
        <v>42458</v>
      </c>
      <c r="AJ3654">
        <v>13.47</v>
      </c>
      <c r="AK3654" s="2">
        <v>41807</v>
      </c>
      <c r="AL3654">
        <v>10.945499999999999</v>
      </c>
      <c r="AM3654" s="2"/>
      <c r="AS3654" s="2"/>
    </row>
    <row r="3655" spans="1:45" x14ac:dyDescent="0.25">
      <c r="A3655" s="2"/>
      <c r="C3655" s="2"/>
      <c r="E3655" s="2"/>
      <c r="Q3655" s="2"/>
      <c r="S3655" s="2"/>
      <c r="U3655" s="2"/>
      <c r="AE3655" s="4">
        <v>41914</v>
      </c>
      <c r="AF3655">
        <v>53518.57</v>
      </c>
      <c r="AG3655" s="4">
        <v>41844</v>
      </c>
      <c r="AH3655">
        <v>102.07</v>
      </c>
      <c r="AI3655" s="4">
        <v>42459</v>
      </c>
      <c r="AJ3655">
        <v>13.5959</v>
      </c>
      <c r="AK3655" s="2">
        <v>41808</v>
      </c>
      <c r="AL3655">
        <v>10.955</v>
      </c>
      <c r="AM3655" s="2"/>
      <c r="AS3655" s="2"/>
    </row>
    <row r="3656" spans="1:45" x14ac:dyDescent="0.25">
      <c r="A3656" s="2"/>
      <c r="C3656" s="2"/>
      <c r="E3656" s="2"/>
      <c r="Q3656" s="2"/>
      <c r="S3656" s="2"/>
      <c r="U3656" s="2"/>
      <c r="AE3656" s="4">
        <v>41915</v>
      </c>
      <c r="AF3656">
        <v>54539.55</v>
      </c>
      <c r="AG3656" s="4">
        <v>41845</v>
      </c>
      <c r="AH3656">
        <v>102.09</v>
      </c>
      <c r="AI3656" s="4">
        <v>42460</v>
      </c>
      <c r="AJ3656">
        <v>13.860900000000001</v>
      </c>
      <c r="AK3656" s="2">
        <v>41809</v>
      </c>
      <c r="AL3656">
        <v>10.9191</v>
      </c>
      <c r="AM3656" s="2"/>
      <c r="AS3656" s="2"/>
    </row>
    <row r="3657" spans="1:45" x14ac:dyDescent="0.25">
      <c r="A3657" s="2"/>
      <c r="C3657" s="2"/>
      <c r="E3657" s="2"/>
      <c r="Q3657" s="2"/>
      <c r="S3657" s="2"/>
      <c r="U3657" s="2"/>
      <c r="AE3657" s="4">
        <v>41918</v>
      </c>
      <c r="AF3657">
        <v>57115.9</v>
      </c>
      <c r="AG3657" s="4">
        <v>41848</v>
      </c>
      <c r="AH3657">
        <v>101.67</v>
      </c>
      <c r="AI3657" s="4">
        <v>42461</v>
      </c>
      <c r="AJ3657">
        <v>13.651199999999999</v>
      </c>
      <c r="AK3657" s="2">
        <v>41810</v>
      </c>
      <c r="AL3657">
        <v>10.9375</v>
      </c>
      <c r="AM3657" s="2"/>
      <c r="AS3657" s="2"/>
    </row>
    <row r="3658" spans="1:45" x14ac:dyDescent="0.25">
      <c r="A3658" s="2"/>
      <c r="C3658" s="2"/>
      <c r="E3658" s="2"/>
      <c r="Q3658" s="2"/>
      <c r="S3658" s="2"/>
      <c r="U3658" s="2"/>
      <c r="AE3658" s="4">
        <v>41919</v>
      </c>
      <c r="AF3658">
        <v>57436.33</v>
      </c>
      <c r="AG3658" s="4">
        <v>41849</v>
      </c>
      <c r="AH3658">
        <v>100.97</v>
      </c>
      <c r="AI3658" s="4">
        <v>42464</v>
      </c>
      <c r="AJ3658">
        <v>13.9084</v>
      </c>
      <c r="AK3658" s="2">
        <v>41813</v>
      </c>
      <c r="AL3658">
        <v>10.9163</v>
      </c>
      <c r="AM3658" s="2"/>
      <c r="AS3658" s="2"/>
    </row>
    <row r="3659" spans="1:45" x14ac:dyDescent="0.25">
      <c r="A3659" s="2"/>
      <c r="C3659" s="2"/>
      <c r="E3659" s="2"/>
      <c r="Q3659" s="2"/>
      <c r="S3659" s="2"/>
      <c r="U3659" s="2"/>
      <c r="AE3659" s="4">
        <v>41920</v>
      </c>
      <c r="AF3659">
        <v>57058.48</v>
      </c>
      <c r="AG3659" s="4">
        <v>41850</v>
      </c>
      <c r="AH3659">
        <v>100.27</v>
      </c>
      <c r="AI3659" s="4">
        <v>42465</v>
      </c>
      <c r="AJ3659">
        <v>13.9481</v>
      </c>
      <c r="AK3659" s="2">
        <v>41814</v>
      </c>
      <c r="AL3659">
        <v>10.9084</v>
      </c>
      <c r="AM3659" s="2"/>
      <c r="AS3659" s="2"/>
    </row>
    <row r="3660" spans="1:45" x14ac:dyDescent="0.25">
      <c r="A3660" s="2"/>
      <c r="C3660" s="2"/>
      <c r="E3660" s="2"/>
      <c r="Q3660" s="2"/>
      <c r="S3660" s="2"/>
      <c r="U3660" s="2"/>
      <c r="AE3660" s="4">
        <v>41921</v>
      </c>
      <c r="AF3660">
        <v>57267.53</v>
      </c>
      <c r="AG3660" s="4">
        <v>41851</v>
      </c>
      <c r="AH3660">
        <v>98.17</v>
      </c>
      <c r="AI3660" s="4">
        <v>42466</v>
      </c>
      <c r="AJ3660">
        <v>13.966799999999999</v>
      </c>
      <c r="AK3660" s="2">
        <v>41815</v>
      </c>
      <c r="AL3660">
        <v>10.862500000000001</v>
      </c>
      <c r="AM3660" s="2"/>
      <c r="AS3660" s="2"/>
    </row>
    <row r="3661" spans="1:45" x14ac:dyDescent="0.25">
      <c r="A3661" s="2"/>
      <c r="C3661" s="2"/>
      <c r="E3661" s="2"/>
      <c r="Q3661" s="2"/>
      <c r="S3661" s="2"/>
      <c r="U3661" s="2"/>
      <c r="AE3661" s="4">
        <v>41922</v>
      </c>
      <c r="AF3661">
        <v>55311.59</v>
      </c>
      <c r="AG3661" s="4">
        <v>41852</v>
      </c>
      <c r="AH3661">
        <v>97.88</v>
      </c>
      <c r="AI3661" s="4">
        <v>42467</v>
      </c>
      <c r="AJ3661">
        <v>14.0503</v>
      </c>
      <c r="AK3661" s="2">
        <v>41816</v>
      </c>
      <c r="AL3661">
        <v>10.890499999999999</v>
      </c>
      <c r="AM3661" s="2"/>
      <c r="AS3661" s="2"/>
    </row>
    <row r="3662" spans="1:45" x14ac:dyDescent="0.25">
      <c r="A3662" s="2"/>
      <c r="C3662" s="2"/>
      <c r="E3662" s="2"/>
      <c r="Q3662" s="2"/>
      <c r="S3662" s="2"/>
      <c r="U3662" s="2"/>
      <c r="AE3662" s="4">
        <v>41925</v>
      </c>
      <c r="AF3662">
        <v>57956.53</v>
      </c>
      <c r="AG3662" s="4">
        <v>41855</v>
      </c>
      <c r="AH3662">
        <v>98.29</v>
      </c>
      <c r="AI3662" s="4">
        <v>42468</v>
      </c>
      <c r="AJ3662">
        <v>13.7316</v>
      </c>
      <c r="AK3662" s="2">
        <v>41817</v>
      </c>
      <c r="AL3662">
        <v>10.8826</v>
      </c>
      <c r="AM3662" s="2"/>
      <c r="AS3662" s="2"/>
    </row>
    <row r="3663" spans="1:45" x14ac:dyDescent="0.25">
      <c r="A3663" s="2"/>
      <c r="C3663" s="2"/>
      <c r="E3663" s="2"/>
      <c r="Q3663" s="2"/>
      <c r="S3663" s="2"/>
      <c r="U3663" s="2"/>
      <c r="AE3663" s="4">
        <v>41926</v>
      </c>
      <c r="AF3663">
        <v>58015.46</v>
      </c>
      <c r="AG3663" s="4">
        <v>41856</v>
      </c>
      <c r="AH3663">
        <v>97.38</v>
      </c>
      <c r="AI3663" s="4">
        <v>42471</v>
      </c>
      <c r="AJ3663">
        <v>13.5863</v>
      </c>
      <c r="AK3663" s="2">
        <v>41820</v>
      </c>
      <c r="AL3663">
        <v>10.8878</v>
      </c>
      <c r="AM3663" s="2"/>
      <c r="AS3663" s="2"/>
    </row>
    <row r="3664" spans="1:45" x14ac:dyDescent="0.25">
      <c r="A3664" s="2"/>
      <c r="C3664" s="2"/>
      <c r="E3664" s="2"/>
      <c r="Q3664" s="2"/>
      <c r="S3664" s="2"/>
      <c r="U3664" s="2"/>
      <c r="AE3664" s="4">
        <v>41927</v>
      </c>
      <c r="AF3664">
        <v>56135.27</v>
      </c>
      <c r="AG3664" s="4">
        <v>41857</v>
      </c>
      <c r="AH3664">
        <v>96.92</v>
      </c>
      <c r="AI3664" s="4">
        <v>42472</v>
      </c>
      <c r="AJ3664">
        <v>13.4802</v>
      </c>
      <c r="AK3664" s="2">
        <v>41821</v>
      </c>
      <c r="AL3664">
        <v>10.8398</v>
      </c>
      <c r="AM3664" s="2"/>
      <c r="AS3664" s="2"/>
    </row>
    <row r="3665" spans="1:45" x14ac:dyDescent="0.25">
      <c r="A3665" s="2"/>
      <c r="C3665" s="2"/>
      <c r="E3665" s="2"/>
      <c r="Q3665" s="2"/>
      <c r="S3665" s="2"/>
      <c r="U3665" s="2"/>
      <c r="AE3665" s="4">
        <v>41928</v>
      </c>
      <c r="AF3665">
        <v>54298.33</v>
      </c>
      <c r="AG3665" s="4">
        <v>41858</v>
      </c>
      <c r="AH3665">
        <v>97.34</v>
      </c>
      <c r="AI3665" s="4">
        <v>42473</v>
      </c>
      <c r="AJ3665">
        <v>13.1996</v>
      </c>
      <c r="AK3665" s="2">
        <v>41822</v>
      </c>
      <c r="AL3665">
        <v>10.8498</v>
      </c>
      <c r="AM3665" s="2"/>
      <c r="AS3665" s="2"/>
    </row>
    <row r="3666" spans="1:45" x14ac:dyDescent="0.25">
      <c r="A3666" s="2"/>
      <c r="C3666" s="2"/>
      <c r="E3666" s="2"/>
      <c r="Q3666" s="2"/>
      <c r="S3666" s="2"/>
      <c r="U3666" s="2"/>
      <c r="AE3666" s="4">
        <v>41929</v>
      </c>
      <c r="AF3666">
        <v>55723.79</v>
      </c>
      <c r="AG3666" s="4">
        <v>41859</v>
      </c>
      <c r="AH3666">
        <v>97.65</v>
      </c>
      <c r="AI3666" s="4">
        <v>42474</v>
      </c>
      <c r="AJ3666">
        <v>13.136699999999999</v>
      </c>
      <c r="AK3666" s="2">
        <v>41823</v>
      </c>
      <c r="AL3666">
        <v>10.859</v>
      </c>
      <c r="AM3666" s="2"/>
      <c r="AS3666" s="2"/>
    </row>
    <row r="3667" spans="1:45" x14ac:dyDescent="0.25">
      <c r="A3667" s="2"/>
      <c r="C3667" s="2"/>
      <c r="E3667" s="2"/>
      <c r="Q3667" s="2"/>
      <c r="S3667" s="2"/>
      <c r="U3667" s="2"/>
      <c r="AE3667" s="4">
        <v>41932</v>
      </c>
      <c r="AF3667">
        <v>54302.57</v>
      </c>
      <c r="AG3667" s="4">
        <v>41862</v>
      </c>
      <c r="AH3667">
        <v>98.08</v>
      </c>
      <c r="AI3667" s="4">
        <v>42475</v>
      </c>
      <c r="AJ3667">
        <v>13.0867</v>
      </c>
      <c r="AK3667" s="2">
        <v>41824</v>
      </c>
      <c r="AL3667">
        <v>10.8649</v>
      </c>
      <c r="AM3667" s="2"/>
      <c r="AS3667" s="2"/>
    </row>
    <row r="3668" spans="1:45" x14ac:dyDescent="0.25">
      <c r="A3668" s="2"/>
      <c r="C3668" s="2"/>
      <c r="E3668" s="2"/>
      <c r="Q3668" s="2"/>
      <c r="S3668" s="2"/>
      <c r="U3668" s="2"/>
      <c r="AE3668" s="4">
        <v>41933</v>
      </c>
      <c r="AF3668">
        <v>52432.43</v>
      </c>
      <c r="AG3668" s="4">
        <v>41863</v>
      </c>
      <c r="AH3668">
        <v>97.37</v>
      </c>
      <c r="AI3668" s="4">
        <v>42478</v>
      </c>
      <c r="AJ3668">
        <v>12.8683</v>
      </c>
      <c r="AK3668" s="2">
        <v>41827</v>
      </c>
      <c r="AL3668">
        <v>10.8443</v>
      </c>
      <c r="AM3668" s="2"/>
      <c r="AS3668" s="2"/>
    </row>
    <row r="3669" spans="1:45" x14ac:dyDescent="0.25">
      <c r="A3669" s="2"/>
      <c r="C3669" s="2"/>
      <c r="E3669" s="2"/>
      <c r="Q3669" s="2"/>
      <c r="S3669" s="2"/>
      <c r="U3669" s="2"/>
      <c r="AE3669" s="4">
        <v>41934</v>
      </c>
      <c r="AF3669">
        <v>52411.03</v>
      </c>
      <c r="AG3669" s="4">
        <v>41864</v>
      </c>
      <c r="AH3669">
        <v>97.59</v>
      </c>
      <c r="AI3669" s="4">
        <v>42479</v>
      </c>
      <c r="AJ3669">
        <v>12.8855</v>
      </c>
      <c r="AK3669" s="2">
        <v>41828</v>
      </c>
      <c r="AL3669">
        <v>10.847200000000001</v>
      </c>
      <c r="AM3669" s="2"/>
      <c r="AS3669" s="2"/>
    </row>
    <row r="3670" spans="1:45" x14ac:dyDescent="0.25">
      <c r="A3670" s="2"/>
      <c r="C3670" s="2"/>
      <c r="E3670" s="2"/>
      <c r="Q3670" s="2"/>
      <c r="S3670" s="2"/>
      <c r="U3670" s="2"/>
      <c r="AE3670" s="4">
        <v>41935</v>
      </c>
      <c r="AF3670">
        <v>50713.26</v>
      </c>
      <c r="AG3670" s="4">
        <v>41865</v>
      </c>
      <c r="AH3670">
        <v>95.58</v>
      </c>
      <c r="AI3670" s="4">
        <v>42480</v>
      </c>
      <c r="AJ3670">
        <v>12.824999999999999</v>
      </c>
      <c r="AK3670" s="2">
        <v>41830</v>
      </c>
      <c r="AL3670">
        <v>10.8872</v>
      </c>
      <c r="AM3670" s="2"/>
      <c r="AS3670" s="2"/>
    </row>
    <row r="3671" spans="1:45" x14ac:dyDescent="0.25">
      <c r="A3671" s="2"/>
      <c r="C3671" s="2"/>
      <c r="E3671" s="2"/>
      <c r="Q3671" s="2"/>
      <c r="S3671" s="2"/>
      <c r="U3671" s="2"/>
      <c r="AE3671" s="4">
        <v>41936</v>
      </c>
      <c r="AF3671">
        <v>51940.73</v>
      </c>
      <c r="AG3671" s="4">
        <v>41866</v>
      </c>
      <c r="AH3671">
        <v>97.35</v>
      </c>
      <c r="AI3671" s="4">
        <v>42482</v>
      </c>
      <c r="AJ3671">
        <v>12.840400000000001</v>
      </c>
      <c r="AK3671" s="2">
        <v>41831</v>
      </c>
      <c r="AL3671">
        <v>10.879799999999999</v>
      </c>
      <c r="AM3671" s="2"/>
      <c r="AS3671" s="2"/>
    </row>
    <row r="3672" spans="1:45" x14ac:dyDescent="0.25">
      <c r="A3672" s="2"/>
      <c r="C3672" s="2"/>
      <c r="E3672" s="2"/>
      <c r="Q3672" s="2"/>
      <c r="S3672" s="2"/>
      <c r="U3672" s="2"/>
      <c r="AE3672" s="4">
        <v>41939</v>
      </c>
      <c r="AF3672">
        <v>50503.66</v>
      </c>
      <c r="AG3672" s="4">
        <v>41869</v>
      </c>
      <c r="AH3672">
        <v>96.41</v>
      </c>
      <c r="AI3672" s="4">
        <v>42485</v>
      </c>
      <c r="AJ3672">
        <v>12.706799999999999</v>
      </c>
      <c r="AK3672" s="2">
        <v>41834</v>
      </c>
      <c r="AL3672">
        <v>10.866199999999999</v>
      </c>
      <c r="AM3672" s="2"/>
      <c r="AS3672" s="2"/>
    </row>
    <row r="3673" spans="1:45" x14ac:dyDescent="0.25">
      <c r="A3673" s="2"/>
      <c r="C3673" s="2"/>
      <c r="E3673" s="2"/>
      <c r="Q3673" s="2"/>
      <c r="S3673" s="2"/>
      <c r="U3673" s="2"/>
      <c r="AE3673" s="4">
        <v>41940</v>
      </c>
      <c r="AF3673">
        <v>52330.03</v>
      </c>
      <c r="AG3673" s="4">
        <v>41870</v>
      </c>
      <c r="AH3673">
        <v>94.48</v>
      </c>
      <c r="AI3673" s="4">
        <v>42486</v>
      </c>
      <c r="AJ3673">
        <v>12.7776</v>
      </c>
      <c r="AK3673" s="2">
        <v>41835</v>
      </c>
      <c r="AL3673">
        <v>10.8774</v>
      </c>
      <c r="AM3673" s="2"/>
      <c r="AS3673" s="2"/>
    </row>
    <row r="3674" spans="1:45" x14ac:dyDescent="0.25">
      <c r="A3674" s="2"/>
      <c r="C3674" s="2"/>
      <c r="E3674" s="2"/>
      <c r="Q3674" s="2"/>
      <c r="S3674" s="2"/>
      <c r="U3674" s="2"/>
      <c r="AE3674" s="4">
        <v>41941</v>
      </c>
      <c r="AF3674">
        <v>51049.32</v>
      </c>
      <c r="AG3674" s="4">
        <v>41871</v>
      </c>
      <c r="AH3674">
        <v>96.07</v>
      </c>
      <c r="AI3674" s="4">
        <v>42487</v>
      </c>
      <c r="AJ3674">
        <v>12.542400000000001</v>
      </c>
      <c r="AK3674" s="2">
        <v>41836</v>
      </c>
      <c r="AL3674">
        <v>10.885</v>
      </c>
      <c r="AM3674" s="2"/>
      <c r="AS3674" s="2"/>
    </row>
    <row r="3675" spans="1:45" x14ac:dyDescent="0.25">
      <c r="A3675" s="2"/>
      <c r="C3675" s="2"/>
      <c r="E3675" s="2"/>
      <c r="Q3675" s="2"/>
      <c r="S3675" s="2"/>
      <c r="U3675" s="2"/>
      <c r="AE3675" s="4">
        <v>41942</v>
      </c>
      <c r="AF3675">
        <v>52336.83</v>
      </c>
      <c r="AG3675" s="4">
        <v>41872</v>
      </c>
      <c r="AH3675">
        <v>93.96</v>
      </c>
      <c r="AI3675" s="4">
        <v>42488</v>
      </c>
      <c r="AJ3675">
        <v>12.6655</v>
      </c>
      <c r="AK3675" s="2">
        <v>41837</v>
      </c>
      <c r="AL3675">
        <v>10.79</v>
      </c>
      <c r="AM3675" s="2"/>
      <c r="AS3675" s="2"/>
    </row>
    <row r="3676" spans="1:45" x14ac:dyDescent="0.25">
      <c r="A3676" s="2"/>
      <c r="C3676" s="2"/>
      <c r="E3676" s="2"/>
      <c r="Q3676" s="2"/>
      <c r="S3676" s="2"/>
      <c r="U3676" s="2"/>
      <c r="AE3676" s="4">
        <v>41943</v>
      </c>
      <c r="AF3676">
        <v>54628.6</v>
      </c>
      <c r="AG3676" s="4">
        <v>41873</v>
      </c>
      <c r="AH3676">
        <v>93.65</v>
      </c>
      <c r="AI3676" s="4">
        <v>42489</v>
      </c>
      <c r="AJ3676">
        <v>12.486499999999999</v>
      </c>
      <c r="AK3676" s="2">
        <v>41838</v>
      </c>
      <c r="AL3676">
        <v>10.824999999999999</v>
      </c>
      <c r="AM3676" s="2"/>
      <c r="AS3676" s="2"/>
    </row>
    <row r="3677" spans="1:45" x14ac:dyDescent="0.25">
      <c r="A3677" s="2"/>
      <c r="C3677" s="2"/>
      <c r="E3677" s="2"/>
      <c r="Q3677" s="2"/>
      <c r="S3677" s="2"/>
      <c r="U3677" s="2"/>
      <c r="AE3677" s="4">
        <v>41946</v>
      </c>
      <c r="AF3677">
        <v>53947.21</v>
      </c>
      <c r="AG3677" s="4">
        <v>41876</v>
      </c>
      <c r="AH3677">
        <v>93.35</v>
      </c>
      <c r="AI3677" s="4">
        <v>42492</v>
      </c>
      <c r="AJ3677">
        <v>12.475199999999999</v>
      </c>
      <c r="AK3677" s="2">
        <v>41841</v>
      </c>
      <c r="AL3677">
        <v>10.817600000000001</v>
      </c>
      <c r="AM3677" s="2"/>
      <c r="AS3677" s="2"/>
    </row>
    <row r="3678" spans="1:45" x14ac:dyDescent="0.25">
      <c r="A3678" s="2"/>
      <c r="C3678" s="2"/>
      <c r="E3678" s="2"/>
      <c r="Q3678" s="2"/>
      <c r="S3678" s="2"/>
      <c r="U3678" s="2"/>
      <c r="AE3678" s="4">
        <v>41947</v>
      </c>
      <c r="AF3678">
        <v>54383.59</v>
      </c>
      <c r="AG3678" s="4">
        <v>41877</v>
      </c>
      <c r="AH3678">
        <v>93.86</v>
      </c>
      <c r="AI3678" s="4">
        <v>42493</v>
      </c>
      <c r="AJ3678">
        <v>12.5398</v>
      </c>
      <c r="AK3678" s="2">
        <v>41842</v>
      </c>
      <c r="AL3678">
        <v>10.786200000000001</v>
      </c>
      <c r="AM3678" s="2"/>
      <c r="AS3678" s="2"/>
    </row>
    <row r="3679" spans="1:45" x14ac:dyDescent="0.25">
      <c r="A3679" s="2"/>
      <c r="C3679" s="2"/>
      <c r="E3679" s="2"/>
      <c r="Q3679" s="2"/>
      <c r="S3679" s="2"/>
      <c r="U3679" s="2"/>
      <c r="AE3679" s="4">
        <v>41948</v>
      </c>
      <c r="AF3679">
        <v>53698.42</v>
      </c>
      <c r="AG3679" s="4">
        <v>41878</v>
      </c>
      <c r="AH3679">
        <v>93.88</v>
      </c>
      <c r="AI3679" s="4">
        <v>42494</v>
      </c>
      <c r="AJ3679">
        <v>12.666700000000001</v>
      </c>
      <c r="AK3679" s="2">
        <v>41843</v>
      </c>
      <c r="AL3679">
        <v>10.835000000000001</v>
      </c>
      <c r="AM3679" s="2"/>
      <c r="AS3679" s="2"/>
    </row>
    <row r="3680" spans="1:45" x14ac:dyDescent="0.25">
      <c r="A3680" s="2"/>
      <c r="C3680" s="2"/>
      <c r="E3680" s="2"/>
      <c r="Q3680" s="2"/>
      <c r="S3680" s="2"/>
      <c r="U3680" s="2"/>
      <c r="AE3680" s="4">
        <v>41949</v>
      </c>
      <c r="AF3680">
        <v>52637.06</v>
      </c>
      <c r="AG3680" s="4">
        <v>41879</v>
      </c>
      <c r="AH3680">
        <v>94.55</v>
      </c>
      <c r="AI3680" s="4">
        <v>42495</v>
      </c>
      <c r="AJ3680">
        <v>12.552</v>
      </c>
      <c r="AK3680" s="2">
        <v>41844</v>
      </c>
      <c r="AL3680">
        <v>10.9161</v>
      </c>
      <c r="AM3680" s="2"/>
      <c r="AS3680" s="2"/>
    </row>
    <row r="3681" spans="1:45" x14ac:dyDescent="0.25">
      <c r="A3681" s="2"/>
      <c r="C3681" s="2"/>
      <c r="E3681" s="2"/>
      <c r="Q3681" s="2"/>
      <c r="S3681" s="2"/>
      <c r="U3681" s="2"/>
      <c r="AE3681" s="4">
        <v>41950</v>
      </c>
      <c r="AF3681">
        <v>53222.85</v>
      </c>
      <c r="AG3681" s="4">
        <v>41880</v>
      </c>
      <c r="AH3681">
        <v>95.96</v>
      </c>
      <c r="AI3681" s="4">
        <v>42496</v>
      </c>
      <c r="AJ3681">
        <v>12.5753</v>
      </c>
      <c r="AK3681" s="2">
        <v>41845</v>
      </c>
      <c r="AL3681">
        <v>10.857699999999999</v>
      </c>
      <c r="AM3681" s="2"/>
      <c r="AS3681" s="2"/>
    </row>
    <row r="3682" spans="1:45" x14ac:dyDescent="0.25">
      <c r="A3682" s="2"/>
      <c r="C3682" s="2"/>
      <c r="E3682" s="2"/>
      <c r="Q3682" s="2"/>
      <c r="S3682" s="2"/>
      <c r="U3682" s="2"/>
      <c r="AE3682" s="4">
        <v>41953</v>
      </c>
      <c r="AF3682">
        <v>52725.38</v>
      </c>
      <c r="AG3682" s="4">
        <v>41884</v>
      </c>
      <c r="AH3682">
        <v>92.88</v>
      </c>
      <c r="AI3682" s="4">
        <v>42499</v>
      </c>
      <c r="AJ3682">
        <v>12.629300000000001</v>
      </c>
      <c r="AK3682" s="2">
        <v>41848</v>
      </c>
      <c r="AL3682">
        <v>10.900700000000001</v>
      </c>
      <c r="AM3682" s="2"/>
      <c r="AS3682" s="2"/>
    </row>
    <row r="3683" spans="1:45" x14ac:dyDescent="0.25">
      <c r="A3683" s="2"/>
      <c r="C3683" s="2"/>
      <c r="E3683" s="2"/>
      <c r="Q3683" s="2"/>
      <c r="S3683" s="2"/>
      <c r="U3683" s="2"/>
      <c r="AE3683" s="4">
        <v>41954</v>
      </c>
      <c r="AF3683">
        <v>52474.27</v>
      </c>
      <c r="AG3683" s="4">
        <v>41885</v>
      </c>
      <c r="AH3683">
        <v>95.54</v>
      </c>
      <c r="AI3683" s="4">
        <v>42500</v>
      </c>
      <c r="AJ3683">
        <v>12.427199999999999</v>
      </c>
      <c r="AK3683" s="2">
        <v>41849</v>
      </c>
      <c r="AL3683">
        <v>10.911799999999999</v>
      </c>
      <c r="AM3683" s="2"/>
      <c r="AS3683" s="2"/>
    </row>
    <row r="3684" spans="1:45" x14ac:dyDescent="0.25">
      <c r="A3684" s="2"/>
      <c r="C3684" s="2"/>
      <c r="E3684" s="2"/>
      <c r="Q3684" s="2"/>
      <c r="S3684" s="2"/>
      <c r="U3684" s="2"/>
      <c r="AE3684" s="4">
        <v>41955</v>
      </c>
      <c r="AF3684">
        <v>52978.89</v>
      </c>
      <c r="AG3684" s="4">
        <v>41886</v>
      </c>
      <c r="AH3684">
        <v>94.45</v>
      </c>
      <c r="AI3684" s="4">
        <v>42501</v>
      </c>
      <c r="AJ3684">
        <v>12.3193</v>
      </c>
      <c r="AK3684" s="2">
        <v>41850</v>
      </c>
      <c r="AL3684">
        <v>10.9558</v>
      </c>
      <c r="AM3684" s="2"/>
      <c r="AS3684" s="2"/>
    </row>
    <row r="3685" spans="1:45" x14ac:dyDescent="0.25">
      <c r="A3685" s="2"/>
      <c r="C3685" s="2"/>
      <c r="E3685" s="2"/>
      <c r="Q3685" s="2"/>
      <c r="S3685" s="2"/>
      <c r="U3685" s="2"/>
      <c r="AE3685" s="4">
        <v>41956</v>
      </c>
      <c r="AF3685">
        <v>51846.03</v>
      </c>
      <c r="AG3685" s="4">
        <v>41887</v>
      </c>
      <c r="AH3685">
        <v>93.29</v>
      </c>
      <c r="AI3685" s="4">
        <v>42502</v>
      </c>
      <c r="AJ3685">
        <v>12.243</v>
      </c>
      <c r="AK3685" s="2">
        <v>41851</v>
      </c>
      <c r="AL3685">
        <v>10.9598</v>
      </c>
      <c r="AM3685" s="2"/>
      <c r="AS3685" s="2"/>
    </row>
    <row r="3686" spans="1:45" x14ac:dyDescent="0.25">
      <c r="A3686" s="2"/>
      <c r="C3686" s="2"/>
      <c r="E3686" s="2"/>
      <c r="Q3686" s="2"/>
      <c r="S3686" s="2"/>
      <c r="U3686" s="2"/>
      <c r="AE3686" s="4">
        <v>41957</v>
      </c>
      <c r="AF3686">
        <v>51772.4</v>
      </c>
      <c r="AG3686" s="4">
        <v>41890</v>
      </c>
      <c r="AH3686">
        <v>92.66</v>
      </c>
      <c r="AI3686" s="4">
        <v>42503</v>
      </c>
      <c r="AJ3686">
        <v>12.331</v>
      </c>
      <c r="AK3686" s="2">
        <v>41852</v>
      </c>
      <c r="AL3686">
        <v>11.085000000000001</v>
      </c>
      <c r="AM3686" s="2"/>
      <c r="AS3686" s="2"/>
    </row>
    <row r="3687" spans="1:45" x14ac:dyDescent="0.25">
      <c r="A3687" s="2"/>
      <c r="C3687" s="2"/>
      <c r="E3687" s="2"/>
      <c r="Q3687" s="2"/>
      <c r="S3687" s="2"/>
      <c r="U3687" s="2"/>
      <c r="AE3687" s="4">
        <v>41960</v>
      </c>
      <c r="AF3687">
        <v>51256.99</v>
      </c>
      <c r="AG3687" s="4">
        <v>41891</v>
      </c>
      <c r="AH3687">
        <v>92.75</v>
      </c>
      <c r="AI3687" s="4">
        <v>42506</v>
      </c>
      <c r="AJ3687">
        <v>12.369899999999999</v>
      </c>
      <c r="AK3687" s="2">
        <v>41855</v>
      </c>
      <c r="AL3687">
        <v>11.085000000000001</v>
      </c>
      <c r="AM3687" s="2"/>
      <c r="AS3687" s="2"/>
    </row>
    <row r="3688" spans="1:45" x14ac:dyDescent="0.25">
      <c r="A3688" s="2"/>
      <c r="C3688" s="2"/>
      <c r="E3688" s="2"/>
      <c r="Q3688" s="2"/>
      <c r="S3688" s="2"/>
      <c r="U3688" s="2"/>
      <c r="AE3688" s="4">
        <v>41961</v>
      </c>
      <c r="AF3688">
        <v>52061.86</v>
      </c>
      <c r="AG3688" s="4">
        <v>41892</v>
      </c>
      <c r="AH3688">
        <v>91.67</v>
      </c>
      <c r="AI3688" s="4">
        <v>42507</v>
      </c>
      <c r="AJ3688">
        <v>12.4489</v>
      </c>
      <c r="AK3688" s="2">
        <v>41856</v>
      </c>
      <c r="AL3688">
        <v>11.285</v>
      </c>
      <c r="AM3688" s="2"/>
      <c r="AS3688" s="2"/>
    </row>
    <row r="3689" spans="1:45" x14ac:dyDescent="0.25">
      <c r="A3689" s="2"/>
      <c r="C3689" s="2"/>
      <c r="E3689" s="2"/>
      <c r="Q3689" s="2"/>
      <c r="S3689" s="2"/>
      <c r="U3689" s="2"/>
      <c r="AE3689" s="4">
        <v>41962</v>
      </c>
      <c r="AF3689">
        <v>53402.81</v>
      </c>
      <c r="AG3689" s="4">
        <v>41893</v>
      </c>
      <c r="AH3689">
        <v>92.83</v>
      </c>
      <c r="AI3689" s="4">
        <v>42508</v>
      </c>
      <c r="AJ3689">
        <v>12.663499999999999</v>
      </c>
      <c r="AK3689" s="2">
        <v>41857</v>
      </c>
      <c r="AL3689">
        <v>11.225</v>
      </c>
      <c r="AM3689" s="2"/>
      <c r="AS3689" s="2"/>
    </row>
    <row r="3690" spans="1:45" x14ac:dyDescent="0.25">
      <c r="A3690" s="2"/>
      <c r="C3690" s="2"/>
      <c r="E3690" s="2"/>
      <c r="Q3690" s="2"/>
      <c r="S3690" s="2"/>
      <c r="U3690" s="2"/>
      <c r="AE3690" s="4">
        <v>41964</v>
      </c>
      <c r="AF3690">
        <v>56084.04</v>
      </c>
      <c r="AG3690" s="4">
        <v>41894</v>
      </c>
      <c r="AH3690">
        <v>92.27</v>
      </c>
      <c r="AI3690" s="4">
        <v>42509</v>
      </c>
      <c r="AJ3690">
        <v>12.5266</v>
      </c>
      <c r="AK3690" s="2">
        <v>41858</v>
      </c>
      <c r="AL3690">
        <v>11.28</v>
      </c>
      <c r="AM3690" s="2"/>
      <c r="AS3690" s="2"/>
    </row>
    <row r="3691" spans="1:45" x14ac:dyDescent="0.25">
      <c r="A3691" s="2"/>
      <c r="C3691" s="2"/>
      <c r="E3691" s="2"/>
      <c r="Q3691" s="2"/>
      <c r="S3691" s="2"/>
      <c r="U3691" s="2"/>
      <c r="AE3691" s="4">
        <v>41967</v>
      </c>
      <c r="AF3691">
        <v>55406.91</v>
      </c>
      <c r="AG3691" s="4">
        <v>41897</v>
      </c>
      <c r="AH3691">
        <v>92.92</v>
      </c>
      <c r="AI3691" s="4">
        <v>42510</v>
      </c>
      <c r="AJ3691">
        <v>12.448700000000001</v>
      </c>
      <c r="AK3691" s="2">
        <v>41859</v>
      </c>
      <c r="AL3691">
        <v>11.225</v>
      </c>
      <c r="AM3691" s="2"/>
      <c r="AS3691" s="2"/>
    </row>
    <row r="3692" spans="1:45" x14ac:dyDescent="0.25">
      <c r="A3692" s="2"/>
      <c r="C3692" s="2"/>
      <c r="E3692" s="2"/>
      <c r="Q3692" s="2"/>
      <c r="S3692" s="2"/>
      <c r="U3692" s="2"/>
      <c r="AE3692" s="4">
        <v>41968</v>
      </c>
      <c r="AF3692">
        <v>55560.81</v>
      </c>
      <c r="AG3692" s="4">
        <v>41898</v>
      </c>
      <c r="AH3692">
        <v>94.88</v>
      </c>
      <c r="AI3692" s="4">
        <v>42513</v>
      </c>
      <c r="AJ3692">
        <v>12.6325</v>
      </c>
      <c r="AK3692" s="2">
        <v>41862</v>
      </c>
      <c r="AL3692">
        <v>11.230600000000001</v>
      </c>
      <c r="AM3692" s="2"/>
      <c r="AS3692" s="2"/>
    </row>
    <row r="3693" spans="1:45" x14ac:dyDescent="0.25">
      <c r="A3693" s="2"/>
      <c r="C3693" s="2"/>
      <c r="E3693" s="2"/>
      <c r="Q3693" s="2"/>
      <c r="S3693" s="2"/>
      <c r="U3693" s="2"/>
      <c r="AE3693" s="4">
        <v>41969</v>
      </c>
      <c r="AF3693">
        <v>55098.47</v>
      </c>
      <c r="AG3693" s="4">
        <v>41899</v>
      </c>
      <c r="AH3693">
        <v>94.42</v>
      </c>
      <c r="AI3693" s="4">
        <v>42514</v>
      </c>
      <c r="AJ3693">
        <v>12.6389</v>
      </c>
      <c r="AK3693" s="2">
        <v>41863</v>
      </c>
      <c r="AL3693">
        <v>11.2179</v>
      </c>
      <c r="AM3693" s="2"/>
      <c r="AS3693" s="2"/>
    </row>
    <row r="3694" spans="1:45" x14ac:dyDescent="0.25">
      <c r="A3694" s="2"/>
      <c r="C3694" s="2"/>
      <c r="E3694" s="2"/>
      <c r="Q3694" s="2"/>
      <c r="S3694" s="2"/>
      <c r="U3694" s="2"/>
      <c r="AE3694" s="4">
        <v>41970</v>
      </c>
      <c r="AF3694">
        <v>54721.32</v>
      </c>
      <c r="AG3694" s="4">
        <v>41900</v>
      </c>
      <c r="AH3694">
        <v>93.07</v>
      </c>
      <c r="AI3694" s="4">
        <v>42515</v>
      </c>
      <c r="AJ3694">
        <v>12.767200000000001</v>
      </c>
      <c r="AK3694" s="2">
        <v>41864</v>
      </c>
      <c r="AL3694">
        <v>11.2616</v>
      </c>
      <c r="AM3694" s="2"/>
      <c r="AS3694" s="2"/>
    </row>
    <row r="3695" spans="1:45" x14ac:dyDescent="0.25">
      <c r="A3695" s="2"/>
      <c r="C3695" s="2"/>
      <c r="E3695" s="2"/>
      <c r="Q3695" s="2"/>
      <c r="S3695" s="2"/>
      <c r="U3695" s="2"/>
      <c r="AE3695" s="4">
        <v>41971</v>
      </c>
      <c r="AF3695">
        <v>54724</v>
      </c>
      <c r="AG3695" s="4">
        <v>41901</v>
      </c>
      <c r="AH3695">
        <v>92.41</v>
      </c>
      <c r="AI3695" s="4">
        <v>42516</v>
      </c>
      <c r="AJ3695">
        <v>12.784700000000001</v>
      </c>
      <c r="AK3695" s="2">
        <v>41865</v>
      </c>
      <c r="AL3695">
        <v>11.209899999999999</v>
      </c>
      <c r="AM3695" s="2"/>
      <c r="AS3695" s="2"/>
    </row>
    <row r="3696" spans="1:45" x14ac:dyDescent="0.25">
      <c r="A3696" s="2"/>
      <c r="C3696" s="2"/>
      <c r="E3696" s="2"/>
      <c r="Q3696" s="2"/>
      <c r="S3696" s="2"/>
      <c r="U3696" s="2"/>
      <c r="AE3696" s="4">
        <v>41974</v>
      </c>
      <c r="AF3696">
        <v>52276.58</v>
      </c>
      <c r="AG3696" s="4">
        <v>41904</v>
      </c>
      <c r="AH3696">
        <v>91.52</v>
      </c>
      <c r="AI3696" s="4">
        <v>42517</v>
      </c>
      <c r="AJ3696">
        <v>12.9137</v>
      </c>
      <c r="AK3696" s="2">
        <v>41866</v>
      </c>
      <c r="AL3696">
        <v>11.161</v>
      </c>
      <c r="AM3696" s="2"/>
      <c r="AS3696" s="2"/>
    </row>
    <row r="3697" spans="1:45" x14ac:dyDescent="0.25">
      <c r="A3697" s="2"/>
      <c r="C3697" s="2"/>
      <c r="E3697" s="2"/>
      <c r="Q3697" s="2"/>
      <c r="S3697" s="2"/>
      <c r="U3697" s="2"/>
      <c r="AE3697" s="4">
        <v>41975</v>
      </c>
      <c r="AF3697">
        <v>51612.47</v>
      </c>
      <c r="AG3697" s="4">
        <v>41905</v>
      </c>
      <c r="AH3697">
        <v>91.56</v>
      </c>
      <c r="AI3697" s="4">
        <v>42520</v>
      </c>
      <c r="AJ3697">
        <v>12.7186</v>
      </c>
      <c r="AK3697" s="2">
        <v>41869</v>
      </c>
      <c r="AL3697">
        <v>11.113300000000001</v>
      </c>
      <c r="AM3697" s="2"/>
      <c r="AS3697" s="2"/>
    </row>
    <row r="3698" spans="1:45" x14ac:dyDescent="0.25">
      <c r="A3698" s="2"/>
      <c r="C3698" s="2"/>
      <c r="E3698" s="2"/>
      <c r="Q3698" s="2"/>
      <c r="S3698" s="2"/>
      <c r="U3698" s="2"/>
      <c r="AE3698" s="4">
        <v>41976</v>
      </c>
      <c r="AF3698">
        <v>52320.480000000003</v>
      </c>
      <c r="AG3698" s="4">
        <v>41906</v>
      </c>
      <c r="AH3698">
        <v>92.8</v>
      </c>
      <c r="AI3698" s="4">
        <v>42521</v>
      </c>
      <c r="AJ3698">
        <v>12.783099999999999</v>
      </c>
      <c r="AK3698" s="2">
        <v>41870</v>
      </c>
      <c r="AL3698">
        <v>11.0885</v>
      </c>
      <c r="AM3698" s="2"/>
      <c r="AS3698" s="2"/>
    </row>
    <row r="3699" spans="1:45" x14ac:dyDescent="0.25">
      <c r="A3699" s="2"/>
      <c r="C3699" s="2"/>
      <c r="E3699" s="2"/>
      <c r="Q3699" s="2"/>
      <c r="S3699" s="2"/>
      <c r="U3699" s="2"/>
      <c r="AE3699" s="4">
        <v>41977</v>
      </c>
      <c r="AF3699">
        <v>51426.87</v>
      </c>
      <c r="AG3699" s="4">
        <v>41907</v>
      </c>
      <c r="AH3699">
        <v>92.53</v>
      </c>
      <c r="AI3699" s="4">
        <v>42522</v>
      </c>
      <c r="AJ3699">
        <v>12.707000000000001</v>
      </c>
      <c r="AK3699" s="2">
        <v>41871</v>
      </c>
      <c r="AL3699">
        <v>11.1113</v>
      </c>
      <c r="AM3699" s="2"/>
      <c r="AS3699" s="2"/>
    </row>
    <row r="3700" spans="1:45" x14ac:dyDescent="0.25">
      <c r="A3700" s="2"/>
      <c r="C3700" s="2"/>
      <c r="E3700" s="2"/>
      <c r="Q3700" s="2"/>
      <c r="S3700" s="2"/>
      <c r="U3700" s="2"/>
      <c r="AE3700" s="4">
        <v>41978</v>
      </c>
      <c r="AF3700">
        <v>51992.89</v>
      </c>
      <c r="AG3700" s="4">
        <v>41908</v>
      </c>
      <c r="AH3700">
        <v>93.54</v>
      </c>
      <c r="AI3700" s="4">
        <v>42523</v>
      </c>
      <c r="AJ3700">
        <v>12.5847</v>
      </c>
      <c r="AK3700" s="2">
        <v>41872</v>
      </c>
      <c r="AL3700">
        <v>11.14</v>
      </c>
      <c r="AM3700" s="2"/>
      <c r="AS3700" s="2"/>
    </row>
    <row r="3701" spans="1:45" x14ac:dyDescent="0.25">
      <c r="A3701" s="2"/>
      <c r="C3701" s="2"/>
      <c r="E3701" s="2"/>
      <c r="Q3701" s="2"/>
      <c r="S3701" s="2"/>
      <c r="U3701" s="2"/>
      <c r="AE3701" s="4">
        <v>41981</v>
      </c>
      <c r="AF3701">
        <v>50274.07</v>
      </c>
      <c r="AG3701" s="4">
        <v>41911</v>
      </c>
      <c r="AH3701">
        <v>94.57</v>
      </c>
      <c r="AI3701" s="4">
        <v>42524</v>
      </c>
      <c r="AJ3701">
        <v>12.400700000000001</v>
      </c>
      <c r="AK3701" s="2">
        <v>41873</v>
      </c>
      <c r="AL3701">
        <v>11.112399999999999</v>
      </c>
      <c r="AM3701" s="2"/>
      <c r="AS3701" s="2"/>
    </row>
    <row r="3702" spans="1:45" x14ac:dyDescent="0.25">
      <c r="A3702" s="2"/>
      <c r="C3702" s="2"/>
      <c r="E3702" s="2"/>
      <c r="Q3702" s="2"/>
      <c r="S3702" s="2"/>
      <c r="U3702" s="2"/>
      <c r="AE3702" s="4">
        <v>41982</v>
      </c>
      <c r="AF3702">
        <v>50193.47</v>
      </c>
      <c r="AG3702" s="4">
        <v>41912</v>
      </c>
      <c r="AH3702">
        <v>91.16</v>
      </c>
      <c r="AI3702" s="4">
        <v>42527</v>
      </c>
      <c r="AJ3702">
        <v>12.305400000000001</v>
      </c>
      <c r="AK3702" s="2">
        <v>41876</v>
      </c>
      <c r="AL3702">
        <v>11.107900000000001</v>
      </c>
      <c r="AM3702" s="2"/>
      <c r="AS3702" s="2"/>
    </row>
    <row r="3703" spans="1:45" x14ac:dyDescent="0.25">
      <c r="A3703" s="2"/>
      <c r="C3703" s="2"/>
      <c r="E3703" s="2"/>
      <c r="Q3703" s="2"/>
      <c r="S3703" s="2"/>
      <c r="U3703" s="2"/>
      <c r="AE3703" s="4">
        <v>41983</v>
      </c>
      <c r="AF3703">
        <v>49548.08</v>
      </c>
      <c r="AG3703" s="4">
        <v>41913</v>
      </c>
      <c r="AH3703">
        <v>90.73</v>
      </c>
      <c r="AI3703" s="4">
        <v>42528</v>
      </c>
      <c r="AJ3703">
        <v>12.394399999999999</v>
      </c>
      <c r="AK3703" s="2">
        <v>41877</v>
      </c>
      <c r="AL3703">
        <v>11.108000000000001</v>
      </c>
      <c r="AM3703" s="2"/>
      <c r="AS3703" s="2"/>
    </row>
    <row r="3704" spans="1:45" x14ac:dyDescent="0.25">
      <c r="A3704" s="2"/>
      <c r="C3704" s="2"/>
      <c r="E3704" s="2"/>
      <c r="Q3704" s="2"/>
      <c r="S3704" s="2"/>
      <c r="U3704" s="2"/>
      <c r="AE3704" s="4">
        <v>41984</v>
      </c>
      <c r="AF3704">
        <v>49861.81</v>
      </c>
      <c r="AG3704" s="4">
        <v>41914</v>
      </c>
      <c r="AH3704">
        <v>91.01</v>
      </c>
      <c r="AI3704" s="4">
        <v>42529</v>
      </c>
      <c r="AJ3704">
        <v>12.255800000000001</v>
      </c>
      <c r="AK3704" s="2">
        <v>41878</v>
      </c>
      <c r="AL3704">
        <v>11.1181</v>
      </c>
      <c r="AM3704" s="2"/>
      <c r="AS3704" s="2"/>
    </row>
    <row r="3705" spans="1:45" x14ac:dyDescent="0.25">
      <c r="A3705" s="2"/>
      <c r="C3705" s="2"/>
      <c r="E3705" s="2"/>
      <c r="Q3705" s="2"/>
      <c r="S3705" s="2"/>
      <c r="U3705" s="2"/>
      <c r="AE3705" s="4">
        <v>41985</v>
      </c>
      <c r="AF3705">
        <v>48001.98</v>
      </c>
      <c r="AG3705" s="4">
        <v>41915</v>
      </c>
      <c r="AH3705">
        <v>89.74</v>
      </c>
      <c r="AI3705" s="4">
        <v>42530</v>
      </c>
      <c r="AJ3705">
        <v>12.335900000000001</v>
      </c>
      <c r="AK3705" s="2">
        <v>41879</v>
      </c>
      <c r="AL3705">
        <v>11.088200000000001</v>
      </c>
      <c r="AM3705" s="2"/>
      <c r="AS3705" s="2"/>
    </row>
    <row r="3706" spans="1:45" x14ac:dyDescent="0.25">
      <c r="A3706" s="2"/>
      <c r="C3706" s="2"/>
      <c r="E3706" s="2"/>
      <c r="Q3706" s="2"/>
      <c r="S3706" s="2"/>
      <c r="U3706" s="2"/>
      <c r="AE3706" s="4">
        <v>41988</v>
      </c>
      <c r="AF3706">
        <v>47018.68</v>
      </c>
      <c r="AG3706" s="4">
        <v>41918</v>
      </c>
      <c r="AH3706">
        <v>90.34</v>
      </c>
      <c r="AI3706" s="4">
        <v>42531</v>
      </c>
      <c r="AJ3706">
        <v>12.5276</v>
      </c>
      <c r="AK3706" s="2">
        <v>41880</v>
      </c>
      <c r="AL3706">
        <v>11.105</v>
      </c>
      <c r="AM3706" s="2"/>
      <c r="AS3706" s="2"/>
    </row>
    <row r="3707" spans="1:45" x14ac:dyDescent="0.25">
      <c r="A3707" s="2"/>
      <c r="C3707" s="2"/>
      <c r="E3707" s="2"/>
      <c r="Q3707" s="2"/>
      <c r="S3707" s="2"/>
      <c r="U3707" s="2"/>
      <c r="AE3707" s="4">
        <v>41989</v>
      </c>
      <c r="AF3707">
        <v>47007.51</v>
      </c>
      <c r="AG3707" s="4">
        <v>41919</v>
      </c>
      <c r="AH3707">
        <v>88.85</v>
      </c>
      <c r="AI3707" s="4">
        <v>42534</v>
      </c>
      <c r="AJ3707">
        <v>12.5139</v>
      </c>
      <c r="AK3707" s="2">
        <v>41883</v>
      </c>
      <c r="AL3707">
        <v>11.145</v>
      </c>
      <c r="AM3707" s="2"/>
      <c r="AS3707" s="2"/>
    </row>
    <row r="3708" spans="1:45" x14ac:dyDescent="0.25">
      <c r="A3708" s="2"/>
      <c r="C3708" s="2"/>
      <c r="E3708" s="2"/>
      <c r="Q3708" s="2"/>
      <c r="S3708" s="2"/>
      <c r="U3708" s="2"/>
      <c r="AE3708" s="4">
        <v>41990</v>
      </c>
      <c r="AF3708">
        <v>48713.64</v>
      </c>
      <c r="AG3708" s="4">
        <v>41920</v>
      </c>
      <c r="AH3708">
        <v>87.31</v>
      </c>
      <c r="AI3708" s="4">
        <v>42535</v>
      </c>
      <c r="AJ3708">
        <v>12.580299999999999</v>
      </c>
      <c r="AK3708" s="2">
        <v>41884</v>
      </c>
      <c r="AL3708">
        <v>11.175000000000001</v>
      </c>
      <c r="AM3708" s="2"/>
      <c r="AS3708" s="2"/>
    </row>
    <row r="3709" spans="1:45" x14ac:dyDescent="0.25">
      <c r="A3709" s="2"/>
      <c r="C3709" s="2"/>
      <c r="E3709" s="2"/>
      <c r="Q3709" s="2"/>
      <c r="S3709" s="2"/>
      <c r="U3709" s="2"/>
      <c r="AE3709" s="4">
        <v>41991</v>
      </c>
      <c r="AF3709">
        <v>48495.7</v>
      </c>
      <c r="AG3709" s="4">
        <v>41921</v>
      </c>
      <c r="AH3709">
        <v>85.77</v>
      </c>
      <c r="AI3709" s="4">
        <v>42536</v>
      </c>
      <c r="AJ3709">
        <v>12.638999999999999</v>
      </c>
      <c r="AK3709" s="2">
        <v>41885</v>
      </c>
      <c r="AL3709">
        <v>11.164999999999999</v>
      </c>
      <c r="AM3709" s="2"/>
      <c r="AS3709" s="2"/>
    </row>
    <row r="3710" spans="1:45" x14ac:dyDescent="0.25">
      <c r="A3710" s="2"/>
      <c r="C3710" s="2"/>
      <c r="E3710" s="2"/>
      <c r="Q3710" s="2"/>
      <c r="S3710" s="2"/>
      <c r="U3710" s="2"/>
      <c r="AE3710" s="4">
        <v>41992</v>
      </c>
      <c r="AF3710">
        <v>49650.98</v>
      </c>
      <c r="AG3710" s="4">
        <v>41922</v>
      </c>
      <c r="AH3710">
        <v>85.82</v>
      </c>
      <c r="AI3710" s="4">
        <v>42537</v>
      </c>
      <c r="AJ3710">
        <v>12.609299999999999</v>
      </c>
      <c r="AK3710" s="2">
        <v>41886</v>
      </c>
      <c r="AL3710">
        <v>11.2654</v>
      </c>
      <c r="AM3710" s="2"/>
      <c r="AS3710" s="2"/>
    </row>
    <row r="3711" spans="1:45" x14ac:dyDescent="0.25">
      <c r="A3711" s="2"/>
      <c r="C3711" s="2"/>
      <c r="E3711" s="2"/>
      <c r="Q3711" s="2"/>
      <c r="S3711" s="2"/>
      <c r="U3711" s="2"/>
      <c r="AE3711" s="4">
        <v>41995</v>
      </c>
      <c r="AF3711">
        <v>50120.86</v>
      </c>
      <c r="AG3711" s="4">
        <v>41925</v>
      </c>
      <c r="AH3711">
        <v>85.74</v>
      </c>
      <c r="AI3711" s="4">
        <v>42538</v>
      </c>
      <c r="AJ3711">
        <v>12.5723</v>
      </c>
      <c r="AK3711" s="2">
        <v>41887</v>
      </c>
      <c r="AL3711">
        <v>11.2593</v>
      </c>
      <c r="AM3711" s="2"/>
      <c r="AS3711" s="2"/>
    </row>
    <row r="3712" spans="1:45" x14ac:dyDescent="0.25">
      <c r="A3712" s="2"/>
      <c r="C3712" s="2"/>
      <c r="E3712" s="2"/>
      <c r="Q3712" s="2"/>
      <c r="S3712" s="2"/>
      <c r="U3712" s="2"/>
      <c r="AE3712" s="4">
        <v>41996</v>
      </c>
      <c r="AF3712">
        <v>50889.81</v>
      </c>
      <c r="AG3712" s="4">
        <v>41926</v>
      </c>
      <c r="AH3712">
        <v>81.84</v>
      </c>
      <c r="AI3712" s="4">
        <v>42541</v>
      </c>
      <c r="AJ3712">
        <v>12.5641</v>
      </c>
      <c r="AK3712" s="2">
        <v>41890</v>
      </c>
      <c r="AL3712">
        <v>11.2841</v>
      </c>
      <c r="AM3712" s="2"/>
      <c r="AS3712" s="2"/>
    </row>
    <row r="3713" spans="1:45" x14ac:dyDescent="0.25">
      <c r="A3713" s="2"/>
      <c r="C3713" s="2"/>
      <c r="E3713" s="2"/>
      <c r="Q3713" s="2"/>
      <c r="S3713" s="2"/>
      <c r="U3713" s="2"/>
      <c r="AE3713" s="4">
        <v>41999</v>
      </c>
      <c r="AF3713">
        <v>50144.63</v>
      </c>
      <c r="AG3713" s="4">
        <v>41927</v>
      </c>
      <c r="AH3713">
        <v>81.78</v>
      </c>
      <c r="AI3713" s="4">
        <v>42542</v>
      </c>
      <c r="AJ3713">
        <v>12.4237</v>
      </c>
      <c r="AK3713" s="2">
        <v>41891</v>
      </c>
      <c r="AL3713">
        <v>11.350899999999999</v>
      </c>
      <c r="AM3713" s="2"/>
      <c r="AS3713" s="2"/>
    </row>
    <row r="3714" spans="1:45" x14ac:dyDescent="0.25">
      <c r="A3714" s="2"/>
      <c r="C3714" s="2"/>
      <c r="E3714" s="2"/>
      <c r="Q3714" s="2"/>
      <c r="S3714" s="2"/>
      <c r="U3714" s="2"/>
      <c r="AE3714" s="4">
        <v>42002</v>
      </c>
      <c r="AF3714">
        <v>50593.82</v>
      </c>
      <c r="AG3714" s="4">
        <v>41928</v>
      </c>
      <c r="AH3714">
        <v>82.7</v>
      </c>
      <c r="AI3714" s="4">
        <v>42543</v>
      </c>
      <c r="AJ3714">
        <v>12.513400000000001</v>
      </c>
      <c r="AK3714" s="2">
        <v>41892</v>
      </c>
      <c r="AL3714">
        <v>11.330299999999999</v>
      </c>
      <c r="AM3714" s="2"/>
      <c r="AS3714" s="2"/>
    </row>
    <row r="3715" spans="1:45" x14ac:dyDescent="0.25">
      <c r="A3715" s="2"/>
      <c r="C3715" s="2"/>
      <c r="E3715" s="2"/>
      <c r="Q3715" s="2"/>
      <c r="S3715" s="2"/>
      <c r="U3715" s="2"/>
      <c r="AE3715" s="4">
        <v>42003</v>
      </c>
      <c r="AF3715">
        <v>50007.41</v>
      </c>
      <c r="AG3715" s="4">
        <v>41929</v>
      </c>
      <c r="AH3715">
        <v>82.75</v>
      </c>
      <c r="AI3715" s="4">
        <v>42544</v>
      </c>
      <c r="AJ3715">
        <v>12.3957</v>
      </c>
      <c r="AK3715" s="2">
        <v>41893</v>
      </c>
      <c r="AL3715">
        <v>11.2986</v>
      </c>
      <c r="AM3715" s="2"/>
      <c r="AS3715" s="2"/>
    </row>
    <row r="3716" spans="1:45" x14ac:dyDescent="0.25">
      <c r="A3716" s="2"/>
      <c r="C3716" s="2"/>
      <c r="E3716" s="2"/>
      <c r="Q3716" s="2"/>
      <c r="S3716" s="2"/>
      <c r="U3716" s="2"/>
      <c r="AE3716" s="4">
        <v>42006</v>
      </c>
      <c r="AF3716">
        <v>48512.22</v>
      </c>
      <c r="AG3716" s="4">
        <v>41932</v>
      </c>
      <c r="AH3716">
        <v>82.71</v>
      </c>
      <c r="AI3716" s="4">
        <v>42545</v>
      </c>
      <c r="AJ3716">
        <v>12.3986</v>
      </c>
      <c r="AK3716" s="2">
        <v>41894</v>
      </c>
      <c r="AL3716">
        <v>11.4445</v>
      </c>
      <c r="AM3716" s="2"/>
      <c r="AS3716" s="2"/>
    </row>
    <row r="3717" spans="1:45" x14ac:dyDescent="0.25">
      <c r="A3717" s="2"/>
      <c r="C3717" s="2"/>
      <c r="E3717" s="2"/>
      <c r="Q3717" s="2"/>
      <c r="S3717" s="2"/>
      <c r="U3717" s="2"/>
      <c r="AE3717" s="4">
        <v>42009</v>
      </c>
      <c r="AF3717">
        <v>47516.82</v>
      </c>
      <c r="AG3717" s="4">
        <v>41933</v>
      </c>
      <c r="AH3717">
        <v>82.81</v>
      </c>
      <c r="AI3717" s="4">
        <v>42548</v>
      </c>
      <c r="AJ3717">
        <v>12.196300000000001</v>
      </c>
      <c r="AK3717" s="2">
        <v>41897</v>
      </c>
      <c r="AL3717">
        <v>11.3713</v>
      </c>
      <c r="AM3717" s="2"/>
      <c r="AS3717" s="2"/>
    </row>
    <row r="3718" spans="1:45" x14ac:dyDescent="0.25">
      <c r="A3718" s="2"/>
      <c r="C3718" s="2"/>
      <c r="E3718" s="2"/>
      <c r="Q3718" s="2"/>
      <c r="S3718" s="2"/>
      <c r="U3718" s="2"/>
      <c r="AE3718" s="4">
        <v>42010</v>
      </c>
      <c r="AF3718">
        <v>48000.92</v>
      </c>
      <c r="AG3718" s="4">
        <v>41934</v>
      </c>
      <c r="AH3718">
        <v>80.52</v>
      </c>
      <c r="AI3718" s="4">
        <v>42549</v>
      </c>
      <c r="AJ3718">
        <v>12.1768</v>
      </c>
      <c r="AK3718" s="2">
        <v>41898</v>
      </c>
      <c r="AL3718">
        <v>11.3965</v>
      </c>
      <c r="AM3718" s="2"/>
      <c r="AS3718" s="2"/>
    </row>
    <row r="3719" spans="1:45" x14ac:dyDescent="0.25">
      <c r="A3719" s="2"/>
      <c r="C3719" s="2"/>
      <c r="E3719" s="2"/>
      <c r="Q3719" s="2"/>
      <c r="S3719" s="2"/>
      <c r="U3719" s="2"/>
      <c r="AE3719" s="4">
        <v>42011</v>
      </c>
      <c r="AF3719">
        <v>49462.91</v>
      </c>
      <c r="AG3719" s="4">
        <v>41935</v>
      </c>
      <c r="AH3719">
        <v>82.09</v>
      </c>
      <c r="AI3719" s="4">
        <v>42550</v>
      </c>
      <c r="AJ3719">
        <v>12.361499999999999</v>
      </c>
      <c r="AK3719" s="2">
        <v>41899</v>
      </c>
      <c r="AL3719">
        <v>11.4315</v>
      </c>
      <c r="AM3719" s="2"/>
      <c r="AS3719" s="2"/>
    </row>
    <row r="3720" spans="1:45" x14ac:dyDescent="0.25">
      <c r="A3720" s="2"/>
      <c r="C3720" s="2"/>
      <c r="E3720" s="2"/>
      <c r="Q3720" s="2"/>
      <c r="S3720" s="2"/>
      <c r="U3720" s="2"/>
      <c r="AE3720" s="4">
        <v>42012</v>
      </c>
      <c r="AF3720">
        <v>49943.3</v>
      </c>
      <c r="AG3720" s="4">
        <v>41936</v>
      </c>
      <c r="AH3720">
        <v>81.010000000000005</v>
      </c>
      <c r="AI3720" s="4">
        <v>42551</v>
      </c>
      <c r="AJ3720">
        <v>12.315</v>
      </c>
      <c r="AK3720" s="2">
        <v>41900</v>
      </c>
      <c r="AL3720">
        <v>11.467499999999999</v>
      </c>
      <c r="AM3720" s="2"/>
      <c r="AS3720" s="2"/>
    </row>
    <row r="3721" spans="1:45" x14ac:dyDescent="0.25">
      <c r="A3721" s="2"/>
      <c r="C3721" s="2"/>
      <c r="E3721" s="2"/>
      <c r="Q3721" s="2"/>
      <c r="S3721" s="2"/>
      <c r="U3721" s="2"/>
      <c r="AE3721" s="4">
        <v>42013</v>
      </c>
      <c r="AF3721">
        <v>48840.25</v>
      </c>
      <c r="AG3721" s="4">
        <v>41939</v>
      </c>
      <c r="AH3721">
        <v>81</v>
      </c>
      <c r="AI3721" s="4">
        <v>42552</v>
      </c>
      <c r="AJ3721">
        <v>12.233599999999999</v>
      </c>
      <c r="AK3721" s="2">
        <v>41901</v>
      </c>
      <c r="AL3721">
        <v>11.5221</v>
      </c>
      <c r="AM3721" s="2"/>
      <c r="AS3721" s="2"/>
    </row>
    <row r="3722" spans="1:45" x14ac:dyDescent="0.25">
      <c r="A3722" s="2"/>
      <c r="C3722" s="2"/>
      <c r="E3722" s="2"/>
      <c r="Q3722" s="2"/>
      <c r="S3722" s="2"/>
      <c r="U3722" s="2"/>
      <c r="AE3722" s="4">
        <v>42016</v>
      </c>
      <c r="AF3722">
        <v>48139.74</v>
      </c>
      <c r="AG3722" s="4">
        <v>41940</v>
      </c>
      <c r="AH3722">
        <v>81.42</v>
      </c>
      <c r="AI3722" s="4">
        <v>42555</v>
      </c>
      <c r="AJ3722">
        <v>12.156700000000001</v>
      </c>
      <c r="AK3722" s="2">
        <v>41904</v>
      </c>
      <c r="AL3722">
        <v>11.623799999999999</v>
      </c>
      <c r="AM3722" s="2"/>
      <c r="AS3722" s="2"/>
    </row>
    <row r="3723" spans="1:45" x14ac:dyDescent="0.25">
      <c r="A3723" s="2"/>
      <c r="C3723" s="2"/>
      <c r="E3723" s="2"/>
      <c r="Q3723" s="2"/>
      <c r="S3723" s="2"/>
      <c r="U3723" s="2"/>
      <c r="AE3723" s="4">
        <v>42017</v>
      </c>
      <c r="AF3723">
        <v>48041.67</v>
      </c>
      <c r="AG3723" s="4">
        <v>41941</v>
      </c>
      <c r="AH3723">
        <v>82.2</v>
      </c>
      <c r="AI3723" s="4">
        <v>42556</v>
      </c>
      <c r="AJ3723">
        <v>12.3057</v>
      </c>
      <c r="AK3723" s="2">
        <v>41905</v>
      </c>
      <c r="AL3723">
        <v>11.586</v>
      </c>
      <c r="AM3723" s="2"/>
      <c r="AS3723" s="2"/>
    </row>
    <row r="3724" spans="1:45" x14ac:dyDescent="0.25">
      <c r="A3724" s="2"/>
      <c r="C3724" s="2"/>
      <c r="E3724" s="2"/>
      <c r="Q3724" s="2"/>
      <c r="S3724" s="2"/>
      <c r="U3724" s="2"/>
      <c r="AE3724" s="4">
        <v>42018</v>
      </c>
      <c r="AF3724">
        <v>47645.87</v>
      </c>
      <c r="AG3724" s="4">
        <v>41942</v>
      </c>
      <c r="AH3724">
        <v>81.12</v>
      </c>
      <c r="AI3724" s="4">
        <v>42557</v>
      </c>
      <c r="AJ3724">
        <v>12.360300000000001</v>
      </c>
      <c r="AK3724" s="2">
        <v>41906</v>
      </c>
      <c r="AL3724">
        <v>11.492900000000001</v>
      </c>
      <c r="AM3724" s="2"/>
      <c r="AS3724" s="2"/>
    </row>
    <row r="3725" spans="1:45" x14ac:dyDescent="0.25">
      <c r="A3725" s="2"/>
      <c r="C3725" s="2"/>
      <c r="E3725" s="2"/>
      <c r="Q3725" s="2"/>
      <c r="S3725" s="2"/>
      <c r="U3725" s="2"/>
      <c r="AE3725" s="4">
        <v>42019</v>
      </c>
      <c r="AF3725">
        <v>48026.31</v>
      </c>
      <c r="AG3725" s="4">
        <v>41943</v>
      </c>
      <c r="AH3725">
        <v>80.540000000000006</v>
      </c>
      <c r="AI3725" s="4">
        <v>42558</v>
      </c>
      <c r="AJ3725">
        <v>12.330500000000001</v>
      </c>
      <c r="AK3725" s="2">
        <v>41907</v>
      </c>
      <c r="AL3725">
        <v>11.5701</v>
      </c>
      <c r="AM3725" s="2"/>
      <c r="AS3725" s="2"/>
    </row>
    <row r="3726" spans="1:45" x14ac:dyDescent="0.25">
      <c r="A3726" s="2"/>
      <c r="C3726" s="2"/>
      <c r="E3726" s="2"/>
      <c r="Q3726" s="2"/>
      <c r="S3726" s="2"/>
      <c r="U3726" s="2"/>
      <c r="AE3726" s="4">
        <v>42020</v>
      </c>
      <c r="AF3726">
        <v>49016.52</v>
      </c>
      <c r="AG3726" s="4">
        <v>41946</v>
      </c>
      <c r="AH3726">
        <v>78.78</v>
      </c>
      <c r="AI3726" s="4">
        <v>42559</v>
      </c>
      <c r="AJ3726">
        <v>12.1309</v>
      </c>
      <c r="AK3726" s="2">
        <v>41908</v>
      </c>
      <c r="AL3726">
        <v>11.542199999999999</v>
      </c>
      <c r="AM3726" s="2"/>
      <c r="AS3726" s="2"/>
    </row>
    <row r="3727" spans="1:45" x14ac:dyDescent="0.25">
      <c r="A3727" s="2"/>
      <c r="C3727" s="2"/>
      <c r="E3727" s="2"/>
      <c r="Q3727" s="2"/>
      <c r="S3727" s="2"/>
      <c r="U3727" s="2"/>
      <c r="AE3727" s="4">
        <v>42023</v>
      </c>
      <c r="AF3727">
        <v>47758.01</v>
      </c>
      <c r="AG3727" s="4">
        <v>41947</v>
      </c>
      <c r="AH3727">
        <v>77.19</v>
      </c>
      <c r="AI3727" s="4">
        <v>42562</v>
      </c>
      <c r="AJ3727">
        <v>12.120900000000001</v>
      </c>
      <c r="AK3727" s="2">
        <v>41911</v>
      </c>
      <c r="AL3727">
        <v>11.8264</v>
      </c>
      <c r="AM3727" s="2"/>
      <c r="AS3727" s="2"/>
    </row>
    <row r="3728" spans="1:45" x14ac:dyDescent="0.25">
      <c r="A3728" s="2"/>
      <c r="C3728" s="2"/>
      <c r="E3728" s="2"/>
      <c r="Q3728" s="2"/>
      <c r="S3728" s="2"/>
      <c r="U3728" s="2"/>
      <c r="AE3728" s="4">
        <v>42024</v>
      </c>
      <c r="AF3728">
        <v>47876.66</v>
      </c>
      <c r="AG3728" s="4">
        <v>41948</v>
      </c>
      <c r="AH3728">
        <v>78.680000000000007</v>
      </c>
      <c r="AI3728" s="4">
        <v>42563</v>
      </c>
      <c r="AJ3728">
        <v>12.1904</v>
      </c>
      <c r="AK3728" s="2">
        <v>41912</v>
      </c>
      <c r="AL3728">
        <v>11.7658</v>
      </c>
      <c r="AM3728" s="2"/>
      <c r="AS3728" s="2"/>
    </row>
    <row r="3729" spans="1:45" x14ac:dyDescent="0.25">
      <c r="A3729" s="2"/>
      <c r="C3729" s="2"/>
      <c r="E3729" s="2"/>
      <c r="Q3729" s="2"/>
      <c r="S3729" s="2"/>
      <c r="U3729" s="2"/>
      <c r="AE3729" s="4">
        <v>42025</v>
      </c>
      <c r="AF3729">
        <v>49224.08</v>
      </c>
      <c r="AG3729" s="4">
        <v>41949</v>
      </c>
      <c r="AH3729">
        <v>77.91</v>
      </c>
      <c r="AI3729" s="4">
        <v>42564</v>
      </c>
      <c r="AJ3729">
        <v>12.090199999999999</v>
      </c>
      <c r="AK3729" s="2">
        <v>41913</v>
      </c>
      <c r="AL3729">
        <v>11.8576</v>
      </c>
      <c r="AM3729" s="2"/>
      <c r="AS3729" s="2"/>
    </row>
    <row r="3730" spans="1:45" x14ac:dyDescent="0.25">
      <c r="A3730" s="2"/>
      <c r="C3730" s="2"/>
      <c r="E3730" s="2"/>
      <c r="Q3730" s="2"/>
      <c r="S3730" s="2"/>
      <c r="U3730" s="2"/>
      <c r="AE3730" s="4">
        <v>42026</v>
      </c>
      <c r="AF3730">
        <v>49442.62</v>
      </c>
      <c r="AG3730" s="4">
        <v>41950</v>
      </c>
      <c r="AH3730">
        <v>78.650000000000006</v>
      </c>
      <c r="AI3730" s="4">
        <v>42569</v>
      </c>
      <c r="AJ3730">
        <v>12.1143</v>
      </c>
      <c r="AK3730" s="2">
        <v>41914</v>
      </c>
      <c r="AL3730">
        <v>11.88</v>
      </c>
      <c r="AM3730" s="2"/>
      <c r="AS3730" s="2"/>
    </row>
    <row r="3731" spans="1:45" x14ac:dyDescent="0.25">
      <c r="A3731" s="2"/>
      <c r="C3731" s="2"/>
      <c r="E3731" s="2"/>
      <c r="Q3731" s="2"/>
      <c r="S3731" s="2"/>
      <c r="U3731" s="2"/>
      <c r="AE3731" s="4">
        <v>42027</v>
      </c>
      <c r="AF3731">
        <v>48775.3</v>
      </c>
      <c r="AG3731" s="4">
        <v>41953</v>
      </c>
      <c r="AH3731">
        <v>77.400000000000006</v>
      </c>
      <c r="AI3731" s="4">
        <v>42570</v>
      </c>
      <c r="AJ3731">
        <v>12.088900000000001</v>
      </c>
      <c r="AK3731" s="2">
        <v>41915</v>
      </c>
      <c r="AL3731">
        <v>11.7582</v>
      </c>
      <c r="AM3731" s="2"/>
      <c r="AS3731" s="2"/>
    </row>
    <row r="3732" spans="1:45" x14ac:dyDescent="0.25">
      <c r="A3732" s="2"/>
      <c r="C3732" s="2"/>
      <c r="E3732" s="2"/>
      <c r="Q3732" s="2"/>
      <c r="S3732" s="2"/>
      <c r="U3732" s="2"/>
      <c r="AE3732" s="4">
        <v>42030</v>
      </c>
      <c r="AF3732">
        <v>48576.55</v>
      </c>
      <c r="AG3732" s="4">
        <v>41954</v>
      </c>
      <c r="AH3732">
        <v>77.94</v>
      </c>
      <c r="AI3732" s="4">
        <v>42571</v>
      </c>
      <c r="AJ3732">
        <v>12.0533</v>
      </c>
      <c r="AK3732" s="2">
        <v>41918</v>
      </c>
      <c r="AL3732">
        <v>11.73</v>
      </c>
      <c r="AM3732" s="2"/>
      <c r="AS3732" s="2"/>
    </row>
    <row r="3733" spans="1:45" x14ac:dyDescent="0.25">
      <c r="A3733" s="2"/>
      <c r="C3733" s="2"/>
      <c r="E3733" s="2"/>
      <c r="Q3733" s="2"/>
      <c r="S3733" s="2"/>
      <c r="U3733" s="2"/>
      <c r="AE3733" s="4">
        <v>42031</v>
      </c>
      <c r="AF3733">
        <v>48591.23</v>
      </c>
      <c r="AG3733" s="4">
        <v>41955</v>
      </c>
      <c r="AH3733">
        <v>77.180000000000007</v>
      </c>
      <c r="AI3733" s="4">
        <v>42572</v>
      </c>
      <c r="AJ3733">
        <v>12.1601</v>
      </c>
      <c r="AK3733" s="2">
        <v>41919</v>
      </c>
      <c r="AL3733">
        <v>11.6752</v>
      </c>
      <c r="AM3733" s="2"/>
      <c r="AS3733" s="2"/>
    </row>
    <row r="3734" spans="1:45" x14ac:dyDescent="0.25">
      <c r="A3734" s="2"/>
      <c r="C3734" s="2"/>
      <c r="E3734" s="2"/>
      <c r="Q3734" s="2"/>
      <c r="S3734" s="2"/>
      <c r="U3734" s="2"/>
      <c r="AE3734" s="4">
        <v>42032</v>
      </c>
      <c r="AF3734">
        <v>47694.54</v>
      </c>
      <c r="AG3734" s="4">
        <v>41956</v>
      </c>
      <c r="AH3734">
        <v>74.209999999999994</v>
      </c>
      <c r="AI3734" s="4">
        <v>42573</v>
      </c>
      <c r="AJ3734">
        <v>12.228</v>
      </c>
      <c r="AK3734" s="2">
        <v>41920</v>
      </c>
      <c r="AL3734">
        <v>11.7302</v>
      </c>
      <c r="AM3734" s="2"/>
      <c r="AS3734" s="2"/>
    </row>
    <row r="3735" spans="1:45" x14ac:dyDescent="0.25">
      <c r="A3735" s="2"/>
      <c r="C3735" s="2"/>
      <c r="E3735" s="2"/>
      <c r="Q3735" s="2"/>
      <c r="S3735" s="2"/>
      <c r="U3735" s="2"/>
      <c r="AE3735" s="4">
        <v>42033</v>
      </c>
      <c r="AF3735">
        <v>47762.239999999998</v>
      </c>
      <c r="AG3735" s="4">
        <v>41957</v>
      </c>
      <c r="AH3735">
        <v>75.819999999999993</v>
      </c>
      <c r="AI3735" s="4">
        <v>42576</v>
      </c>
      <c r="AJ3735">
        <v>12.242000000000001</v>
      </c>
      <c r="AK3735" s="2">
        <v>41921</v>
      </c>
      <c r="AL3735">
        <v>11.783200000000001</v>
      </c>
      <c r="AM3735" s="2"/>
      <c r="AS3735" s="2"/>
    </row>
    <row r="3736" spans="1:45" x14ac:dyDescent="0.25">
      <c r="A3736" s="2"/>
      <c r="C3736" s="2"/>
      <c r="E3736" s="2"/>
      <c r="Q3736" s="2"/>
      <c r="S3736" s="2"/>
      <c r="U3736" s="2"/>
      <c r="AE3736" s="4">
        <v>42034</v>
      </c>
      <c r="AF3736">
        <v>46907.68</v>
      </c>
      <c r="AG3736" s="4">
        <v>41960</v>
      </c>
      <c r="AH3736">
        <v>75.64</v>
      </c>
      <c r="AI3736" s="4">
        <v>42577</v>
      </c>
      <c r="AJ3736">
        <v>12.2357</v>
      </c>
      <c r="AK3736" s="2">
        <v>41922</v>
      </c>
      <c r="AL3736">
        <v>11.893599999999999</v>
      </c>
      <c r="AM3736" s="2"/>
      <c r="AS3736" s="2"/>
    </row>
    <row r="3737" spans="1:45" x14ac:dyDescent="0.25">
      <c r="A3737" s="2"/>
      <c r="C3737" s="2"/>
      <c r="E3737" s="2"/>
      <c r="Q3737" s="2"/>
      <c r="S3737" s="2"/>
      <c r="U3737" s="2"/>
      <c r="AE3737" s="4">
        <v>42037</v>
      </c>
      <c r="AF3737">
        <v>47650.73</v>
      </c>
      <c r="AG3737" s="4">
        <v>41961</v>
      </c>
      <c r="AH3737">
        <v>74.61</v>
      </c>
      <c r="AI3737" s="4">
        <v>42578</v>
      </c>
      <c r="AJ3737">
        <v>12.2303</v>
      </c>
      <c r="AK3737" s="2">
        <v>41925</v>
      </c>
      <c r="AL3737">
        <v>11.8001</v>
      </c>
      <c r="AM3737" s="2"/>
      <c r="AS3737" s="2"/>
    </row>
    <row r="3738" spans="1:45" x14ac:dyDescent="0.25">
      <c r="A3738" s="2"/>
      <c r="C3738" s="2"/>
      <c r="E3738" s="2"/>
      <c r="Q3738" s="2"/>
      <c r="S3738" s="2"/>
      <c r="U3738" s="2"/>
      <c r="AE3738" s="4">
        <v>42038</v>
      </c>
      <c r="AF3738">
        <v>48963.66</v>
      </c>
      <c r="AG3738" s="4">
        <v>41962</v>
      </c>
      <c r="AH3738">
        <v>74.58</v>
      </c>
      <c r="AI3738" s="4">
        <v>42579</v>
      </c>
      <c r="AJ3738">
        <v>12.2592</v>
      </c>
      <c r="AK3738" s="2">
        <v>41926</v>
      </c>
      <c r="AL3738">
        <v>11.7674</v>
      </c>
      <c r="AM3738" s="2"/>
      <c r="AS3738" s="2"/>
    </row>
    <row r="3739" spans="1:45" x14ac:dyDescent="0.25">
      <c r="A3739" s="2"/>
      <c r="C3739" s="2"/>
      <c r="E3739" s="2"/>
      <c r="Q3739" s="2"/>
      <c r="S3739" s="2"/>
      <c r="U3739" s="2"/>
      <c r="AE3739" s="4">
        <v>42039</v>
      </c>
      <c r="AF3739">
        <v>49301.05</v>
      </c>
      <c r="AG3739" s="4">
        <v>41963</v>
      </c>
      <c r="AH3739">
        <v>75.58</v>
      </c>
      <c r="AI3739" s="4">
        <v>42580</v>
      </c>
      <c r="AJ3739">
        <v>12.180300000000001</v>
      </c>
      <c r="AK3739" s="2">
        <v>41927</v>
      </c>
      <c r="AL3739">
        <v>11.891500000000001</v>
      </c>
      <c r="AM3739" s="2"/>
      <c r="AS3739" s="2"/>
    </row>
    <row r="3740" spans="1:45" x14ac:dyDescent="0.25">
      <c r="A3740" s="2"/>
      <c r="C3740" s="2"/>
      <c r="E3740" s="2"/>
      <c r="Q3740" s="2"/>
      <c r="S3740" s="2"/>
      <c r="U3740" s="2"/>
      <c r="AE3740" s="4">
        <v>42040</v>
      </c>
      <c r="AF3740">
        <v>49233.85</v>
      </c>
      <c r="AG3740" s="4">
        <v>41964</v>
      </c>
      <c r="AH3740">
        <v>76.510000000000005</v>
      </c>
      <c r="AI3740" s="4">
        <v>42583</v>
      </c>
      <c r="AJ3740">
        <v>12.084099999999999</v>
      </c>
      <c r="AK3740" s="2">
        <v>41928</v>
      </c>
      <c r="AL3740">
        <v>11.9536</v>
      </c>
      <c r="AM3740" s="2"/>
      <c r="AS3740" s="2"/>
    </row>
    <row r="3741" spans="1:45" x14ac:dyDescent="0.25">
      <c r="A3741" s="2"/>
      <c r="C3741" s="2"/>
      <c r="E3741" s="2"/>
      <c r="Q3741" s="2"/>
      <c r="S3741" s="2"/>
      <c r="U3741" s="2"/>
      <c r="AE3741" s="4">
        <v>42041</v>
      </c>
      <c r="AF3741">
        <v>48792.27</v>
      </c>
      <c r="AG3741" s="4">
        <v>41967</v>
      </c>
      <c r="AH3741">
        <v>75.78</v>
      </c>
      <c r="AI3741" s="4">
        <v>42584</v>
      </c>
      <c r="AJ3741">
        <v>12.15</v>
      </c>
      <c r="AK3741" s="2">
        <v>41929</v>
      </c>
      <c r="AL3741">
        <v>11.845000000000001</v>
      </c>
      <c r="AM3741" s="2"/>
      <c r="AS3741" s="2"/>
    </row>
    <row r="3742" spans="1:45" x14ac:dyDescent="0.25">
      <c r="A3742" s="2"/>
      <c r="C3742" s="2"/>
      <c r="E3742" s="2"/>
      <c r="Q3742" s="2"/>
      <c r="S3742" s="2"/>
      <c r="U3742" s="2"/>
      <c r="AE3742" s="4">
        <v>42044</v>
      </c>
      <c r="AF3742">
        <v>49382.58</v>
      </c>
      <c r="AG3742" s="4">
        <v>41968</v>
      </c>
      <c r="AH3742">
        <v>74.09</v>
      </c>
      <c r="AI3742" s="4">
        <v>42585</v>
      </c>
      <c r="AJ3742">
        <v>12.184799999999999</v>
      </c>
      <c r="AK3742" s="2">
        <v>41932</v>
      </c>
      <c r="AL3742">
        <v>11.97</v>
      </c>
      <c r="AM3742" s="2"/>
      <c r="AS3742" s="2"/>
    </row>
    <row r="3743" spans="1:45" x14ac:dyDescent="0.25">
      <c r="A3743" s="2"/>
      <c r="C3743" s="2"/>
      <c r="E3743" s="2"/>
      <c r="Q3743" s="2"/>
      <c r="S3743" s="2"/>
      <c r="U3743" s="2"/>
      <c r="AE3743" s="4">
        <v>42045</v>
      </c>
      <c r="AF3743">
        <v>48510.28</v>
      </c>
      <c r="AG3743" s="4">
        <v>41969</v>
      </c>
      <c r="AH3743">
        <v>73.69</v>
      </c>
      <c r="AI3743" s="4">
        <v>42586</v>
      </c>
      <c r="AJ3743">
        <v>12.099500000000001</v>
      </c>
      <c r="AK3743" s="2">
        <v>41933</v>
      </c>
      <c r="AL3743">
        <v>11.949400000000001</v>
      </c>
      <c r="AM3743" s="2"/>
      <c r="AS3743" s="2"/>
    </row>
    <row r="3744" spans="1:45" x14ac:dyDescent="0.25">
      <c r="A3744" s="2"/>
      <c r="C3744" s="2"/>
      <c r="E3744" s="2"/>
      <c r="Q3744" s="2"/>
      <c r="S3744" s="2"/>
      <c r="U3744" s="2"/>
      <c r="AE3744" s="4">
        <v>42046</v>
      </c>
      <c r="AF3744">
        <v>48239.67</v>
      </c>
      <c r="AG3744" s="4">
        <v>41971</v>
      </c>
      <c r="AH3744">
        <v>66.150000000000006</v>
      </c>
      <c r="AI3744" s="4">
        <v>42587</v>
      </c>
      <c r="AJ3744">
        <v>11.9937</v>
      </c>
      <c r="AK3744" s="2">
        <v>41934</v>
      </c>
      <c r="AL3744">
        <v>11.8544</v>
      </c>
      <c r="AM3744" s="2"/>
      <c r="AS3744" s="2"/>
    </row>
    <row r="3745" spans="1:45" x14ac:dyDescent="0.25">
      <c r="A3745" s="2"/>
      <c r="C3745" s="2"/>
      <c r="E3745" s="2"/>
      <c r="Q3745" s="2"/>
      <c r="S3745" s="2"/>
      <c r="U3745" s="2"/>
      <c r="AE3745" s="4">
        <v>42047</v>
      </c>
      <c r="AF3745">
        <v>49532.72</v>
      </c>
      <c r="AG3745" s="4">
        <v>41974</v>
      </c>
      <c r="AH3745">
        <v>69</v>
      </c>
      <c r="AI3745" s="4">
        <v>42590</v>
      </c>
      <c r="AJ3745">
        <v>12.0596</v>
      </c>
      <c r="AK3745" s="2">
        <v>41935</v>
      </c>
      <c r="AL3745">
        <v>11.914999999999999</v>
      </c>
      <c r="AM3745" s="2"/>
      <c r="AS3745" s="2"/>
    </row>
    <row r="3746" spans="1:45" x14ac:dyDescent="0.25">
      <c r="A3746" s="2"/>
      <c r="C3746" s="2"/>
      <c r="E3746" s="2"/>
      <c r="Q3746" s="2"/>
      <c r="S3746" s="2"/>
      <c r="U3746" s="2"/>
      <c r="AE3746" s="4">
        <v>42048</v>
      </c>
      <c r="AF3746">
        <v>50635.92</v>
      </c>
      <c r="AG3746" s="4">
        <v>41975</v>
      </c>
      <c r="AH3746">
        <v>66.88</v>
      </c>
      <c r="AI3746" s="4">
        <v>42591</v>
      </c>
      <c r="AJ3746">
        <v>11.9718</v>
      </c>
      <c r="AK3746" s="2">
        <v>41936</v>
      </c>
      <c r="AL3746">
        <v>11.873100000000001</v>
      </c>
      <c r="AM3746" s="2"/>
      <c r="AS3746" s="2"/>
    </row>
    <row r="3747" spans="1:45" x14ac:dyDescent="0.25">
      <c r="A3747" s="2"/>
      <c r="C3747" s="2"/>
      <c r="E3747" s="2"/>
      <c r="Q3747" s="2"/>
      <c r="S3747" s="2"/>
      <c r="U3747" s="2"/>
      <c r="AE3747" s="4">
        <v>42053</v>
      </c>
      <c r="AF3747">
        <v>51280.36</v>
      </c>
      <c r="AG3747" s="4">
        <v>41976</v>
      </c>
      <c r="AH3747">
        <v>67.38</v>
      </c>
      <c r="AI3747" s="4">
        <v>42592</v>
      </c>
      <c r="AJ3747">
        <v>11.9977</v>
      </c>
      <c r="AK3747" s="2">
        <v>41939</v>
      </c>
      <c r="AL3747">
        <v>11.755000000000001</v>
      </c>
      <c r="AM3747" s="2"/>
      <c r="AS3747" s="2"/>
    </row>
    <row r="3748" spans="1:45" x14ac:dyDescent="0.25">
      <c r="A3748" s="2"/>
      <c r="C3748" s="2"/>
      <c r="E3748" s="2"/>
      <c r="Q3748" s="2"/>
      <c r="S3748" s="2"/>
      <c r="U3748" s="2"/>
      <c r="AE3748" s="4">
        <v>42054</v>
      </c>
      <c r="AF3748">
        <v>51294.03</v>
      </c>
      <c r="AG3748" s="4">
        <v>41977</v>
      </c>
      <c r="AH3748">
        <v>66.81</v>
      </c>
      <c r="AI3748" s="4">
        <v>42593</v>
      </c>
      <c r="AJ3748">
        <v>11.9832</v>
      </c>
      <c r="AK3748" s="2">
        <v>41940</v>
      </c>
      <c r="AL3748">
        <v>11.705</v>
      </c>
      <c r="AM3748" s="2"/>
      <c r="AS3748" s="2"/>
    </row>
    <row r="3749" spans="1:45" x14ac:dyDescent="0.25">
      <c r="A3749" s="2"/>
      <c r="C3749" s="2"/>
      <c r="E3749" s="2"/>
      <c r="Q3749" s="2"/>
      <c r="S3749" s="2"/>
      <c r="U3749" s="2"/>
      <c r="AE3749" s="4">
        <v>42055</v>
      </c>
      <c r="AF3749">
        <v>51237.7</v>
      </c>
      <c r="AG3749" s="4">
        <v>41978</v>
      </c>
      <c r="AH3749">
        <v>65.84</v>
      </c>
      <c r="AI3749" s="4">
        <v>42594</v>
      </c>
      <c r="AJ3749">
        <v>11.9938</v>
      </c>
      <c r="AK3749" s="2">
        <v>41941</v>
      </c>
      <c r="AL3749">
        <v>11.7201</v>
      </c>
      <c r="AM3749" s="2"/>
      <c r="AS3749" s="2"/>
    </row>
    <row r="3750" spans="1:45" x14ac:dyDescent="0.25">
      <c r="A3750" s="2"/>
      <c r="C3750" s="2"/>
      <c r="E3750" s="2"/>
      <c r="Q3750" s="2"/>
      <c r="S3750" s="2"/>
      <c r="U3750" s="2"/>
      <c r="AE3750" s="4">
        <v>42058</v>
      </c>
      <c r="AF3750">
        <v>51280.639999999999</v>
      </c>
      <c r="AG3750" s="4">
        <v>41981</v>
      </c>
      <c r="AH3750">
        <v>63.05</v>
      </c>
      <c r="AI3750" s="4">
        <v>42597</v>
      </c>
      <c r="AJ3750">
        <v>11.991899999999999</v>
      </c>
      <c r="AK3750" s="2">
        <v>41942</v>
      </c>
      <c r="AL3750">
        <v>12.0878</v>
      </c>
      <c r="AM3750" s="2"/>
      <c r="AS3750" s="2"/>
    </row>
    <row r="3751" spans="1:45" x14ac:dyDescent="0.25">
      <c r="A3751" s="2"/>
      <c r="C3751" s="2"/>
      <c r="E3751" s="2"/>
      <c r="Q3751" s="2"/>
      <c r="S3751" s="2"/>
      <c r="U3751" s="2"/>
      <c r="AE3751" s="4">
        <v>42059</v>
      </c>
      <c r="AF3751">
        <v>51874.17</v>
      </c>
      <c r="AG3751" s="4">
        <v>41982</v>
      </c>
      <c r="AH3751">
        <v>63.82</v>
      </c>
      <c r="AI3751" s="4">
        <v>42598</v>
      </c>
      <c r="AJ3751">
        <v>12.0039</v>
      </c>
      <c r="AK3751" s="2">
        <v>41943</v>
      </c>
      <c r="AL3751">
        <v>12.1358</v>
      </c>
      <c r="AM3751" s="2"/>
      <c r="AS3751" s="2"/>
    </row>
    <row r="3752" spans="1:45" x14ac:dyDescent="0.25">
      <c r="A3752" s="2"/>
      <c r="C3752" s="2"/>
      <c r="E3752" s="2"/>
      <c r="Q3752" s="2"/>
      <c r="S3752" s="2"/>
      <c r="U3752" s="2"/>
      <c r="AE3752" s="4">
        <v>42060</v>
      </c>
      <c r="AF3752">
        <v>51811.02</v>
      </c>
      <c r="AG3752" s="4">
        <v>41983</v>
      </c>
      <c r="AH3752">
        <v>60.94</v>
      </c>
      <c r="AI3752" s="4">
        <v>42599</v>
      </c>
      <c r="AJ3752">
        <v>11.984500000000001</v>
      </c>
      <c r="AK3752" s="2">
        <v>41946</v>
      </c>
      <c r="AL3752">
        <v>12.239699999999999</v>
      </c>
      <c r="AM3752" s="2"/>
      <c r="AS3752" s="2"/>
    </row>
    <row r="3753" spans="1:45" x14ac:dyDescent="0.25">
      <c r="A3753" s="2"/>
      <c r="C3753" s="2"/>
      <c r="E3753" s="2"/>
      <c r="Q3753" s="2"/>
      <c r="S3753" s="2"/>
      <c r="U3753" s="2"/>
      <c r="AE3753" s="4">
        <v>42061</v>
      </c>
      <c r="AF3753">
        <v>51760.54</v>
      </c>
      <c r="AG3753" s="4">
        <v>41984</v>
      </c>
      <c r="AH3753">
        <v>59.95</v>
      </c>
      <c r="AI3753" s="4">
        <v>42600</v>
      </c>
      <c r="AJ3753">
        <v>12.081200000000001</v>
      </c>
      <c r="AK3753" s="2">
        <v>41947</v>
      </c>
      <c r="AL3753">
        <v>12.258800000000001</v>
      </c>
      <c r="AM3753" s="2"/>
      <c r="AS3753" s="2"/>
    </row>
    <row r="3754" spans="1:45" x14ac:dyDescent="0.25">
      <c r="A3754" s="2"/>
      <c r="C3754" s="2"/>
      <c r="E3754" s="2"/>
      <c r="Q3754" s="2"/>
      <c r="S3754" s="2"/>
      <c r="U3754" s="2"/>
      <c r="AE3754" s="4">
        <v>42062</v>
      </c>
      <c r="AF3754">
        <v>51583.09</v>
      </c>
      <c r="AG3754" s="4">
        <v>41985</v>
      </c>
      <c r="AH3754">
        <v>57.81</v>
      </c>
      <c r="AI3754" s="4">
        <v>42601</v>
      </c>
      <c r="AJ3754">
        <v>11.9946</v>
      </c>
      <c r="AK3754" s="2">
        <v>41948</v>
      </c>
      <c r="AL3754">
        <v>12.2478</v>
      </c>
      <c r="AM3754" s="2"/>
      <c r="AS3754" s="2"/>
    </row>
    <row r="3755" spans="1:45" x14ac:dyDescent="0.25">
      <c r="A3755" s="2"/>
      <c r="C3755" s="2"/>
      <c r="E3755" s="2"/>
      <c r="Q3755" s="2"/>
      <c r="S3755" s="2"/>
      <c r="U3755" s="2"/>
      <c r="AE3755" s="4">
        <v>42065</v>
      </c>
      <c r="AF3755">
        <v>51020.81</v>
      </c>
      <c r="AG3755" s="4">
        <v>41988</v>
      </c>
      <c r="AH3755">
        <v>55.91</v>
      </c>
      <c r="AI3755" s="4">
        <v>42604</v>
      </c>
      <c r="AJ3755">
        <v>12.022399999999999</v>
      </c>
      <c r="AK3755" s="2">
        <v>41949</v>
      </c>
      <c r="AL3755">
        <v>12.357900000000001</v>
      </c>
      <c r="AM3755" s="2"/>
      <c r="AS3755" s="2"/>
    </row>
    <row r="3756" spans="1:45" x14ac:dyDescent="0.25">
      <c r="A3756" s="2"/>
      <c r="C3756" s="2"/>
      <c r="E3756" s="2"/>
      <c r="Q3756" s="2"/>
      <c r="S3756" s="2"/>
      <c r="U3756" s="2"/>
      <c r="AE3756" s="4">
        <v>42066</v>
      </c>
      <c r="AF3756">
        <v>51304.1</v>
      </c>
      <c r="AG3756" s="4">
        <v>41989</v>
      </c>
      <c r="AH3756">
        <v>55.93</v>
      </c>
      <c r="AI3756" s="4">
        <v>42605</v>
      </c>
      <c r="AJ3756">
        <v>12.060499999999999</v>
      </c>
      <c r="AK3756" s="2">
        <v>41950</v>
      </c>
      <c r="AL3756">
        <v>12.290100000000001</v>
      </c>
      <c r="AM3756" s="2"/>
      <c r="AS3756" s="2"/>
    </row>
    <row r="3757" spans="1:45" x14ac:dyDescent="0.25">
      <c r="A3757" s="2"/>
      <c r="C3757" s="2"/>
      <c r="E3757" s="2"/>
      <c r="Q3757" s="2"/>
      <c r="S3757" s="2"/>
      <c r="U3757" s="2"/>
      <c r="AE3757" s="4">
        <v>42067</v>
      </c>
      <c r="AF3757">
        <v>50468.05</v>
      </c>
      <c r="AG3757" s="4">
        <v>41990</v>
      </c>
      <c r="AH3757">
        <v>56.47</v>
      </c>
      <c r="AI3757" s="4">
        <v>42606</v>
      </c>
      <c r="AJ3757">
        <v>12.075699999999999</v>
      </c>
      <c r="AK3757" s="2">
        <v>41953</v>
      </c>
      <c r="AL3757">
        <v>12.3101</v>
      </c>
      <c r="AM3757" s="2"/>
      <c r="AS3757" s="2"/>
    </row>
    <row r="3758" spans="1:45" x14ac:dyDescent="0.25">
      <c r="A3758" s="2"/>
      <c r="C3758" s="2"/>
      <c r="E3758" s="2"/>
      <c r="Q3758" s="2"/>
      <c r="S3758" s="2"/>
      <c r="U3758" s="2"/>
      <c r="AE3758" s="4">
        <v>42068</v>
      </c>
      <c r="AF3758">
        <v>50365.2</v>
      </c>
      <c r="AG3758" s="4">
        <v>41991</v>
      </c>
      <c r="AH3758">
        <v>54.11</v>
      </c>
      <c r="AI3758" s="4">
        <v>42607</v>
      </c>
      <c r="AJ3758">
        <v>12.072100000000001</v>
      </c>
      <c r="AK3758" s="2">
        <v>41954</v>
      </c>
      <c r="AL3758">
        <v>12.3582</v>
      </c>
      <c r="AM3758" s="2"/>
      <c r="AS3758" s="2"/>
    </row>
    <row r="3759" spans="1:45" x14ac:dyDescent="0.25">
      <c r="A3759" s="2"/>
      <c r="C3759" s="2"/>
      <c r="E3759" s="2"/>
      <c r="Q3759" s="2"/>
      <c r="S3759" s="2"/>
      <c r="U3759" s="2"/>
      <c r="AE3759" s="4">
        <v>42069</v>
      </c>
      <c r="AF3759">
        <v>49981.19</v>
      </c>
      <c r="AG3759" s="4">
        <v>41992</v>
      </c>
      <c r="AH3759">
        <v>56.52</v>
      </c>
      <c r="AI3759" s="4">
        <v>42608</v>
      </c>
      <c r="AJ3759">
        <v>12.185700000000001</v>
      </c>
      <c r="AK3759" s="2">
        <v>41955</v>
      </c>
      <c r="AL3759">
        <v>12.4252</v>
      </c>
      <c r="AM3759" s="2"/>
      <c r="AS3759" s="2"/>
    </row>
    <row r="3760" spans="1:45" x14ac:dyDescent="0.25">
      <c r="A3760" s="2"/>
      <c r="C3760" s="2"/>
      <c r="E3760" s="2"/>
      <c r="Q3760" s="2"/>
      <c r="S3760" s="2"/>
      <c r="U3760" s="2"/>
      <c r="AE3760" s="4">
        <v>42072</v>
      </c>
      <c r="AF3760">
        <v>49181.01</v>
      </c>
      <c r="AG3760" s="4">
        <v>41995</v>
      </c>
      <c r="AH3760">
        <v>55.26</v>
      </c>
      <c r="AI3760" s="4">
        <v>42611</v>
      </c>
      <c r="AJ3760">
        <v>12.1577</v>
      </c>
      <c r="AK3760" s="2">
        <v>41956</v>
      </c>
      <c r="AL3760">
        <v>12.4732</v>
      </c>
      <c r="AM3760" s="2"/>
      <c r="AS3760" s="2"/>
    </row>
    <row r="3761" spans="1:45" x14ac:dyDescent="0.25">
      <c r="A3761" s="2"/>
      <c r="C3761" s="2"/>
      <c r="E3761" s="2"/>
      <c r="Q3761" s="2"/>
      <c r="S3761" s="2"/>
      <c r="U3761" s="2"/>
      <c r="AE3761" s="4">
        <v>42073</v>
      </c>
      <c r="AF3761">
        <v>48293.4</v>
      </c>
      <c r="AG3761" s="4">
        <v>41996</v>
      </c>
      <c r="AH3761">
        <v>57.12</v>
      </c>
      <c r="AI3761" s="4">
        <v>42612</v>
      </c>
      <c r="AJ3761">
        <v>12.199400000000001</v>
      </c>
      <c r="AK3761" s="2">
        <v>41957</v>
      </c>
      <c r="AL3761">
        <v>12.455400000000001</v>
      </c>
      <c r="AM3761" s="2"/>
      <c r="AS3761" s="2"/>
    </row>
    <row r="3762" spans="1:45" x14ac:dyDescent="0.25">
      <c r="A3762" s="2"/>
      <c r="C3762" s="2"/>
      <c r="E3762" s="2"/>
      <c r="Q3762" s="2"/>
      <c r="S3762" s="2"/>
      <c r="U3762" s="2"/>
      <c r="AE3762" s="4">
        <v>42074</v>
      </c>
      <c r="AF3762">
        <v>48905.58</v>
      </c>
      <c r="AG3762" s="4">
        <v>41997</v>
      </c>
      <c r="AH3762">
        <v>55.84</v>
      </c>
      <c r="AI3762" s="4">
        <v>42613</v>
      </c>
      <c r="AJ3762">
        <v>12.1175</v>
      </c>
      <c r="AK3762" s="2">
        <v>41960</v>
      </c>
      <c r="AL3762">
        <v>12.467499999999999</v>
      </c>
      <c r="AM3762" s="2"/>
      <c r="AS3762" s="2"/>
    </row>
    <row r="3763" spans="1:45" x14ac:dyDescent="0.25">
      <c r="A3763" s="2"/>
      <c r="C3763" s="2"/>
      <c r="E3763" s="2"/>
      <c r="Q3763" s="2"/>
      <c r="S3763" s="2"/>
      <c r="U3763" s="2"/>
      <c r="AE3763" s="4">
        <v>42075</v>
      </c>
      <c r="AF3763">
        <v>48880.4</v>
      </c>
      <c r="AG3763" s="4">
        <v>41999</v>
      </c>
      <c r="AH3763">
        <v>54.73</v>
      </c>
      <c r="AI3763" s="4">
        <v>42614</v>
      </c>
      <c r="AJ3763">
        <v>11.9732</v>
      </c>
      <c r="AK3763" s="2">
        <v>41961</v>
      </c>
      <c r="AL3763">
        <v>12.419700000000001</v>
      </c>
      <c r="AM3763" s="2"/>
      <c r="AS3763" s="2"/>
    </row>
    <row r="3764" spans="1:45" x14ac:dyDescent="0.25">
      <c r="A3764" s="2"/>
      <c r="C3764" s="2"/>
      <c r="E3764" s="2"/>
      <c r="Q3764" s="2"/>
      <c r="S3764" s="2"/>
      <c r="U3764" s="2"/>
      <c r="AE3764" s="4">
        <v>42076</v>
      </c>
      <c r="AF3764">
        <v>48595.81</v>
      </c>
      <c r="AG3764" s="4">
        <v>42002</v>
      </c>
      <c r="AH3764">
        <v>53.61</v>
      </c>
      <c r="AI3764" s="4">
        <v>42615</v>
      </c>
      <c r="AJ3764">
        <v>11.879799999999999</v>
      </c>
      <c r="AK3764" s="2">
        <v>41962</v>
      </c>
      <c r="AL3764">
        <v>12.3428</v>
      </c>
      <c r="AM3764" s="2"/>
      <c r="AS3764" s="2"/>
    </row>
    <row r="3765" spans="1:45" x14ac:dyDescent="0.25">
      <c r="A3765" s="2"/>
      <c r="C3765" s="2"/>
      <c r="E3765" s="2"/>
      <c r="Q3765" s="2"/>
      <c r="S3765" s="2"/>
      <c r="U3765" s="2"/>
      <c r="AE3765" s="4">
        <v>42079</v>
      </c>
      <c r="AF3765">
        <v>48848.21</v>
      </c>
      <c r="AG3765" s="4">
        <v>42003</v>
      </c>
      <c r="AH3765">
        <v>54.12</v>
      </c>
      <c r="AI3765" s="4">
        <v>42618</v>
      </c>
      <c r="AJ3765">
        <v>11.896599999999999</v>
      </c>
      <c r="AK3765" s="2">
        <v>41963</v>
      </c>
      <c r="AL3765">
        <v>12.4008</v>
      </c>
      <c r="AM3765" s="2"/>
      <c r="AS3765" s="2"/>
    </row>
    <row r="3766" spans="1:45" x14ac:dyDescent="0.25">
      <c r="A3766" s="2"/>
      <c r="C3766" s="2"/>
      <c r="E3766" s="2"/>
      <c r="Q3766" s="2"/>
      <c r="S3766" s="2"/>
      <c r="U3766" s="2"/>
      <c r="AE3766" s="4">
        <v>42080</v>
      </c>
      <c r="AF3766">
        <v>50285.120000000003</v>
      </c>
      <c r="AG3766" s="4">
        <v>42004</v>
      </c>
      <c r="AH3766">
        <v>53.27</v>
      </c>
      <c r="AI3766" s="4">
        <v>42619</v>
      </c>
      <c r="AJ3766">
        <v>11.817</v>
      </c>
      <c r="AK3766" s="2">
        <v>41964</v>
      </c>
      <c r="AL3766">
        <v>12.2211</v>
      </c>
      <c r="AM3766" s="2"/>
      <c r="AS3766" s="2"/>
    </row>
    <row r="3767" spans="1:45" x14ac:dyDescent="0.25">
      <c r="A3767" s="2"/>
      <c r="C3767" s="2"/>
      <c r="E3767" s="2"/>
      <c r="Q3767" s="2"/>
      <c r="S3767" s="2"/>
      <c r="U3767" s="2"/>
      <c r="AE3767" s="4">
        <v>42081</v>
      </c>
      <c r="AF3767">
        <v>51526.19</v>
      </c>
      <c r="AG3767" s="4">
        <v>42006</v>
      </c>
      <c r="AH3767">
        <v>52.69</v>
      </c>
      <c r="AI3767" s="4">
        <v>42621</v>
      </c>
      <c r="AJ3767">
        <v>11.851699999999999</v>
      </c>
      <c r="AK3767" s="2">
        <v>41967</v>
      </c>
      <c r="AL3767">
        <v>12.2141</v>
      </c>
      <c r="AM3767" s="2"/>
      <c r="AS3767" s="2"/>
    </row>
    <row r="3768" spans="1:45" x14ac:dyDescent="0.25">
      <c r="A3768" s="2"/>
      <c r="C3768" s="2"/>
      <c r="E3768" s="2"/>
      <c r="Q3768" s="2"/>
      <c r="S3768" s="2"/>
      <c r="U3768" s="2"/>
      <c r="AE3768" s="4">
        <v>42082</v>
      </c>
      <c r="AF3768">
        <v>50953.53</v>
      </c>
      <c r="AG3768" s="4">
        <v>42009</v>
      </c>
      <c r="AH3768">
        <v>50.04</v>
      </c>
      <c r="AI3768" s="4">
        <v>42622</v>
      </c>
      <c r="AJ3768">
        <v>12.0448</v>
      </c>
      <c r="AK3768" s="2">
        <v>41968</v>
      </c>
      <c r="AL3768">
        <v>12.2392</v>
      </c>
      <c r="AM3768" s="2"/>
      <c r="AS3768" s="2"/>
    </row>
    <row r="3769" spans="1:45" x14ac:dyDescent="0.25">
      <c r="A3769" s="2"/>
      <c r="C3769" s="2"/>
      <c r="E3769" s="2"/>
      <c r="Q3769" s="2"/>
      <c r="S3769" s="2"/>
      <c r="U3769" s="2"/>
      <c r="AE3769" s="4">
        <v>42083</v>
      </c>
      <c r="AF3769">
        <v>51966.58</v>
      </c>
      <c r="AG3769" s="4">
        <v>42010</v>
      </c>
      <c r="AH3769">
        <v>47.93</v>
      </c>
      <c r="AI3769" s="4">
        <v>42625</v>
      </c>
      <c r="AJ3769">
        <v>11.9291</v>
      </c>
      <c r="AK3769" s="2">
        <v>41969</v>
      </c>
      <c r="AL3769">
        <v>12.292300000000001</v>
      </c>
      <c r="AM3769" s="2"/>
      <c r="AS3769" s="2"/>
    </row>
    <row r="3770" spans="1:45" x14ac:dyDescent="0.25">
      <c r="A3770" s="2"/>
      <c r="C3770" s="2"/>
      <c r="E3770" s="2"/>
      <c r="Q3770" s="2"/>
      <c r="S3770" s="2"/>
      <c r="U3770" s="2"/>
      <c r="AE3770" s="4">
        <v>42086</v>
      </c>
      <c r="AF3770">
        <v>51908.46</v>
      </c>
      <c r="AG3770" s="4">
        <v>42011</v>
      </c>
      <c r="AH3770">
        <v>48.65</v>
      </c>
      <c r="AI3770" s="4">
        <v>42626</v>
      </c>
      <c r="AJ3770">
        <v>12.141</v>
      </c>
      <c r="AK3770" s="2">
        <v>41970</v>
      </c>
      <c r="AL3770">
        <v>12.283300000000001</v>
      </c>
      <c r="AM3770" s="2"/>
      <c r="AS3770" s="2"/>
    </row>
    <row r="3771" spans="1:45" x14ac:dyDescent="0.25">
      <c r="A3771" s="2"/>
      <c r="C3771" s="2"/>
      <c r="E3771" s="2"/>
      <c r="Q3771" s="2"/>
      <c r="S3771" s="2"/>
      <c r="U3771" s="2"/>
      <c r="AE3771" s="4">
        <v>42087</v>
      </c>
      <c r="AF3771">
        <v>51506.07</v>
      </c>
      <c r="AG3771" s="4">
        <v>42012</v>
      </c>
      <c r="AH3771">
        <v>48.79</v>
      </c>
      <c r="AI3771" s="4">
        <v>42627</v>
      </c>
      <c r="AJ3771">
        <v>12.1073</v>
      </c>
      <c r="AK3771" s="2">
        <v>41971</v>
      </c>
      <c r="AL3771">
        <v>12.440899999999999</v>
      </c>
      <c r="AM3771" s="2"/>
      <c r="AS3771" s="2"/>
    </row>
    <row r="3772" spans="1:45" x14ac:dyDescent="0.25">
      <c r="A3772" s="2"/>
      <c r="C3772" s="2"/>
      <c r="E3772" s="2"/>
      <c r="Q3772" s="2"/>
      <c r="S3772" s="2"/>
      <c r="U3772" s="2"/>
      <c r="AE3772" s="4">
        <v>42088</v>
      </c>
      <c r="AF3772">
        <v>51858.3</v>
      </c>
      <c r="AG3772" s="4">
        <v>42013</v>
      </c>
      <c r="AH3772">
        <v>48.36</v>
      </c>
      <c r="AI3772" s="4">
        <v>42628</v>
      </c>
      <c r="AJ3772">
        <v>12.028499999999999</v>
      </c>
      <c r="AK3772" s="2">
        <v>41974</v>
      </c>
      <c r="AL3772">
        <v>12.479800000000001</v>
      </c>
      <c r="AM3772" s="2"/>
      <c r="AS3772" s="2"/>
    </row>
    <row r="3773" spans="1:45" x14ac:dyDescent="0.25">
      <c r="A3773" s="2"/>
      <c r="C3773" s="2"/>
      <c r="E3773" s="2"/>
      <c r="Q3773" s="2"/>
      <c r="S3773" s="2"/>
      <c r="U3773" s="2"/>
      <c r="AE3773" s="4">
        <v>42089</v>
      </c>
      <c r="AF3773">
        <v>50579.85</v>
      </c>
      <c r="AG3773" s="4">
        <v>42016</v>
      </c>
      <c r="AH3773">
        <v>46.07</v>
      </c>
      <c r="AI3773" s="4">
        <v>42629</v>
      </c>
      <c r="AJ3773">
        <v>11.958</v>
      </c>
      <c r="AK3773" s="2">
        <v>41975</v>
      </c>
      <c r="AL3773">
        <v>12.565</v>
      </c>
      <c r="AM3773" s="2"/>
      <c r="AS3773" s="2"/>
    </row>
    <row r="3774" spans="1:45" x14ac:dyDescent="0.25">
      <c r="A3774" s="2"/>
      <c r="C3774" s="2"/>
      <c r="E3774" s="2"/>
      <c r="Q3774" s="2"/>
      <c r="S3774" s="2"/>
      <c r="U3774" s="2"/>
      <c r="AE3774" s="4">
        <v>42090</v>
      </c>
      <c r="AF3774">
        <v>50094.66</v>
      </c>
      <c r="AG3774" s="4">
        <v>42017</v>
      </c>
      <c r="AH3774">
        <v>45.89</v>
      </c>
      <c r="AI3774" s="4">
        <v>42632</v>
      </c>
      <c r="AJ3774">
        <v>11.956099999999999</v>
      </c>
      <c r="AK3774" s="2">
        <v>41976</v>
      </c>
      <c r="AL3774">
        <v>12.581</v>
      </c>
      <c r="AM3774" s="2"/>
      <c r="AS3774" s="2"/>
    </row>
    <row r="3775" spans="1:45" x14ac:dyDescent="0.25">
      <c r="A3775" s="2"/>
      <c r="C3775" s="2"/>
      <c r="E3775" s="2"/>
      <c r="Q3775" s="2"/>
      <c r="S3775" s="2"/>
      <c r="U3775" s="2"/>
      <c r="AE3775" s="4">
        <v>42093</v>
      </c>
      <c r="AF3775">
        <v>51243.45</v>
      </c>
      <c r="AG3775" s="4">
        <v>42018</v>
      </c>
      <c r="AH3775">
        <v>48.48</v>
      </c>
      <c r="AI3775" s="4">
        <v>42633</v>
      </c>
      <c r="AJ3775">
        <v>11.96</v>
      </c>
      <c r="AK3775" s="2">
        <v>41977</v>
      </c>
      <c r="AL3775">
        <v>12.385</v>
      </c>
      <c r="AM3775" s="2"/>
      <c r="AS3775" s="2"/>
    </row>
    <row r="3776" spans="1:45" x14ac:dyDescent="0.25">
      <c r="A3776" s="2"/>
      <c r="C3776" s="2"/>
      <c r="E3776" s="2"/>
      <c r="Q3776" s="2"/>
      <c r="S3776" s="2"/>
      <c r="U3776" s="2"/>
      <c r="AE3776" s="4">
        <v>42094</v>
      </c>
      <c r="AF3776">
        <v>51150.16</v>
      </c>
      <c r="AG3776" s="4">
        <v>42019</v>
      </c>
      <c r="AH3776">
        <v>46.25</v>
      </c>
      <c r="AI3776" s="4">
        <v>42634</v>
      </c>
      <c r="AJ3776">
        <v>11.7806</v>
      </c>
      <c r="AK3776" s="2">
        <v>41978</v>
      </c>
      <c r="AL3776">
        <v>12.395</v>
      </c>
      <c r="AM3776" s="2"/>
      <c r="AS3776" s="2"/>
    </row>
    <row r="3777" spans="1:45" x14ac:dyDescent="0.25">
      <c r="A3777" s="2"/>
      <c r="C3777" s="2"/>
      <c r="E3777" s="2"/>
      <c r="Q3777" s="2"/>
      <c r="S3777" s="2"/>
      <c r="U3777" s="2"/>
      <c r="AE3777" s="4">
        <v>42095</v>
      </c>
      <c r="AF3777">
        <v>52321.760000000002</v>
      </c>
      <c r="AG3777" s="4">
        <v>42020</v>
      </c>
      <c r="AH3777">
        <v>48.69</v>
      </c>
      <c r="AI3777" s="4">
        <v>42635</v>
      </c>
      <c r="AJ3777">
        <v>11.649800000000001</v>
      </c>
      <c r="AK3777" s="2">
        <v>41981</v>
      </c>
      <c r="AL3777">
        <v>12.465</v>
      </c>
      <c r="AM3777" s="2"/>
      <c r="AS3777" s="2"/>
    </row>
    <row r="3778" spans="1:45" x14ac:dyDescent="0.25">
      <c r="A3778" s="2"/>
      <c r="C3778" s="2"/>
      <c r="E3778" s="2"/>
      <c r="Q3778" s="2"/>
      <c r="S3778" s="2"/>
      <c r="U3778" s="2"/>
      <c r="AE3778" s="4">
        <v>42096</v>
      </c>
      <c r="AF3778">
        <v>53123.02</v>
      </c>
      <c r="AG3778" s="4">
        <v>42024</v>
      </c>
      <c r="AH3778">
        <v>46.39</v>
      </c>
      <c r="AI3778" s="4">
        <v>42636</v>
      </c>
      <c r="AJ3778">
        <v>11.6012</v>
      </c>
      <c r="AK3778" s="2">
        <v>41982</v>
      </c>
      <c r="AL3778">
        <v>12.445</v>
      </c>
      <c r="AM3778" s="2"/>
      <c r="AS3778" s="2"/>
    </row>
    <row r="3779" spans="1:45" x14ac:dyDescent="0.25">
      <c r="A3779" s="2"/>
      <c r="C3779" s="2"/>
      <c r="E3779" s="2"/>
      <c r="Q3779" s="2"/>
      <c r="S3779" s="2"/>
      <c r="U3779" s="2"/>
      <c r="AE3779" s="4">
        <v>42100</v>
      </c>
      <c r="AF3779">
        <v>53737.26</v>
      </c>
      <c r="AG3779" s="4">
        <v>42025</v>
      </c>
      <c r="AH3779">
        <v>47.78</v>
      </c>
      <c r="AI3779" s="4">
        <v>42639</v>
      </c>
      <c r="AJ3779">
        <v>11.629200000000001</v>
      </c>
      <c r="AK3779" s="2">
        <v>41983</v>
      </c>
      <c r="AL3779">
        <v>12.465</v>
      </c>
      <c r="AM3779" s="2"/>
      <c r="AS3779" s="2"/>
    </row>
    <row r="3780" spans="1:45" x14ac:dyDescent="0.25">
      <c r="A3780" s="2"/>
      <c r="C3780" s="2"/>
      <c r="E3780" s="2"/>
      <c r="Q3780" s="2"/>
      <c r="S3780" s="2"/>
      <c r="U3780" s="2"/>
      <c r="AE3780" s="4">
        <v>42101</v>
      </c>
      <c r="AF3780">
        <v>53729.16</v>
      </c>
      <c r="AG3780" s="4">
        <v>42026</v>
      </c>
      <c r="AH3780">
        <v>46.31</v>
      </c>
      <c r="AI3780" s="4">
        <v>42640</v>
      </c>
      <c r="AJ3780">
        <v>11.510400000000001</v>
      </c>
      <c r="AK3780" s="2">
        <v>41984</v>
      </c>
      <c r="AL3780">
        <v>12.492699999999999</v>
      </c>
      <c r="AM3780" s="2"/>
      <c r="AS3780" s="2"/>
    </row>
    <row r="3781" spans="1:45" x14ac:dyDescent="0.25">
      <c r="A3781" s="2"/>
      <c r="C3781" s="2"/>
      <c r="E3781" s="2"/>
      <c r="Q3781" s="2"/>
      <c r="S3781" s="2"/>
      <c r="U3781" s="2"/>
      <c r="AE3781" s="4">
        <v>42102</v>
      </c>
      <c r="AF3781">
        <v>53661.11</v>
      </c>
      <c r="AG3781" s="4">
        <v>42027</v>
      </c>
      <c r="AH3781">
        <v>45.59</v>
      </c>
      <c r="AI3781" s="4">
        <v>42641</v>
      </c>
      <c r="AJ3781">
        <v>11.533099999999999</v>
      </c>
      <c r="AK3781" s="2">
        <v>41985</v>
      </c>
      <c r="AL3781">
        <v>12.525</v>
      </c>
      <c r="AM3781" s="2"/>
      <c r="AS3781" s="2"/>
    </row>
    <row r="3782" spans="1:45" x14ac:dyDescent="0.25">
      <c r="A3782" s="2"/>
      <c r="C3782" s="2"/>
      <c r="E3782" s="2"/>
      <c r="Q3782" s="2"/>
      <c r="S3782" s="2"/>
      <c r="U3782" s="2"/>
      <c r="AE3782" s="4">
        <v>42103</v>
      </c>
      <c r="AF3782">
        <v>53802.66</v>
      </c>
      <c r="AG3782" s="4">
        <v>42030</v>
      </c>
      <c r="AH3782">
        <v>45.15</v>
      </c>
      <c r="AI3782" s="4">
        <v>42642</v>
      </c>
      <c r="AJ3782">
        <v>11.604699999999999</v>
      </c>
      <c r="AK3782" s="2">
        <v>41988</v>
      </c>
      <c r="AL3782">
        <v>12.630800000000001</v>
      </c>
      <c r="AM3782" s="2"/>
      <c r="AS3782" s="2"/>
    </row>
    <row r="3783" spans="1:45" x14ac:dyDescent="0.25">
      <c r="A3783" s="2"/>
      <c r="C3783" s="2"/>
      <c r="E3783" s="2"/>
      <c r="Q3783" s="2"/>
      <c r="S3783" s="2"/>
      <c r="U3783" s="2"/>
      <c r="AE3783" s="4">
        <v>42104</v>
      </c>
      <c r="AF3783">
        <v>54214.11</v>
      </c>
      <c r="AG3783" s="4">
        <v>42031</v>
      </c>
      <c r="AH3783">
        <v>46.23</v>
      </c>
      <c r="AI3783" s="4">
        <v>42643</v>
      </c>
      <c r="AJ3783">
        <v>11.5633</v>
      </c>
      <c r="AK3783" s="2">
        <v>41989</v>
      </c>
      <c r="AL3783">
        <v>12.994999999999999</v>
      </c>
      <c r="AM3783" s="2"/>
      <c r="AS3783" s="2"/>
    </row>
    <row r="3784" spans="1:45" x14ac:dyDescent="0.25">
      <c r="A3784" s="2"/>
      <c r="C3784" s="2"/>
      <c r="E3784" s="2"/>
      <c r="Q3784" s="2"/>
      <c r="S3784" s="2"/>
      <c r="U3784" s="2"/>
      <c r="AE3784" s="4">
        <v>42107</v>
      </c>
      <c r="AF3784">
        <v>54239.77</v>
      </c>
      <c r="AG3784" s="4">
        <v>42032</v>
      </c>
      <c r="AH3784">
        <v>44.45</v>
      </c>
      <c r="AI3784" s="4">
        <v>42646</v>
      </c>
      <c r="AJ3784">
        <v>11.42</v>
      </c>
      <c r="AK3784" s="2">
        <v>41990</v>
      </c>
      <c r="AL3784">
        <v>12.8969</v>
      </c>
      <c r="AM3784" s="2"/>
      <c r="AS3784" s="2"/>
    </row>
    <row r="3785" spans="1:45" x14ac:dyDescent="0.25">
      <c r="A3785" s="2"/>
      <c r="C3785" s="2"/>
      <c r="E3785" s="2"/>
      <c r="Q3785" s="2"/>
      <c r="S3785" s="2"/>
      <c r="U3785" s="2"/>
      <c r="AE3785" s="4">
        <v>42108</v>
      </c>
      <c r="AF3785">
        <v>53981.919999999998</v>
      </c>
      <c r="AG3785" s="4">
        <v>42033</v>
      </c>
      <c r="AH3785">
        <v>44.53</v>
      </c>
      <c r="AI3785" s="4">
        <v>42647</v>
      </c>
      <c r="AJ3785">
        <v>11.4758</v>
      </c>
      <c r="AK3785" s="2">
        <v>41991</v>
      </c>
      <c r="AL3785">
        <v>12.9</v>
      </c>
      <c r="AM3785" s="2"/>
      <c r="AS3785" s="2"/>
    </row>
    <row r="3786" spans="1:45" x14ac:dyDescent="0.25">
      <c r="A3786" s="2"/>
      <c r="C3786" s="2"/>
      <c r="E3786" s="2"/>
      <c r="Q3786" s="2"/>
      <c r="S3786" s="2"/>
      <c r="U3786" s="2"/>
      <c r="AE3786" s="4">
        <v>42109</v>
      </c>
      <c r="AF3786">
        <v>54918.74</v>
      </c>
      <c r="AG3786" s="4">
        <v>42034</v>
      </c>
      <c r="AH3786">
        <v>48.24</v>
      </c>
      <c r="AI3786" s="4">
        <v>42648</v>
      </c>
      <c r="AJ3786">
        <v>11.3451</v>
      </c>
      <c r="AK3786" s="2">
        <v>41992</v>
      </c>
      <c r="AL3786">
        <v>12.9236</v>
      </c>
      <c r="AM3786" s="2"/>
      <c r="AS3786" s="2"/>
    </row>
    <row r="3787" spans="1:45" x14ac:dyDescent="0.25">
      <c r="A3787" s="2"/>
      <c r="C3787" s="2"/>
      <c r="E3787" s="2"/>
      <c r="Q3787" s="2"/>
      <c r="S3787" s="2"/>
      <c r="U3787" s="2"/>
      <c r="AE3787" s="4">
        <v>42110</v>
      </c>
      <c r="AF3787">
        <v>54674.21</v>
      </c>
      <c r="AG3787" s="4">
        <v>42037</v>
      </c>
      <c r="AH3787">
        <v>49.57</v>
      </c>
      <c r="AI3787" s="4">
        <v>42649</v>
      </c>
      <c r="AJ3787">
        <v>11.3316</v>
      </c>
      <c r="AK3787" s="2">
        <v>41995</v>
      </c>
      <c r="AL3787">
        <v>12.8688</v>
      </c>
      <c r="AM3787" s="2"/>
      <c r="AS3787" s="2"/>
    </row>
    <row r="3788" spans="1:45" x14ac:dyDescent="0.25">
      <c r="A3788" s="2"/>
      <c r="C3788" s="2"/>
      <c r="E3788" s="2"/>
      <c r="Q3788" s="2"/>
      <c r="S3788" s="2"/>
      <c r="U3788" s="2"/>
      <c r="AE3788" s="4">
        <v>42111</v>
      </c>
      <c r="AF3788">
        <v>53954.79</v>
      </c>
      <c r="AG3788" s="4">
        <v>42038</v>
      </c>
      <c r="AH3788">
        <v>53.05</v>
      </c>
      <c r="AI3788" s="4">
        <v>42650</v>
      </c>
      <c r="AJ3788">
        <v>11.26</v>
      </c>
      <c r="AK3788" s="2">
        <v>41996</v>
      </c>
      <c r="AL3788">
        <v>12.91</v>
      </c>
      <c r="AM3788" s="2"/>
      <c r="AS3788" s="2"/>
    </row>
    <row r="3789" spans="1:45" x14ac:dyDescent="0.25">
      <c r="A3789" s="2"/>
      <c r="C3789" s="2"/>
      <c r="E3789" s="2"/>
      <c r="Q3789" s="2"/>
      <c r="S3789" s="2"/>
      <c r="U3789" s="2"/>
      <c r="AE3789" s="4">
        <v>42114</v>
      </c>
      <c r="AF3789">
        <v>53761.27</v>
      </c>
      <c r="AG3789" s="4">
        <v>42039</v>
      </c>
      <c r="AH3789">
        <v>48.45</v>
      </c>
      <c r="AI3789" s="4">
        <v>42653</v>
      </c>
      <c r="AJ3789">
        <v>11.227399999999999</v>
      </c>
      <c r="AK3789" s="2">
        <v>41999</v>
      </c>
      <c r="AL3789">
        <v>12.9391</v>
      </c>
      <c r="AM3789" s="2"/>
      <c r="AS3789" s="2"/>
    </row>
    <row r="3790" spans="1:45" x14ac:dyDescent="0.25">
      <c r="A3790" s="2"/>
      <c r="C3790" s="2"/>
      <c r="E3790" s="2"/>
      <c r="Q3790" s="2"/>
      <c r="S3790" s="2"/>
      <c r="U3790" s="2"/>
      <c r="AE3790" s="4">
        <v>42116</v>
      </c>
      <c r="AF3790">
        <v>54617.36</v>
      </c>
      <c r="AG3790" s="4">
        <v>42040</v>
      </c>
      <c r="AH3790">
        <v>50.48</v>
      </c>
      <c r="AI3790" s="4">
        <v>42654</v>
      </c>
      <c r="AJ3790">
        <v>11.2811</v>
      </c>
      <c r="AK3790" s="2">
        <v>42002</v>
      </c>
      <c r="AL3790">
        <v>12.96</v>
      </c>
      <c r="AM3790" s="2"/>
      <c r="AS3790" s="2"/>
    </row>
    <row r="3791" spans="1:45" x14ac:dyDescent="0.25">
      <c r="A3791" s="2"/>
      <c r="C3791" s="2"/>
      <c r="E3791" s="2"/>
      <c r="Q3791" s="2"/>
      <c r="S3791" s="2"/>
      <c r="U3791" s="2"/>
      <c r="AE3791" s="4">
        <v>42117</v>
      </c>
      <c r="AF3791">
        <v>55684.85</v>
      </c>
      <c r="AG3791" s="4">
        <v>42041</v>
      </c>
      <c r="AH3791">
        <v>51.69</v>
      </c>
      <c r="AI3791" s="4">
        <v>42655</v>
      </c>
      <c r="AJ3791">
        <v>11.287100000000001</v>
      </c>
      <c r="AK3791" s="2">
        <v>42003</v>
      </c>
      <c r="AL3791">
        <v>12.9533</v>
      </c>
      <c r="AM3791" s="2"/>
      <c r="AS3791" s="2"/>
    </row>
    <row r="3792" spans="1:45" x14ac:dyDescent="0.25">
      <c r="A3792" s="2"/>
      <c r="C3792" s="2"/>
      <c r="E3792" s="2"/>
      <c r="Q3792" s="2"/>
      <c r="S3792" s="2"/>
      <c r="U3792" s="2"/>
      <c r="AE3792" s="4">
        <v>42118</v>
      </c>
      <c r="AF3792">
        <v>56594.22</v>
      </c>
      <c r="AG3792" s="4">
        <v>42044</v>
      </c>
      <c r="AH3792">
        <v>52.86</v>
      </c>
      <c r="AI3792" s="4">
        <v>42656</v>
      </c>
      <c r="AJ3792">
        <v>11.2599</v>
      </c>
      <c r="AK3792" s="2">
        <v>42004</v>
      </c>
      <c r="AL3792">
        <v>12.9533</v>
      </c>
      <c r="AM3792" s="2"/>
      <c r="AS3792" s="2"/>
    </row>
    <row r="3793" spans="1:45" x14ac:dyDescent="0.25">
      <c r="A3793" s="2"/>
      <c r="C3793" s="2"/>
      <c r="E3793" s="2"/>
      <c r="Q3793" s="2"/>
      <c r="S3793" s="2"/>
      <c r="U3793" s="2"/>
      <c r="AE3793" s="4">
        <v>42121</v>
      </c>
      <c r="AF3793">
        <v>55534.5</v>
      </c>
      <c r="AG3793" s="4">
        <v>42045</v>
      </c>
      <c r="AH3793">
        <v>50.02</v>
      </c>
      <c r="AI3793" s="4">
        <v>42657</v>
      </c>
      <c r="AJ3793">
        <v>11.2643</v>
      </c>
      <c r="AK3793" s="2">
        <v>42005</v>
      </c>
      <c r="AL3793">
        <v>12.9533</v>
      </c>
      <c r="AM3793" s="2"/>
      <c r="AS3793" s="2"/>
    </row>
    <row r="3794" spans="1:45" x14ac:dyDescent="0.25">
      <c r="A3794" s="2"/>
      <c r="C3794" s="2"/>
      <c r="E3794" s="2"/>
      <c r="Q3794" s="2"/>
      <c r="S3794" s="2"/>
      <c r="U3794" s="2"/>
      <c r="AE3794" s="4">
        <v>42122</v>
      </c>
      <c r="AF3794">
        <v>55812.03</v>
      </c>
      <c r="AG3794" s="4">
        <v>42046</v>
      </c>
      <c r="AH3794">
        <v>48.84</v>
      </c>
      <c r="AI3794" s="4">
        <v>42660</v>
      </c>
      <c r="AJ3794">
        <v>11.255699999999999</v>
      </c>
      <c r="AK3794" s="2">
        <v>42006</v>
      </c>
      <c r="AL3794">
        <v>12.895</v>
      </c>
      <c r="AM3794" s="2"/>
      <c r="AS3794" s="2"/>
    </row>
    <row r="3795" spans="1:45" x14ac:dyDescent="0.25">
      <c r="A3795" s="2"/>
      <c r="C3795" s="2"/>
      <c r="E3795" s="2"/>
      <c r="Q3795" s="2"/>
      <c r="S3795" s="2"/>
      <c r="U3795" s="2"/>
      <c r="AE3795" s="4">
        <v>42123</v>
      </c>
      <c r="AF3795">
        <v>55325.29</v>
      </c>
      <c r="AG3795" s="4">
        <v>42047</v>
      </c>
      <c r="AH3795">
        <v>51.21</v>
      </c>
      <c r="AI3795" s="4">
        <v>42661</v>
      </c>
      <c r="AJ3795">
        <v>11.1875</v>
      </c>
      <c r="AK3795" s="2">
        <v>42009</v>
      </c>
      <c r="AL3795">
        <v>12.859</v>
      </c>
      <c r="AM3795" s="2"/>
      <c r="AS3795" s="2"/>
    </row>
    <row r="3796" spans="1:45" x14ac:dyDescent="0.25">
      <c r="A3796" s="2"/>
      <c r="C3796" s="2"/>
      <c r="E3796" s="2"/>
      <c r="Q3796" s="2"/>
      <c r="S3796" s="2"/>
      <c r="U3796" s="2"/>
      <c r="AE3796" s="4">
        <v>42124</v>
      </c>
      <c r="AF3796">
        <v>56229.38</v>
      </c>
      <c r="AG3796" s="4">
        <v>42048</v>
      </c>
      <c r="AH3796">
        <v>52.78</v>
      </c>
      <c r="AI3796" s="4">
        <v>42662</v>
      </c>
      <c r="AJ3796">
        <v>11.0741</v>
      </c>
      <c r="AK3796" s="2">
        <v>42010</v>
      </c>
      <c r="AL3796">
        <v>12.769399999999999</v>
      </c>
      <c r="AM3796" s="2"/>
      <c r="AS3796" s="2"/>
    </row>
    <row r="3797" spans="1:45" x14ac:dyDescent="0.25">
      <c r="A3797" s="2"/>
      <c r="C3797" s="2"/>
      <c r="E3797" s="2"/>
      <c r="Q3797" s="2"/>
      <c r="S3797" s="2"/>
      <c r="U3797" s="2"/>
      <c r="AE3797" s="4">
        <v>42128</v>
      </c>
      <c r="AF3797">
        <v>57353.98</v>
      </c>
      <c r="AG3797" s="4">
        <v>42052</v>
      </c>
      <c r="AH3797">
        <v>53.53</v>
      </c>
      <c r="AI3797" s="4">
        <v>42663</v>
      </c>
      <c r="AJ3797">
        <v>11.1671</v>
      </c>
      <c r="AK3797" s="2">
        <v>42011</v>
      </c>
      <c r="AL3797">
        <v>12.73</v>
      </c>
      <c r="AM3797" s="2"/>
      <c r="AS3797" s="2"/>
    </row>
    <row r="3798" spans="1:45" x14ac:dyDescent="0.25">
      <c r="A3798" s="2"/>
      <c r="C3798" s="2"/>
      <c r="E3798" s="2"/>
      <c r="Q3798" s="2"/>
      <c r="S3798" s="2"/>
      <c r="U3798" s="2"/>
      <c r="AE3798" s="4">
        <v>42129</v>
      </c>
      <c r="AF3798">
        <v>58051.61</v>
      </c>
      <c r="AG3798" s="4">
        <v>42053</v>
      </c>
      <c r="AH3798">
        <v>52.14</v>
      </c>
      <c r="AI3798" s="4">
        <v>42664</v>
      </c>
      <c r="AJ3798">
        <v>11.265000000000001</v>
      </c>
      <c r="AK3798" s="2">
        <v>42012</v>
      </c>
      <c r="AL3798">
        <v>12.7194</v>
      </c>
      <c r="AM3798" s="2"/>
      <c r="AS3798" s="2"/>
    </row>
    <row r="3799" spans="1:45" x14ac:dyDescent="0.25">
      <c r="A3799" s="2"/>
      <c r="C3799" s="2"/>
      <c r="E3799" s="2"/>
      <c r="Q3799" s="2"/>
      <c r="S3799" s="2"/>
      <c r="U3799" s="2"/>
      <c r="AE3799" s="4">
        <v>42130</v>
      </c>
      <c r="AF3799">
        <v>57103.14</v>
      </c>
      <c r="AG3799" s="4">
        <v>42054</v>
      </c>
      <c r="AH3799">
        <v>51.16</v>
      </c>
      <c r="AI3799" s="4">
        <v>42667</v>
      </c>
      <c r="AJ3799">
        <v>11.2079</v>
      </c>
      <c r="AK3799" s="2">
        <v>42013</v>
      </c>
      <c r="AL3799">
        <v>12.695</v>
      </c>
      <c r="AM3799" s="2"/>
      <c r="AS3799" s="2"/>
    </row>
    <row r="3800" spans="1:45" x14ac:dyDescent="0.25">
      <c r="A3800" s="2"/>
      <c r="C3800" s="2"/>
      <c r="E3800" s="2"/>
      <c r="Q3800" s="2"/>
      <c r="S3800" s="2"/>
      <c r="U3800" s="2"/>
      <c r="AE3800" s="4">
        <v>42131</v>
      </c>
      <c r="AF3800">
        <v>56921.39</v>
      </c>
      <c r="AG3800" s="4">
        <v>42055</v>
      </c>
      <c r="AH3800">
        <v>50.34</v>
      </c>
      <c r="AI3800" s="4">
        <v>42668</v>
      </c>
      <c r="AJ3800">
        <v>11.309100000000001</v>
      </c>
      <c r="AK3800" s="2">
        <v>42016</v>
      </c>
      <c r="AL3800">
        <v>12.7547</v>
      </c>
      <c r="AM3800" s="2"/>
      <c r="AS3800" s="2"/>
    </row>
    <row r="3801" spans="1:45" x14ac:dyDescent="0.25">
      <c r="A3801" s="2"/>
      <c r="C3801" s="2"/>
      <c r="E3801" s="2"/>
      <c r="Q3801" s="2"/>
      <c r="S3801" s="2"/>
      <c r="U3801" s="2"/>
      <c r="AE3801" s="4">
        <v>42132</v>
      </c>
      <c r="AF3801">
        <v>57149.33</v>
      </c>
      <c r="AG3801" s="4">
        <v>42058</v>
      </c>
      <c r="AH3801">
        <v>49.45</v>
      </c>
      <c r="AI3801" s="4">
        <v>42669</v>
      </c>
      <c r="AJ3801">
        <v>11.380699999999999</v>
      </c>
      <c r="AK3801" s="2">
        <v>42017</v>
      </c>
      <c r="AL3801">
        <v>12.6792</v>
      </c>
      <c r="AM3801" s="2"/>
      <c r="AS3801" s="2"/>
    </row>
    <row r="3802" spans="1:45" x14ac:dyDescent="0.25">
      <c r="A3802" s="2"/>
      <c r="C3802" s="2"/>
      <c r="E3802" s="2"/>
      <c r="Q3802" s="2"/>
      <c r="S3802" s="2"/>
      <c r="U3802" s="2"/>
      <c r="AE3802" s="4">
        <v>42135</v>
      </c>
      <c r="AF3802">
        <v>57197.1</v>
      </c>
      <c r="AG3802" s="4">
        <v>42059</v>
      </c>
      <c r="AH3802">
        <v>49.28</v>
      </c>
      <c r="AI3802" s="4">
        <v>42670</v>
      </c>
      <c r="AJ3802">
        <v>11.410500000000001</v>
      </c>
      <c r="AK3802" s="2">
        <v>42018</v>
      </c>
      <c r="AL3802">
        <v>12.67</v>
      </c>
      <c r="AM3802" s="2"/>
      <c r="AS3802" s="2"/>
    </row>
    <row r="3803" spans="1:45" x14ac:dyDescent="0.25">
      <c r="A3803" s="2"/>
      <c r="C3803" s="2"/>
      <c r="E3803" s="2"/>
      <c r="Q3803" s="2"/>
      <c r="S3803" s="2"/>
      <c r="U3803" s="2"/>
      <c r="AE3803" s="4">
        <v>42136</v>
      </c>
      <c r="AF3803">
        <v>56792.05</v>
      </c>
      <c r="AG3803" s="4">
        <v>42060</v>
      </c>
      <c r="AH3803">
        <v>50.99</v>
      </c>
      <c r="AI3803" s="4">
        <v>42671</v>
      </c>
      <c r="AJ3803">
        <v>11.3985</v>
      </c>
      <c r="AK3803" s="2">
        <v>42019</v>
      </c>
      <c r="AL3803">
        <v>12.61</v>
      </c>
      <c r="AM3803" s="2"/>
      <c r="AS3803" s="2"/>
    </row>
    <row r="3804" spans="1:45" x14ac:dyDescent="0.25">
      <c r="A3804" s="2"/>
      <c r="C3804" s="2"/>
      <c r="E3804" s="2"/>
      <c r="Q3804" s="2"/>
      <c r="S3804" s="2"/>
      <c r="U3804" s="2"/>
      <c r="AE3804" s="4">
        <v>42137</v>
      </c>
      <c r="AF3804">
        <v>56372.04</v>
      </c>
      <c r="AG3804" s="4">
        <v>42061</v>
      </c>
      <c r="AH3804">
        <v>48.17</v>
      </c>
      <c r="AI3804" s="4">
        <v>42674</v>
      </c>
      <c r="AJ3804">
        <v>11.3619</v>
      </c>
      <c r="AK3804" s="2">
        <v>42020</v>
      </c>
      <c r="AL3804">
        <v>12.548500000000001</v>
      </c>
      <c r="AM3804" s="2"/>
      <c r="AS3804" s="2"/>
    </row>
    <row r="3805" spans="1:45" x14ac:dyDescent="0.25">
      <c r="A3805" s="2"/>
      <c r="C3805" s="2"/>
      <c r="E3805" s="2"/>
      <c r="Q3805" s="2"/>
      <c r="S3805" s="2"/>
      <c r="U3805" s="2"/>
      <c r="AE3805" s="4">
        <v>42138</v>
      </c>
      <c r="AF3805">
        <v>56656.57</v>
      </c>
      <c r="AG3805" s="4">
        <v>42062</v>
      </c>
      <c r="AH3805">
        <v>49.76</v>
      </c>
      <c r="AI3805" s="4">
        <v>42675</v>
      </c>
      <c r="AJ3805">
        <v>11.4321</v>
      </c>
      <c r="AK3805" s="2">
        <v>42023</v>
      </c>
      <c r="AL3805">
        <v>12.6652</v>
      </c>
      <c r="AM3805" s="2"/>
      <c r="AS3805" s="2"/>
    </row>
    <row r="3806" spans="1:45" x14ac:dyDescent="0.25">
      <c r="A3806" s="2"/>
      <c r="C3806" s="2"/>
      <c r="E3806" s="2"/>
      <c r="Q3806" s="2"/>
      <c r="S3806" s="2"/>
      <c r="U3806" s="2"/>
      <c r="AE3806" s="4">
        <v>42139</v>
      </c>
      <c r="AF3806">
        <v>57248.63</v>
      </c>
      <c r="AG3806" s="4">
        <v>42065</v>
      </c>
      <c r="AH3806">
        <v>49.59</v>
      </c>
      <c r="AI3806" s="4">
        <v>42677</v>
      </c>
      <c r="AJ3806">
        <v>11.5052</v>
      </c>
      <c r="AK3806" s="2">
        <v>42024</v>
      </c>
      <c r="AL3806">
        <v>12.6229</v>
      </c>
      <c r="AM3806" s="2"/>
      <c r="AS3806" s="2"/>
    </row>
    <row r="3807" spans="1:45" x14ac:dyDescent="0.25">
      <c r="A3807" s="2"/>
      <c r="C3807" s="2"/>
      <c r="E3807" s="2"/>
      <c r="Q3807" s="2"/>
      <c r="S3807" s="2"/>
      <c r="U3807" s="2"/>
      <c r="AE3807" s="4">
        <v>42142</v>
      </c>
      <c r="AF3807">
        <v>56204.23</v>
      </c>
      <c r="AG3807" s="4">
        <v>42066</v>
      </c>
      <c r="AH3807">
        <v>50.52</v>
      </c>
      <c r="AI3807" s="4">
        <v>42678</v>
      </c>
      <c r="AJ3807">
        <v>11.4282</v>
      </c>
      <c r="AK3807" s="2">
        <v>42025</v>
      </c>
      <c r="AL3807">
        <v>12.585000000000001</v>
      </c>
      <c r="AM3807" s="2"/>
      <c r="AS3807" s="2"/>
    </row>
    <row r="3808" spans="1:45" x14ac:dyDescent="0.25">
      <c r="A3808" s="2"/>
      <c r="C3808" s="2"/>
      <c r="E3808" s="2"/>
      <c r="Q3808" s="2"/>
      <c r="S3808" s="2"/>
      <c r="U3808" s="2"/>
      <c r="AE3808" s="4">
        <v>42143</v>
      </c>
      <c r="AF3808">
        <v>55498.82</v>
      </c>
      <c r="AG3808" s="4">
        <v>42067</v>
      </c>
      <c r="AH3808">
        <v>51.53</v>
      </c>
      <c r="AI3808" s="4">
        <v>42681</v>
      </c>
      <c r="AJ3808">
        <v>11.311199999999999</v>
      </c>
      <c r="AK3808" s="2">
        <v>42026</v>
      </c>
      <c r="AL3808">
        <v>12.6782</v>
      </c>
      <c r="AM3808" s="2"/>
      <c r="AS3808" s="2"/>
    </row>
    <row r="3809" spans="1:45" x14ac:dyDescent="0.25">
      <c r="A3809" s="2"/>
      <c r="C3809" s="2"/>
      <c r="E3809" s="2"/>
      <c r="Q3809" s="2"/>
      <c r="S3809" s="2"/>
      <c r="U3809" s="2"/>
      <c r="AE3809" s="4">
        <v>42144</v>
      </c>
      <c r="AF3809">
        <v>54901.02</v>
      </c>
      <c r="AG3809" s="4">
        <v>42068</v>
      </c>
      <c r="AH3809">
        <v>50.76</v>
      </c>
      <c r="AI3809" s="4">
        <v>42682</v>
      </c>
      <c r="AJ3809">
        <v>11.2614</v>
      </c>
      <c r="AK3809" s="2">
        <v>42027</v>
      </c>
      <c r="AL3809">
        <v>12.667999999999999</v>
      </c>
      <c r="AM3809" s="2"/>
      <c r="AS3809" s="2"/>
    </row>
    <row r="3810" spans="1:45" x14ac:dyDescent="0.25">
      <c r="A3810" s="2"/>
      <c r="C3810" s="2"/>
      <c r="E3810" s="2"/>
      <c r="Q3810" s="2"/>
      <c r="S3810" s="2"/>
      <c r="U3810" s="2"/>
      <c r="AE3810" s="4">
        <v>42145</v>
      </c>
      <c r="AF3810">
        <v>55112.05</v>
      </c>
      <c r="AG3810" s="4">
        <v>42069</v>
      </c>
      <c r="AH3810">
        <v>49.61</v>
      </c>
      <c r="AI3810" s="4">
        <v>42683</v>
      </c>
      <c r="AJ3810">
        <v>11.450699999999999</v>
      </c>
      <c r="AK3810" s="2">
        <v>42030</v>
      </c>
      <c r="AL3810">
        <v>12.684900000000001</v>
      </c>
      <c r="AM3810" s="2"/>
      <c r="AS3810" s="2"/>
    </row>
    <row r="3811" spans="1:45" x14ac:dyDescent="0.25">
      <c r="A3811" s="2"/>
      <c r="C3811" s="2"/>
      <c r="E3811" s="2"/>
      <c r="Q3811" s="2"/>
      <c r="S3811" s="2"/>
      <c r="U3811" s="2"/>
      <c r="AE3811" s="4">
        <v>42146</v>
      </c>
      <c r="AF3811">
        <v>54377.29</v>
      </c>
      <c r="AG3811" s="4">
        <v>42072</v>
      </c>
      <c r="AH3811">
        <v>50</v>
      </c>
      <c r="AI3811" s="4">
        <v>42684</v>
      </c>
      <c r="AJ3811">
        <v>11.8644</v>
      </c>
      <c r="AK3811" s="2">
        <v>42031</v>
      </c>
      <c r="AL3811">
        <v>12.654999999999999</v>
      </c>
      <c r="AM3811" s="2"/>
      <c r="AS3811" s="2"/>
    </row>
    <row r="3812" spans="1:45" x14ac:dyDescent="0.25">
      <c r="A3812" s="2"/>
      <c r="C3812" s="2"/>
      <c r="E3812" s="2"/>
      <c r="Q3812" s="2"/>
      <c r="S3812" s="2"/>
      <c r="U3812" s="2"/>
      <c r="AE3812" s="4">
        <v>42149</v>
      </c>
      <c r="AF3812">
        <v>54609.25</v>
      </c>
      <c r="AG3812" s="4">
        <v>42073</v>
      </c>
      <c r="AH3812">
        <v>48.29</v>
      </c>
      <c r="AI3812" s="4">
        <v>42685</v>
      </c>
      <c r="AJ3812">
        <v>11.9696</v>
      </c>
      <c r="AK3812" s="2">
        <v>42032</v>
      </c>
      <c r="AL3812">
        <v>12.664999999999999</v>
      </c>
      <c r="AM3812" s="2"/>
      <c r="AS3812" s="2"/>
    </row>
    <row r="3813" spans="1:45" x14ac:dyDescent="0.25">
      <c r="A3813" s="2"/>
      <c r="C3813" s="2"/>
      <c r="E3813" s="2"/>
      <c r="Q3813" s="2"/>
      <c r="S3813" s="2"/>
      <c r="U3813" s="2"/>
      <c r="AE3813" s="4">
        <v>42150</v>
      </c>
      <c r="AF3813">
        <v>53629.78</v>
      </c>
      <c r="AG3813" s="4">
        <v>42074</v>
      </c>
      <c r="AH3813">
        <v>48.17</v>
      </c>
      <c r="AI3813" s="4">
        <v>42688</v>
      </c>
      <c r="AJ3813">
        <v>12.296900000000001</v>
      </c>
      <c r="AK3813" s="2">
        <v>42033</v>
      </c>
      <c r="AL3813">
        <v>12.6645</v>
      </c>
      <c r="AM3813" s="2"/>
      <c r="AS3813" s="2"/>
    </row>
    <row r="3814" spans="1:45" x14ac:dyDescent="0.25">
      <c r="A3814" s="2"/>
      <c r="C3814" s="2"/>
      <c r="E3814" s="2"/>
      <c r="Q3814" s="2"/>
      <c r="S3814" s="2"/>
      <c r="U3814" s="2"/>
      <c r="AE3814" s="4">
        <v>42151</v>
      </c>
      <c r="AF3814">
        <v>54236.25</v>
      </c>
      <c r="AG3814" s="4">
        <v>42075</v>
      </c>
      <c r="AH3814">
        <v>47.05</v>
      </c>
      <c r="AI3814" s="4">
        <v>42690</v>
      </c>
      <c r="AJ3814">
        <v>12.0158</v>
      </c>
      <c r="AK3814" s="2">
        <v>42034</v>
      </c>
      <c r="AL3814">
        <v>12.7471</v>
      </c>
      <c r="AM3814" s="2"/>
      <c r="AS3814" s="2"/>
    </row>
    <row r="3815" spans="1:45" x14ac:dyDescent="0.25">
      <c r="A3815" s="2"/>
      <c r="C3815" s="2"/>
      <c r="E3815" s="2"/>
      <c r="Q3815" s="2"/>
      <c r="S3815" s="2"/>
      <c r="U3815" s="2"/>
      <c r="AE3815" s="4">
        <v>42152</v>
      </c>
      <c r="AF3815">
        <v>53976.28</v>
      </c>
      <c r="AG3815" s="4">
        <v>42076</v>
      </c>
      <c r="AH3815">
        <v>44.84</v>
      </c>
      <c r="AI3815" s="4">
        <v>42691</v>
      </c>
      <c r="AJ3815">
        <v>12.1114</v>
      </c>
      <c r="AK3815" s="2">
        <v>42037</v>
      </c>
      <c r="AL3815">
        <v>12.845000000000001</v>
      </c>
      <c r="AM3815" s="2"/>
      <c r="AS3815" s="2"/>
    </row>
    <row r="3816" spans="1:45" x14ac:dyDescent="0.25">
      <c r="A3816" s="2"/>
      <c r="C3816" s="2"/>
      <c r="E3816" s="2"/>
      <c r="Q3816" s="2"/>
      <c r="S3816" s="2"/>
      <c r="U3816" s="2"/>
      <c r="AE3816" s="4">
        <v>42153</v>
      </c>
      <c r="AF3816">
        <v>52760.480000000003</v>
      </c>
      <c r="AG3816" s="4">
        <v>42079</v>
      </c>
      <c r="AH3816">
        <v>43.88</v>
      </c>
      <c r="AI3816" s="4">
        <v>42692</v>
      </c>
      <c r="AJ3816">
        <v>12.086499999999999</v>
      </c>
      <c r="AK3816" s="2">
        <v>42038</v>
      </c>
      <c r="AL3816">
        <v>12.744999999999999</v>
      </c>
      <c r="AM3816" s="2"/>
      <c r="AS3816" s="2"/>
    </row>
    <row r="3817" spans="1:45" x14ac:dyDescent="0.25">
      <c r="A3817" s="2"/>
      <c r="C3817" s="2"/>
      <c r="E3817" s="2"/>
      <c r="Q3817" s="2"/>
      <c r="S3817" s="2"/>
      <c r="U3817" s="2"/>
      <c r="AE3817" s="4">
        <v>42156</v>
      </c>
      <c r="AF3817">
        <v>53031.32</v>
      </c>
      <c r="AG3817" s="4">
        <v>42080</v>
      </c>
      <c r="AH3817">
        <v>43.46</v>
      </c>
      <c r="AI3817" s="4">
        <v>42695</v>
      </c>
      <c r="AJ3817">
        <v>11.734999999999999</v>
      </c>
      <c r="AK3817" s="2">
        <v>42039</v>
      </c>
      <c r="AL3817">
        <v>12.8041</v>
      </c>
      <c r="AM3817" s="2"/>
      <c r="AS3817" s="2"/>
    </row>
    <row r="3818" spans="1:45" x14ac:dyDescent="0.25">
      <c r="A3818" s="2"/>
      <c r="C3818" s="2"/>
      <c r="E3818" s="2"/>
      <c r="Q3818" s="2"/>
      <c r="S3818" s="2"/>
      <c r="U3818" s="2"/>
      <c r="AE3818" s="4">
        <v>42157</v>
      </c>
      <c r="AF3818">
        <v>54236.43</v>
      </c>
      <c r="AG3818" s="4">
        <v>42081</v>
      </c>
      <c r="AH3818">
        <v>44.66</v>
      </c>
      <c r="AI3818" s="4">
        <v>42696</v>
      </c>
      <c r="AJ3818">
        <v>11.689</v>
      </c>
      <c r="AK3818" s="2">
        <v>42040</v>
      </c>
      <c r="AL3818">
        <v>12.855</v>
      </c>
      <c r="AM3818" s="2"/>
      <c r="AS3818" s="2"/>
    </row>
    <row r="3819" spans="1:45" x14ac:dyDescent="0.25">
      <c r="A3819" s="2"/>
      <c r="C3819" s="2"/>
      <c r="E3819" s="2"/>
      <c r="Q3819" s="2"/>
      <c r="S3819" s="2"/>
      <c r="U3819" s="2"/>
      <c r="AE3819" s="4">
        <v>42158</v>
      </c>
      <c r="AF3819">
        <v>53522.91</v>
      </c>
      <c r="AG3819" s="4">
        <v>42082</v>
      </c>
      <c r="AH3819">
        <v>43.96</v>
      </c>
      <c r="AI3819" s="4">
        <v>42697</v>
      </c>
      <c r="AJ3819">
        <v>11.7033</v>
      </c>
      <c r="AK3819" s="2">
        <v>42041</v>
      </c>
      <c r="AL3819">
        <v>12.851900000000001</v>
      </c>
      <c r="AM3819" s="2"/>
      <c r="AS3819" s="2"/>
    </row>
    <row r="3820" spans="1:45" x14ac:dyDescent="0.25">
      <c r="A3820" s="2"/>
      <c r="C3820" s="2"/>
      <c r="E3820" s="2"/>
      <c r="Q3820" s="2"/>
      <c r="S3820" s="2"/>
      <c r="U3820" s="2"/>
      <c r="AE3820" s="4">
        <v>42160</v>
      </c>
      <c r="AF3820">
        <v>52973.38</v>
      </c>
      <c r="AG3820" s="4">
        <v>42083</v>
      </c>
      <c r="AH3820">
        <v>45.72</v>
      </c>
      <c r="AI3820" s="4">
        <v>42698</v>
      </c>
      <c r="AJ3820">
        <v>11.756499999999999</v>
      </c>
      <c r="AK3820" s="2">
        <v>42044</v>
      </c>
      <c r="AL3820">
        <v>12.895899999999999</v>
      </c>
      <c r="AM3820" s="2"/>
      <c r="AS3820" s="2"/>
    </row>
    <row r="3821" spans="1:45" x14ac:dyDescent="0.25">
      <c r="A3821" s="2"/>
      <c r="C3821" s="2"/>
      <c r="E3821" s="2"/>
      <c r="Q3821" s="2"/>
      <c r="S3821" s="2"/>
      <c r="U3821" s="2"/>
      <c r="AE3821" s="4">
        <v>42163</v>
      </c>
      <c r="AF3821">
        <v>52809.64</v>
      </c>
      <c r="AG3821" s="4">
        <v>42086</v>
      </c>
      <c r="AH3821">
        <v>47.45</v>
      </c>
      <c r="AI3821" s="4">
        <v>42699</v>
      </c>
      <c r="AJ3821">
        <v>11.885</v>
      </c>
      <c r="AK3821" s="2">
        <v>42045</v>
      </c>
      <c r="AL3821">
        <v>13.035</v>
      </c>
      <c r="AM3821" s="2"/>
      <c r="AS3821" s="2"/>
    </row>
    <row r="3822" spans="1:45" x14ac:dyDescent="0.25">
      <c r="A3822" s="2"/>
      <c r="C3822" s="2"/>
      <c r="E3822" s="2"/>
      <c r="Q3822" s="2"/>
      <c r="S3822" s="2"/>
      <c r="U3822" s="2"/>
      <c r="AE3822" s="4">
        <v>42164</v>
      </c>
      <c r="AF3822">
        <v>52815.99</v>
      </c>
      <c r="AG3822" s="4">
        <v>42087</v>
      </c>
      <c r="AH3822">
        <v>47.51</v>
      </c>
      <c r="AI3822" s="4">
        <v>42717</v>
      </c>
      <c r="AJ3822">
        <v>11.6778</v>
      </c>
      <c r="AK3822" s="2">
        <v>42046</v>
      </c>
      <c r="AL3822">
        <v>13.24</v>
      </c>
      <c r="AM3822" s="2"/>
      <c r="AS3822" s="2"/>
    </row>
    <row r="3823" spans="1:45" x14ac:dyDescent="0.25">
      <c r="A3823" s="2"/>
      <c r="C3823" s="2"/>
      <c r="E3823" s="2"/>
      <c r="Q3823" s="2"/>
      <c r="S3823" s="2"/>
      <c r="U3823" s="2"/>
      <c r="AE3823" s="4">
        <v>42165</v>
      </c>
      <c r="AF3823">
        <v>53876.45</v>
      </c>
      <c r="AG3823" s="4">
        <v>42088</v>
      </c>
      <c r="AH3823">
        <v>49.21</v>
      </c>
      <c r="AI3823" s="4">
        <v>42718</v>
      </c>
      <c r="AJ3823">
        <v>11.742800000000001</v>
      </c>
      <c r="AK3823" s="2">
        <v>42047</v>
      </c>
      <c r="AL3823">
        <v>13.2181</v>
      </c>
      <c r="AM3823" s="2"/>
      <c r="AS3823" s="2"/>
    </row>
    <row r="3824" spans="1:45" x14ac:dyDescent="0.25">
      <c r="A3824" s="2"/>
      <c r="C3824" s="2"/>
      <c r="E3824" s="2"/>
      <c r="Q3824" s="2"/>
      <c r="S3824" s="2"/>
      <c r="U3824" s="2"/>
      <c r="AE3824" s="4">
        <v>42166</v>
      </c>
      <c r="AF3824">
        <v>53688.52</v>
      </c>
      <c r="AG3824" s="4">
        <v>42089</v>
      </c>
      <c r="AH3824">
        <v>51.43</v>
      </c>
      <c r="AI3824" s="4">
        <v>42719</v>
      </c>
      <c r="AJ3824">
        <v>11.650700000000001</v>
      </c>
      <c r="AK3824" s="2">
        <v>42048</v>
      </c>
      <c r="AL3824">
        <v>12.81</v>
      </c>
      <c r="AM3824" s="2"/>
      <c r="AS3824" s="2"/>
    </row>
    <row r="3825" spans="1:45" x14ac:dyDescent="0.25">
      <c r="A3825" s="2"/>
      <c r="C3825" s="2"/>
      <c r="E3825" s="2"/>
      <c r="Q3825" s="2"/>
      <c r="S3825" s="2"/>
      <c r="U3825" s="2"/>
      <c r="AE3825" s="4">
        <v>42167</v>
      </c>
      <c r="AF3825">
        <v>53347.53</v>
      </c>
      <c r="AG3825" s="4">
        <v>42090</v>
      </c>
      <c r="AH3825">
        <v>48.87</v>
      </c>
      <c r="AI3825" s="4">
        <v>42720</v>
      </c>
      <c r="AJ3825">
        <v>11.5939</v>
      </c>
      <c r="AK3825" s="2">
        <v>42053</v>
      </c>
      <c r="AL3825">
        <v>13.154999999999999</v>
      </c>
      <c r="AM3825" s="2"/>
      <c r="AS3825" s="2"/>
    </row>
    <row r="3826" spans="1:45" x14ac:dyDescent="0.25">
      <c r="A3826" s="2"/>
      <c r="C3826" s="2"/>
      <c r="E3826" s="2"/>
      <c r="Q3826" s="2"/>
      <c r="S3826" s="2"/>
      <c r="U3826" s="2"/>
      <c r="AE3826" s="4">
        <v>42170</v>
      </c>
      <c r="AF3826">
        <v>53137.53</v>
      </c>
      <c r="AG3826" s="4">
        <v>42093</v>
      </c>
      <c r="AH3826">
        <v>48.68</v>
      </c>
      <c r="AI3826" s="4">
        <v>42723</v>
      </c>
      <c r="AJ3826">
        <v>11.534800000000001</v>
      </c>
      <c r="AK3826" s="2">
        <v>42054</v>
      </c>
      <c r="AL3826">
        <v>13.2378</v>
      </c>
      <c r="AM3826" s="2"/>
      <c r="AS3826" s="2"/>
    </row>
    <row r="3827" spans="1:45" x14ac:dyDescent="0.25">
      <c r="A3827" s="2"/>
      <c r="C3827" s="2"/>
      <c r="E3827" s="2"/>
      <c r="Q3827" s="2"/>
      <c r="S3827" s="2"/>
      <c r="U3827" s="2"/>
      <c r="AE3827" s="4">
        <v>42171</v>
      </c>
      <c r="AF3827">
        <v>53702.15</v>
      </c>
      <c r="AG3827" s="4">
        <v>42094</v>
      </c>
      <c r="AH3827">
        <v>47.6</v>
      </c>
      <c r="AI3827" s="4">
        <v>42724</v>
      </c>
      <c r="AJ3827">
        <v>11.523899999999999</v>
      </c>
      <c r="AK3827" s="2">
        <v>42055</v>
      </c>
      <c r="AL3827">
        <v>13.27</v>
      </c>
      <c r="AM3827" s="2"/>
      <c r="AS3827" s="2"/>
    </row>
    <row r="3828" spans="1:45" x14ac:dyDescent="0.25">
      <c r="A3828" s="2"/>
      <c r="C3828" s="2"/>
      <c r="E3828" s="2"/>
      <c r="Q3828" s="2"/>
      <c r="S3828" s="2"/>
      <c r="U3828" s="2"/>
      <c r="AE3828" s="4">
        <v>42172</v>
      </c>
      <c r="AF3828">
        <v>53248.54</v>
      </c>
      <c r="AG3828" s="4">
        <v>42095</v>
      </c>
      <c r="AH3828">
        <v>50.09</v>
      </c>
      <c r="AI3828" s="4">
        <v>42725</v>
      </c>
      <c r="AJ3828">
        <v>11.335699999999999</v>
      </c>
      <c r="AK3828" s="2">
        <v>42058</v>
      </c>
      <c r="AL3828">
        <v>13.255000000000001</v>
      </c>
      <c r="AM3828" s="2"/>
      <c r="AS3828" s="2"/>
    </row>
    <row r="3829" spans="1:45" x14ac:dyDescent="0.25">
      <c r="A3829" s="2"/>
      <c r="C3829" s="2"/>
      <c r="E3829" s="2"/>
      <c r="Q3829" s="2"/>
      <c r="S3829" s="2"/>
      <c r="U3829" s="2"/>
      <c r="AE3829" s="4">
        <v>42173</v>
      </c>
      <c r="AF3829">
        <v>54238.59</v>
      </c>
      <c r="AG3829" s="4">
        <v>42096</v>
      </c>
      <c r="AH3829">
        <v>49.14</v>
      </c>
      <c r="AI3829" s="4">
        <v>42726</v>
      </c>
      <c r="AJ3829">
        <v>11.258699999999999</v>
      </c>
      <c r="AK3829" s="2">
        <v>42059</v>
      </c>
      <c r="AL3829">
        <v>13.125</v>
      </c>
      <c r="AM3829" s="2"/>
      <c r="AS3829" s="2"/>
    </row>
    <row r="3830" spans="1:45" x14ac:dyDescent="0.25">
      <c r="A3830" s="2"/>
      <c r="C3830" s="2"/>
      <c r="E3830" s="2"/>
      <c r="Q3830" s="2"/>
      <c r="S3830" s="2"/>
      <c r="U3830" s="2"/>
      <c r="AE3830" s="4">
        <v>42174</v>
      </c>
      <c r="AF3830">
        <v>53749.41</v>
      </c>
      <c r="AG3830" s="4">
        <v>42100</v>
      </c>
      <c r="AH3830">
        <v>52.14</v>
      </c>
      <c r="AI3830" s="4">
        <v>42727</v>
      </c>
      <c r="AJ3830">
        <v>11.2491</v>
      </c>
      <c r="AK3830" s="2">
        <v>42060</v>
      </c>
      <c r="AL3830">
        <v>13.127599999999999</v>
      </c>
      <c r="AM3830" s="2"/>
      <c r="AS3830" s="2"/>
    </row>
    <row r="3831" spans="1:45" x14ac:dyDescent="0.25">
      <c r="A3831" s="2"/>
      <c r="C3831" s="2"/>
      <c r="E3831" s="2"/>
      <c r="Q3831" s="2"/>
      <c r="S3831" s="2"/>
      <c r="U3831" s="2"/>
      <c r="AE3831" s="4">
        <v>42177</v>
      </c>
      <c r="AF3831">
        <v>53863.68</v>
      </c>
      <c r="AG3831" s="4">
        <v>42101</v>
      </c>
      <c r="AH3831">
        <v>53.98</v>
      </c>
      <c r="AI3831" s="4">
        <v>42730</v>
      </c>
      <c r="AJ3831">
        <v>11.209099999999999</v>
      </c>
      <c r="AK3831" s="2">
        <v>42061</v>
      </c>
      <c r="AL3831">
        <v>13.137600000000001</v>
      </c>
      <c r="AM3831" s="2"/>
      <c r="AS3831" s="2"/>
    </row>
    <row r="3832" spans="1:45" x14ac:dyDescent="0.25">
      <c r="A3832" s="2"/>
      <c r="C3832" s="2"/>
      <c r="E3832" s="2"/>
      <c r="Q3832" s="2"/>
      <c r="S3832" s="2"/>
      <c r="U3832" s="2"/>
      <c r="AE3832" s="4">
        <v>42178</v>
      </c>
      <c r="AF3832">
        <v>53772.43</v>
      </c>
      <c r="AG3832" s="4">
        <v>42102</v>
      </c>
      <c r="AH3832">
        <v>50.42</v>
      </c>
      <c r="AI3832" s="4">
        <v>42731</v>
      </c>
      <c r="AJ3832">
        <v>11.2186</v>
      </c>
      <c r="AK3832" s="2">
        <v>42062</v>
      </c>
      <c r="AL3832">
        <v>13.045999999999999</v>
      </c>
      <c r="AM3832" s="2"/>
      <c r="AS3832" s="2"/>
    </row>
    <row r="3833" spans="1:45" x14ac:dyDescent="0.25">
      <c r="A3833" s="2"/>
      <c r="C3833" s="2"/>
      <c r="E3833" s="2"/>
      <c r="Q3833" s="2"/>
      <c r="S3833" s="2"/>
      <c r="U3833" s="2"/>
      <c r="AE3833" s="4">
        <v>42179</v>
      </c>
      <c r="AF3833">
        <v>53842.54</v>
      </c>
      <c r="AG3833" s="4">
        <v>42103</v>
      </c>
      <c r="AH3833">
        <v>50.79</v>
      </c>
      <c r="AI3833" s="4">
        <v>42732</v>
      </c>
      <c r="AJ3833">
        <v>11.204000000000001</v>
      </c>
      <c r="AK3833" s="2">
        <v>42065</v>
      </c>
      <c r="AL3833">
        <v>13.1265</v>
      </c>
      <c r="AM3833" s="2"/>
      <c r="AS3833" s="2"/>
    </row>
    <row r="3834" spans="1:45" x14ac:dyDescent="0.25">
      <c r="A3834" s="2"/>
      <c r="C3834" s="2"/>
      <c r="E3834" s="2"/>
      <c r="Q3834" s="2"/>
      <c r="S3834" s="2"/>
      <c r="U3834" s="2"/>
      <c r="AE3834" s="4">
        <v>42180</v>
      </c>
      <c r="AF3834">
        <v>53175.67</v>
      </c>
      <c r="AG3834" s="4">
        <v>42104</v>
      </c>
      <c r="AH3834">
        <v>51.64</v>
      </c>
      <c r="AI3834" s="4">
        <v>42733</v>
      </c>
      <c r="AJ3834">
        <v>11.1812</v>
      </c>
      <c r="AK3834" s="2">
        <v>42066</v>
      </c>
      <c r="AL3834">
        <v>13.164999999999999</v>
      </c>
      <c r="AM3834" s="2"/>
      <c r="AS3834" s="2"/>
    </row>
    <row r="3835" spans="1:45" x14ac:dyDescent="0.25">
      <c r="A3835" s="2"/>
      <c r="C3835" s="2"/>
      <c r="E3835" s="2"/>
      <c r="Q3835" s="2"/>
      <c r="S3835" s="2"/>
      <c r="U3835" s="2"/>
      <c r="AE3835" s="4">
        <v>42181</v>
      </c>
      <c r="AF3835">
        <v>54016.97</v>
      </c>
      <c r="AG3835" s="4">
        <v>42107</v>
      </c>
      <c r="AH3835">
        <v>51.91</v>
      </c>
      <c r="AI3835" s="4">
        <v>42737</v>
      </c>
      <c r="AJ3835">
        <v>11.0517</v>
      </c>
      <c r="AK3835" s="2">
        <v>42067</v>
      </c>
      <c r="AL3835">
        <v>13.236599999999999</v>
      </c>
      <c r="AM3835" s="2"/>
      <c r="AS3835" s="2"/>
    </row>
    <row r="3836" spans="1:45" x14ac:dyDescent="0.25">
      <c r="A3836" s="2"/>
      <c r="C3836" s="2"/>
      <c r="E3836" s="2"/>
      <c r="Q3836" s="2"/>
      <c r="S3836" s="2"/>
      <c r="U3836" s="2"/>
      <c r="AE3836" s="4">
        <v>42184</v>
      </c>
      <c r="AF3836">
        <v>53014.21</v>
      </c>
      <c r="AG3836" s="4">
        <v>42108</v>
      </c>
      <c r="AH3836">
        <v>53.29</v>
      </c>
      <c r="AI3836" s="4">
        <v>42738</v>
      </c>
      <c r="AJ3836">
        <v>11.100300000000001</v>
      </c>
      <c r="AK3836" s="2">
        <v>42068</v>
      </c>
      <c r="AL3836">
        <v>13.315</v>
      </c>
      <c r="AM3836" s="2"/>
      <c r="AS3836" s="2"/>
    </row>
    <row r="3837" spans="1:45" x14ac:dyDescent="0.25">
      <c r="A3837" s="2"/>
      <c r="C3837" s="2"/>
      <c r="E3837" s="2"/>
      <c r="Q3837" s="2"/>
      <c r="S3837" s="2"/>
      <c r="U3837" s="2"/>
      <c r="AE3837" s="4">
        <v>42185</v>
      </c>
      <c r="AF3837">
        <v>53080.88</v>
      </c>
      <c r="AG3837" s="4">
        <v>42109</v>
      </c>
      <c r="AH3837">
        <v>56.39</v>
      </c>
      <c r="AI3837" s="4">
        <v>42739</v>
      </c>
      <c r="AJ3837">
        <v>11.162100000000001</v>
      </c>
      <c r="AK3837" s="2">
        <v>42069</v>
      </c>
      <c r="AL3837">
        <v>13.53</v>
      </c>
      <c r="AM3837" s="2"/>
      <c r="AS3837" s="2"/>
    </row>
    <row r="3838" spans="1:45" x14ac:dyDescent="0.25">
      <c r="A3838" s="2"/>
      <c r="C3838" s="2"/>
      <c r="E3838" s="2"/>
      <c r="Q3838" s="2"/>
      <c r="S3838" s="2"/>
      <c r="U3838" s="2"/>
      <c r="AE3838" s="4">
        <v>42186</v>
      </c>
      <c r="AF3838">
        <v>52757.54</v>
      </c>
      <c r="AG3838" s="4">
        <v>42110</v>
      </c>
      <c r="AH3838">
        <v>56.71</v>
      </c>
      <c r="AI3838" s="4">
        <v>42740</v>
      </c>
      <c r="AJ3838">
        <v>11.046099999999999</v>
      </c>
      <c r="AK3838" s="2">
        <v>42072</v>
      </c>
      <c r="AL3838">
        <v>13.8873</v>
      </c>
      <c r="AM3838" s="2"/>
      <c r="AS3838" s="2"/>
    </row>
    <row r="3839" spans="1:45" x14ac:dyDescent="0.25">
      <c r="A3839" s="2"/>
      <c r="C3839" s="2"/>
      <c r="E3839" s="2"/>
      <c r="Q3839" s="2"/>
      <c r="S3839" s="2"/>
      <c r="U3839" s="2"/>
      <c r="AE3839" s="4">
        <v>42187</v>
      </c>
      <c r="AF3839">
        <v>53106.19</v>
      </c>
      <c r="AG3839" s="4">
        <v>42111</v>
      </c>
      <c r="AH3839">
        <v>55.74</v>
      </c>
      <c r="AI3839" s="4">
        <v>42741</v>
      </c>
      <c r="AJ3839">
        <v>11.0404</v>
      </c>
      <c r="AK3839" s="2">
        <v>42073</v>
      </c>
      <c r="AL3839">
        <v>13.747299999999999</v>
      </c>
      <c r="AM3839" s="2"/>
      <c r="AS3839" s="2"/>
    </row>
    <row r="3840" spans="1:45" x14ac:dyDescent="0.25">
      <c r="A3840" s="2"/>
      <c r="C3840" s="2"/>
      <c r="E3840" s="2"/>
      <c r="Q3840" s="2"/>
      <c r="S3840" s="2"/>
      <c r="U3840" s="2"/>
      <c r="AE3840" s="4">
        <v>42188</v>
      </c>
      <c r="AF3840">
        <v>52519.41</v>
      </c>
      <c r="AG3840" s="4">
        <v>42114</v>
      </c>
      <c r="AH3840">
        <v>56.38</v>
      </c>
      <c r="AI3840" s="4">
        <v>42744</v>
      </c>
      <c r="AJ3840">
        <v>11.014099999999999</v>
      </c>
      <c r="AK3840" s="2">
        <v>42074</v>
      </c>
      <c r="AL3840">
        <v>13.7219</v>
      </c>
      <c r="AM3840" s="2"/>
      <c r="AS3840" s="2"/>
    </row>
    <row r="3841" spans="1:45" x14ac:dyDescent="0.25">
      <c r="A3841" s="2"/>
      <c r="C3841" s="2"/>
      <c r="E3841" s="2"/>
      <c r="Q3841" s="2"/>
      <c r="S3841" s="2"/>
      <c r="U3841" s="2"/>
      <c r="AE3841" s="4">
        <v>42191</v>
      </c>
      <c r="AF3841">
        <v>52149.37</v>
      </c>
      <c r="AG3841" s="4">
        <v>42115</v>
      </c>
      <c r="AH3841">
        <v>55.26</v>
      </c>
      <c r="AI3841" s="4">
        <v>42745</v>
      </c>
      <c r="AJ3841">
        <v>10.9473</v>
      </c>
      <c r="AK3841" s="2">
        <v>42075</v>
      </c>
      <c r="AL3841">
        <v>13.86</v>
      </c>
      <c r="AM3841" s="2"/>
      <c r="AS3841" s="2"/>
    </row>
    <row r="3842" spans="1:45" x14ac:dyDescent="0.25">
      <c r="A3842" s="2"/>
      <c r="C3842" s="2"/>
      <c r="E3842" s="2"/>
      <c r="Q3842" s="2"/>
      <c r="S3842" s="2"/>
      <c r="U3842" s="2"/>
      <c r="AE3842" s="4">
        <v>42192</v>
      </c>
      <c r="AF3842">
        <v>52343.71</v>
      </c>
      <c r="AG3842" s="4">
        <v>42116</v>
      </c>
      <c r="AH3842">
        <v>56.16</v>
      </c>
      <c r="AI3842" s="4">
        <v>42746</v>
      </c>
      <c r="AJ3842">
        <v>10.9717</v>
      </c>
      <c r="AK3842" s="2">
        <v>42076</v>
      </c>
      <c r="AL3842">
        <v>13.9054</v>
      </c>
      <c r="AM3842" s="2"/>
      <c r="AS3842" s="2"/>
    </row>
    <row r="3843" spans="1:45" x14ac:dyDescent="0.25">
      <c r="A3843" s="2"/>
      <c r="C3843" s="2"/>
      <c r="E3843" s="2"/>
      <c r="Q3843" s="2"/>
      <c r="S3843" s="2"/>
      <c r="U3843" s="2"/>
      <c r="AE3843" s="4">
        <v>42193</v>
      </c>
      <c r="AF3843">
        <v>51781.75</v>
      </c>
      <c r="AG3843" s="4">
        <v>42117</v>
      </c>
      <c r="AH3843">
        <v>57.74</v>
      </c>
      <c r="AI3843" s="4">
        <v>42747</v>
      </c>
      <c r="AJ3843">
        <v>10.6236</v>
      </c>
      <c r="AK3843" s="2">
        <v>42079</v>
      </c>
      <c r="AL3843">
        <v>13.92</v>
      </c>
      <c r="AM3843" s="2"/>
      <c r="AS3843" s="2"/>
    </row>
    <row r="3844" spans="1:45" x14ac:dyDescent="0.25">
      <c r="A3844" s="2"/>
      <c r="C3844" s="2"/>
      <c r="E3844" s="2"/>
      <c r="Q3844" s="2"/>
      <c r="S3844" s="2"/>
      <c r="U3844" s="2"/>
      <c r="AE3844" s="4">
        <v>42195</v>
      </c>
      <c r="AF3844">
        <v>52590.720000000001</v>
      </c>
      <c r="AG3844" s="4">
        <v>42118</v>
      </c>
      <c r="AH3844">
        <v>57.15</v>
      </c>
      <c r="AI3844" s="4">
        <v>42748</v>
      </c>
      <c r="AJ3844">
        <v>10.6524</v>
      </c>
      <c r="AK3844" s="2">
        <v>42080</v>
      </c>
      <c r="AL3844">
        <v>13.7826</v>
      </c>
      <c r="AM3844" s="2"/>
      <c r="AS3844" s="2"/>
    </row>
    <row r="3845" spans="1:45" x14ac:dyDescent="0.25">
      <c r="A3845" s="2"/>
      <c r="C3845" s="2"/>
      <c r="E3845" s="2"/>
      <c r="Q3845" s="2"/>
      <c r="S3845" s="2"/>
      <c r="U3845" s="2"/>
      <c r="AE3845" s="4">
        <v>42198</v>
      </c>
      <c r="AF3845">
        <v>53119.47</v>
      </c>
      <c r="AG3845" s="4">
        <v>42121</v>
      </c>
      <c r="AH3845">
        <v>56.99</v>
      </c>
      <c r="AI3845" s="4">
        <v>42751</v>
      </c>
      <c r="AJ3845">
        <v>10.5791</v>
      </c>
      <c r="AK3845" s="2">
        <v>42081</v>
      </c>
      <c r="AL3845">
        <v>13.6</v>
      </c>
      <c r="AM3845" s="2"/>
      <c r="AS3845" s="2"/>
    </row>
    <row r="3846" spans="1:45" x14ac:dyDescent="0.25">
      <c r="A3846" s="2"/>
      <c r="C3846" s="2"/>
      <c r="E3846" s="2"/>
      <c r="Q3846" s="2"/>
      <c r="S3846" s="2"/>
      <c r="U3846" s="2"/>
      <c r="AE3846" s="4">
        <v>42199</v>
      </c>
      <c r="AF3846">
        <v>53239.18</v>
      </c>
      <c r="AG3846" s="4">
        <v>42122</v>
      </c>
      <c r="AH3846">
        <v>57.06</v>
      </c>
      <c r="AI3846" s="4">
        <v>42752</v>
      </c>
      <c r="AJ3846">
        <v>10.626200000000001</v>
      </c>
      <c r="AK3846" s="2">
        <v>42082</v>
      </c>
      <c r="AL3846">
        <v>13.7882</v>
      </c>
      <c r="AM3846" s="2"/>
      <c r="AS3846" s="2"/>
    </row>
    <row r="3847" spans="1:45" x14ac:dyDescent="0.25">
      <c r="A3847" s="2"/>
      <c r="C3847" s="2"/>
      <c r="E3847" s="2"/>
      <c r="Q3847" s="2"/>
      <c r="S3847" s="2"/>
      <c r="U3847" s="2"/>
      <c r="AE3847" s="4">
        <v>42200</v>
      </c>
      <c r="AF3847">
        <v>52902.28</v>
      </c>
      <c r="AG3847" s="4">
        <v>42123</v>
      </c>
      <c r="AH3847">
        <v>58.58</v>
      </c>
      <c r="AI3847" s="4">
        <v>42753</v>
      </c>
      <c r="AJ3847">
        <v>10.654299999999999</v>
      </c>
      <c r="AK3847" s="2">
        <v>42083</v>
      </c>
      <c r="AL3847">
        <v>13.69</v>
      </c>
      <c r="AM3847" s="2"/>
      <c r="AS3847" s="2"/>
    </row>
    <row r="3848" spans="1:45" x14ac:dyDescent="0.25">
      <c r="A3848" s="2"/>
      <c r="C3848" s="2"/>
      <c r="E3848" s="2"/>
      <c r="Q3848" s="2"/>
      <c r="S3848" s="2"/>
      <c r="U3848" s="2"/>
      <c r="AE3848" s="4">
        <v>42201</v>
      </c>
      <c r="AF3848">
        <v>53069.75</v>
      </c>
      <c r="AG3848" s="4">
        <v>42124</v>
      </c>
      <c r="AH3848">
        <v>59.63</v>
      </c>
      <c r="AI3848" s="4">
        <v>42754</v>
      </c>
      <c r="AJ3848">
        <v>10.5669</v>
      </c>
      <c r="AK3848" s="2">
        <v>42086</v>
      </c>
      <c r="AL3848">
        <v>13.6174</v>
      </c>
      <c r="AM3848" s="2"/>
      <c r="AS3848" s="2"/>
    </row>
    <row r="3849" spans="1:45" x14ac:dyDescent="0.25">
      <c r="A3849" s="2"/>
      <c r="C3849" s="2"/>
      <c r="E3849" s="2"/>
      <c r="Q3849" s="2"/>
      <c r="S3849" s="2"/>
      <c r="U3849" s="2"/>
      <c r="AE3849" s="4">
        <v>42202</v>
      </c>
      <c r="AF3849">
        <v>52341.8</v>
      </c>
      <c r="AG3849" s="4">
        <v>42125</v>
      </c>
      <c r="AH3849">
        <v>59.15</v>
      </c>
      <c r="AI3849" s="4">
        <v>42755</v>
      </c>
      <c r="AJ3849">
        <v>10.511900000000001</v>
      </c>
      <c r="AK3849" s="2">
        <v>42087</v>
      </c>
      <c r="AL3849">
        <v>13.586500000000001</v>
      </c>
      <c r="AM3849" s="2"/>
      <c r="AS3849" s="2"/>
    </row>
    <row r="3850" spans="1:45" x14ac:dyDescent="0.25">
      <c r="A3850" s="2"/>
      <c r="C3850" s="2"/>
      <c r="E3850" s="2"/>
      <c r="Q3850" s="2"/>
      <c r="S3850" s="2"/>
      <c r="U3850" s="2"/>
      <c r="AE3850" s="4">
        <v>42205</v>
      </c>
      <c r="AF3850">
        <v>51600.08</v>
      </c>
      <c r="AG3850" s="4">
        <v>42128</v>
      </c>
      <c r="AH3850">
        <v>58.93</v>
      </c>
      <c r="AI3850" s="4">
        <v>42758</v>
      </c>
      <c r="AJ3850">
        <v>10.497400000000001</v>
      </c>
      <c r="AK3850" s="2">
        <v>42088</v>
      </c>
      <c r="AL3850">
        <v>13.565</v>
      </c>
      <c r="AM3850" s="2"/>
      <c r="AS3850" s="2"/>
    </row>
    <row r="3851" spans="1:45" x14ac:dyDescent="0.25">
      <c r="A3851" s="2"/>
      <c r="C3851" s="2"/>
      <c r="E3851" s="2"/>
      <c r="Q3851" s="2"/>
      <c r="S3851" s="2"/>
      <c r="U3851" s="2"/>
      <c r="AE3851" s="4">
        <v>42206</v>
      </c>
      <c r="AF3851">
        <v>51474.28</v>
      </c>
      <c r="AG3851" s="4">
        <v>42129</v>
      </c>
      <c r="AH3851">
        <v>60.4</v>
      </c>
      <c r="AI3851" s="4">
        <v>42759</v>
      </c>
      <c r="AJ3851">
        <v>10.5038</v>
      </c>
      <c r="AK3851" s="2">
        <v>42089</v>
      </c>
      <c r="AL3851">
        <v>13.5854</v>
      </c>
      <c r="AM3851" s="2"/>
      <c r="AS3851" s="2"/>
    </row>
    <row r="3852" spans="1:45" x14ac:dyDescent="0.25">
      <c r="A3852" s="2"/>
      <c r="C3852" s="2"/>
      <c r="E3852" s="2"/>
      <c r="Q3852" s="2"/>
      <c r="S3852" s="2"/>
      <c r="U3852" s="2"/>
      <c r="AE3852" s="4">
        <v>42207</v>
      </c>
      <c r="AF3852">
        <v>50915.79</v>
      </c>
      <c r="AG3852" s="4">
        <v>42130</v>
      </c>
      <c r="AH3852">
        <v>60.93</v>
      </c>
      <c r="AI3852" s="4">
        <v>42761</v>
      </c>
      <c r="AJ3852">
        <v>10.6</v>
      </c>
      <c r="AK3852" s="2">
        <v>42090</v>
      </c>
      <c r="AL3852">
        <v>13.633800000000001</v>
      </c>
      <c r="AM3852" s="2"/>
      <c r="AS3852" s="2"/>
    </row>
    <row r="3853" spans="1:45" x14ac:dyDescent="0.25">
      <c r="A3853" s="2"/>
      <c r="C3853" s="2"/>
      <c r="E3853" s="2"/>
      <c r="Q3853" s="2"/>
      <c r="S3853" s="2"/>
      <c r="U3853" s="2"/>
      <c r="AE3853" s="4">
        <v>42208</v>
      </c>
      <c r="AF3853">
        <v>49806.63</v>
      </c>
      <c r="AG3853" s="4">
        <v>42131</v>
      </c>
      <c r="AH3853">
        <v>58.94</v>
      </c>
      <c r="AI3853" s="4">
        <v>42762</v>
      </c>
      <c r="AJ3853">
        <v>10.509600000000001</v>
      </c>
      <c r="AK3853" s="2">
        <v>42093</v>
      </c>
      <c r="AL3853">
        <v>13.6006</v>
      </c>
      <c r="AM3853" s="2"/>
      <c r="AS3853" s="2"/>
    </row>
    <row r="3854" spans="1:45" x14ac:dyDescent="0.25">
      <c r="A3854" s="2"/>
      <c r="C3854" s="2"/>
      <c r="E3854" s="2"/>
      <c r="Q3854" s="2"/>
      <c r="S3854" s="2"/>
      <c r="U3854" s="2"/>
      <c r="AE3854" s="4">
        <v>42209</v>
      </c>
      <c r="AF3854">
        <v>49245.85</v>
      </c>
      <c r="AG3854" s="4">
        <v>42132</v>
      </c>
      <c r="AH3854">
        <v>59.39</v>
      </c>
      <c r="AI3854" s="4">
        <v>42765</v>
      </c>
      <c r="AJ3854">
        <v>10.5724</v>
      </c>
      <c r="AK3854" s="2">
        <v>42094</v>
      </c>
      <c r="AL3854">
        <v>13.509399999999999</v>
      </c>
      <c r="AM3854" s="2"/>
      <c r="AS3854" s="2"/>
    </row>
    <row r="3855" spans="1:45" x14ac:dyDescent="0.25">
      <c r="A3855" s="2"/>
      <c r="C3855" s="2"/>
      <c r="E3855" s="2"/>
      <c r="Q3855" s="2"/>
      <c r="S3855" s="2"/>
      <c r="U3855" s="2"/>
      <c r="AE3855" s="4">
        <v>42212</v>
      </c>
      <c r="AF3855">
        <v>48735.54</v>
      </c>
      <c r="AG3855" s="4">
        <v>42135</v>
      </c>
      <c r="AH3855">
        <v>59.25</v>
      </c>
      <c r="AI3855" s="4">
        <v>42766</v>
      </c>
      <c r="AJ3855">
        <v>10.526199999999999</v>
      </c>
      <c r="AK3855" s="2">
        <v>42095</v>
      </c>
      <c r="AL3855">
        <v>13.3506</v>
      </c>
      <c r="AM3855" s="2"/>
      <c r="AS3855" s="2"/>
    </row>
    <row r="3856" spans="1:45" x14ac:dyDescent="0.25">
      <c r="A3856" s="2"/>
      <c r="C3856" s="2"/>
      <c r="E3856" s="2"/>
      <c r="Q3856" s="2"/>
      <c r="S3856" s="2"/>
      <c r="U3856" s="2"/>
      <c r="AE3856" s="4">
        <v>42213</v>
      </c>
      <c r="AF3856">
        <v>49601.599999999999</v>
      </c>
      <c r="AG3856" s="4">
        <v>42136</v>
      </c>
      <c r="AH3856">
        <v>60.75</v>
      </c>
      <c r="AI3856" s="4">
        <v>42767</v>
      </c>
      <c r="AJ3856">
        <v>10.502599999999999</v>
      </c>
      <c r="AK3856" s="2">
        <v>42096</v>
      </c>
      <c r="AL3856">
        <v>13.375</v>
      </c>
      <c r="AM3856" s="2"/>
      <c r="AS3856" s="2"/>
    </row>
    <row r="3857" spans="1:45" x14ac:dyDescent="0.25">
      <c r="A3857" s="2"/>
      <c r="C3857" s="2"/>
      <c r="E3857" s="2"/>
      <c r="Q3857" s="2"/>
      <c r="S3857" s="2"/>
      <c r="U3857" s="2"/>
      <c r="AE3857" s="4">
        <v>42214</v>
      </c>
      <c r="AF3857">
        <v>50245.14</v>
      </c>
      <c r="AG3857" s="4">
        <v>42137</v>
      </c>
      <c r="AH3857">
        <v>60.5</v>
      </c>
      <c r="AI3857" s="4">
        <v>42768</v>
      </c>
      <c r="AJ3857">
        <v>10.465400000000001</v>
      </c>
      <c r="AK3857" s="2">
        <v>42100</v>
      </c>
      <c r="AL3857">
        <v>13.34</v>
      </c>
      <c r="AM3857" s="2"/>
      <c r="AS3857" s="2"/>
    </row>
    <row r="3858" spans="1:45" x14ac:dyDescent="0.25">
      <c r="A3858" s="2"/>
      <c r="C3858" s="2"/>
      <c r="E3858" s="2"/>
      <c r="Q3858" s="2"/>
      <c r="S3858" s="2"/>
      <c r="U3858" s="2"/>
      <c r="AE3858" s="4">
        <v>42215</v>
      </c>
      <c r="AF3858">
        <v>49897.4</v>
      </c>
      <c r="AG3858" s="4">
        <v>42138</v>
      </c>
      <c r="AH3858">
        <v>59.88</v>
      </c>
      <c r="AI3858" s="4">
        <v>42769</v>
      </c>
      <c r="AJ3858">
        <v>10.359</v>
      </c>
      <c r="AK3858" s="2">
        <v>42101</v>
      </c>
      <c r="AL3858">
        <v>13.3</v>
      </c>
      <c r="AM3858" s="2"/>
      <c r="AS3858" s="2"/>
    </row>
    <row r="3859" spans="1:45" x14ac:dyDescent="0.25">
      <c r="A3859" s="2"/>
      <c r="C3859" s="2"/>
      <c r="E3859" s="2"/>
      <c r="Q3859" s="2"/>
      <c r="S3859" s="2"/>
      <c r="U3859" s="2"/>
      <c r="AE3859" s="4">
        <v>42216</v>
      </c>
      <c r="AF3859">
        <v>50864.77</v>
      </c>
      <c r="AG3859" s="4">
        <v>42139</v>
      </c>
      <c r="AH3859">
        <v>59.69</v>
      </c>
      <c r="AI3859" s="4">
        <v>42772</v>
      </c>
      <c r="AJ3859">
        <v>10.332800000000001</v>
      </c>
      <c r="AK3859" s="2">
        <v>42102</v>
      </c>
      <c r="AL3859">
        <v>13.22</v>
      </c>
      <c r="AM3859" s="2"/>
      <c r="AS3859" s="2"/>
    </row>
    <row r="3860" spans="1:45" x14ac:dyDescent="0.25">
      <c r="A3860" s="2"/>
      <c r="C3860" s="2"/>
      <c r="E3860" s="2"/>
      <c r="Q3860" s="2"/>
      <c r="S3860" s="2"/>
      <c r="U3860" s="2"/>
      <c r="AE3860" s="4">
        <v>42219</v>
      </c>
      <c r="AF3860">
        <v>50138.05</v>
      </c>
      <c r="AG3860" s="4">
        <v>42142</v>
      </c>
      <c r="AH3860">
        <v>59.43</v>
      </c>
      <c r="AI3860" s="4">
        <v>42773</v>
      </c>
      <c r="AJ3860">
        <v>10.246499999999999</v>
      </c>
      <c r="AK3860" s="2">
        <v>42103</v>
      </c>
      <c r="AL3860">
        <v>13.255000000000001</v>
      </c>
      <c r="AM3860" s="2"/>
      <c r="AS3860" s="2"/>
    </row>
    <row r="3861" spans="1:45" x14ac:dyDescent="0.25">
      <c r="A3861" s="2"/>
      <c r="C3861" s="2"/>
      <c r="E3861" s="2"/>
      <c r="Q3861" s="2"/>
      <c r="S3861" s="2"/>
      <c r="U3861" s="2"/>
      <c r="AE3861" s="4">
        <v>42220</v>
      </c>
      <c r="AF3861">
        <v>50058.49</v>
      </c>
      <c r="AG3861" s="4">
        <v>42143</v>
      </c>
      <c r="AH3861">
        <v>57.26</v>
      </c>
      <c r="AI3861" s="4">
        <v>42774</v>
      </c>
      <c r="AJ3861">
        <v>10.222799999999999</v>
      </c>
      <c r="AK3861" s="2">
        <v>42104</v>
      </c>
      <c r="AL3861">
        <v>13.244999999999999</v>
      </c>
      <c r="AM3861" s="2"/>
      <c r="AS3861" s="2"/>
    </row>
    <row r="3862" spans="1:45" x14ac:dyDescent="0.25">
      <c r="A3862" s="2"/>
      <c r="C3862" s="2"/>
      <c r="E3862" s="2"/>
      <c r="Q3862" s="2"/>
      <c r="S3862" s="2"/>
      <c r="U3862" s="2"/>
      <c r="AE3862" s="4">
        <v>42221</v>
      </c>
      <c r="AF3862">
        <v>50287.27</v>
      </c>
      <c r="AG3862" s="4">
        <v>42144</v>
      </c>
      <c r="AH3862">
        <v>58.98</v>
      </c>
      <c r="AI3862" s="4">
        <v>42775</v>
      </c>
      <c r="AJ3862">
        <v>10.232799999999999</v>
      </c>
      <c r="AK3862" s="2">
        <v>42107</v>
      </c>
      <c r="AL3862">
        <v>13.2569</v>
      </c>
      <c r="AM3862" s="2"/>
      <c r="AS3862" s="2"/>
    </row>
    <row r="3863" spans="1:45" x14ac:dyDescent="0.25">
      <c r="A3863" s="2"/>
      <c r="C3863" s="2"/>
      <c r="E3863" s="2"/>
      <c r="Q3863" s="2"/>
      <c r="S3863" s="2"/>
      <c r="U3863" s="2"/>
      <c r="AE3863" s="4">
        <v>42222</v>
      </c>
      <c r="AF3863">
        <v>50011.32</v>
      </c>
      <c r="AG3863" s="4">
        <v>42145</v>
      </c>
      <c r="AH3863">
        <v>60.72</v>
      </c>
      <c r="AI3863" s="4">
        <v>42776</v>
      </c>
      <c r="AJ3863">
        <v>10.172800000000001</v>
      </c>
      <c r="AK3863" s="2">
        <v>42108</v>
      </c>
      <c r="AL3863">
        <v>13.244999999999999</v>
      </c>
      <c r="AM3863" s="2"/>
      <c r="AS3863" s="2"/>
    </row>
    <row r="3864" spans="1:45" x14ac:dyDescent="0.25">
      <c r="A3864" s="2"/>
      <c r="C3864" s="2"/>
      <c r="E3864" s="2"/>
      <c r="Q3864" s="2"/>
      <c r="S3864" s="2"/>
      <c r="U3864" s="2"/>
      <c r="AE3864" s="4">
        <v>42223</v>
      </c>
      <c r="AF3864">
        <v>48577.32</v>
      </c>
      <c r="AG3864" s="4">
        <v>42146</v>
      </c>
      <c r="AH3864">
        <v>59.72</v>
      </c>
      <c r="AI3864" s="4">
        <v>42779</v>
      </c>
      <c r="AJ3864">
        <v>10.1645</v>
      </c>
      <c r="AK3864" s="2">
        <v>42109</v>
      </c>
      <c r="AL3864">
        <v>13.255000000000001</v>
      </c>
      <c r="AM3864" s="2"/>
      <c r="AS3864" s="2"/>
    </row>
    <row r="3865" spans="1:45" x14ac:dyDescent="0.25">
      <c r="A3865" s="2"/>
      <c r="C3865" s="2"/>
      <c r="E3865" s="2"/>
      <c r="Q3865" s="2"/>
      <c r="S3865" s="2"/>
      <c r="U3865" s="2"/>
      <c r="AE3865" s="4">
        <v>42226</v>
      </c>
      <c r="AF3865">
        <v>49353</v>
      </c>
      <c r="AG3865" s="4">
        <v>42150</v>
      </c>
      <c r="AH3865">
        <v>58.03</v>
      </c>
      <c r="AI3865" s="4">
        <v>42780</v>
      </c>
      <c r="AJ3865">
        <v>10.158300000000001</v>
      </c>
      <c r="AK3865" s="2">
        <v>42110</v>
      </c>
      <c r="AL3865">
        <v>13.3012</v>
      </c>
      <c r="AM3865" s="2"/>
      <c r="AS3865" s="2"/>
    </row>
    <row r="3866" spans="1:45" x14ac:dyDescent="0.25">
      <c r="A3866" s="2"/>
      <c r="C3866" s="2"/>
      <c r="E3866" s="2"/>
      <c r="Q3866" s="2"/>
      <c r="S3866" s="2"/>
      <c r="U3866" s="2"/>
      <c r="AE3866" s="4">
        <v>42227</v>
      </c>
      <c r="AF3866">
        <v>49072.34</v>
      </c>
      <c r="AG3866" s="4">
        <v>42151</v>
      </c>
      <c r="AH3866">
        <v>57.51</v>
      </c>
      <c r="AI3866" s="4">
        <v>42781</v>
      </c>
      <c r="AJ3866">
        <v>10.1761</v>
      </c>
      <c r="AK3866" s="2">
        <v>42111</v>
      </c>
      <c r="AL3866">
        <v>13.435</v>
      </c>
      <c r="AM3866" s="2"/>
      <c r="AS3866" s="2"/>
    </row>
    <row r="3867" spans="1:45" x14ac:dyDescent="0.25">
      <c r="A3867" s="2"/>
      <c r="C3867" s="2"/>
      <c r="E3867" s="2"/>
      <c r="Q3867" s="2"/>
      <c r="S3867" s="2"/>
      <c r="U3867" s="2"/>
      <c r="AE3867" s="4">
        <v>42228</v>
      </c>
      <c r="AF3867">
        <v>48388.05</v>
      </c>
      <c r="AG3867" s="4">
        <v>42152</v>
      </c>
      <c r="AH3867">
        <v>57.68</v>
      </c>
      <c r="AI3867" s="4">
        <v>42782</v>
      </c>
      <c r="AJ3867">
        <v>10.2585</v>
      </c>
      <c r="AK3867" s="2">
        <v>42114</v>
      </c>
      <c r="AL3867">
        <v>13.515000000000001</v>
      </c>
      <c r="AM3867" s="2"/>
      <c r="AS3867" s="2"/>
    </row>
    <row r="3868" spans="1:45" x14ac:dyDescent="0.25">
      <c r="A3868" s="2"/>
      <c r="C3868" s="2"/>
      <c r="E3868" s="2"/>
      <c r="Q3868" s="2"/>
      <c r="S3868" s="2"/>
      <c r="U3868" s="2"/>
      <c r="AE3868" s="4">
        <v>42229</v>
      </c>
      <c r="AF3868">
        <v>48009.57</v>
      </c>
      <c r="AG3868" s="4">
        <v>42153</v>
      </c>
      <c r="AH3868">
        <v>60.3</v>
      </c>
      <c r="AI3868" s="4">
        <v>42783</v>
      </c>
      <c r="AJ3868">
        <v>10.194699999999999</v>
      </c>
      <c r="AK3868" s="2">
        <v>42116</v>
      </c>
      <c r="AL3868">
        <v>13.515000000000001</v>
      </c>
      <c r="AM3868" s="2"/>
      <c r="AS3868" s="2"/>
    </row>
    <row r="3869" spans="1:45" x14ac:dyDescent="0.25">
      <c r="A3869" s="2"/>
      <c r="C3869" s="2"/>
      <c r="E3869" s="2"/>
      <c r="Q3869" s="2"/>
      <c r="S3869" s="2"/>
      <c r="U3869" s="2"/>
      <c r="AE3869" s="4">
        <v>42230</v>
      </c>
      <c r="AF3869">
        <v>47508.41</v>
      </c>
      <c r="AG3869" s="4">
        <v>42156</v>
      </c>
      <c r="AH3869">
        <v>60.2</v>
      </c>
      <c r="AI3869" s="4">
        <v>42786</v>
      </c>
      <c r="AJ3869">
        <v>10.166600000000001</v>
      </c>
      <c r="AK3869" s="2">
        <v>42117</v>
      </c>
      <c r="AL3869">
        <v>13.545</v>
      </c>
      <c r="AM3869" s="2"/>
      <c r="AS3869" s="2"/>
    </row>
    <row r="3870" spans="1:45" x14ac:dyDescent="0.25">
      <c r="A3870" s="2"/>
      <c r="C3870" s="2"/>
      <c r="E3870" s="2"/>
      <c r="Q3870" s="2"/>
      <c r="S3870" s="2"/>
      <c r="U3870" s="2"/>
      <c r="AE3870" s="4">
        <v>42233</v>
      </c>
      <c r="AF3870">
        <v>47217.43</v>
      </c>
      <c r="AG3870" s="4">
        <v>42157</v>
      </c>
      <c r="AH3870">
        <v>61.26</v>
      </c>
      <c r="AI3870" s="4">
        <v>42787</v>
      </c>
      <c r="AJ3870">
        <v>10.114699999999999</v>
      </c>
      <c r="AK3870" s="2">
        <v>42118</v>
      </c>
      <c r="AL3870">
        <v>13.585000000000001</v>
      </c>
      <c r="AM3870" s="2"/>
      <c r="AS3870" s="2"/>
    </row>
    <row r="3871" spans="1:45" x14ac:dyDescent="0.25">
      <c r="A3871" s="2"/>
      <c r="C3871" s="2"/>
      <c r="E3871" s="2"/>
      <c r="Q3871" s="2"/>
      <c r="S3871" s="2"/>
      <c r="U3871" s="2"/>
      <c r="AE3871" s="4">
        <v>42234</v>
      </c>
      <c r="AF3871">
        <v>47450.58</v>
      </c>
      <c r="AG3871" s="4">
        <v>42158</v>
      </c>
      <c r="AH3871">
        <v>59.64</v>
      </c>
      <c r="AI3871" s="4">
        <v>42788</v>
      </c>
      <c r="AJ3871">
        <v>10.087</v>
      </c>
      <c r="AK3871" s="2">
        <v>42121</v>
      </c>
      <c r="AL3871">
        <v>13.465</v>
      </c>
      <c r="AM3871" s="2"/>
      <c r="AS3871" s="2"/>
    </row>
    <row r="3872" spans="1:45" x14ac:dyDescent="0.25">
      <c r="A3872" s="2"/>
      <c r="C3872" s="2"/>
      <c r="E3872" s="2"/>
      <c r="Q3872" s="2"/>
      <c r="S3872" s="2"/>
      <c r="U3872" s="2"/>
      <c r="AE3872" s="4">
        <v>42235</v>
      </c>
      <c r="AF3872">
        <v>46588.39</v>
      </c>
      <c r="AG3872" s="4">
        <v>42159</v>
      </c>
      <c r="AH3872">
        <v>58</v>
      </c>
      <c r="AI3872" s="4">
        <v>42789</v>
      </c>
      <c r="AJ3872">
        <v>9.9497999999999998</v>
      </c>
      <c r="AK3872" s="2">
        <v>42122</v>
      </c>
      <c r="AL3872">
        <v>13.505000000000001</v>
      </c>
      <c r="AM3872" s="2"/>
      <c r="AS3872" s="2"/>
    </row>
    <row r="3873" spans="1:45" x14ac:dyDescent="0.25">
      <c r="A3873" s="2"/>
      <c r="C3873" s="2"/>
      <c r="E3873" s="2"/>
      <c r="Q3873" s="2"/>
      <c r="S3873" s="2"/>
      <c r="U3873" s="2"/>
      <c r="AE3873" s="4">
        <v>42236</v>
      </c>
      <c r="AF3873">
        <v>46649.23</v>
      </c>
      <c r="AG3873" s="4">
        <v>42160</v>
      </c>
      <c r="AH3873">
        <v>59.13</v>
      </c>
      <c r="AI3873" s="4">
        <v>42790</v>
      </c>
      <c r="AJ3873">
        <v>10.0031</v>
      </c>
      <c r="AK3873" s="2">
        <v>42123</v>
      </c>
      <c r="AL3873">
        <v>13.475</v>
      </c>
      <c r="AM3873" s="2"/>
      <c r="AS3873" s="2"/>
    </row>
    <row r="3874" spans="1:45" x14ac:dyDescent="0.25">
      <c r="A3874" s="2"/>
      <c r="C3874" s="2"/>
      <c r="E3874" s="2"/>
      <c r="Q3874" s="2"/>
      <c r="S3874" s="2"/>
      <c r="U3874" s="2"/>
      <c r="AE3874" s="4">
        <v>42237</v>
      </c>
      <c r="AF3874">
        <v>45719.64</v>
      </c>
      <c r="AG3874" s="4">
        <v>42163</v>
      </c>
      <c r="AH3874">
        <v>58.14</v>
      </c>
      <c r="AI3874" s="4">
        <v>42795</v>
      </c>
      <c r="AJ3874">
        <v>9.9200999999999997</v>
      </c>
      <c r="AK3874" s="2">
        <v>42124</v>
      </c>
      <c r="AL3874">
        <v>13.685</v>
      </c>
      <c r="AM3874" s="2"/>
      <c r="AS3874" s="2"/>
    </row>
    <row r="3875" spans="1:45" x14ac:dyDescent="0.25">
      <c r="A3875" s="2"/>
      <c r="C3875" s="2"/>
      <c r="E3875" s="2"/>
      <c r="Q3875" s="2"/>
      <c r="S3875" s="2"/>
      <c r="U3875" s="2"/>
      <c r="AE3875" s="4">
        <v>42240</v>
      </c>
      <c r="AF3875">
        <v>44336.47</v>
      </c>
      <c r="AG3875" s="4">
        <v>42164</v>
      </c>
      <c r="AH3875">
        <v>60.14</v>
      </c>
      <c r="AI3875" s="4">
        <v>42796</v>
      </c>
      <c r="AJ3875">
        <v>10.016</v>
      </c>
      <c r="AK3875" s="2">
        <v>42128</v>
      </c>
      <c r="AL3875">
        <v>13.69</v>
      </c>
      <c r="AM3875" s="2"/>
      <c r="AS3875" s="2"/>
    </row>
    <row r="3876" spans="1:45" x14ac:dyDescent="0.25">
      <c r="A3876" s="2"/>
      <c r="C3876" s="2"/>
      <c r="E3876" s="2"/>
      <c r="Q3876" s="2"/>
      <c r="S3876" s="2"/>
      <c r="U3876" s="2"/>
      <c r="AE3876" s="4">
        <v>42241</v>
      </c>
      <c r="AF3876">
        <v>44544.86</v>
      </c>
      <c r="AG3876" s="4">
        <v>42165</v>
      </c>
      <c r="AH3876">
        <v>61.43</v>
      </c>
      <c r="AI3876" s="4">
        <v>42797</v>
      </c>
      <c r="AJ3876">
        <v>9.8702000000000005</v>
      </c>
      <c r="AK3876" s="2">
        <v>42129</v>
      </c>
      <c r="AL3876">
        <v>13.685</v>
      </c>
      <c r="AM3876" s="2"/>
      <c r="AS3876" s="2"/>
    </row>
    <row r="3877" spans="1:45" x14ac:dyDescent="0.25">
      <c r="A3877" s="2"/>
      <c r="C3877" s="2"/>
      <c r="E3877" s="2"/>
      <c r="Q3877" s="2"/>
      <c r="S3877" s="2"/>
      <c r="U3877" s="2"/>
      <c r="AE3877" s="4">
        <v>42242</v>
      </c>
      <c r="AF3877">
        <v>46038.080000000002</v>
      </c>
      <c r="AG3877" s="4">
        <v>42166</v>
      </c>
      <c r="AH3877">
        <v>60.77</v>
      </c>
      <c r="AI3877" s="4">
        <v>42800</v>
      </c>
      <c r="AJ3877">
        <v>9.8398000000000003</v>
      </c>
      <c r="AK3877" s="2">
        <v>42130</v>
      </c>
      <c r="AL3877">
        <v>13.6965</v>
      </c>
      <c r="AM3877" s="2"/>
      <c r="AS3877" s="2"/>
    </row>
    <row r="3878" spans="1:45" x14ac:dyDescent="0.25">
      <c r="A3878" s="2"/>
      <c r="C3878" s="2"/>
      <c r="E3878" s="2"/>
      <c r="Q3878" s="2"/>
      <c r="S3878" s="2"/>
      <c r="U3878" s="2"/>
      <c r="AE3878" s="4">
        <v>42243</v>
      </c>
      <c r="AF3878">
        <v>47715.27</v>
      </c>
      <c r="AG3878" s="4">
        <v>42167</v>
      </c>
      <c r="AH3878">
        <v>59.96</v>
      </c>
      <c r="AI3878" s="4">
        <v>42801</v>
      </c>
      <c r="AJ3878">
        <v>9.8727999999999998</v>
      </c>
      <c r="AK3878" s="2">
        <v>42131</v>
      </c>
      <c r="AL3878">
        <v>13.81</v>
      </c>
      <c r="AM3878" s="2"/>
      <c r="AS3878" s="2"/>
    </row>
    <row r="3879" spans="1:45" x14ac:dyDescent="0.25">
      <c r="A3879" s="2"/>
      <c r="C3879" s="2"/>
      <c r="E3879" s="2"/>
      <c r="Q3879" s="2"/>
      <c r="S3879" s="2"/>
      <c r="U3879" s="2"/>
      <c r="AE3879" s="4">
        <v>42244</v>
      </c>
      <c r="AF3879">
        <v>47153.87</v>
      </c>
      <c r="AG3879" s="4">
        <v>42170</v>
      </c>
      <c r="AH3879">
        <v>59.52</v>
      </c>
      <c r="AI3879" s="4">
        <v>42802</v>
      </c>
      <c r="AJ3879">
        <v>9.9981000000000009</v>
      </c>
      <c r="AK3879" s="2">
        <v>42132</v>
      </c>
      <c r="AL3879">
        <v>13.77</v>
      </c>
      <c r="AM3879" s="2"/>
      <c r="AS3879" s="2"/>
    </row>
    <row r="3880" spans="1:45" x14ac:dyDescent="0.25">
      <c r="A3880" s="2"/>
      <c r="C3880" s="2"/>
      <c r="E3880" s="2"/>
      <c r="Q3880" s="2"/>
      <c r="S3880" s="2"/>
      <c r="U3880" s="2"/>
      <c r="AE3880" s="4">
        <v>42247</v>
      </c>
      <c r="AF3880">
        <v>46625.52</v>
      </c>
      <c r="AG3880" s="4">
        <v>42171</v>
      </c>
      <c r="AH3880">
        <v>59.97</v>
      </c>
      <c r="AI3880" s="4">
        <v>42803</v>
      </c>
      <c r="AJ3880">
        <v>10.045</v>
      </c>
      <c r="AK3880" s="2">
        <v>42135</v>
      </c>
      <c r="AL3880">
        <v>13.7973</v>
      </c>
      <c r="AM3880" s="2"/>
      <c r="AS3880" s="2"/>
    </row>
    <row r="3881" spans="1:45" x14ac:dyDescent="0.25">
      <c r="A3881" s="2"/>
      <c r="C3881" s="2"/>
      <c r="E3881" s="2"/>
      <c r="Q3881" s="2"/>
      <c r="S3881" s="2"/>
      <c r="U3881" s="2"/>
      <c r="AE3881" s="4">
        <v>42248</v>
      </c>
      <c r="AF3881">
        <v>45477.06</v>
      </c>
      <c r="AG3881" s="4">
        <v>42172</v>
      </c>
      <c r="AH3881">
        <v>59.92</v>
      </c>
      <c r="AI3881" s="4">
        <v>42804</v>
      </c>
      <c r="AJ3881">
        <v>9.8048999999999999</v>
      </c>
      <c r="AK3881" s="2">
        <v>42136</v>
      </c>
      <c r="AL3881">
        <v>13.780799999999999</v>
      </c>
      <c r="AM3881" s="2"/>
      <c r="AS3881" s="2"/>
    </row>
    <row r="3882" spans="1:45" x14ac:dyDescent="0.25">
      <c r="A3882" s="2"/>
      <c r="C3882" s="2"/>
      <c r="E3882" s="2"/>
      <c r="Q3882" s="2"/>
      <c r="S3882" s="2"/>
      <c r="U3882" s="2"/>
      <c r="AE3882" s="4">
        <v>42249</v>
      </c>
      <c r="AF3882">
        <v>46463.96</v>
      </c>
      <c r="AG3882" s="4">
        <v>42173</v>
      </c>
      <c r="AH3882">
        <v>60.45</v>
      </c>
      <c r="AI3882" s="4">
        <v>42807</v>
      </c>
      <c r="AJ3882">
        <v>9.7563999999999993</v>
      </c>
      <c r="AK3882" s="2">
        <v>42137</v>
      </c>
      <c r="AL3882">
        <v>13.797800000000001</v>
      </c>
      <c r="AM3882" s="2"/>
      <c r="AS3882" s="2"/>
    </row>
    <row r="3883" spans="1:45" x14ac:dyDescent="0.25">
      <c r="A3883" s="2"/>
      <c r="C3883" s="2"/>
      <c r="E3883" s="2"/>
      <c r="Q3883" s="2"/>
      <c r="S3883" s="2"/>
      <c r="U3883" s="2"/>
      <c r="AE3883" s="4">
        <v>42250</v>
      </c>
      <c r="AF3883">
        <v>47365.87</v>
      </c>
      <c r="AG3883" s="4">
        <v>42174</v>
      </c>
      <c r="AH3883">
        <v>59.61</v>
      </c>
      <c r="AI3883" s="4">
        <v>42808</v>
      </c>
      <c r="AJ3883">
        <v>9.8604000000000003</v>
      </c>
      <c r="AK3883" s="2">
        <v>42138</v>
      </c>
      <c r="AL3883">
        <v>13.7651</v>
      </c>
      <c r="AM3883" s="2"/>
      <c r="AS3883" s="2"/>
    </row>
    <row r="3884" spans="1:45" x14ac:dyDescent="0.25">
      <c r="A3884" s="2"/>
      <c r="C3884" s="2"/>
      <c r="E3884" s="2"/>
      <c r="Q3884" s="2"/>
      <c r="S3884" s="2"/>
      <c r="U3884" s="2"/>
      <c r="AE3884" s="4">
        <v>42251</v>
      </c>
      <c r="AF3884">
        <v>46497.72</v>
      </c>
      <c r="AG3884" s="4">
        <v>42177</v>
      </c>
      <c r="AH3884">
        <v>59.68</v>
      </c>
      <c r="AI3884" s="4">
        <v>42809</v>
      </c>
      <c r="AJ3884">
        <v>9.7910000000000004</v>
      </c>
      <c r="AK3884" s="2">
        <v>42139</v>
      </c>
      <c r="AL3884">
        <v>13.7239</v>
      </c>
      <c r="AM3884" s="2"/>
      <c r="AS3884" s="2"/>
    </row>
    <row r="3885" spans="1:45" x14ac:dyDescent="0.25">
      <c r="A3885" s="2"/>
      <c r="C3885" s="2"/>
      <c r="E3885" s="2"/>
      <c r="Q3885" s="2"/>
      <c r="S3885" s="2"/>
      <c r="U3885" s="2"/>
      <c r="AE3885" s="4">
        <v>42255</v>
      </c>
      <c r="AF3885">
        <v>46762.07</v>
      </c>
      <c r="AG3885" s="4">
        <v>42178</v>
      </c>
      <c r="AH3885">
        <v>61.01</v>
      </c>
      <c r="AI3885" s="4">
        <v>42810</v>
      </c>
      <c r="AJ3885">
        <v>9.7990999999999993</v>
      </c>
      <c r="AK3885" s="2">
        <v>42142</v>
      </c>
      <c r="AL3885">
        <v>13.769600000000001</v>
      </c>
      <c r="AM3885" s="2"/>
      <c r="AS3885" s="2"/>
    </row>
    <row r="3886" spans="1:45" x14ac:dyDescent="0.25">
      <c r="A3886" s="2"/>
      <c r="C3886" s="2"/>
      <c r="E3886" s="2"/>
      <c r="Q3886" s="2"/>
      <c r="S3886" s="2"/>
      <c r="U3886" s="2"/>
      <c r="AE3886" s="4">
        <v>42256</v>
      </c>
      <c r="AF3886">
        <v>46657.1</v>
      </c>
      <c r="AG3886" s="4">
        <v>42179</v>
      </c>
      <c r="AH3886">
        <v>60.27</v>
      </c>
      <c r="AI3886" s="4">
        <v>42811</v>
      </c>
      <c r="AJ3886">
        <v>9.7910000000000004</v>
      </c>
      <c r="AK3886" s="2">
        <v>42143</v>
      </c>
      <c r="AL3886">
        <v>13.8024</v>
      </c>
      <c r="AM3886" s="2"/>
      <c r="AS3886" s="2"/>
    </row>
    <row r="3887" spans="1:45" x14ac:dyDescent="0.25">
      <c r="A3887" s="2"/>
      <c r="C3887" s="2"/>
      <c r="E3887" s="2"/>
      <c r="Q3887" s="2"/>
      <c r="S3887" s="2"/>
      <c r="U3887" s="2"/>
      <c r="AE3887" s="4">
        <v>42257</v>
      </c>
      <c r="AF3887">
        <v>46503.99</v>
      </c>
      <c r="AG3887" s="4">
        <v>42180</v>
      </c>
      <c r="AH3887">
        <v>59.7</v>
      </c>
      <c r="AI3887" s="4">
        <v>42814</v>
      </c>
      <c r="AJ3887">
        <v>9.8114000000000008</v>
      </c>
      <c r="AK3887" s="2">
        <v>42144</v>
      </c>
      <c r="AL3887">
        <v>13.7012</v>
      </c>
      <c r="AM3887" s="2"/>
      <c r="AS3887" s="2"/>
    </row>
    <row r="3888" spans="1:45" x14ac:dyDescent="0.25">
      <c r="A3888" s="2"/>
      <c r="C3888" s="2"/>
      <c r="E3888" s="2"/>
      <c r="Q3888" s="2"/>
      <c r="S3888" s="2"/>
      <c r="U3888" s="2"/>
      <c r="AE3888" s="4">
        <v>42258</v>
      </c>
      <c r="AF3888">
        <v>46400.5</v>
      </c>
      <c r="AG3888" s="4">
        <v>42181</v>
      </c>
      <c r="AH3888">
        <v>59.63</v>
      </c>
      <c r="AK3888" s="2">
        <v>42145</v>
      </c>
      <c r="AL3888">
        <v>13.7371</v>
      </c>
      <c r="AM3888" s="2"/>
      <c r="AS3888" s="2"/>
    </row>
    <row r="3889" spans="1:45" x14ac:dyDescent="0.25">
      <c r="A3889" s="2"/>
      <c r="C3889" s="2"/>
      <c r="E3889" s="2"/>
      <c r="Q3889" s="2"/>
      <c r="S3889" s="2"/>
      <c r="U3889" s="2"/>
      <c r="AE3889" s="4">
        <v>42261</v>
      </c>
      <c r="AF3889">
        <v>47281.52</v>
      </c>
      <c r="AG3889" s="4">
        <v>42184</v>
      </c>
      <c r="AH3889">
        <v>58.33</v>
      </c>
      <c r="AK3889" s="2">
        <v>42146</v>
      </c>
      <c r="AL3889">
        <v>13.6937</v>
      </c>
      <c r="AM3889" s="2"/>
      <c r="AS3889" s="2"/>
    </row>
    <row r="3890" spans="1:45" x14ac:dyDescent="0.25">
      <c r="A3890" s="2"/>
      <c r="C3890" s="2"/>
      <c r="E3890" s="2"/>
      <c r="Q3890" s="2"/>
      <c r="S3890" s="2"/>
      <c r="U3890" s="2"/>
      <c r="AE3890" s="4">
        <v>42262</v>
      </c>
      <c r="AF3890">
        <v>47364.07</v>
      </c>
      <c r="AG3890" s="4">
        <v>42185</v>
      </c>
      <c r="AH3890">
        <v>59.47</v>
      </c>
      <c r="AK3890" s="2">
        <v>42149</v>
      </c>
      <c r="AL3890">
        <v>13.6691</v>
      </c>
      <c r="AM3890" s="2"/>
      <c r="AS3890" s="2"/>
    </row>
    <row r="3891" spans="1:45" x14ac:dyDescent="0.25">
      <c r="A3891" s="2"/>
      <c r="C3891" s="2"/>
      <c r="E3891" s="2"/>
      <c r="Q3891" s="2"/>
      <c r="S3891" s="2"/>
      <c r="U3891" s="2"/>
      <c r="AE3891" s="4">
        <v>42263</v>
      </c>
      <c r="AF3891">
        <v>48553.1</v>
      </c>
      <c r="AG3891" s="4">
        <v>42186</v>
      </c>
      <c r="AH3891">
        <v>56.96</v>
      </c>
      <c r="AK3891" s="2">
        <v>42150</v>
      </c>
      <c r="AL3891">
        <v>13.6563</v>
      </c>
      <c r="AM3891" s="2"/>
      <c r="AS3891" s="2"/>
    </row>
    <row r="3892" spans="1:45" x14ac:dyDescent="0.25">
      <c r="A3892" s="2"/>
      <c r="C3892" s="2"/>
      <c r="E3892" s="2"/>
      <c r="Q3892" s="2"/>
      <c r="S3892" s="2"/>
      <c r="U3892" s="2"/>
      <c r="AE3892" s="4">
        <v>42264</v>
      </c>
      <c r="AF3892">
        <v>48551.08</v>
      </c>
      <c r="AG3892" s="4">
        <v>42187</v>
      </c>
      <c r="AH3892">
        <v>56.93</v>
      </c>
      <c r="AK3892" s="2">
        <v>42151</v>
      </c>
      <c r="AL3892">
        <v>13.7174</v>
      </c>
      <c r="AM3892" s="2"/>
      <c r="AS3892" s="2"/>
    </row>
    <row r="3893" spans="1:45" x14ac:dyDescent="0.25">
      <c r="A3893" s="2"/>
      <c r="C3893" s="2"/>
      <c r="E3893" s="2"/>
      <c r="Q3893" s="2"/>
      <c r="S3893" s="2"/>
      <c r="U3893" s="2"/>
      <c r="AE3893" s="4">
        <v>42265</v>
      </c>
      <c r="AF3893">
        <v>47264.08</v>
      </c>
      <c r="AG3893" s="4">
        <v>42191</v>
      </c>
      <c r="AH3893">
        <v>52.53</v>
      </c>
      <c r="AK3893" s="2">
        <v>42152</v>
      </c>
      <c r="AL3893">
        <v>13.7189</v>
      </c>
      <c r="AM3893" s="2"/>
      <c r="AS3893" s="2"/>
    </row>
    <row r="3894" spans="1:45" x14ac:dyDescent="0.25">
      <c r="A3894" s="2"/>
      <c r="C3894" s="2"/>
      <c r="E3894" s="2"/>
      <c r="Q3894" s="2"/>
      <c r="S3894" s="2"/>
      <c r="U3894" s="2"/>
      <c r="AE3894" s="4">
        <v>42268</v>
      </c>
      <c r="AF3894">
        <v>46590.2</v>
      </c>
      <c r="AG3894" s="4">
        <v>42192</v>
      </c>
      <c r="AH3894">
        <v>52.33</v>
      </c>
      <c r="AK3894" s="2">
        <v>42153</v>
      </c>
      <c r="AL3894">
        <v>13.771599999999999</v>
      </c>
      <c r="AM3894" s="2"/>
      <c r="AS3894" s="2"/>
    </row>
    <row r="3895" spans="1:45" x14ac:dyDescent="0.25">
      <c r="A3895" s="2"/>
      <c r="C3895" s="2"/>
      <c r="E3895" s="2"/>
      <c r="Q3895" s="2"/>
      <c r="S3895" s="2"/>
      <c r="U3895" s="2"/>
      <c r="AE3895" s="4">
        <v>42269</v>
      </c>
      <c r="AF3895">
        <v>46264.61</v>
      </c>
      <c r="AG3895" s="4">
        <v>42193</v>
      </c>
      <c r="AH3895">
        <v>51.65</v>
      </c>
      <c r="AK3895" s="2">
        <v>42156</v>
      </c>
      <c r="AL3895">
        <v>13.865</v>
      </c>
      <c r="AM3895" s="2"/>
      <c r="AS3895" s="2"/>
    </row>
    <row r="3896" spans="1:45" x14ac:dyDescent="0.25">
      <c r="A3896" s="2"/>
      <c r="C3896" s="2"/>
      <c r="E3896" s="2"/>
      <c r="Q3896" s="2"/>
      <c r="S3896" s="2"/>
      <c r="U3896" s="2"/>
      <c r="AE3896" s="4">
        <v>42270</v>
      </c>
      <c r="AF3896">
        <v>45340.11</v>
      </c>
      <c r="AG3896" s="4">
        <v>42194</v>
      </c>
      <c r="AH3896">
        <v>52.78</v>
      </c>
      <c r="AK3896" s="2">
        <v>42157</v>
      </c>
      <c r="AL3896">
        <v>13.8886</v>
      </c>
      <c r="AM3896" s="2"/>
      <c r="AS3896" s="2"/>
    </row>
    <row r="3897" spans="1:45" x14ac:dyDescent="0.25">
      <c r="A3897" s="2"/>
      <c r="C3897" s="2"/>
      <c r="E3897" s="2"/>
      <c r="Q3897" s="2"/>
      <c r="S3897" s="2"/>
      <c r="U3897" s="2"/>
      <c r="AE3897" s="4">
        <v>42271</v>
      </c>
      <c r="AF3897">
        <v>45291.96</v>
      </c>
      <c r="AG3897" s="4">
        <v>42195</v>
      </c>
      <c r="AH3897">
        <v>52.74</v>
      </c>
      <c r="AK3897" s="2">
        <v>42158</v>
      </c>
      <c r="AL3897">
        <v>13.953900000000001</v>
      </c>
      <c r="AM3897" s="2"/>
      <c r="AS3897" s="2"/>
    </row>
    <row r="3898" spans="1:45" x14ac:dyDescent="0.25">
      <c r="A3898" s="2"/>
      <c r="C3898" s="2"/>
      <c r="E3898" s="2"/>
      <c r="Q3898" s="2"/>
      <c r="S3898" s="2"/>
      <c r="U3898" s="2"/>
      <c r="AE3898" s="4">
        <v>42272</v>
      </c>
      <c r="AF3898">
        <v>44831.46</v>
      </c>
      <c r="AG3898" s="4">
        <v>42198</v>
      </c>
      <c r="AH3898">
        <v>52.2</v>
      </c>
      <c r="AK3898" s="2">
        <v>42160</v>
      </c>
      <c r="AL3898">
        <v>14.0242</v>
      </c>
      <c r="AM3898" s="2"/>
      <c r="AS3898" s="2"/>
    </row>
    <row r="3899" spans="1:45" x14ac:dyDescent="0.25">
      <c r="A3899" s="2"/>
      <c r="C3899" s="2"/>
      <c r="E3899" s="2"/>
      <c r="Q3899" s="2"/>
      <c r="S3899" s="2"/>
      <c r="U3899" s="2"/>
      <c r="AE3899" s="4">
        <v>42275</v>
      </c>
      <c r="AF3899">
        <v>43956.63</v>
      </c>
      <c r="AG3899" s="4">
        <v>42199</v>
      </c>
      <c r="AH3899">
        <v>53.04</v>
      </c>
      <c r="AK3899" s="2">
        <v>42163</v>
      </c>
      <c r="AL3899">
        <v>13.9932</v>
      </c>
      <c r="AM3899" s="2"/>
      <c r="AS3899" s="2"/>
    </row>
    <row r="3900" spans="1:45" x14ac:dyDescent="0.25">
      <c r="A3900" s="2"/>
      <c r="C3900" s="2"/>
      <c r="E3900" s="2"/>
      <c r="Q3900" s="2"/>
      <c r="S3900" s="2"/>
      <c r="U3900" s="2"/>
      <c r="AE3900" s="4">
        <v>42276</v>
      </c>
      <c r="AF3900">
        <v>44131.82</v>
      </c>
      <c r="AG3900" s="4">
        <v>42200</v>
      </c>
      <c r="AH3900">
        <v>51.41</v>
      </c>
      <c r="AK3900" s="2">
        <v>42164</v>
      </c>
      <c r="AL3900">
        <v>13.995799999999999</v>
      </c>
      <c r="AM3900" s="2"/>
      <c r="AS3900" s="2"/>
    </row>
    <row r="3901" spans="1:45" x14ac:dyDescent="0.25">
      <c r="A3901" s="2"/>
      <c r="C3901" s="2"/>
      <c r="E3901" s="2"/>
      <c r="Q3901" s="2"/>
      <c r="S3901" s="2"/>
      <c r="U3901" s="2"/>
      <c r="AE3901" s="4">
        <v>42277</v>
      </c>
      <c r="AF3901">
        <v>45059.34</v>
      </c>
      <c r="AG3901" s="4">
        <v>42201</v>
      </c>
      <c r="AH3901">
        <v>50.91</v>
      </c>
      <c r="AK3901" s="2">
        <v>42165</v>
      </c>
      <c r="AL3901">
        <v>14.117000000000001</v>
      </c>
      <c r="AM3901" s="2"/>
      <c r="AS3901" s="2"/>
    </row>
    <row r="3902" spans="1:45" x14ac:dyDescent="0.25">
      <c r="A3902" s="2"/>
      <c r="C3902" s="2"/>
      <c r="E3902" s="2"/>
      <c r="Q3902" s="2"/>
      <c r="S3902" s="2"/>
      <c r="U3902" s="2"/>
      <c r="AE3902" s="4">
        <v>42278</v>
      </c>
      <c r="AF3902">
        <v>45313.27</v>
      </c>
      <c r="AG3902" s="4">
        <v>42202</v>
      </c>
      <c r="AH3902">
        <v>50.89</v>
      </c>
      <c r="AK3902" s="2">
        <v>42166</v>
      </c>
      <c r="AL3902">
        <v>14.221399999999999</v>
      </c>
      <c r="AM3902" s="2"/>
      <c r="AS3902" s="2"/>
    </row>
    <row r="3903" spans="1:45" x14ac:dyDescent="0.25">
      <c r="A3903" s="2"/>
      <c r="C3903" s="2"/>
      <c r="E3903" s="2"/>
      <c r="Q3903" s="2"/>
      <c r="S3903" s="2"/>
      <c r="U3903" s="2"/>
      <c r="AE3903" s="4">
        <v>42279</v>
      </c>
      <c r="AF3903">
        <v>47033.46</v>
      </c>
      <c r="AG3903" s="4">
        <v>42205</v>
      </c>
      <c r="AH3903">
        <v>50.15</v>
      </c>
      <c r="AK3903" s="2">
        <v>42167</v>
      </c>
      <c r="AL3903">
        <v>14.226800000000001</v>
      </c>
      <c r="AM3903" s="2"/>
      <c r="AS3903" s="2"/>
    </row>
    <row r="3904" spans="1:45" x14ac:dyDescent="0.25">
      <c r="A3904" s="2"/>
      <c r="C3904" s="2"/>
      <c r="E3904" s="2"/>
      <c r="Q3904" s="2"/>
      <c r="S3904" s="2"/>
      <c r="U3904" s="2"/>
      <c r="AE3904" s="4">
        <v>42282</v>
      </c>
      <c r="AF3904">
        <v>47598.07</v>
      </c>
      <c r="AG3904" s="4">
        <v>42206</v>
      </c>
      <c r="AH3904">
        <v>50.36</v>
      </c>
      <c r="AK3904" s="2">
        <v>42170</v>
      </c>
      <c r="AL3904">
        <v>14.3393</v>
      </c>
      <c r="AM3904" s="2"/>
      <c r="AS3904" s="2"/>
    </row>
    <row r="3905" spans="1:45" x14ac:dyDescent="0.25">
      <c r="A3905" s="2"/>
      <c r="C3905" s="2"/>
      <c r="E3905" s="2"/>
      <c r="Q3905" s="2"/>
      <c r="S3905" s="2"/>
      <c r="U3905" s="2"/>
      <c r="AE3905" s="4">
        <v>42283</v>
      </c>
      <c r="AF3905">
        <v>47735.11</v>
      </c>
      <c r="AG3905" s="4">
        <v>42207</v>
      </c>
      <c r="AH3905">
        <v>49.19</v>
      </c>
      <c r="AK3905" s="2">
        <v>42171</v>
      </c>
      <c r="AL3905">
        <v>14.315200000000001</v>
      </c>
      <c r="AM3905" s="2"/>
      <c r="AS3905" s="2"/>
    </row>
    <row r="3906" spans="1:45" x14ac:dyDescent="0.25">
      <c r="A3906" s="2"/>
      <c r="C3906" s="2"/>
      <c r="E3906" s="2"/>
      <c r="Q3906" s="2"/>
      <c r="S3906" s="2"/>
      <c r="U3906" s="2"/>
      <c r="AE3906" s="4">
        <v>42284</v>
      </c>
      <c r="AF3906">
        <v>48914.32</v>
      </c>
      <c r="AG3906" s="4">
        <v>42208</v>
      </c>
      <c r="AH3906">
        <v>48.45</v>
      </c>
      <c r="AK3906" s="2">
        <v>42172</v>
      </c>
      <c r="AL3906">
        <v>14.2156</v>
      </c>
      <c r="AM3906" s="2"/>
      <c r="AS3906" s="2"/>
    </row>
    <row r="3907" spans="1:45" x14ac:dyDescent="0.25">
      <c r="A3907" s="2"/>
      <c r="C3907" s="2"/>
      <c r="E3907" s="2"/>
      <c r="Q3907" s="2"/>
      <c r="S3907" s="2"/>
      <c r="U3907" s="2"/>
      <c r="AE3907" s="4">
        <v>42285</v>
      </c>
      <c r="AF3907">
        <v>49106.559999999998</v>
      </c>
      <c r="AG3907" s="4">
        <v>42209</v>
      </c>
      <c r="AH3907">
        <v>48.14</v>
      </c>
      <c r="AK3907" s="2">
        <v>42173</v>
      </c>
      <c r="AL3907">
        <v>14.2585</v>
      </c>
      <c r="AM3907" s="2"/>
      <c r="AS3907" s="2"/>
    </row>
    <row r="3908" spans="1:45" x14ac:dyDescent="0.25">
      <c r="A3908" s="2"/>
      <c r="C3908" s="2"/>
      <c r="E3908" s="2"/>
      <c r="Q3908" s="2"/>
      <c r="S3908" s="2"/>
      <c r="U3908" s="2"/>
      <c r="AE3908" s="4">
        <v>42286</v>
      </c>
      <c r="AF3908">
        <v>49338.41</v>
      </c>
      <c r="AG3908" s="4">
        <v>42212</v>
      </c>
      <c r="AH3908">
        <v>47.39</v>
      </c>
      <c r="AK3908" s="2">
        <v>42174</v>
      </c>
      <c r="AL3908">
        <v>14.3169</v>
      </c>
      <c r="AM3908" s="2"/>
      <c r="AS3908" s="2"/>
    </row>
    <row r="3909" spans="1:45" x14ac:dyDescent="0.25">
      <c r="A3909" s="2"/>
      <c r="C3909" s="2"/>
      <c r="E3909" s="2"/>
      <c r="Q3909" s="2"/>
      <c r="S3909" s="2"/>
      <c r="U3909" s="2"/>
      <c r="AE3909" s="4">
        <v>42290</v>
      </c>
      <c r="AF3909">
        <v>47362.64</v>
      </c>
      <c r="AG3909" s="4">
        <v>42213</v>
      </c>
      <c r="AH3909">
        <v>47.98</v>
      </c>
      <c r="AK3909" s="2">
        <v>42177</v>
      </c>
      <c r="AL3909">
        <v>14.2363</v>
      </c>
      <c r="AM3909" s="2"/>
      <c r="AS3909" s="2"/>
    </row>
    <row r="3910" spans="1:45" x14ac:dyDescent="0.25">
      <c r="A3910" s="2"/>
      <c r="C3910" s="2"/>
      <c r="E3910" s="2"/>
      <c r="Q3910" s="2"/>
      <c r="S3910" s="2"/>
      <c r="U3910" s="2"/>
      <c r="AE3910" s="4">
        <v>42291</v>
      </c>
      <c r="AF3910">
        <v>46710.44</v>
      </c>
      <c r="AG3910" s="4">
        <v>42214</v>
      </c>
      <c r="AH3910">
        <v>48.79</v>
      </c>
      <c r="AK3910" s="2">
        <v>42178</v>
      </c>
      <c r="AL3910">
        <v>14.1708</v>
      </c>
      <c r="AM3910" s="2"/>
      <c r="AS3910" s="2"/>
    </row>
    <row r="3911" spans="1:45" x14ac:dyDescent="0.25">
      <c r="A3911" s="2"/>
      <c r="C3911" s="2"/>
      <c r="E3911" s="2"/>
      <c r="Q3911" s="2"/>
      <c r="S3911" s="2"/>
      <c r="U3911" s="2"/>
      <c r="AE3911" s="4">
        <v>42292</v>
      </c>
      <c r="AF3911">
        <v>47161.15</v>
      </c>
      <c r="AG3911" s="4">
        <v>42215</v>
      </c>
      <c r="AH3911">
        <v>48.52</v>
      </c>
      <c r="AK3911" s="2">
        <v>42179</v>
      </c>
      <c r="AL3911">
        <v>14.271100000000001</v>
      </c>
      <c r="AM3911" s="2"/>
      <c r="AS3911" s="2"/>
    </row>
    <row r="3912" spans="1:45" x14ac:dyDescent="0.25">
      <c r="A3912" s="2"/>
      <c r="C3912" s="2"/>
      <c r="E3912" s="2"/>
      <c r="Q3912" s="2"/>
      <c r="S3912" s="2"/>
      <c r="U3912" s="2"/>
      <c r="AE3912" s="4">
        <v>42293</v>
      </c>
      <c r="AF3912">
        <v>47236.11</v>
      </c>
      <c r="AG3912" s="4">
        <v>42216</v>
      </c>
      <c r="AH3912">
        <v>47.12</v>
      </c>
      <c r="AK3912" s="2">
        <v>42180</v>
      </c>
      <c r="AL3912">
        <v>14.360300000000001</v>
      </c>
      <c r="AM3912" s="2"/>
      <c r="AS3912" s="2"/>
    </row>
    <row r="3913" spans="1:45" x14ac:dyDescent="0.25">
      <c r="A3913" s="2"/>
      <c r="C3913" s="2"/>
      <c r="E3913" s="2"/>
      <c r="Q3913" s="2"/>
      <c r="S3913" s="2"/>
      <c r="U3913" s="2"/>
      <c r="AE3913" s="4">
        <v>42296</v>
      </c>
      <c r="AF3913">
        <v>47447.31</v>
      </c>
      <c r="AG3913" s="4">
        <v>42219</v>
      </c>
      <c r="AH3913">
        <v>45.17</v>
      </c>
      <c r="AK3913" s="2">
        <v>42181</v>
      </c>
      <c r="AL3913">
        <v>14.360200000000001</v>
      </c>
      <c r="AM3913" s="2"/>
      <c r="AS3913" s="2"/>
    </row>
    <row r="3914" spans="1:45" x14ac:dyDescent="0.25">
      <c r="A3914" s="2"/>
      <c r="C3914" s="2"/>
      <c r="E3914" s="2"/>
      <c r="Q3914" s="2"/>
      <c r="S3914" s="2"/>
      <c r="U3914" s="2"/>
      <c r="AE3914" s="4">
        <v>42297</v>
      </c>
      <c r="AF3914">
        <v>47076.55</v>
      </c>
      <c r="AG3914" s="4">
        <v>42220</v>
      </c>
      <c r="AH3914">
        <v>45.74</v>
      </c>
      <c r="AK3914" s="2">
        <v>42184</v>
      </c>
      <c r="AL3914">
        <v>14.337400000000001</v>
      </c>
      <c r="AM3914" s="2"/>
      <c r="AS3914" s="2"/>
    </row>
    <row r="3915" spans="1:45" x14ac:dyDescent="0.25">
      <c r="A3915" s="2"/>
      <c r="C3915" s="2"/>
      <c r="E3915" s="2"/>
      <c r="Q3915" s="2"/>
      <c r="S3915" s="2"/>
      <c r="U3915" s="2"/>
      <c r="AE3915" s="4">
        <v>42298</v>
      </c>
      <c r="AF3915">
        <v>47025.87</v>
      </c>
      <c r="AG3915" s="4">
        <v>42221</v>
      </c>
      <c r="AH3915">
        <v>45.15</v>
      </c>
      <c r="AK3915" s="2">
        <v>42185</v>
      </c>
      <c r="AL3915">
        <v>14.282500000000001</v>
      </c>
      <c r="AM3915" s="2"/>
      <c r="AS3915" s="2"/>
    </row>
    <row r="3916" spans="1:45" x14ac:dyDescent="0.25">
      <c r="A3916" s="2"/>
      <c r="C3916" s="2"/>
      <c r="E3916" s="2"/>
      <c r="Q3916" s="2"/>
      <c r="S3916" s="2"/>
      <c r="U3916" s="2"/>
      <c r="AE3916" s="4">
        <v>42299</v>
      </c>
      <c r="AF3916">
        <v>47772.14</v>
      </c>
      <c r="AG3916" s="4">
        <v>42222</v>
      </c>
      <c r="AH3916">
        <v>44.66</v>
      </c>
      <c r="AK3916" s="2">
        <v>42186</v>
      </c>
      <c r="AL3916">
        <v>14.312200000000001</v>
      </c>
      <c r="AM3916" s="2"/>
      <c r="AS3916" s="2"/>
    </row>
    <row r="3917" spans="1:45" x14ac:dyDescent="0.25">
      <c r="A3917" s="2"/>
      <c r="C3917" s="2"/>
      <c r="E3917" s="2"/>
      <c r="Q3917" s="2"/>
      <c r="S3917" s="2"/>
      <c r="U3917" s="2"/>
      <c r="AE3917" s="4">
        <v>42300</v>
      </c>
      <c r="AF3917">
        <v>47596.59</v>
      </c>
      <c r="AG3917" s="4">
        <v>42223</v>
      </c>
      <c r="AH3917">
        <v>43.87</v>
      </c>
      <c r="AK3917" s="2">
        <v>42187</v>
      </c>
      <c r="AL3917">
        <v>14.152900000000001</v>
      </c>
      <c r="AM3917" s="2"/>
      <c r="AS3917" s="2"/>
    </row>
    <row r="3918" spans="1:45" x14ac:dyDescent="0.25">
      <c r="A3918" s="2"/>
      <c r="C3918" s="2"/>
      <c r="E3918" s="2"/>
      <c r="Q3918" s="2"/>
      <c r="S3918" s="2"/>
      <c r="U3918" s="2"/>
      <c r="AE3918" s="4">
        <v>42303</v>
      </c>
      <c r="AF3918">
        <v>47209.32</v>
      </c>
      <c r="AG3918" s="4">
        <v>42226</v>
      </c>
      <c r="AH3918">
        <v>44.96</v>
      </c>
      <c r="AK3918" s="2">
        <v>42188</v>
      </c>
      <c r="AL3918">
        <v>14.1051</v>
      </c>
      <c r="AM3918" s="2"/>
      <c r="AS3918" s="2"/>
    </row>
    <row r="3919" spans="1:45" x14ac:dyDescent="0.25">
      <c r="A3919" s="2"/>
      <c r="C3919" s="2"/>
      <c r="E3919" s="2"/>
      <c r="Q3919" s="2"/>
      <c r="S3919" s="2"/>
      <c r="U3919" s="2"/>
      <c r="AE3919" s="4">
        <v>42304</v>
      </c>
      <c r="AF3919">
        <v>47042.95</v>
      </c>
      <c r="AG3919" s="4">
        <v>42227</v>
      </c>
      <c r="AH3919">
        <v>43.08</v>
      </c>
      <c r="AK3919" s="2">
        <v>42191</v>
      </c>
      <c r="AL3919">
        <v>14.1249</v>
      </c>
      <c r="AM3919" s="2"/>
      <c r="AS3919" s="2"/>
    </row>
    <row r="3920" spans="1:45" x14ac:dyDescent="0.25">
      <c r="A3920" s="2"/>
      <c r="C3920" s="2"/>
      <c r="E3920" s="2"/>
      <c r="Q3920" s="2"/>
      <c r="S3920" s="2"/>
      <c r="U3920" s="2"/>
      <c r="AE3920" s="4">
        <v>42305</v>
      </c>
      <c r="AF3920">
        <v>46740.85</v>
      </c>
      <c r="AG3920" s="4">
        <v>42228</v>
      </c>
      <c r="AH3920">
        <v>43.3</v>
      </c>
      <c r="AK3920" s="2">
        <v>42192</v>
      </c>
      <c r="AL3920">
        <v>14.1015</v>
      </c>
      <c r="AM3920" s="2"/>
      <c r="AS3920" s="2"/>
    </row>
    <row r="3921" spans="1:45" x14ac:dyDescent="0.25">
      <c r="A3921" s="2"/>
      <c r="C3921" s="2"/>
      <c r="E3921" s="2"/>
      <c r="Q3921" s="2"/>
      <c r="S3921" s="2"/>
      <c r="U3921" s="2"/>
      <c r="AE3921" s="4">
        <v>42306</v>
      </c>
      <c r="AF3921">
        <v>45628.35</v>
      </c>
      <c r="AG3921" s="4">
        <v>42229</v>
      </c>
      <c r="AH3921">
        <v>42.23</v>
      </c>
      <c r="AK3921" s="2">
        <v>42193</v>
      </c>
      <c r="AL3921">
        <v>14.055300000000001</v>
      </c>
      <c r="AM3921" s="2"/>
      <c r="AS3921" s="2"/>
    </row>
    <row r="3922" spans="1:45" x14ac:dyDescent="0.25">
      <c r="A3922" s="2"/>
      <c r="C3922" s="2"/>
      <c r="E3922" s="2"/>
      <c r="Q3922" s="2"/>
      <c r="S3922" s="2"/>
      <c r="U3922" s="2"/>
      <c r="AE3922" s="4">
        <v>42307</v>
      </c>
      <c r="AF3922">
        <v>45868.82</v>
      </c>
      <c r="AG3922" s="4">
        <v>42230</v>
      </c>
      <c r="AH3922">
        <v>42.5</v>
      </c>
      <c r="AK3922" s="2">
        <v>42195</v>
      </c>
      <c r="AL3922">
        <v>13.929</v>
      </c>
      <c r="AM3922" s="2"/>
      <c r="AS3922" s="2"/>
    </row>
    <row r="3923" spans="1:45" x14ac:dyDescent="0.25">
      <c r="A3923" s="2"/>
      <c r="C3923" s="2"/>
      <c r="E3923" s="2"/>
      <c r="Q3923" s="2"/>
      <c r="S3923" s="2"/>
      <c r="U3923" s="2"/>
      <c r="AE3923" s="4">
        <v>42311</v>
      </c>
      <c r="AF3923">
        <v>48053.67</v>
      </c>
      <c r="AG3923" s="4">
        <v>42233</v>
      </c>
      <c r="AH3923">
        <v>41.87</v>
      </c>
      <c r="AK3923" s="2">
        <v>42198</v>
      </c>
      <c r="AL3923">
        <v>13.956300000000001</v>
      </c>
      <c r="AM3923" s="2"/>
      <c r="AS3923" s="2"/>
    </row>
    <row r="3924" spans="1:45" x14ac:dyDescent="0.25">
      <c r="A3924" s="2"/>
      <c r="C3924" s="2"/>
      <c r="E3924" s="2"/>
      <c r="Q3924" s="2"/>
      <c r="S3924" s="2"/>
      <c r="U3924" s="2"/>
      <c r="AE3924" s="4">
        <v>42312</v>
      </c>
      <c r="AF3924">
        <v>47710.1</v>
      </c>
      <c r="AG3924" s="4">
        <v>42234</v>
      </c>
      <c r="AH3924">
        <v>42.62</v>
      </c>
      <c r="AK3924" s="2">
        <v>42199</v>
      </c>
      <c r="AL3924">
        <v>13.9625</v>
      </c>
      <c r="AM3924" s="2"/>
      <c r="AS3924" s="2"/>
    </row>
    <row r="3925" spans="1:45" x14ac:dyDescent="0.25">
      <c r="A3925" s="2"/>
      <c r="C3925" s="2"/>
      <c r="E3925" s="2"/>
      <c r="Q3925" s="2"/>
      <c r="S3925" s="2"/>
      <c r="U3925" s="2"/>
      <c r="AE3925" s="4">
        <v>42313</v>
      </c>
      <c r="AF3925">
        <v>48046.76</v>
      </c>
      <c r="AG3925" s="4">
        <v>42235</v>
      </c>
      <c r="AH3925">
        <v>40.799999999999997</v>
      </c>
      <c r="AK3925" s="2">
        <v>42200</v>
      </c>
      <c r="AL3925">
        <v>13.930099999999999</v>
      </c>
      <c r="AM3925" s="2"/>
      <c r="AS3925" s="2"/>
    </row>
    <row r="3926" spans="1:45" x14ac:dyDescent="0.25">
      <c r="A3926" s="2"/>
      <c r="C3926" s="2"/>
      <c r="E3926" s="2"/>
      <c r="Q3926" s="2"/>
      <c r="S3926" s="2"/>
      <c r="U3926" s="2"/>
      <c r="AE3926" s="4">
        <v>42314</v>
      </c>
      <c r="AF3926">
        <v>46918.52</v>
      </c>
      <c r="AG3926" s="4">
        <v>42236</v>
      </c>
      <c r="AH3926">
        <v>41.14</v>
      </c>
      <c r="AK3926" s="2">
        <v>42201</v>
      </c>
      <c r="AL3926">
        <v>13.9137</v>
      </c>
      <c r="AM3926" s="2"/>
      <c r="AS3926" s="2"/>
    </row>
    <row r="3927" spans="1:45" x14ac:dyDescent="0.25">
      <c r="A3927" s="2"/>
      <c r="C3927" s="2"/>
      <c r="E3927" s="2"/>
      <c r="Q3927" s="2"/>
      <c r="S3927" s="2"/>
      <c r="U3927" s="2"/>
      <c r="AE3927" s="4">
        <v>42317</v>
      </c>
      <c r="AF3927">
        <v>46194.92</v>
      </c>
      <c r="AG3927" s="4">
        <v>42237</v>
      </c>
      <c r="AH3927">
        <v>40.450000000000003</v>
      </c>
      <c r="AK3927" s="2">
        <v>42202</v>
      </c>
      <c r="AL3927">
        <v>13.882</v>
      </c>
      <c r="AM3927" s="2"/>
      <c r="AS3927" s="2"/>
    </row>
    <row r="3928" spans="1:45" x14ac:dyDescent="0.25">
      <c r="A3928" s="2"/>
      <c r="C3928" s="2"/>
      <c r="E3928" s="2"/>
      <c r="Q3928" s="2"/>
      <c r="S3928" s="2"/>
      <c r="U3928" s="2"/>
      <c r="AE3928" s="4">
        <v>42318</v>
      </c>
      <c r="AF3928">
        <v>46206.57</v>
      </c>
      <c r="AG3928" s="4">
        <v>42240</v>
      </c>
      <c r="AH3928">
        <v>38.24</v>
      </c>
      <c r="AK3928" s="2">
        <v>42205</v>
      </c>
      <c r="AL3928">
        <v>13.7425</v>
      </c>
      <c r="AM3928" s="2"/>
      <c r="AS3928" s="2"/>
    </row>
    <row r="3929" spans="1:45" x14ac:dyDescent="0.25">
      <c r="A3929" s="2"/>
      <c r="C3929" s="2"/>
      <c r="E3929" s="2"/>
      <c r="Q3929" s="2"/>
      <c r="S3929" s="2"/>
      <c r="U3929" s="2"/>
      <c r="AE3929" s="4">
        <v>42319</v>
      </c>
      <c r="AF3929">
        <v>47065.01</v>
      </c>
      <c r="AG3929" s="4">
        <v>42241</v>
      </c>
      <c r="AH3929">
        <v>39.31</v>
      </c>
      <c r="AK3929" s="2">
        <v>42206</v>
      </c>
      <c r="AL3929">
        <v>13.771599999999999</v>
      </c>
      <c r="AM3929" s="2"/>
      <c r="AS3929" s="2"/>
    </row>
    <row r="3930" spans="1:45" x14ac:dyDescent="0.25">
      <c r="A3930" s="2"/>
      <c r="C3930" s="2"/>
      <c r="E3930" s="2"/>
      <c r="Q3930" s="2"/>
      <c r="S3930" s="2"/>
      <c r="U3930" s="2"/>
      <c r="AE3930" s="4">
        <v>42320</v>
      </c>
      <c r="AF3930">
        <v>46883.58</v>
      </c>
      <c r="AG3930" s="4">
        <v>42242</v>
      </c>
      <c r="AH3930">
        <v>38.6</v>
      </c>
      <c r="AK3930" s="2">
        <v>42207</v>
      </c>
      <c r="AL3930">
        <v>13.7789</v>
      </c>
      <c r="AM3930" s="2"/>
      <c r="AS3930" s="2"/>
    </row>
    <row r="3931" spans="1:45" x14ac:dyDescent="0.25">
      <c r="A3931" s="2"/>
      <c r="C3931" s="2"/>
      <c r="E3931" s="2"/>
      <c r="Q3931" s="2"/>
      <c r="S3931" s="2"/>
      <c r="U3931" s="2"/>
      <c r="AE3931" s="4">
        <v>42321</v>
      </c>
      <c r="AF3931">
        <v>46517.04</v>
      </c>
      <c r="AG3931" s="4">
        <v>42243</v>
      </c>
      <c r="AH3931">
        <v>42.56</v>
      </c>
      <c r="AK3931" s="2">
        <v>42208</v>
      </c>
      <c r="AL3931">
        <v>14.0318</v>
      </c>
      <c r="AM3931" s="2"/>
      <c r="AS3931" s="2"/>
    </row>
    <row r="3932" spans="1:45" x14ac:dyDescent="0.25">
      <c r="A3932" s="2"/>
      <c r="C3932" s="2"/>
      <c r="E3932" s="2"/>
      <c r="Q3932" s="2"/>
      <c r="S3932" s="2"/>
      <c r="U3932" s="2"/>
      <c r="AE3932" s="4">
        <v>42324</v>
      </c>
      <c r="AF3932">
        <v>46846.879999999997</v>
      </c>
      <c r="AG3932" s="4">
        <v>42244</v>
      </c>
      <c r="AH3932">
        <v>45.22</v>
      </c>
      <c r="AK3932" s="2">
        <v>42209</v>
      </c>
      <c r="AL3932">
        <v>14.278499999999999</v>
      </c>
      <c r="AM3932" s="2"/>
      <c r="AS3932" s="2"/>
    </row>
    <row r="3933" spans="1:45" x14ac:dyDescent="0.25">
      <c r="A3933" s="2"/>
      <c r="C3933" s="2"/>
      <c r="E3933" s="2"/>
      <c r="Q3933" s="2"/>
      <c r="S3933" s="2"/>
      <c r="U3933" s="2"/>
      <c r="AE3933" s="4">
        <v>42325</v>
      </c>
      <c r="AF3933">
        <v>47247.8</v>
      </c>
      <c r="AG3933" s="4">
        <v>42247</v>
      </c>
      <c r="AH3933">
        <v>49.2</v>
      </c>
      <c r="AK3933" s="2">
        <v>42212</v>
      </c>
      <c r="AL3933">
        <v>14.277100000000001</v>
      </c>
      <c r="AM3933" s="2"/>
      <c r="AS3933" s="2"/>
    </row>
    <row r="3934" spans="1:45" x14ac:dyDescent="0.25">
      <c r="A3934" s="2"/>
      <c r="C3934" s="2"/>
      <c r="E3934" s="2"/>
      <c r="Q3934" s="2"/>
      <c r="S3934" s="2"/>
      <c r="U3934" s="2"/>
      <c r="AE3934" s="4">
        <v>42326</v>
      </c>
      <c r="AF3934">
        <v>47435.58</v>
      </c>
      <c r="AG3934" s="4">
        <v>42248</v>
      </c>
      <c r="AH3934">
        <v>45.41</v>
      </c>
      <c r="AK3934" s="2">
        <v>42213</v>
      </c>
      <c r="AL3934">
        <v>14.2652</v>
      </c>
      <c r="AM3934" s="2"/>
      <c r="AS3934" s="2"/>
    </row>
    <row r="3935" spans="1:45" x14ac:dyDescent="0.25">
      <c r="A3935" s="2"/>
      <c r="C3935" s="2"/>
      <c r="E3935" s="2"/>
      <c r="Q3935" s="2"/>
      <c r="S3935" s="2"/>
      <c r="U3935" s="2"/>
      <c r="AE3935" s="4">
        <v>42327</v>
      </c>
      <c r="AF3935">
        <v>48138.89</v>
      </c>
      <c r="AG3935" s="4">
        <v>42249</v>
      </c>
      <c r="AH3935">
        <v>46.25</v>
      </c>
      <c r="AK3935" s="2">
        <v>42214</v>
      </c>
      <c r="AL3935">
        <v>14.2698</v>
      </c>
      <c r="AM3935" s="2"/>
      <c r="AS3935" s="2"/>
    </row>
    <row r="3936" spans="1:45" x14ac:dyDescent="0.25">
      <c r="A3936" s="2"/>
      <c r="C3936" s="2"/>
      <c r="E3936" s="2"/>
      <c r="Q3936" s="2"/>
      <c r="S3936" s="2"/>
      <c r="U3936" s="2"/>
      <c r="AE3936" s="4">
        <v>42331</v>
      </c>
      <c r="AF3936">
        <v>48150.27</v>
      </c>
      <c r="AG3936" s="4">
        <v>42250</v>
      </c>
      <c r="AH3936">
        <v>46.75</v>
      </c>
      <c r="AK3936" s="2">
        <v>42215</v>
      </c>
      <c r="AL3936">
        <v>13.9947</v>
      </c>
      <c r="AM3936" s="2"/>
      <c r="AS3936" s="2"/>
    </row>
    <row r="3937" spans="1:45" x14ac:dyDescent="0.25">
      <c r="A3937" s="2"/>
      <c r="C3937" s="2"/>
      <c r="E3937" s="2"/>
      <c r="Q3937" s="2"/>
      <c r="S3937" s="2"/>
      <c r="U3937" s="2"/>
      <c r="AE3937" s="4">
        <v>42332</v>
      </c>
      <c r="AF3937">
        <v>48284.19</v>
      </c>
      <c r="AG3937" s="4">
        <v>42251</v>
      </c>
      <c r="AH3937">
        <v>46.05</v>
      </c>
      <c r="AK3937" s="2">
        <v>42216</v>
      </c>
      <c r="AL3937">
        <v>13.950799999999999</v>
      </c>
      <c r="AM3937" s="2"/>
      <c r="AS3937" s="2"/>
    </row>
    <row r="3938" spans="1:45" x14ac:dyDescent="0.25">
      <c r="A3938" s="2"/>
      <c r="C3938" s="2"/>
      <c r="E3938" s="2"/>
      <c r="Q3938" s="2"/>
      <c r="S3938" s="2"/>
      <c r="U3938" s="2"/>
      <c r="AE3938" s="4">
        <v>42333</v>
      </c>
      <c r="AF3938">
        <v>46866.63</v>
      </c>
      <c r="AG3938" s="4">
        <v>42255</v>
      </c>
      <c r="AH3938">
        <v>45.94</v>
      </c>
      <c r="AK3938" s="2">
        <v>42219</v>
      </c>
      <c r="AL3938">
        <v>14.007</v>
      </c>
      <c r="AM3938" s="2"/>
      <c r="AS3938" s="2"/>
    </row>
    <row r="3939" spans="1:45" x14ac:dyDescent="0.25">
      <c r="A3939" s="2"/>
      <c r="C3939" s="2"/>
      <c r="E3939" s="2"/>
      <c r="Q3939" s="2"/>
      <c r="S3939" s="2"/>
      <c r="U3939" s="2"/>
      <c r="AE3939" s="4">
        <v>42334</v>
      </c>
      <c r="AF3939">
        <v>47145.63</v>
      </c>
      <c r="AG3939" s="4">
        <v>42256</v>
      </c>
      <c r="AH3939">
        <v>44.15</v>
      </c>
      <c r="AK3939" s="2">
        <v>42220</v>
      </c>
      <c r="AL3939">
        <v>14.0785</v>
      </c>
      <c r="AM3939" s="2"/>
      <c r="AS3939" s="2"/>
    </row>
    <row r="3940" spans="1:45" x14ac:dyDescent="0.25">
      <c r="A3940" s="2"/>
      <c r="C3940" s="2"/>
      <c r="E3940" s="2"/>
      <c r="Q3940" s="2"/>
      <c r="S3940" s="2"/>
      <c r="U3940" s="2"/>
      <c r="AE3940" s="4">
        <v>42335</v>
      </c>
      <c r="AF3940">
        <v>45872.91</v>
      </c>
      <c r="AG3940" s="4">
        <v>42257</v>
      </c>
      <c r="AH3940">
        <v>45.92</v>
      </c>
      <c r="AK3940" s="2">
        <v>42221</v>
      </c>
      <c r="AL3940">
        <v>14.1249</v>
      </c>
      <c r="AM3940" s="2"/>
      <c r="AS3940" s="2"/>
    </row>
    <row r="3941" spans="1:45" x14ac:dyDescent="0.25">
      <c r="A3941" s="2"/>
      <c r="C3941" s="2"/>
      <c r="E3941" s="2"/>
      <c r="Q3941" s="2"/>
      <c r="S3941" s="2"/>
      <c r="U3941" s="2"/>
      <c r="AE3941" s="4">
        <v>42338</v>
      </c>
      <c r="AF3941">
        <v>45120.36</v>
      </c>
      <c r="AG3941" s="4">
        <v>42258</v>
      </c>
      <c r="AH3941">
        <v>44.63</v>
      </c>
      <c r="AK3941" s="2">
        <v>42222</v>
      </c>
      <c r="AL3941">
        <v>14.4636</v>
      </c>
      <c r="AM3941" s="2"/>
      <c r="AS3941" s="2"/>
    </row>
    <row r="3942" spans="1:45" x14ac:dyDescent="0.25">
      <c r="A3942" s="2"/>
      <c r="C3942" s="2"/>
      <c r="E3942" s="2"/>
      <c r="Q3942" s="2"/>
      <c r="S3942" s="2"/>
      <c r="U3942" s="2"/>
      <c r="AE3942" s="4">
        <v>42339</v>
      </c>
      <c r="AF3942">
        <v>45046.75</v>
      </c>
      <c r="AG3942" s="4">
        <v>42261</v>
      </c>
      <c r="AH3942">
        <v>44</v>
      </c>
      <c r="AK3942" s="2">
        <v>42223</v>
      </c>
      <c r="AL3942">
        <v>14.549300000000001</v>
      </c>
      <c r="AM3942" s="2"/>
      <c r="AS3942" s="2"/>
    </row>
    <row r="3943" spans="1:45" x14ac:dyDescent="0.25">
      <c r="A3943" s="2"/>
      <c r="C3943" s="2"/>
      <c r="E3943" s="2"/>
      <c r="Q3943" s="2"/>
      <c r="S3943" s="2"/>
      <c r="U3943" s="2"/>
      <c r="AE3943" s="4">
        <v>42340</v>
      </c>
      <c r="AF3943">
        <v>44914.53</v>
      </c>
      <c r="AG3943" s="4">
        <v>42262</v>
      </c>
      <c r="AH3943">
        <v>44.59</v>
      </c>
      <c r="AK3943" s="2">
        <v>42226</v>
      </c>
      <c r="AL3943">
        <v>14.385199999999999</v>
      </c>
      <c r="AM3943" s="2"/>
      <c r="AS3943" s="2"/>
    </row>
    <row r="3944" spans="1:45" x14ac:dyDescent="0.25">
      <c r="A3944" s="2"/>
      <c r="C3944" s="2"/>
      <c r="E3944" s="2"/>
      <c r="Q3944" s="2"/>
      <c r="S3944" s="2"/>
      <c r="U3944" s="2"/>
      <c r="AE3944" s="4">
        <v>42341</v>
      </c>
      <c r="AF3944">
        <v>46393.26</v>
      </c>
      <c r="AG3944" s="4">
        <v>42263</v>
      </c>
      <c r="AH3944">
        <v>47.15</v>
      </c>
      <c r="AK3944" s="2">
        <v>42227</v>
      </c>
      <c r="AL3944">
        <v>14.2113</v>
      </c>
      <c r="AM3944" s="2"/>
      <c r="AS3944" s="2"/>
    </row>
    <row r="3945" spans="1:45" x14ac:dyDescent="0.25">
      <c r="A3945" s="2"/>
      <c r="C3945" s="2"/>
      <c r="E3945" s="2"/>
      <c r="Q3945" s="2"/>
      <c r="S3945" s="2"/>
      <c r="U3945" s="2"/>
      <c r="AE3945" s="4">
        <v>42342</v>
      </c>
      <c r="AF3945">
        <v>45360.76</v>
      </c>
      <c r="AG3945" s="4">
        <v>42264</v>
      </c>
      <c r="AH3945">
        <v>46.9</v>
      </c>
      <c r="AK3945" s="2">
        <v>42228</v>
      </c>
      <c r="AL3945">
        <v>14.1585</v>
      </c>
      <c r="AM3945" s="2"/>
      <c r="AS3945" s="2"/>
    </row>
    <row r="3946" spans="1:45" x14ac:dyDescent="0.25">
      <c r="A3946" s="2"/>
      <c r="C3946" s="2"/>
      <c r="E3946" s="2"/>
      <c r="Q3946" s="2"/>
      <c r="S3946" s="2"/>
      <c r="U3946" s="2"/>
      <c r="AE3946" s="4">
        <v>42345</v>
      </c>
      <c r="AF3946">
        <v>45222.7</v>
      </c>
      <c r="AG3946" s="4">
        <v>42265</v>
      </c>
      <c r="AH3946">
        <v>44.68</v>
      </c>
      <c r="AK3946" s="2">
        <v>42229</v>
      </c>
      <c r="AL3946">
        <v>14.2011</v>
      </c>
      <c r="AM3946" s="2"/>
      <c r="AS3946" s="2"/>
    </row>
    <row r="3947" spans="1:45" x14ac:dyDescent="0.25">
      <c r="A3947" s="2"/>
      <c r="C3947" s="2"/>
      <c r="E3947" s="2"/>
      <c r="Q3947" s="2"/>
      <c r="S3947" s="2"/>
      <c r="U3947" s="2"/>
      <c r="AE3947" s="4">
        <v>42346</v>
      </c>
      <c r="AF3947">
        <v>44443.26</v>
      </c>
      <c r="AG3947" s="4">
        <v>42268</v>
      </c>
      <c r="AH3947">
        <v>46.68</v>
      </c>
      <c r="AK3947" s="2">
        <v>42230</v>
      </c>
      <c r="AL3947">
        <v>14.170299999999999</v>
      </c>
      <c r="AM3947" s="2"/>
      <c r="AS3947" s="2"/>
    </row>
    <row r="3948" spans="1:45" x14ac:dyDescent="0.25">
      <c r="A3948" s="2"/>
      <c r="C3948" s="2"/>
      <c r="E3948" s="2"/>
      <c r="Q3948" s="2"/>
      <c r="S3948" s="2"/>
      <c r="U3948" s="2"/>
      <c r="AE3948" s="4">
        <v>42347</v>
      </c>
      <c r="AF3948">
        <v>46108.03</v>
      </c>
      <c r="AG3948" s="4">
        <v>42269</v>
      </c>
      <c r="AH3948">
        <v>45.83</v>
      </c>
      <c r="AK3948" s="2">
        <v>42233</v>
      </c>
      <c r="AL3948">
        <v>14.1549</v>
      </c>
      <c r="AM3948" s="2"/>
      <c r="AS3948" s="2"/>
    </row>
    <row r="3949" spans="1:45" x14ac:dyDescent="0.25">
      <c r="A3949" s="2"/>
      <c r="C3949" s="2"/>
      <c r="E3949" s="2"/>
      <c r="Q3949" s="2"/>
      <c r="S3949" s="2"/>
      <c r="U3949" s="2"/>
      <c r="AE3949" s="4">
        <v>42348</v>
      </c>
      <c r="AF3949">
        <v>45630.71</v>
      </c>
      <c r="AG3949" s="4">
        <v>42270</v>
      </c>
      <c r="AH3949">
        <v>44.48</v>
      </c>
      <c r="AK3949" s="2">
        <v>42234</v>
      </c>
      <c r="AL3949">
        <v>14.153</v>
      </c>
      <c r="AM3949" s="2"/>
      <c r="AS3949" s="2"/>
    </row>
    <row r="3950" spans="1:45" x14ac:dyDescent="0.25">
      <c r="A3950" s="2"/>
      <c r="C3950" s="2"/>
      <c r="E3950" s="2"/>
      <c r="Q3950" s="2"/>
      <c r="S3950" s="2"/>
      <c r="U3950" s="2"/>
      <c r="AE3950" s="4">
        <v>42349</v>
      </c>
      <c r="AF3950">
        <v>45262.720000000001</v>
      </c>
      <c r="AG3950" s="4">
        <v>42271</v>
      </c>
      <c r="AH3950">
        <v>44.91</v>
      </c>
      <c r="AK3950" s="2">
        <v>42235</v>
      </c>
      <c r="AL3950">
        <v>14.120799999999999</v>
      </c>
      <c r="AM3950" s="2"/>
      <c r="AS3950" s="2"/>
    </row>
    <row r="3951" spans="1:45" x14ac:dyDescent="0.25">
      <c r="A3951" s="2"/>
      <c r="C3951" s="2"/>
      <c r="E3951" s="2"/>
      <c r="Q3951" s="2"/>
      <c r="S3951" s="2"/>
      <c r="U3951" s="2"/>
      <c r="AE3951" s="4">
        <v>42352</v>
      </c>
      <c r="AF3951">
        <v>44747.31</v>
      </c>
      <c r="AG3951" s="4">
        <v>42272</v>
      </c>
      <c r="AH3951">
        <v>45.7</v>
      </c>
      <c r="AK3951" s="2">
        <v>42236</v>
      </c>
      <c r="AL3951">
        <v>14.049799999999999</v>
      </c>
      <c r="AM3951" s="2"/>
      <c r="AS3951" s="2"/>
    </row>
    <row r="3952" spans="1:45" x14ac:dyDescent="0.25">
      <c r="A3952" s="2"/>
      <c r="C3952" s="2"/>
      <c r="E3952" s="2"/>
      <c r="Q3952" s="2"/>
      <c r="S3952" s="2"/>
      <c r="U3952" s="2"/>
      <c r="AE3952" s="4">
        <v>42353</v>
      </c>
      <c r="AF3952">
        <v>44872.47</v>
      </c>
      <c r="AG3952" s="4">
        <v>42275</v>
      </c>
      <c r="AH3952">
        <v>44.43</v>
      </c>
      <c r="AK3952" s="2">
        <v>42237</v>
      </c>
      <c r="AL3952">
        <v>14.081099999999999</v>
      </c>
      <c r="AM3952" s="2"/>
      <c r="AS3952" s="2"/>
    </row>
    <row r="3953" spans="1:45" x14ac:dyDescent="0.25">
      <c r="A3953" s="2"/>
      <c r="C3953" s="2"/>
      <c r="E3953" s="2"/>
      <c r="Q3953" s="2"/>
      <c r="S3953" s="2"/>
      <c r="U3953" s="2"/>
      <c r="AE3953" s="4">
        <v>42354</v>
      </c>
      <c r="AF3953">
        <v>45015.839999999997</v>
      </c>
      <c r="AG3953" s="4">
        <v>42276</v>
      </c>
      <c r="AH3953">
        <v>45.23</v>
      </c>
      <c r="AK3953" s="2">
        <v>42240</v>
      </c>
      <c r="AL3953">
        <v>14.2715</v>
      </c>
      <c r="AM3953" s="2"/>
      <c r="AS3953" s="2"/>
    </row>
    <row r="3954" spans="1:45" x14ac:dyDescent="0.25">
      <c r="A3954" s="2"/>
      <c r="C3954" s="2"/>
      <c r="E3954" s="2"/>
      <c r="Q3954" s="2"/>
      <c r="S3954" s="2"/>
      <c r="U3954" s="2"/>
      <c r="AE3954" s="4">
        <v>42355</v>
      </c>
      <c r="AF3954">
        <v>45261.48</v>
      </c>
      <c r="AG3954" s="4">
        <v>42277</v>
      </c>
      <c r="AH3954">
        <v>45.09</v>
      </c>
      <c r="AK3954" s="2">
        <v>42241</v>
      </c>
      <c r="AL3954">
        <v>14.307600000000001</v>
      </c>
      <c r="AM3954" s="2"/>
      <c r="AS3954" s="2"/>
    </row>
    <row r="3955" spans="1:45" x14ac:dyDescent="0.25">
      <c r="A3955" s="2"/>
      <c r="C3955" s="2"/>
      <c r="E3955" s="2"/>
      <c r="Q3955" s="2"/>
      <c r="S3955" s="2"/>
      <c r="U3955" s="2"/>
      <c r="AE3955" s="4">
        <v>42356</v>
      </c>
      <c r="AF3955">
        <v>43910.6</v>
      </c>
      <c r="AG3955" s="4">
        <v>42278</v>
      </c>
      <c r="AH3955">
        <v>44.74</v>
      </c>
      <c r="AK3955" s="2">
        <v>42242</v>
      </c>
      <c r="AL3955">
        <v>14.215999999999999</v>
      </c>
      <c r="AM3955" s="2"/>
      <c r="AS3955" s="2"/>
    </row>
    <row r="3956" spans="1:45" x14ac:dyDescent="0.25">
      <c r="A3956" s="2"/>
      <c r="C3956" s="2"/>
      <c r="E3956" s="2"/>
      <c r="Q3956" s="2"/>
      <c r="S3956" s="2"/>
      <c r="U3956" s="2"/>
      <c r="AE3956" s="4">
        <v>42359</v>
      </c>
      <c r="AF3956">
        <v>43199.95</v>
      </c>
      <c r="AG3956" s="4">
        <v>42279</v>
      </c>
      <c r="AH3956">
        <v>45.54</v>
      </c>
      <c r="AK3956" s="2">
        <v>42243</v>
      </c>
      <c r="AL3956">
        <v>14.122999999999999</v>
      </c>
      <c r="AM3956" s="2"/>
      <c r="AS3956" s="2"/>
    </row>
    <row r="3957" spans="1:45" x14ac:dyDescent="0.25">
      <c r="A3957" s="2"/>
      <c r="C3957" s="2"/>
      <c r="E3957" s="2"/>
      <c r="Q3957" s="2"/>
      <c r="S3957" s="2"/>
      <c r="U3957" s="2"/>
      <c r="AE3957" s="4">
        <v>42360</v>
      </c>
      <c r="AF3957">
        <v>43469.52</v>
      </c>
      <c r="AG3957" s="4">
        <v>42282</v>
      </c>
      <c r="AH3957">
        <v>46.26</v>
      </c>
      <c r="AK3957" s="2">
        <v>42244</v>
      </c>
      <c r="AL3957">
        <v>14.1957</v>
      </c>
      <c r="AM3957" s="2"/>
      <c r="AS3957" s="2"/>
    </row>
    <row r="3958" spans="1:45" x14ac:dyDescent="0.25">
      <c r="A3958" s="2"/>
      <c r="C3958" s="2"/>
      <c r="E3958" s="2"/>
      <c r="Q3958" s="2"/>
      <c r="S3958" s="2"/>
      <c r="U3958" s="2"/>
      <c r="AE3958" s="4">
        <v>42361</v>
      </c>
      <c r="AF3958">
        <v>44014.93</v>
      </c>
      <c r="AG3958" s="4">
        <v>42283</v>
      </c>
      <c r="AH3958">
        <v>48.53</v>
      </c>
      <c r="AK3958" s="2">
        <v>42247</v>
      </c>
      <c r="AL3958">
        <v>14.394399999999999</v>
      </c>
      <c r="AM3958" s="2"/>
      <c r="AS3958" s="2"/>
    </row>
    <row r="3959" spans="1:45" x14ac:dyDescent="0.25">
      <c r="A3959" s="2"/>
      <c r="C3959" s="2"/>
      <c r="E3959" s="2"/>
      <c r="Q3959" s="2"/>
      <c r="S3959" s="2"/>
      <c r="U3959" s="2"/>
      <c r="AE3959" s="4">
        <v>42366</v>
      </c>
      <c r="AF3959">
        <v>43764.34</v>
      </c>
      <c r="AG3959" s="4">
        <v>42284</v>
      </c>
      <c r="AH3959">
        <v>47.81</v>
      </c>
      <c r="AK3959" s="2">
        <v>42248</v>
      </c>
      <c r="AL3959">
        <v>14.5542</v>
      </c>
      <c r="AM3959" s="2"/>
      <c r="AS3959" s="2"/>
    </row>
    <row r="3960" spans="1:45" x14ac:dyDescent="0.25">
      <c r="A3960" s="2"/>
      <c r="C3960" s="2"/>
      <c r="E3960" s="2"/>
      <c r="Q3960" s="2"/>
      <c r="S3960" s="2"/>
      <c r="U3960" s="2"/>
      <c r="AE3960" s="4">
        <v>42367</v>
      </c>
      <c r="AF3960">
        <v>43653.97</v>
      </c>
      <c r="AG3960" s="4">
        <v>42285</v>
      </c>
      <c r="AH3960">
        <v>49.43</v>
      </c>
      <c r="AK3960" s="2">
        <v>42249</v>
      </c>
      <c r="AL3960">
        <v>14.8865</v>
      </c>
      <c r="AM3960" s="2"/>
      <c r="AS3960" s="2"/>
    </row>
    <row r="3961" spans="1:45" x14ac:dyDescent="0.25">
      <c r="A3961" s="2"/>
      <c r="C3961" s="2"/>
      <c r="E3961" s="2"/>
      <c r="Q3961" s="2"/>
      <c r="S3961" s="2"/>
      <c r="U3961" s="2"/>
      <c r="AE3961" s="4">
        <v>42368</v>
      </c>
      <c r="AF3961">
        <v>43349.96</v>
      </c>
      <c r="AG3961" s="4">
        <v>42286</v>
      </c>
      <c r="AH3961">
        <v>49.63</v>
      </c>
      <c r="AK3961" s="2">
        <v>42250</v>
      </c>
      <c r="AL3961">
        <v>14.7135</v>
      </c>
      <c r="AM3961" s="2"/>
      <c r="AS3961" s="2"/>
    </row>
    <row r="3962" spans="1:45" x14ac:dyDescent="0.25">
      <c r="A3962" s="2"/>
      <c r="C3962" s="2"/>
      <c r="E3962" s="2"/>
      <c r="Q3962" s="2"/>
      <c r="S3962" s="2"/>
      <c r="U3962" s="2"/>
      <c r="AE3962" s="4">
        <v>42373</v>
      </c>
      <c r="AF3962">
        <v>42141.04</v>
      </c>
      <c r="AG3962" s="4">
        <v>42289</v>
      </c>
      <c r="AH3962">
        <v>47.1</v>
      </c>
      <c r="AK3962" s="2">
        <v>42251</v>
      </c>
      <c r="AL3962">
        <v>15.0098</v>
      </c>
      <c r="AM3962" s="2"/>
      <c r="AS3962" s="2"/>
    </row>
    <row r="3963" spans="1:45" x14ac:dyDescent="0.25">
      <c r="A3963" s="2"/>
      <c r="C3963" s="2"/>
      <c r="E3963" s="2"/>
      <c r="Q3963" s="2"/>
      <c r="S3963" s="2"/>
      <c r="U3963" s="2"/>
      <c r="AE3963" s="4">
        <v>42374</v>
      </c>
      <c r="AF3963">
        <v>42419.32</v>
      </c>
      <c r="AG3963" s="4">
        <v>42290</v>
      </c>
      <c r="AH3963">
        <v>46.66</v>
      </c>
      <c r="AK3963" s="2">
        <v>42255</v>
      </c>
      <c r="AL3963">
        <v>14.9078</v>
      </c>
      <c r="AM3963" s="2"/>
      <c r="AS3963" s="2"/>
    </row>
    <row r="3964" spans="1:45" x14ac:dyDescent="0.25">
      <c r="A3964" s="2"/>
      <c r="C3964" s="2"/>
      <c r="E3964" s="2"/>
      <c r="Q3964" s="2"/>
      <c r="S3964" s="2"/>
      <c r="U3964" s="2"/>
      <c r="AE3964" s="4">
        <v>42375</v>
      </c>
      <c r="AF3964">
        <v>41773.14</v>
      </c>
      <c r="AG3964" s="4">
        <v>42291</v>
      </c>
      <c r="AH3964">
        <v>46.64</v>
      </c>
      <c r="AK3964" s="2">
        <v>42256</v>
      </c>
      <c r="AL3964">
        <v>14.91</v>
      </c>
      <c r="AM3964" s="2"/>
      <c r="AS3964" s="2"/>
    </row>
    <row r="3965" spans="1:45" x14ac:dyDescent="0.25">
      <c r="A3965" s="2"/>
      <c r="C3965" s="2"/>
      <c r="E3965" s="2"/>
      <c r="Q3965" s="2"/>
      <c r="S3965" s="2"/>
      <c r="U3965" s="2"/>
      <c r="AE3965" s="4">
        <v>42376</v>
      </c>
      <c r="AF3965">
        <v>40694.720000000001</v>
      </c>
      <c r="AG3965" s="4">
        <v>42292</v>
      </c>
      <c r="AH3965">
        <v>46.38</v>
      </c>
      <c r="AK3965" s="2">
        <v>42257</v>
      </c>
      <c r="AL3965">
        <v>15.1988</v>
      </c>
      <c r="AM3965" s="2"/>
      <c r="AS3965" s="2"/>
    </row>
    <row r="3966" spans="1:45" x14ac:dyDescent="0.25">
      <c r="A3966" s="2"/>
      <c r="C3966" s="2"/>
      <c r="E3966" s="2"/>
      <c r="Q3966" s="2"/>
      <c r="S3966" s="2"/>
      <c r="U3966" s="2"/>
      <c r="AE3966" s="4">
        <v>42377</v>
      </c>
      <c r="AF3966">
        <v>40612.21</v>
      </c>
      <c r="AG3966" s="4">
        <v>42293</v>
      </c>
      <c r="AH3966">
        <v>47.26</v>
      </c>
      <c r="AK3966" s="2">
        <v>42258</v>
      </c>
      <c r="AL3966">
        <v>15.1363</v>
      </c>
      <c r="AM3966" s="2"/>
      <c r="AS3966" s="2"/>
    </row>
    <row r="3967" spans="1:45" x14ac:dyDescent="0.25">
      <c r="A3967" s="2"/>
      <c r="C3967" s="2"/>
      <c r="E3967" s="2"/>
      <c r="Q3967" s="2"/>
      <c r="S3967" s="2"/>
      <c r="U3967" s="2"/>
      <c r="AE3967" s="4">
        <v>42380</v>
      </c>
      <c r="AF3967">
        <v>39950.49</v>
      </c>
      <c r="AG3967" s="4">
        <v>42296</v>
      </c>
      <c r="AH3967">
        <v>45.89</v>
      </c>
      <c r="AK3967" s="2">
        <v>42261</v>
      </c>
      <c r="AL3967">
        <v>14.946899999999999</v>
      </c>
      <c r="AM3967" s="2"/>
      <c r="AS3967" s="2"/>
    </row>
    <row r="3968" spans="1:45" x14ac:dyDescent="0.25">
      <c r="A3968" s="2"/>
      <c r="C3968" s="2"/>
      <c r="E3968" s="2"/>
      <c r="Q3968" s="2"/>
      <c r="S3968" s="2"/>
      <c r="U3968" s="2"/>
      <c r="AE3968" s="4">
        <v>42381</v>
      </c>
      <c r="AF3968">
        <v>39513.83</v>
      </c>
      <c r="AG3968" s="4">
        <v>42297</v>
      </c>
      <c r="AH3968">
        <v>45.55</v>
      </c>
      <c r="AK3968" s="2">
        <v>42262</v>
      </c>
      <c r="AL3968">
        <v>14.991899999999999</v>
      </c>
      <c r="AM3968" s="2"/>
      <c r="AS3968" s="2"/>
    </row>
    <row r="3969" spans="1:45" x14ac:dyDescent="0.25">
      <c r="A3969" s="2"/>
      <c r="C3969" s="2"/>
      <c r="E3969" s="2"/>
      <c r="Q3969" s="2"/>
      <c r="S3969" s="2"/>
      <c r="U3969" s="2"/>
      <c r="AE3969" s="4">
        <v>42382</v>
      </c>
      <c r="AF3969">
        <v>38944.44</v>
      </c>
      <c r="AG3969" s="4">
        <v>42298</v>
      </c>
      <c r="AH3969">
        <v>45.2</v>
      </c>
      <c r="AK3969" s="2">
        <v>42263</v>
      </c>
      <c r="AL3969">
        <v>15.026400000000001</v>
      </c>
      <c r="AM3969" s="2"/>
      <c r="AS3969" s="2"/>
    </row>
    <row r="3970" spans="1:45" x14ac:dyDescent="0.25">
      <c r="A3970" s="2"/>
      <c r="C3970" s="2"/>
      <c r="E3970" s="2"/>
      <c r="Q3970" s="2"/>
      <c r="S3970" s="2"/>
      <c r="U3970" s="2"/>
      <c r="AE3970" s="4">
        <v>42383</v>
      </c>
      <c r="AF3970">
        <v>39500.11</v>
      </c>
      <c r="AG3970" s="4">
        <v>42299</v>
      </c>
      <c r="AH3970">
        <v>45.38</v>
      </c>
      <c r="AK3970" s="2">
        <v>42264</v>
      </c>
      <c r="AL3970">
        <v>15.1196</v>
      </c>
      <c r="AM3970" s="2"/>
      <c r="AS3970" s="2"/>
    </row>
    <row r="3971" spans="1:45" x14ac:dyDescent="0.25">
      <c r="A3971" s="2"/>
      <c r="C3971" s="2"/>
      <c r="E3971" s="2"/>
      <c r="Q3971" s="2"/>
      <c r="S3971" s="2"/>
      <c r="U3971" s="2"/>
      <c r="AE3971" s="4">
        <v>42384</v>
      </c>
      <c r="AF3971">
        <v>38569.129999999997</v>
      </c>
      <c r="AG3971" s="4">
        <v>42300</v>
      </c>
      <c r="AH3971">
        <v>44.6</v>
      </c>
      <c r="AK3971" s="2">
        <v>42265</v>
      </c>
      <c r="AL3971">
        <v>15.404999999999999</v>
      </c>
      <c r="AM3971" s="2"/>
      <c r="AS3971" s="2"/>
    </row>
    <row r="3972" spans="1:45" x14ac:dyDescent="0.25">
      <c r="A3972" s="2"/>
      <c r="C3972" s="2"/>
      <c r="E3972" s="2"/>
      <c r="Q3972" s="2"/>
      <c r="S3972" s="2"/>
      <c r="U3972" s="2"/>
      <c r="AE3972" s="4">
        <v>42387</v>
      </c>
      <c r="AF3972">
        <v>37937.269999999997</v>
      </c>
      <c r="AG3972" s="4">
        <v>42303</v>
      </c>
      <c r="AH3972">
        <v>43.98</v>
      </c>
      <c r="AK3972" s="2">
        <v>42268</v>
      </c>
      <c r="AL3972">
        <v>15.5463</v>
      </c>
      <c r="AM3972" s="2"/>
      <c r="AS3972" s="2"/>
    </row>
    <row r="3973" spans="1:45" x14ac:dyDescent="0.25">
      <c r="A3973" s="2"/>
      <c r="C3973" s="2"/>
      <c r="E3973" s="2"/>
      <c r="Q3973" s="2"/>
      <c r="S3973" s="2"/>
      <c r="U3973" s="2"/>
      <c r="AE3973" s="4">
        <v>42388</v>
      </c>
      <c r="AF3973">
        <v>38057.019999999997</v>
      </c>
      <c r="AG3973" s="4">
        <v>42304</v>
      </c>
      <c r="AH3973">
        <v>43.2</v>
      </c>
      <c r="AK3973" s="2">
        <v>42269</v>
      </c>
      <c r="AL3973">
        <v>15.675699999999999</v>
      </c>
      <c r="AM3973" s="2"/>
      <c r="AS3973" s="2"/>
    </row>
    <row r="3974" spans="1:45" x14ac:dyDescent="0.25">
      <c r="A3974" s="2"/>
      <c r="C3974" s="2"/>
      <c r="E3974" s="2"/>
      <c r="Q3974" s="2"/>
      <c r="S3974" s="2"/>
      <c r="U3974" s="2"/>
      <c r="AE3974" s="4">
        <v>42389</v>
      </c>
      <c r="AF3974">
        <v>37645.480000000003</v>
      </c>
      <c r="AG3974" s="4">
        <v>42305</v>
      </c>
      <c r="AH3974">
        <v>45.94</v>
      </c>
      <c r="AK3974" s="2">
        <v>42270</v>
      </c>
      <c r="AL3974">
        <v>16.2239</v>
      </c>
      <c r="AM3974" s="2"/>
      <c r="AS3974" s="2"/>
    </row>
    <row r="3975" spans="1:45" x14ac:dyDescent="0.25">
      <c r="A3975" s="2"/>
      <c r="C3975" s="2"/>
      <c r="E3975" s="2"/>
      <c r="Q3975" s="2"/>
      <c r="S3975" s="2"/>
      <c r="U3975" s="2"/>
      <c r="AE3975" s="4">
        <v>42390</v>
      </c>
      <c r="AF3975">
        <v>37717.11</v>
      </c>
      <c r="AG3975" s="4">
        <v>42306</v>
      </c>
      <c r="AH3975">
        <v>46.06</v>
      </c>
      <c r="AK3975" s="2">
        <v>42271</v>
      </c>
      <c r="AL3975">
        <v>15.491</v>
      </c>
      <c r="AM3975" s="2"/>
      <c r="AS3975" s="2"/>
    </row>
    <row r="3976" spans="1:45" x14ac:dyDescent="0.25">
      <c r="A3976" s="2"/>
      <c r="C3976" s="2"/>
      <c r="E3976" s="2"/>
      <c r="Q3976" s="2"/>
      <c r="S3976" s="2"/>
      <c r="U3976" s="2"/>
      <c r="AE3976" s="4">
        <v>42391</v>
      </c>
      <c r="AF3976">
        <v>38031.22</v>
      </c>
      <c r="AG3976" s="4">
        <v>42307</v>
      </c>
      <c r="AH3976">
        <v>46.59</v>
      </c>
      <c r="AK3976" s="2">
        <v>42272</v>
      </c>
      <c r="AL3976">
        <v>15.4991</v>
      </c>
      <c r="AM3976" s="2"/>
      <c r="AS3976" s="2"/>
    </row>
    <row r="3977" spans="1:45" x14ac:dyDescent="0.25">
      <c r="A3977" s="2"/>
      <c r="C3977" s="2"/>
      <c r="E3977" s="2"/>
      <c r="Q3977" s="2"/>
      <c r="S3977" s="2"/>
      <c r="U3977" s="2"/>
      <c r="AE3977" s="4">
        <v>42395</v>
      </c>
      <c r="AF3977">
        <v>37497.480000000003</v>
      </c>
      <c r="AG3977" s="4">
        <v>42310</v>
      </c>
      <c r="AH3977">
        <v>46.14</v>
      </c>
      <c r="AK3977" s="2">
        <v>42275</v>
      </c>
      <c r="AL3977">
        <v>15.987400000000001</v>
      </c>
      <c r="AM3977" s="2"/>
      <c r="AS3977" s="2"/>
    </row>
    <row r="3978" spans="1:45" x14ac:dyDescent="0.25">
      <c r="A3978" s="2"/>
      <c r="C3978" s="2"/>
      <c r="E3978" s="2"/>
      <c r="Q3978" s="2"/>
      <c r="S3978" s="2"/>
      <c r="U3978" s="2"/>
      <c r="AE3978" s="4">
        <v>42396</v>
      </c>
      <c r="AF3978">
        <v>38376.370000000003</v>
      </c>
      <c r="AG3978" s="4">
        <v>42311</v>
      </c>
      <c r="AH3978">
        <v>47.9</v>
      </c>
      <c r="AK3978" s="2">
        <v>42276</v>
      </c>
      <c r="AL3978">
        <v>15.8865</v>
      </c>
      <c r="AM3978" s="2"/>
      <c r="AS3978" s="2"/>
    </row>
    <row r="3979" spans="1:45" x14ac:dyDescent="0.25">
      <c r="A3979" s="2"/>
      <c r="C3979" s="2"/>
      <c r="E3979" s="2"/>
      <c r="Q3979" s="2"/>
      <c r="S3979" s="2"/>
      <c r="U3979" s="2"/>
      <c r="AE3979" s="4">
        <v>42397</v>
      </c>
      <c r="AF3979">
        <v>38630.19</v>
      </c>
      <c r="AG3979" s="4">
        <v>42312</v>
      </c>
      <c r="AH3979">
        <v>46.32</v>
      </c>
      <c r="AK3979" s="2">
        <v>42277</v>
      </c>
      <c r="AL3979">
        <v>15.526199999999999</v>
      </c>
      <c r="AM3979" s="2"/>
      <c r="AS3979" s="2"/>
    </row>
    <row r="3980" spans="1:45" x14ac:dyDescent="0.25">
      <c r="A3980" s="2"/>
      <c r="C3980" s="2"/>
      <c r="E3980" s="2"/>
      <c r="Q3980" s="2"/>
      <c r="S3980" s="2"/>
      <c r="U3980" s="2"/>
      <c r="AE3980" s="4">
        <v>42398</v>
      </c>
      <c r="AF3980">
        <v>40405.99</v>
      </c>
      <c r="AG3980" s="4">
        <v>42313</v>
      </c>
      <c r="AH3980">
        <v>45.2</v>
      </c>
      <c r="AK3980" s="2">
        <v>42278</v>
      </c>
      <c r="AL3980">
        <v>15.686400000000001</v>
      </c>
      <c r="AM3980" s="2"/>
      <c r="AS3980" s="2"/>
    </row>
    <row r="3981" spans="1:45" x14ac:dyDescent="0.25">
      <c r="A3981" s="2"/>
      <c r="C3981" s="2"/>
      <c r="E3981" s="2"/>
      <c r="Q3981" s="2"/>
      <c r="S3981" s="2"/>
      <c r="U3981" s="2"/>
      <c r="AE3981" s="4">
        <v>42401</v>
      </c>
      <c r="AF3981">
        <v>40570.04</v>
      </c>
      <c r="AG3981" s="4">
        <v>42314</v>
      </c>
      <c r="AH3981">
        <v>44.29</v>
      </c>
      <c r="AK3981" s="2">
        <v>42279</v>
      </c>
      <c r="AL3981">
        <v>15.3622</v>
      </c>
      <c r="AM3981" s="2"/>
      <c r="AS3981" s="2"/>
    </row>
    <row r="3982" spans="1:45" x14ac:dyDescent="0.25">
      <c r="A3982" s="2"/>
      <c r="C3982" s="2"/>
      <c r="E3982" s="2"/>
      <c r="Q3982" s="2"/>
      <c r="S3982" s="2"/>
      <c r="U3982" s="2"/>
      <c r="AE3982" s="4">
        <v>42402</v>
      </c>
      <c r="AF3982">
        <v>38596.17</v>
      </c>
      <c r="AG3982" s="4">
        <v>42317</v>
      </c>
      <c r="AH3982">
        <v>43.87</v>
      </c>
      <c r="AK3982" s="2">
        <v>42282</v>
      </c>
      <c r="AL3982">
        <v>15.396100000000001</v>
      </c>
      <c r="AM3982" s="2"/>
      <c r="AS3982" s="2"/>
    </row>
    <row r="3983" spans="1:45" x14ac:dyDescent="0.25">
      <c r="A3983" s="2"/>
      <c r="C3983" s="2"/>
      <c r="E3983" s="2"/>
      <c r="Q3983" s="2"/>
      <c r="S3983" s="2"/>
      <c r="U3983" s="2"/>
      <c r="AE3983" s="4">
        <v>42403</v>
      </c>
      <c r="AF3983">
        <v>39588.82</v>
      </c>
      <c r="AG3983" s="4">
        <v>42318</v>
      </c>
      <c r="AH3983">
        <v>44.21</v>
      </c>
      <c r="AK3983" s="2">
        <v>42283</v>
      </c>
      <c r="AL3983">
        <v>15.2041</v>
      </c>
      <c r="AM3983" s="2"/>
      <c r="AS3983" s="2"/>
    </row>
    <row r="3984" spans="1:45" x14ac:dyDescent="0.25">
      <c r="A3984" s="2"/>
      <c r="C3984" s="2"/>
      <c r="E3984" s="2"/>
      <c r="Q3984" s="2"/>
      <c r="S3984" s="2"/>
      <c r="U3984" s="2"/>
      <c r="AE3984" s="4">
        <v>42404</v>
      </c>
      <c r="AF3984">
        <v>40821.730000000003</v>
      </c>
      <c r="AG3984" s="4">
        <v>42319</v>
      </c>
      <c r="AH3984">
        <v>42.93</v>
      </c>
      <c r="AK3984" s="2">
        <v>42284</v>
      </c>
      <c r="AL3984">
        <v>15.388</v>
      </c>
      <c r="AM3984" s="2"/>
      <c r="AS3984" s="2"/>
    </row>
    <row r="3985" spans="1:45" x14ac:dyDescent="0.25">
      <c r="A3985" s="2"/>
      <c r="C3985" s="2"/>
      <c r="E3985" s="2"/>
      <c r="Q3985" s="2"/>
      <c r="S3985" s="2"/>
      <c r="U3985" s="2"/>
      <c r="AE3985" s="4">
        <v>42405</v>
      </c>
      <c r="AF3985">
        <v>40592.089999999997</v>
      </c>
      <c r="AG3985" s="4">
        <v>42320</v>
      </c>
      <c r="AH3985">
        <v>41.75</v>
      </c>
      <c r="AK3985" s="2">
        <v>42285</v>
      </c>
      <c r="AL3985">
        <v>15.1889</v>
      </c>
      <c r="AM3985" s="2"/>
      <c r="AS3985" s="2"/>
    </row>
    <row r="3986" spans="1:45" x14ac:dyDescent="0.25">
      <c r="A3986" s="2"/>
      <c r="C3986" s="2"/>
      <c r="E3986" s="2"/>
      <c r="Q3986" s="2"/>
      <c r="S3986" s="2"/>
      <c r="U3986" s="2"/>
      <c r="AE3986" s="4">
        <v>42410</v>
      </c>
      <c r="AF3986">
        <v>40376.58</v>
      </c>
      <c r="AG3986" s="4">
        <v>42321</v>
      </c>
      <c r="AH3986">
        <v>40.74</v>
      </c>
      <c r="AK3986" s="2">
        <v>42286</v>
      </c>
      <c r="AL3986">
        <v>15.45</v>
      </c>
      <c r="AM3986" s="2"/>
      <c r="AS3986" s="2"/>
    </row>
    <row r="3987" spans="1:45" x14ac:dyDescent="0.25">
      <c r="A3987" s="2"/>
      <c r="C3987" s="2"/>
      <c r="E3987" s="2"/>
      <c r="Q3987" s="2"/>
      <c r="S3987" s="2"/>
      <c r="U3987" s="2"/>
      <c r="AE3987" s="4">
        <v>42411</v>
      </c>
      <c r="AF3987">
        <v>39318.300000000003</v>
      </c>
      <c r="AG3987" s="4">
        <v>42324</v>
      </c>
      <c r="AH3987">
        <v>41.74</v>
      </c>
      <c r="AK3987" s="2">
        <v>42290</v>
      </c>
      <c r="AL3987">
        <v>15.6854</v>
      </c>
      <c r="AM3987" s="2"/>
      <c r="AS3987" s="2"/>
    </row>
    <row r="3988" spans="1:45" x14ac:dyDescent="0.25">
      <c r="A3988" s="2"/>
      <c r="C3988" s="2"/>
      <c r="E3988" s="2"/>
      <c r="Q3988" s="2"/>
      <c r="S3988" s="2"/>
      <c r="U3988" s="2"/>
      <c r="AE3988" s="4">
        <v>42412</v>
      </c>
      <c r="AF3988">
        <v>39808.050000000003</v>
      </c>
      <c r="AG3988" s="4">
        <v>42325</v>
      </c>
      <c r="AH3988">
        <v>40.67</v>
      </c>
      <c r="AK3988" s="2">
        <v>42291</v>
      </c>
      <c r="AL3988">
        <v>15.464600000000001</v>
      </c>
      <c r="AM3988" s="2"/>
      <c r="AS3988" s="2"/>
    </row>
    <row r="3989" spans="1:45" x14ac:dyDescent="0.25">
      <c r="A3989" s="2"/>
      <c r="C3989" s="2"/>
      <c r="E3989" s="2"/>
      <c r="Q3989" s="2"/>
      <c r="S3989" s="2"/>
      <c r="U3989" s="2"/>
      <c r="AE3989" s="4">
        <v>42415</v>
      </c>
      <c r="AF3989">
        <v>40092.89</v>
      </c>
      <c r="AG3989" s="4">
        <v>42326</v>
      </c>
      <c r="AH3989">
        <v>40.75</v>
      </c>
      <c r="AK3989" s="2">
        <v>42292</v>
      </c>
      <c r="AL3989">
        <v>15.289099999999999</v>
      </c>
      <c r="AM3989" s="2"/>
      <c r="AS3989" s="2"/>
    </row>
    <row r="3990" spans="1:45" x14ac:dyDescent="0.25">
      <c r="A3990" s="2"/>
      <c r="C3990" s="2"/>
      <c r="E3990" s="2"/>
      <c r="Q3990" s="2"/>
      <c r="S3990" s="2"/>
      <c r="U3990" s="2"/>
      <c r="AE3990" s="4">
        <v>42416</v>
      </c>
      <c r="AF3990">
        <v>40947.699999999997</v>
      </c>
      <c r="AG3990" s="4">
        <v>42327</v>
      </c>
      <c r="AH3990">
        <v>40.54</v>
      </c>
      <c r="AK3990" s="2">
        <v>42293</v>
      </c>
      <c r="AL3990">
        <v>15.4544</v>
      </c>
      <c r="AM3990" s="2"/>
      <c r="AS3990" s="2"/>
    </row>
    <row r="3991" spans="1:45" x14ac:dyDescent="0.25">
      <c r="A3991" s="2"/>
      <c r="C3991" s="2"/>
      <c r="E3991" s="2"/>
      <c r="Q3991" s="2"/>
      <c r="S3991" s="2"/>
      <c r="U3991" s="2"/>
      <c r="AE3991" s="4">
        <v>42417</v>
      </c>
      <c r="AF3991">
        <v>41630.82</v>
      </c>
      <c r="AG3991" s="4">
        <v>42328</v>
      </c>
      <c r="AH3991">
        <v>40.39</v>
      </c>
      <c r="AK3991" s="2">
        <v>42296</v>
      </c>
      <c r="AL3991">
        <v>15.3223</v>
      </c>
      <c r="AM3991" s="2"/>
      <c r="AS3991" s="2"/>
    </row>
    <row r="3992" spans="1:45" x14ac:dyDescent="0.25">
      <c r="A3992" s="2"/>
      <c r="C3992" s="2"/>
      <c r="E3992" s="2"/>
      <c r="Q3992" s="2"/>
      <c r="S3992" s="2"/>
      <c r="U3992" s="2"/>
      <c r="AE3992" s="4">
        <v>42418</v>
      </c>
      <c r="AF3992">
        <v>41477.629999999997</v>
      </c>
      <c r="AG3992" s="4">
        <v>42331</v>
      </c>
      <c r="AH3992">
        <v>41.75</v>
      </c>
      <c r="AK3992" s="2">
        <v>42297</v>
      </c>
      <c r="AL3992">
        <v>15.2807</v>
      </c>
      <c r="AM3992" s="2"/>
      <c r="AS3992" s="2"/>
    </row>
    <row r="3993" spans="1:45" x14ac:dyDescent="0.25">
      <c r="A3993" s="2"/>
      <c r="C3993" s="2"/>
      <c r="E3993" s="2"/>
      <c r="Q3993" s="2"/>
      <c r="S3993" s="2"/>
      <c r="U3993" s="2"/>
      <c r="AE3993" s="4">
        <v>42419</v>
      </c>
      <c r="AF3993">
        <v>41543.410000000003</v>
      </c>
      <c r="AG3993" s="4">
        <v>42332</v>
      </c>
      <c r="AH3993">
        <v>42.87</v>
      </c>
      <c r="AK3993" s="2">
        <v>42298</v>
      </c>
      <c r="AL3993">
        <v>15.338799999999999</v>
      </c>
      <c r="AM3993" s="2"/>
      <c r="AS3993" s="2"/>
    </row>
    <row r="3994" spans="1:45" x14ac:dyDescent="0.25">
      <c r="A3994" s="2"/>
      <c r="C3994" s="2"/>
      <c r="E3994" s="2"/>
      <c r="Q3994" s="2"/>
      <c r="S3994" s="2"/>
      <c r="U3994" s="2"/>
      <c r="AE3994" s="4">
        <v>42422</v>
      </c>
      <c r="AF3994">
        <v>43234.86</v>
      </c>
      <c r="AG3994" s="4">
        <v>42333</v>
      </c>
      <c r="AH3994">
        <v>43.04</v>
      </c>
      <c r="AK3994" s="2">
        <v>42299</v>
      </c>
      <c r="AL3994">
        <v>15.186999999999999</v>
      </c>
      <c r="AM3994" s="2"/>
      <c r="AS3994" s="2"/>
    </row>
    <row r="3995" spans="1:45" x14ac:dyDescent="0.25">
      <c r="A3995" s="2"/>
      <c r="C3995" s="2"/>
      <c r="E3995" s="2"/>
      <c r="Q3995" s="2"/>
      <c r="S3995" s="2"/>
      <c r="U3995" s="2"/>
      <c r="AE3995" s="4">
        <v>42423</v>
      </c>
      <c r="AF3995">
        <v>42520.94</v>
      </c>
      <c r="AG3995" s="4">
        <v>42335</v>
      </c>
      <c r="AH3995">
        <v>41.71</v>
      </c>
      <c r="AK3995" s="2">
        <v>42300</v>
      </c>
      <c r="AL3995">
        <v>15.252000000000001</v>
      </c>
      <c r="AM3995" s="2"/>
      <c r="AS3995" s="2"/>
    </row>
    <row r="3996" spans="1:45" x14ac:dyDescent="0.25">
      <c r="A3996" s="2"/>
      <c r="C3996" s="2"/>
      <c r="E3996" s="2"/>
      <c r="Q3996" s="2"/>
      <c r="S3996" s="2"/>
      <c r="U3996" s="2"/>
      <c r="AE3996" s="4">
        <v>42424</v>
      </c>
      <c r="AF3996">
        <v>42084.56</v>
      </c>
      <c r="AG3996" s="4">
        <v>42338</v>
      </c>
      <c r="AH3996">
        <v>41.65</v>
      </c>
      <c r="AK3996" s="2">
        <v>42303</v>
      </c>
      <c r="AL3996">
        <v>15.2402</v>
      </c>
      <c r="AM3996" s="2"/>
      <c r="AS3996" s="2"/>
    </row>
    <row r="3997" spans="1:45" x14ac:dyDescent="0.25">
      <c r="A3997" s="2"/>
      <c r="C3997" s="2"/>
      <c r="E3997" s="2"/>
      <c r="Q3997" s="2"/>
      <c r="S3997" s="2"/>
      <c r="U3997" s="2"/>
      <c r="AE3997" s="4">
        <v>42425</v>
      </c>
      <c r="AF3997">
        <v>41887.9</v>
      </c>
      <c r="AG3997" s="4">
        <v>42339</v>
      </c>
      <c r="AH3997">
        <v>41.85</v>
      </c>
      <c r="AK3997" s="2">
        <v>42304</v>
      </c>
      <c r="AL3997">
        <v>15.1188</v>
      </c>
      <c r="AM3997" s="2"/>
      <c r="AS3997" s="2"/>
    </row>
    <row r="3998" spans="1:45" x14ac:dyDescent="0.25">
      <c r="A3998" s="2"/>
      <c r="C3998" s="2"/>
      <c r="E3998" s="2"/>
      <c r="Q3998" s="2"/>
      <c r="S3998" s="2"/>
      <c r="U3998" s="2"/>
      <c r="AE3998" s="4">
        <v>42426</v>
      </c>
      <c r="AF3998">
        <v>41593.08</v>
      </c>
      <c r="AG3998" s="4">
        <v>42340</v>
      </c>
      <c r="AH3998">
        <v>39.94</v>
      </c>
      <c r="AK3998" s="2">
        <v>42305</v>
      </c>
      <c r="AL3998">
        <v>15.2765</v>
      </c>
      <c r="AM3998" s="2"/>
      <c r="AS3998" s="2"/>
    </row>
    <row r="3999" spans="1:45" x14ac:dyDescent="0.25">
      <c r="A3999" s="2"/>
      <c r="C3999" s="2"/>
      <c r="E3999" s="2"/>
      <c r="Q3999" s="2"/>
      <c r="S3999" s="2"/>
      <c r="U3999" s="2"/>
      <c r="AE3999" s="4">
        <v>42429</v>
      </c>
      <c r="AF3999">
        <v>42793.86</v>
      </c>
      <c r="AG3999" s="4">
        <v>42341</v>
      </c>
      <c r="AH3999">
        <v>41.08</v>
      </c>
      <c r="AK3999" s="2">
        <v>42306</v>
      </c>
      <c r="AL3999">
        <v>15.3414</v>
      </c>
      <c r="AM3999" s="2"/>
      <c r="AS3999" s="2"/>
    </row>
    <row r="4000" spans="1:45" x14ac:dyDescent="0.25">
      <c r="A4000" s="2"/>
      <c r="C4000" s="2"/>
      <c r="E4000" s="2"/>
      <c r="Q4000" s="2"/>
      <c r="S4000" s="2"/>
      <c r="U4000" s="2"/>
      <c r="AE4000" s="4">
        <v>42430</v>
      </c>
      <c r="AF4000">
        <v>44121.79</v>
      </c>
      <c r="AG4000" s="4">
        <v>42342</v>
      </c>
      <c r="AH4000">
        <v>39.97</v>
      </c>
      <c r="AK4000" s="2">
        <v>42307</v>
      </c>
      <c r="AL4000">
        <v>15.3963</v>
      </c>
      <c r="AM4000" s="2"/>
      <c r="AS4000" s="2"/>
    </row>
    <row r="4001" spans="1:45" x14ac:dyDescent="0.25">
      <c r="A4001" s="2"/>
      <c r="C4001" s="2"/>
      <c r="E4001" s="2"/>
      <c r="Q4001" s="2"/>
      <c r="S4001" s="2"/>
      <c r="U4001" s="2"/>
      <c r="AE4001" s="4">
        <v>42431</v>
      </c>
      <c r="AF4001">
        <v>44893.48</v>
      </c>
      <c r="AG4001" s="4">
        <v>42345</v>
      </c>
      <c r="AH4001">
        <v>37.65</v>
      </c>
      <c r="AK4001" s="2">
        <v>42311</v>
      </c>
      <c r="AL4001">
        <v>15.2963</v>
      </c>
      <c r="AM4001" s="2"/>
      <c r="AS4001" s="2"/>
    </row>
    <row r="4002" spans="1:45" x14ac:dyDescent="0.25">
      <c r="A4002" s="2"/>
      <c r="C4002" s="2"/>
      <c r="E4002" s="2"/>
      <c r="Q4002" s="2"/>
      <c r="S4002" s="2"/>
      <c r="U4002" s="2"/>
      <c r="AE4002" s="4">
        <v>42432</v>
      </c>
      <c r="AF4002">
        <v>47193.39</v>
      </c>
      <c r="AG4002" s="4">
        <v>42346</v>
      </c>
      <c r="AH4002">
        <v>37.51</v>
      </c>
      <c r="AK4002" s="2">
        <v>42312</v>
      </c>
      <c r="AL4002">
        <v>15.274900000000001</v>
      </c>
      <c r="AM4002" s="2"/>
      <c r="AS4002" s="2"/>
    </row>
    <row r="4003" spans="1:45" x14ac:dyDescent="0.25">
      <c r="A4003" s="2"/>
      <c r="C4003" s="2"/>
      <c r="E4003" s="2"/>
      <c r="Q4003" s="2"/>
      <c r="S4003" s="2"/>
      <c r="U4003" s="2"/>
      <c r="AE4003" s="4">
        <v>42433</v>
      </c>
      <c r="AF4003">
        <v>49084.87</v>
      </c>
      <c r="AG4003" s="4">
        <v>42347</v>
      </c>
      <c r="AH4003">
        <v>37.159999999999997</v>
      </c>
      <c r="AK4003" s="2">
        <v>42313</v>
      </c>
      <c r="AL4003">
        <v>15.2926</v>
      </c>
      <c r="AM4003" s="2"/>
      <c r="AS4003" s="2"/>
    </row>
    <row r="4004" spans="1:45" x14ac:dyDescent="0.25">
      <c r="A4004" s="2"/>
      <c r="C4004" s="2"/>
      <c r="E4004" s="2"/>
      <c r="Q4004" s="2"/>
      <c r="S4004" s="2"/>
      <c r="U4004" s="2"/>
      <c r="AE4004" s="4">
        <v>42436</v>
      </c>
      <c r="AF4004">
        <v>49246.1</v>
      </c>
      <c r="AG4004" s="4">
        <v>42348</v>
      </c>
      <c r="AH4004">
        <v>36.76</v>
      </c>
      <c r="AK4004" s="2">
        <v>42314</v>
      </c>
      <c r="AL4004">
        <v>15.3178</v>
      </c>
      <c r="AM4004" s="2"/>
      <c r="AS4004" s="2"/>
    </row>
    <row r="4005" spans="1:45" x14ac:dyDescent="0.25">
      <c r="A4005" s="2"/>
      <c r="C4005" s="2"/>
      <c r="E4005" s="2"/>
      <c r="Q4005" s="2"/>
      <c r="S4005" s="2"/>
      <c r="U4005" s="2"/>
      <c r="AE4005" s="4">
        <v>42437</v>
      </c>
      <c r="AF4005">
        <v>49102.14</v>
      </c>
      <c r="AG4005" s="4">
        <v>42349</v>
      </c>
      <c r="AH4005">
        <v>35.619999999999997</v>
      </c>
      <c r="AK4005" s="2">
        <v>42317</v>
      </c>
      <c r="AL4005">
        <v>15.468299999999999</v>
      </c>
      <c r="AM4005" s="2"/>
      <c r="AS4005" s="2"/>
    </row>
    <row r="4006" spans="1:45" x14ac:dyDescent="0.25">
      <c r="A4006" s="2"/>
      <c r="C4006" s="2"/>
      <c r="E4006" s="2"/>
      <c r="Q4006" s="2"/>
      <c r="S4006" s="2"/>
      <c r="U4006" s="2"/>
      <c r="AE4006" s="4">
        <v>42438</v>
      </c>
      <c r="AF4006">
        <v>48665.09</v>
      </c>
      <c r="AG4006" s="4">
        <v>42352</v>
      </c>
      <c r="AH4006">
        <v>36.31</v>
      </c>
      <c r="AK4006" s="2">
        <v>42318</v>
      </c>
      <c r="AL4006">
        <v>15.4971</v>
      </c>
      <c r="AM4006" s="2"/>
      <c r="AS4006" s="2"/>
    </row>
    <row r="4007" spans="1:45" x14ac:dyDescent="0.25">
      <c r="A4007" s="2"/>
      <c r="C4007" s="2"/>
      <c r="E4007" s="2"/>
      <c r="Q4007" s="2"/>
      <c r="S4007" s="2"/>
      <c r="U4007" s="2"/>
      <c r="AE4007" s="4">
        <v>42439</v>
      </c>
      <c r="AF4007">
        <v>49571.11</v>
      </c>
      <c r="AG4007" s="4">
        <v>42353</v>
      </c>
      <c r="AH4007">
        <v>37.35</v>
      </c>
      <c r="AK4007" s="2">
        <v>42319</v>
      </c>
      <c r="AL4007">
        <v>15.404299999999999</v>
      </c>
      <c r="AM4007" s="2"/>
      <c r="AS4007" s="2"/>
    </row>
    <row r="4008" spans="1:45" x14ac:dyDescent="0.25">
      <c r="A4008" s="2"/>
      <c r="C4008" s="2"/>
      <c r="E4008" s="2"/>
      <c r="Q4008" s="2"/>
      <c r="S4008" s="2"/>
      <c r="U4008" s="2"/>
      <c r="AE4008" s="4">
        <v>42440</v>
      </c>
      <c r="AF4008">
        <v>49638.68</v>
      </c>
      <c r="AG4008" s="4">
        <v>42354</v>
      </c>
      <c r="AH4008">
        <v>35.520000000000003</v>
      </c>
      <c r="AK4008" s="2">
        <v>42320</v>
      </c>
      <c r="AL4008">
        <v>15.535299999999999</v>
      </c>
      <c r="AM4008" s="2"/>
      <c r="AS4008" s="2"/>
    </row>
    <row r="4009" spans="1:45" x14ac:dyDescent="0.25">
      <c r="A4009" s="2"/>
      <c r="C4009" s="2"/>
      <c r="E4009" s="2"/>
      <c r="Q4009" s="2"/>
      <c r="S4009" s="2"/>
      <c r="U4009" s="2"/>
      <c r="AE4009" s="4">
        <v>42443</v>
      </c>
      <c r="AF4009">
        <v>48867.34</v>
      </c>
      <c r="AG4009" s="4">
        <v>42355</v>
      </c>
      <c r="AH4009">
        <v>34.950000000000003</v>
      </c>
      <c r="AK4009" s="2">
        <v>42321</v>
      </c>
      <c r="AL4009">
        <v>15.5695</v>
      </c>
      <c r="AM4009" s="2"/>
      <c r="AS4009" s="2"/>
    </row>
    <row r="4010" spans="1:45" x14ac:dyDescent="0.25">
      <c r="A4010" s="2"/>
      <c r="C4010" s="2"/>
      <c r="E4010" s="2"/>
      <c r="Q4010" s="2"/>
      <c r="S4010" s="2"/>
      <c r="U4010" s="2"/>
      <c r="AE4010" s="4">
        <v>42444</v>
      </c>
      <c r="AF4010">
        <v>47130.02</v>
      </c>
      <c r="AG4010" s="4">
        <v>42356</v>
      </c>
      <c r="AH4010">
        <v>34.729999999999997</v>
      </c>
      <c r="AK4010" s="2">
        <v>42324</v>
      </c>
      <c r="AL4010">
        <v>15.452199999999999</v>
      </c>
      <c r="AM4010" s="2"/>
      <c r="AS4010" s="2"/>
    </row>
    <row r="4011" spans="1:45" x14ac:dyDescent="0.25">
      <c r="A4011" s="2"/>
      <c r="C4011" s="2"/>
      <c r="E4011" s="2"/>
      <c r="Q4011" s="2"/>
      <c r="S4011" s="2"/>
      <c r="U4011" s="2"/>
      <c r="AE4011" s="4">
        <v>42445</v>
      </c>
      <c r="AF4011">
        <v>47763.43</v>
      </c>
      <c r="AG4011" s="4">
        <v>42359</v>
      </c>
      <c r="AH4011">
        <v>34.74</v>
      </c>
      <c r="AK4011" s="2">
        <v>42325</v>
      </c>
      <c r="AL4011">
        <v>15.473100000000001</v>
      </c>
      <c r="AM4011" s="2"/>
      <c r="AS4011" s="2"/>
    </row>
    <row r="4012" spans="1:45" x14ac:dyDescent="0.25">
      <c r="A4012" s="2"/>
      <c r="C4012" s="2"/>
      <c r="E4012" s="2"/>
      <c r="Q4012" s="2"/>
      <c r="S4012" s="2"/>
      <c r="U4012" s="2"/>
      <c r="AE4012" s="4">
        <v>42446</v>
      </c>
      <c r="AF4012">
        <v>50913.79</v>
      </c>
      <c r="AG4012" s="4">
        <v>42360</v>
      </c>
      <c r="AH4012">
        <v>36.14</v>
      </c>
      <c r="AK4012" s="2">
        <v>42326</v>
      </c>
      <c r="AL4012">
        <v>15.403499999999999</v>
      </c>
      <c r="AM4012" s="2"/>
      <c r="AS4012" s="2"/>
    </row>
    <row r="4013" spans="1:45" x14ac:dyDescent="0.25">
      <c r="A4013" s="2"/>
      <c r="C4013" s="2"/>
      <c r="E4013" s="2"/>
      <c r="Q4013" s="2"/>
      <c r="S4013" s="2"/>
      <c r="U4013" s="2"/>
      <c r="AE4013" s="4">
        <v>42447</v>
      </c>
      <c r="AF4013">
        <v>50814.66</v>
      </c>
      <c r="AG4013" s="4">
        <v>42361</v>
      </c>
      <c r="AH4013">
        <v>37.5</v>
      </c>
      <c r="AK4013" s="2">
        <v>42327</v>
      </c>
      <c r="AL4013">
        <v>15.1569</v>
      </c>
      <c r="AM4013" s="2"/>
      <c r="AS4013" s="2"/>
    </row>
    <row r="4014" spans="1:45" x14ac:dyDescent="0.25">
      <c r="A4014" s="2"/>
      <c r="C4014" s="2"/>
      <c r="E4014" s="2"/>
      <c r="Q4014" s="2"/>
      <c r="S4014" s="2"/>
      <c r="U4014" s="2"/>
      <c r="AE4014" s="4">
        <v>42450</v>
      </c>
      <c r="AF4014">
        <v>51171.55</v>
      </c>
      <c r="AG4014" s="4">
        <v>42362</v>
      </c>
      <c r="AH4014">
        <v>38.1</v>
      </c>
      <c r="AK4014" s="2">
        <v>42328</v>
      </c>
      <c r="AL4014">
        <v>14.59</v>
      </c>
      <c r="AM4014" s="2"/>
      <c r="AS4014" s="2"/>
    </row>
    <row r="4015" spans="1:45" x14ac:dyDescent="0.25">
      <c r="A4015" s="2"/>
      <c r="C4015" s="2"/>
      <c r="E4015" s="2"/>
      <c r="Q4015" s="2"/>
      <c r="S4015" s="2"/>
      <c r="U4015" s="2"/>
      <c r="AE4015" s="4">
        <v>42451</v>
      </c>
      <c r="AF4015">
        <v>51010.2</v>
      </c>
      <c r="AG4015" s="4">
        <v>42366</v>
      </c>
      <c r="AH4015">
        <v>36.81</v>
      </c>
      <c r="AK4015" s="2">
        <v>42331</v>
      </c>
      <c r="AL4015">
        <v>15.0748</v>
      </c>
      <c r="AM4015" s="2"/>
      <c r="AS4015" s="2"/>
    </row>
    <row r="4016" spans="1:45" x14ac:dyDescent="0.25">
      <c r="A4016" s="2"/>
      <c r="C4016" s="2"/>
      <c r="E4016" s="2"/>
      <c r="Q4016" s="2"/>
      <c r="S4016" s="2"/>
      <c r="U4016" s="2"/>
      <c r="AE4016" s="4">
        <v>42452</v>
      </c>
      <c r="AF4016">
        <v>49690.05</v>
      </c>
      <c r="AG4016" s="4">
        <v>42367</v>
      </c>
      <c r="AH4016">
        <v>37.869999999999997</v>
      </c>
      <c r="AK4016" s="2">
        <v>42332</v>
      </c>
      <c r="AL4016">
        <v>15.1591</v>
      </c>
      <c r="AM4016" s="2"/>
      <c r="AS4016" s="2"/>
    </row>
    <row r="4017" spans="1:45" x14ac:dyDescent="0.25">
      <c r="A4017" s="2"/>
      <c r="C4017" s="2"/>
      <c r="E4017" s="2"/>
      <c r="Q4017" s="2"/>
      <c r="S4017" s="2"/>
      <c r="U4017" s="2"/>
      <c r="AE4017" s="4">
        <v>42453</v>
      </c>
      <c r="AF4017">
        <v>49657.39</v>
      </c>
      <c r="AG4017" s="4">
        <v>42368</v>
      </c>
      <c r="AH4017">
        <v>36.6</v>
      </c>
      <c r="AK4017" s="2">
        <v>42333</v>
      </c>
      <c r="AL4017">
        <v>15.232699999999999</v>
      </c>
      <c r="AM4017" s="2"/>
      <c r="AS4017" s="2"/>
    </row>
    <row r="4018" spans="1:45" x14ac:dyDescent="0.25">
      <c r="A4018" s="2"/>
      <c r="C4018" s="2"/>
      <c r="E4018" s="2"/>
      <c r="Q4018" s="2"/>
      <c r="S4018" s="2"/>
      <c r="U4018" s="2"/>
      <c r="AE4018" s="4">
        <v>42457</v>
      </c>
      <c r="AF4018">
        <v>50838.23</v>
      </c>
      <c r="AG4018" s="4">
        <v>42369</v>
      </c>
      <c r="AH4018">
        <v>37.04</v>
      </c>
      <c r="AK4018" s="2">
        <v>42334</v>
      </c>
      <c r="AL4018">
        <v>15.4696</v>
      </c>
      <c r="AM4018" s="2"/>
      <c r="AS4018" s="2"/>
    </row>
    <row r="4019" spans="1:45" x14ac:dyDescent="0.25">
      <c r="A4019" s="2"/>
      <c r="C4019" s="2"/>
      <c r="E4019" s="2"/>
      <c r="Q4019" s="2"/>
      <c r="S4019" s="2"/>
      <c r="U4019" s="2"/>
      <c r="AE4019" s="4">
        <v>42458</v>
      </c>
      <c r="AF4019">
        <v>51154.99</v>
      </c>
      <c r="AG4019" s="4">
        <v>42373</v>
      </c>
      <c r="AH4019">
        <v>36.76</v>
      </c>
      <c r="AK4019" s="2">
        <v>42335</v>
      </c>
      <c r="AL4019">
        <v>15.6214</v>
      </c>
      <c r="AM4019" s="2"/>
      <c r="AS4019" s="2"/>
    </row>
    <row r="4020" spans="1:45" x14ac:dyDescent="0.25">
      <c r="A4020" s="2"/>
      <c r="C4020" s="2"/>
      <c r="E4020" s="2"/>
      <c r="Q4020" s="2"/>
      <c r="S4020" s="2"/>
      <c r="U4020" s="2"/>
      <c r="AE4020" s="4">
        <v>42459</v>
      </c>
      <c r="AF4020">
        <v>51248.93</v>
      </c>
      <c r="AG4020" s="4">
        <v>42374</v>
      </c>
      <c r="AH4020">
        <v>35.97</v>
      </c>
      <c r="AK4020" s="2">
        <v>42338</v>
      </c>
      <c r="AL4020">
        <v>15.705400000000001</v>
      </c>
      <c r="AM4020" s="2"/>
      <c r="AS4020" s="2"/>
    </row>
    <row r="4021" spans="1:45" x14ac:dyDescent="0.25">
      <c r="A4021" s="2"/>
      <c r="C4021" s="2"/>
      <c r="E4021" s="2"/>
      <c r="Q4021" s="2"/>
      <c r="S4021" s="2"/>
      <c r="U4021" s="2"/>
      <c r="AE4021" s="4">
        <v>42460</v>
      </c>
      <c r="AF4021">
        <v>50055.27</v>
      </c>
      <c r="AG4021" s="4">
        <v>42375</v>
      </c>
      <c r="AH4021">
        <v>33.97</v>
      </c>
      <c r="AK4021" s="2">
        <v>42339</v>
      </c>
      <c r="AL4021">
        <v>15.6655</v>
      </c>
      <c r="AM4021" s="2"/>
      <c r="AS4021" s="2"/>
    </row>
    <row r="4022" spans="1:45" x14ac:dyDescent="0.25">
      <c r="A4022" s="2"/>
      <c r="C4022" s="2"/>
      <c r="E4022" s="2"/>
      <c r="Q4022" s="2"/>
      <c r="S4022" s="2"/>
      <c r="U4022" s="2"/>
      <c r="AE4022" s="4">
        <v>42461</v>
      </c>
      <c r="AF4022">
        <v>50561.53</v>
      </c>
      <c r="AG4022" s="4">
        <v>42376</v>
      </c>
      <c r="AH4022">
        <v>33.270000000000003</v>
      </c>
      <c r="AK4022" s="2">
        <v>42340</v>
      </c>
      <c r="AL4022">
        <v>15.6228</v>
      </c>
      <c r="AM4022" s="2"/>
      <c r="AS4022" s="2"/>
    </row>
    <row r="4023" spans="1:45" x14ac:dyDescent="0.25">
      <c r="A4023" s="2"/>
      <c r="C4023" s="2"/>
      <c r="E4023" s="2"/>
      <c r="Q4023" s="2"/>
      <c r="S4023" s="2"/>
      <c r="U4023" s="2"/>
      <c r="AE4023" s="4">
        <v>42464</v>
      </c>
      <c r="AF4023">
        <v>48779.98</v>
      </c>
      <c r="AG4023" s="4">
        <v>42377</v>
      </c>
      <c r="AH4023">
        <v>33.159999999999997</v>
      </c>
      <c r="AK4023" s="2">
        <v>42341</v>
      </c>
      <c r="AL4023">
        <v>15.7173</v>
      </c>
      <c r="AM4023" s="2"/>
      <c r="AS4023" s="2"/>
    </row>
    <row r="4024" spans="1:45" x14ac:dyDescent="0.25">
      <c r="A4024" s="2"/>
      <c r="C4024" s="2"/>
      <c r="E4024" s="2"/>
      <c r="Q4024" s="2"/>
      <c r="S4024" s="2"/>
      <c r="U4024" s="2"/>
      <c r="AE4024" s="4">
        <v>42465</v>
      </c>
      <c r="AF4024">
        <v>49053.62</v>
      </c>
      <c r="AG4024" s="4">
        <v>42380</v>
      </c>
      <c r="AH4024">
        <v>31.41</v>
      </c>
      <c r="AK4024" s="2">
        <v>42342</v>
      </c>
      <c r="AL4024">
        <v>15.669599999999999</v>
      </c>
      <c r="AM4024" s="2"/>
      <c r="AS4024" s="2"/>
    </row>
    <row r="4025" spans="1:45" x14ac:dyDescent="0.25">
      <c r="A4025" s="2"/>
      <c r="C4025" s="2"/>
      <c r="E4025" s="2"/>
      <c r="Q4025" s="2"/>
      <c r="S4025" s="2"/>
      <c r="U4025" s="2"/>
      <c r="AE4025" s="4">
        <v>42466</v>
      </c>
      <c r="AF4025">
        <v>48096.24</v>
      </c>
      <c r="AG4025" s="4">
        <v>42381</v>
      </c>
      <c r="AH4025">
        <v>30.44</v>
      </c>
      <c r="AK4025" s="2">
        <v>42345</v>
      </c>
      <c r="AL4025">
        <v>15.696300000000001</v>
      </c>
      <c r="AM4025" s="2"/>
      <c r="AS4025" s="2"/>
    </row>
    <row r="4026" spans="1:45" x14ac:dyDescent="0.25">
      <c r="A4026" s="2"/>
      <c r="C4026" s="2"/>
      <c r="E4026" s="2"/>
      <c r="Q4026" s="2"/>
      <c r="S4026" s="2"/>
      <c r="U4026" s="2"/>
      <c r="AE4026" s="4">
        <v>42467</v>
      </c>
      <c r="AF4026">
        <v>48513.1</v>
      </c>
      <c r="AG4026" s="4">
        <v>42382</v>
      </c>
      <c r="AH4026">
        <v>30.48</v>
      </c>
      <c r="AK4026" s="2">
        <v>42346</v>
      </c>
      <c r="AL4026">
        <v>15.717600000000001</v>
      </c>
      <c r="AM4026" s="2"/>
      <c r="AS4026" s="2"/>
    </row>
    <row r="4027" spans="1:45" x14ac:dyDescent="0.25">
      <c r="A4027" s="2"/>
      <c r="C4027" s="2"/>
      <c r="E4027" s="2"/>
      <c r="Q4027" s="2"/>
      <c r="S4027" s="2"/>
      <c r="U4027" s="2"/>
      <c r="AE4027" s="4">
        <v>42468</v>
      </c>
      <c r="AF4027">
        <v>50292.93</v>
      </c>
      <c r="AG4027" s="4">
        <v>42383</v>
      </c>
      <c r="AH4027">
        <v>31.2</v>
      </c>
      <c r="AK4027" s="2">
        <v>42347</v>
      </c>
      <c r="AL4027">
        <v>15.7035</v>
      </c>
      <c r="AM4027" s="2"/>
      <c r="AS4027" s="2"/>
    </row>
    <row r="4028" spans="1:45" x14ac:dyDescent="0.25">
      <c r="A4028" s="2"/>
      <c r="C4028" s="2"/>
      <c r="E4028" s="2"/>
      <c r="Q4028" s="2"/>
      <c r="S4028" s="2"/>
      <c r="U4028" s="2"/>
      <c r="AE4028" s="4">
        <v>42471</v>
      </c>
      <c r="AF4028">
        <v>50165.47</v>
      </c>
      <c r="AG4028" s="4">
        <v>42384</v>
      </c>
      <c r="AH4028">
        <v>29.42</v>
      </c>
      <c r="AK4028" s="2">
        <v>42348</v>
      </c>
      <c r="AL4028">
        <v>15.910600000000001</v>
      </c>
      <c r="AM4028" s="2"/>
      <c r="AS4028" s="2"/>
    </row>
    <row r="4029" spans="1:45" x14ac:dyDescent="0.25">
      <c r="A4029" s="2"/>
      <c r="C4029" s="2"/>
      <c r="E4029" s="2"/>
      <c r="Q4029" s="2"/>
      <c r="S4029" s="2"/>
      <c r="U4029" s="2"/>
      <c r="AE4029" s="4">
        <v>42472</v>
      </c>
      <c r="AF4029">
        <v>52001.86</v>
      </c>
      <c r="AG4029" s="4">
        <v>42388</v>
      </c>
      <c r="AH4029">
        <v>28.46</v>
      </c>
      <c r="AK4029" s="2">
        <v>42349</v>
      </c>
      <c r="AL4029">
        <v>15.933400000000001</v>
      </c>
      <c r="AM4029" s="2"/>
      <c r="AS4029" s="2"/>
    </row>
    <row r="4030" spans="1:45" x14ac:dyDescent="0.25">
      <c r="A4030" s="2"/>
      <c r="C4030" s="2"/>
      <c r="E4030" s="2"/>
      <c r="Q4030" s="2"/>
      <c r="S4030" s="2"/>
      <c r="U4030" s="2"/>
      <c r="AE4030" s="4">
        <v>42473</v>
      </c>
      <c r="AF4030">
        <v>53149.84</v>
      </c>
      <c r="AG4030" s="4">
        <v>42389</v>
      </c>
      <c r="AH4030">
        <v>26.55</v>
      </c>
      <c r="AK4030" s="2">
        <v>42352</v>
      </c>
      <c r="AL4030">
        <v>16.0077</v>
      </c>
      <c r="AM4030" s="2"/>
      <c r="AS4030" s="2"/>
    </row>
    <row r="4031" spans="1:45" x14ac:dyDescent="0.25">
      <c r="A4031" s="2"/>
      <c r="C4031" s="2"/>
      <c r="E4031" s="2"/>
      <c r="Q4031" s="2"/>
      <c r="S4031" s="2"/>
      <c r="U4031" s="2"/>
      <c r="AE4031" s="4">
        <v>42474</v>
      </c>
      <c r="AF4031">
        <v>52411.02</v>
      </c>
      <c r="AG4031" s="4">
        <v>42390</v>
      </c>
      <c r="AH4031">
        <v>29.53</v>
      </c>
      <c r="AK4031" s="2">
        <v>42353</v>
      </c>
      <c r="AL4031">
        <v>15.952</v>
      </c>
      <c r="AM4031" s="2"/>
      <c r="AS4031" s="2"/>
    </row>
    <row r="4032" spans="1:45" x14ac:dyDescent="0.25">
      <c r="A4032" s="2"/>
      <c r="C4032" s="2"/>
      <c r="E4032" s="2"/>
      <c r="Q4032" s="2"/>
      <c r="S4032" s="2"/>
      <c r="U4032" s="2"/>
      <c r="AE4032" s="4">
        <v>42475</v>
      </c>
      <c r="AF4032">
        <v>53227.74</v>
      </c>
      <c r="AG4032" s="4">
        <v>42391</v>
      </c>
      <c r="AH4032">
        <v>32.19</v>
      </c>
      <c r="AK4032" s="2">
        <v>42354</v>
      </c>
      <c r="AL4032">
        <v>15.9725</v>
      </c>
      <c r="AM4032" s="2"/>
      <c r="AS4032" s="2"/>
    </row>
    <row r="4033" spans="1:45" x14ac:dyDescent="0.25">
      <c r="A4033" s="2"/>
      <c r="C4033" s="2"/>
      <c r="E4033" s="2"/>
      <c r="Q4033" s="2"/>
      <c r="S4033" s="2"/>
      <c r="U4033" s="2"/>
      <c r="AE4033" s="4">
        <v>42478</v>
      </c>
      <c r="AF4033">
        <v>52894.080000000002</v>
      </c>
      <c r="AG4033" s="4">
        <v>42394</v>
      </c>
      <c r="AH4033">
        <v>30.34</v>
      </c>
      <c r="AK4033" s="2">
        <v>42355</v>
      </c>
      <c r="AL4033">
        <v>15.856</v>
      </c>
      <c r="AM4033" s="2"/>
      <c r="AS4033" s="2"/>
    </row>
    <row r="4034" spans="1:45" x14ac:dyDescent="0.25">
      <c r="A4034" s="2"/>
      <c r="C4034" s="2"/>
      <c r="E4034" s="2"/>
      <c r="Q4034" s="2"/>
      <c r="S4034" s="2"/>
      <c r="U4034" s="2"/>
      <c r="AE4034" s="4">
        <v>42479</v>
      </c>
      <c r="AF4034">
        <v>53710.05</v>
      </c>
      <c r="AG4034" s="4">
        <v>42395</v>
      </c>
      <c r="AH4034">
        <v>31.45</v>
      </c>
      <c r="AK4034" s="2">
        <v>42356</v>
      </c>
      <c r="AL4034">
        <v>15.876899999999999</v>
      </c>
      <c r="AM4034" s="2"/>
      <c r="AS4034" s="2"/>
    </row>
    <row r="4035" spans="1:45" x14ac:dyDescent="0.25">
      <c r="A4035" s="2"/>
      <c r="C4035" s="2"/>
      <c r="E4035" s="2"/>
      <c r="Q4035" s="2"/>
      <c r="S4035" s="2"/>
      <c r="U4035" s="2"/>
      <c r="AE4035" s="4">
        <v>42480</v>
      </c>
      <c r="AF4035">
        <v>53630.93</v>
      </c>
      <c r="AG4035" s="4">
        <v>42396</v>
      </c>
      <c r="AH4035">
        <v>32.299999999999997</v>
      </c>
      <c r="AK4035" s="2">
        <v>42359</v>
      </c>
      <c r="AL4035">
        <v>15.9734</v>
      </c>
      <c r="AM4035" s="2"/>
      <c r="AS4035" s="2"/>
    </row>
    <row r="4036" spans="1:45" x14ac:dyDescent="0.25">
      <c r="A4036" s="2"/>
      <c r="C4036" s="2"/>
      <c r="E4036" s="2"/>
      <c r="Q4036" s="2"/>
      <c r="S4036" s="2"/>
      <c r="U4036" s="2"/>
      <c r="AE4036" s="4">
        <v>42482</v>
      </c>
      <c r="AF4036">
        <v>52907.88</v>
      </c>
      <c r="AG4036" s="4">
        <v>42397</v>
      </c>
      <c r="AH4036">
        <v>33.22</v>
      </c>
      <c r="AK4036" s="2">
        <v>42360</v>
      </c>
      <c r="AL4036">
        <v>15.851699999999999</v>
      </c>
      <c r="AM4036" s="2"/>
      <c r="AS4036" s="2"/>
    </row>
    <row r="4037" spans="1:45" x14ac:dyDescent="0.25">
      <c r="A4037" s="2"/>
      <c r="C4037" s="2"/>
      <c r="E4037" s="2"/>
      <c r="Q4037" s="2"/>
      <c r="S4037" s="2"/>
      <c r="U4037" s="2"/>
      <c r="AE4037" s="4">
        <v>42485</v>
      </c>
      <c r="AF4037">
        <v>51861.71</v>
      </c>
      <c r="AG4037" s="4">
        <v>42398</v>
      </c>
      <c r="AH4037">
        <v>33.619999999999997</v>
      </c>
      <c r="AK4037" s="2">
        <v>42361</v>
      </c>
      <c r="AL4037">
        <v>15.795500000000001</v>
      </c>
      <c r="AM4037" s="2"/>
      <c r="AS4037" s="2"/>
    </row>
    <row r="4038" spans="1:45" x14ac:dyDescent="0.25">
      <c r="A4038" s="2"/>
      <c r="C4038" s="2"/>
      <c r="E4038" s="2"/>
      <c r="Q4038" s="2"/>
      <c r="S4038" s="2"/>
      <c r="U4038" s="2"/>
      <c r="AE4038" s="4">
        <v>42486</v>
      </c>
      <c r="AF4038">
        <v>53082.5</v>
      </c>
      <c r="AG4038" s="4">
        <v>42401</v>
      </c>
      <c r="AH4038">
        <v>31.62</v>
      </c>
      <c r="AK4038" s="2">
        <v>42362</v>
      </c>
      <c r="AL4038">
        <v>15.09</v>
      </c>
      <c r="AM4038" s="2"/>
      <c r="AS4038" s="2"/>
    </row>
    <row r="4039" spans="1:45" x14ac:dyDescent="0.25">
      <c r="A4039" s="2"/>
      <c r="C4039" s="2"/>
      <c r="E4039" s="2"/>
      <c r="Q4039" s="2"/>
      <c r="S4039" s="2"/>
      <c r="U4039" s="2"/>
      <c r="AE4039" s="4">
        <v>42487</v>
      </c>
      <c r="AF4039">
        <v>54477.78</v>
      </c>
      <c r="AG4039" s="4">
        <v>42402</v>
      </c>
      <c r="AH4039">
        <v>29.88</v>
      </c>
      <c r="AK4039" s="2">
        <v>42366</v>
      </c>
      <c r="AL4039">
        <v>15.7575</v>
      </c>
      <c r="AM4039" s="2"/>
      <c r="AS4039" s="2"/>
    </row>
    <row r="4040" spans="1:45" x14ac:dyDescent="0.25">
      <c r="A4040" s="2"/>
      <c r="C4040" s="2"/>
      <c r="E4040" s="2"/>
      <c r="Q4040" s="2"/>
      <c r="S4040" s="2"/>
      <c r="U4040" s="2"/>
      <c r="AE4040" s="4">
        <v>42488</v>
      </c>
      <c r="AF4040">
        <v>54311.96</v>
      </c>
      <c r="AG4040" s="4">
        <v>42403</v>
      </c>
      <c r="AH4040">
        <v>32.28</v>
      </c>
      <c r="AK4040" s="2">
        <v>42367</v>
      </c>
      <c r="AL4040">
        <v>15.8193</v>
      </c>
      <c r="AM4040" s="2"/>
      <c r="AS4040" s="2"/>
    </row>
    <row r="4041" spans="1:45" x14ac:dyDescent="0.25">
      <c r="A4041" s="2"/>
      <c r="C4041" s="2"/>
      <c r="E4041" s="2"/>
      <c r="Q4041" s="2"/>
      <c r="S4041" s="2"/>
      <c r="U4041" s="2"/>
      <c r="AE4041" s="4">
        <v>42489</v>
      </c>
      <c r="AF4041">
        <v>53910.51</v>
      </c>
      <c r="AG4041" s="4">
        <v>42404</v>
      </c>
      <c r="AH4041">
        <v>31.72</v>
      </c>
      <c r="AK4041" s="2">
        <v>42368</v>
      </c>
      <c r="AL4041">
        <v>15.8797</v>
      </c>
      <c r="AM4041" s="2"/>
      <c r="AS4041" s="2"/>
    </row>
    <row r="4042" spans="1:45" x14ac:dyDescent="0.25">
      <c r="A4042" s="2"/>
      <c r="C4042" s="2"/>
      <c r="E4042" s="2"/>
      <c r="Q4042" s="2"/>
      <c r="S4042" s="2"/>
      <c r="U4042" s="2"/>
      <c r="AE4042" s="4">
        <v>42492</v>
      </c>
      <c r="AF4042">
        <v>53561.54</v>
      </c>
      <c r="AG4042" s="4">
        <v>42405</v>
      </c>
      <c r="AH4042">
        <v>30.89</v>
      </c>
      <c r="AK4042" s="2">
        <v>42369</v>
      </c>
      <c r="AL4042">
        <v>15.18</v>
      </c>
      <c r="AM4042" s="2"/>
      <c r="AS4042" s="2"/>
    </row>
    <row r="4043" spans="1:45" x14ac:dyDescent="0.25">
      <c r="A4043" s="2"/>
      <c r="C4043" s="2"/>
      <c r="E4043" s="2"/>
      <c r="Q4043" s="2"/>
      <c r="S4043" s="2"/>
      <c r="U4043" s="2"/>
      <c r="AE4043" s="4">
        <v>42493</v>
      </c>
      <c r="AF4043">
        <v>52260.19</v>
      </c>
      <c r="AG4043" s="4">
        <v>42408</v>
      </c>
      <c r="AH4043">
        <v>29.69</v>
      </c>
      <c r="AK4043" s="2">
        <v>42373</v>
      </c>
      <c r="AL4043">
        <v>15.7743</v>
      </c>
      <c r="AM4043" s="2"/>
      <c r="AS4043" s="2"/>
    </row>
    <row r="4044" spans="1:45" x14ac:dyDescent="0.25">
      <c r="A4044" s="2"/>
      <c r="C4044" s="2"/>
      <c r="E4044" s="2"/>
      <c r="Q4044" s="2"/>
      <c r="S4044" s="2"/>
      <c r="U4044" s="2"/>
      <c r="AE4044" s="4">
        <v>42494</v>
      </c>
      <c r="AF4044">
        <v>52552.800000000003</v>
      </c>
      <c r="AG4044" s="4">
        <v>42409</v>
      </c>
      <c r="AH4044">
        <v>27.94</v>
      </c>
      <c r="AK4044" s="2">
        <v>42374</v>
      </c>
      <c r="AL4044">
        <v>15.6441</v>
      </c>
      <c r="AM4044" s="2"/>
      <c r="AS4044" s="2"/>
    </row>
    <row r="4045" spans="1:45" x14ac:dyDescent="0.25">
      <c r="A4045" s="2"/>
      <c r="C4045" s="2"/>
      <c r="E4045" s="2"/>
      <c r="Q4045" s="2"/>
      <c r="S4045" s="2"/>
      <c r="U4045" s="2"/>
      <c r="AE4045" s="4">
        <v>42495</v>
      </c>
      <c r="AF4045">
        <v>51671.040000000001</v>
      </c>
      <c r="AG4045" s="4">
        <v>42410</v>
      </c>
      <c r="AH4045">
        <v>27.45</v>
      </c>
      <c r="AK4045" s="2">
        <v>42375</v>
      </c>
      <c r="AL4045">
        <v>15.5388</v>
      </c>
      <c r="AM4045" s="2"/>
      <c r="AS4045" s="2"/>
    </row>
    <row r="4046" spans="1:45" x14ac:dyDescent="0.25">
      <c r="A4046" s="2"/>
      <c r="C4046" s="2"/>
      <c r="E4046" s="2"/>
      <c r="Q4046" s="2"/>
      <c r="S4046" s="2"/>
      <c r="U4046" s="2"/>
      <c r="AE4046" s="4">
        <v>42496</v>
      </c>
      <c r="AF4046">
        <v>51717.82</v>
      </c>
      <c r="AG4046" s="4">
        <v>42411</v>
      </c>
      <c r="AH4046">
        <v>26.21</v>
      </c>
      <c r="AK4046" s="2">
        <v>42376</v>
      </c>
      <c r="AL4046">
        <v>15.599500000000001</v>
      </c>
      <c r="AM4046" s="2"/>
      <c r="AS4046" s="2"/>
    </row>
    <row r="4047" spans="1:45" x14ac:dyDescent="0.25">
      <c r="A4047" s="2"/>
      <c r="C4047" s="2"/>
      <c r="E4047" s="2"/>
      <c r="Q4047" s="2"/>
      <c r="S4047" s="2"/>
      <c r="U4047" s="2"/>
      <c r="AE4047" s="4">
        <v>42499</v>
      </c>
      <c r="AF4047">
        <v>50990.07</v>
      </c>
      <c r="AG4047" s="4">
        <v>42412</v>
      </c>
      <c r="AH4047">
        <v>29.44</v>
      </c>
      <c r="AK4047" s="2">
        <v>42377</v>
      </c>
      <c r="AL4047">
        <v>15.553599999999999</v>
      </c>
      <c r="AM4047" s="2"/>
      <c r="AS4047" s="2"/>
    </row>
    <row r="4048" spans="1:45" x14ac:dyDescent="0.25">
      <c r="A4048" s="2"/>
      <c r="C4048" s="2"/>
      <c r="E4048" s="2"/>
      <c r="Q4048" s="2"/>
      <c r="S4048" s="2"/>
      <c r="U4048" s="2"/>
      <c r="AE4048" s="4">
        <v>42500</v>
      </c>
      <c r="AF4048">
        <v>53070.91</v>
      </c>
      <c r="AG4048" s="4">
        <v>42416</v>
      </c>
      <c r="AH4048">
        <v>29.04</v>
      </c>
      <c r="AK4048" s="2">
        <v>42380</v>
      </c>
      <c r="AL4048">
        <v>15.6477</v>
      </c>
      <c r="AM4048" s="2"/>
      <c r="AS4048" s="2"/>
    </row>
    <row r="4049" spans="1:45" x14ac:dyDescent="0.25">
      <c r="A4049" s="2"/>
      <c r="C4049" s="2"/>
      <c r="E4049" s="2"/>
      <c r="Q4049" s="2"/>
      <c r="S4049" s="2"/>
      <c r="U4049" s="2"/>
      <c r="AE4049" s="4">
        <v>42501</v>
      </c>
      <c r="AF4049">
        <v>52764.46</v>
      </c>
      <c r="AG4049" s="4">
        <v>42417</v>
      </c>
      <c r="AH4049">
        <v>30.66</v>
      </c>
      <c r="AK4049" s="2">
        <v>42381</v>
      </c>
      <c r="AL4049">
        <v>15.5558</v>
      </c>
      <c r="AM4049" s="2"/>
      <c r="AS4049" s="2"/>
    </row>
    <row r="4050" spans="1:45" x14ac:dyDescent="0.25">
      <c r="A4050" s="2"/>
      <c r="C4050" s="2"/>
      <c r="E4050" s="2"/>
      <c r="Q4050" s="2"/>
      <c r="S4050" s="2"/>
      <c r="U4050" s="2"/>
      <c r="AE4050" s="4">
        <v>42502</v>
      </c>
      <c r="AF4050">
        <v>53241.32</v>
      </c>
      <c r="AG4050" s="4">
        <v>42418</v>
      </c>
      <c r="AH4050">
        <v>30.77</v>
      </c>
      <c r="AK4050" s="2">
        <v>42382</v>
      </c>
      <c r="AL4050">
        <v>15.5358</v>
      </c>
      <c r="AM4050" s="2"/>
      <c r="AS4050" s="2"/>
    </row>
    <row r="4051" spans="1:45" x14ac:dyDescent="0.25">
      <c r="A4051" s="2"/>
      <c r="C4051" s="2"/>
      <c r="E4051" s="2"/>
      <c r="Q4051" s="2"/>
      <c r="S4051" s="2"/>
      <c r="U4051" s="2"/>
      <c r="AE4051" s="4">
        <v>42503</v>
      </c>
      <c r="AF4051">
        <v>51804.31</v>
      </c>
      <c r="AG4051" s="4">
        <v>42419</v>
      </c>
      <c r="AH4051">
        <v>29.64</v>
      </c>
      <c r="AK4051" s="2">
        <v>42383</v>
      </c>
      <c r="AL4051">
        <v>15.5068</v>
      </c>
      <c r="AM4051" s="2"/>
      <c r="AS4051" s="2"/>
    </row>
    <row r="4052" spans="1:45" x14ac:dyDescent="0.25">
      <c r="A4052" s="2"/>
      <c r="C4052" s="2"/>
      <c r="E4052" s="2"/>
      <c r="Q4052" s="2"/>
      <c r="S4052" s="2"/>
      <c r="U4052" s="2"/>
      <c r="AE4052" s="4">
        <v>42506</v>
      </c>
      <c r="AF4052">
        <v>51802.92</v>
      </c>
      <c r="AG4052" s="4">
        <v>42422</v>
      </c>
      <c r="AH4052">
        <v>31.48</v>
      </c>
      <c r="AK4052" s="2">
        <v>42384</v>
      </c>
      <c r="AL4052">
        <v>15.6027</v>
      </c>
      <c r="AM4052" s="2"/>
      <c r="AS4052" s="2"/>
    </row>
    <row r="4053" spans="1:45" x14ac:dyDescent="0.25">
      <c r="A4053" s="2"/>
      <c r="C4053" s="2"/>
      <c r="E4053" s="2"/>
      <c r="Q4053" s="2"/>
      <c r="S4053" s="2"/>
      <c r="U4053" s="2"/>
      <c r="AE4053" s="4">
        <v>42507</v>
      </c>
      <c r="AF4053">
        <v>50839.45</v>
      </c>
      <c r="AG4053" s="4">
        <v>42423</v>
      </c>
      <c r="AH4053">
        <v>31.87</v>
      </c>
      <c r="AK4053" s="2">
        <v>42387</v>
      </c>
      <c r="AL4053">
        <v>15.6427</v>
      </c>
      <c r="AM4053" s="2"/>
      <c r="AS4053" s="2"/>
    </row>
    <row r="4054" spans="1:45" x14ac:dyDescent="0.25">
      <c r="A4054" s="2"/>
      <c r="C4054" s="2"/>
      <c r="E4054" s="2"/>
      <c r="Q4054" s="2"/>
      <c r="S4054" s="2"/>
      <c r="U4054" s="2"/>
      <c r="AE4054" s="4">
        <v>42508</v>
      </c>
      <c r="AF4054">
        <v>50561.7</v>
      </c>
      <c r="AG4054" s="4">
        <v>42424</v>
      </c>
      <c r="AH4054">
        <v>32.15</v>
      </c>
      <c r="AK4054" s="2">
        <v>42388</v>
      </c>
      <c r="AL4054">
        <v>15.4498</v>
      </c>
      <c r="AM4054" s="2"/>
      <c r="AS4054" s="2"/>
    </row>
    <row r="4055" spans="1:45" x14ac:dyDescent="0.25">
      <c r="A4055" s="2"/>
      <c r="C4055" s="2"/>
      <c r="E4055" s="2"/>
      <c r="Q4055" s="2"/>
      <c r="S4055" s="2"/>
      <c r="U4055" s="2"/>
      <c r="AE4055" s="4">
        <v>42509</v>
      </c>
      <c r="AF4055">
        <v>50132.53</v>
      </c>
      <c r="AG4055" s="4">
        <v>42425</v>
      </c>
      <c r="AH4055">
        <v>33.07</v>
      </c>
      <c r="AK4055" s="2">
        <v>42389</v>
      </c>
      <c r="AL4055">
        <v>15.2639</v>
      </c>
      <c r="AM4055" s="2"/>
      <c r="AS4055" s="2"/>
    </row>
    <row r="4056" spans="1:45" x14ac:dyDescent="0.25">
      <c r="A4056" s="2"/>
      <c r="C4056" s="2"/>
      <c r="E4056" s="2"/>
      <c r="Q4056" s="2"/>
      <c r="S4056" s="2"/>
      <c r="U4056" s="2"/>
      <c r="AE4056" s="4">
        <v>42510</v>
      </c>
      <c r="AF4056">
        <v>49722.75</v>
      </c>
      <c r="AG4056" s="4">
        <v>42426</v>
      </c>
      <c r="AH4056">
        <v>32.78</v>
      </c>
      <c r="AK4056" s="2">
        <v>42390</v>
      </c>
      <c r="AL4056">
        <v>14.944800000000001</v>
      </c>
      <c r="AM4056" s="2"/>
      <c r="AS4056" s="2"/>
    </row>
    <row r="4057" spans="1:45" x14ac:dyDescent="0.25">
      <c r="A4057" s="2"/>
      <c r="C4057" s="2"/>
      <c r="E4057" s="2"/>
      <c r="Q4057" s="2"/>
      <c r="S4057" s="2"/>
      <c r="U4057" s="2"/>
      <c r="AE4057" s="4">
        <v>42513</v>
      </c>
      <c r="AF4057">
        <v>49330.42</v>
      </c>
      <c r="AG4057" s="4">
        <v>42429</v>
      </c>
      <c r="AH4057">
        <v>33.75</v>
      </c>
      <c r="AK4057" s="2">
        <v>42391</v>
      </c>
      <c r="AL4057">
        <v>14.932499999999999</v>
      </c>
      <c r="AM4057" s="2"/>
      <c r="AS4057" s="2"/>
    </row>
    <row r="4058" spans="1:45" x14ac:dyDescent="0.25">
      <c r="A4058" s="2"/>
      <c r="C4058" s="2"/>
      <c r="E4058" s="2"/>
      <c r="Q4058" s="2"/>
      <c r="S4058" s="2"/>
      <c r="U4058" s="2"/>
      <c r="AE4058" s="4">
        <v>42514</v>
      </c>
      <c r="AF4058">
        <v>49345.19</v>
      </c>
      <c r="AG4058" s="4">
        <v>42430</v>
      </c>
      <c r="AH4058">
        <v>34.4</v>
      </c>
      <c r="AK4058" s="2">
        <v>42394</v>
      </c>
      <c r="AL4058">
        <v>15.06</v>
      </c>
      <c r="AM4058" s="2"/>
      <c r="AS4058" s="2"/>
    </row>
    <row r="4059" spans="1:45" x14ac:dyDescent="0.25">
      <c r="A4059" s="2"/>
      <c r="C4059" s="2"/>
      <c r="E4059" s="2"/>
      <c r="Q4059" s="2"/>
      <c r="S4059" s="2"/>
      <c r="U4059" s="2"/>
      <c r="AE4059" s="4">
        <v>42515</v>
      </c>
      <c r="AF4059">
        <v>49482.86</v>
      </c>
      <c r="AG4059" s="4">
        <v>42431</v>
      </c>
      <c r="AH4059">
        <v>34.659999999999997</v>
      </c>
      <c r="AK4059" s="2">
        <v>42395</v>
      </c>
      <c r="AL4059">
        <v>14.817500000000001</v>
      </c>
      <c r="AM4059" s="2"/>
      <c r="AS4059" s="2"/>
    </row>
    <row r="4060" spans="1:45" x14ac:dyDescent="0.25">
      <c r="A4060" s="2"/>
      <c r="C4060" s="2"/>
      <c r="E4060" s="2"/>
      <c r="Q4060" s="2"/>
      <c r="S4060" s="2"/>
      <c r="U4060" s="2"/>
      <c r="AE4060" s="4">
        <v>42517</v>
      </c>
      <c r="AF4060">
        <v>49051.49</v>
      </c>
      <c r="AG4060" s="4">
        <v>42432</v>
      </c>
      <c r="AH4060">
        <v>34.57</v>
      </c>
      <c r="AK4060" s="2">
        <v>42396</v>
      </c>
      <c r="AL4060">
        <v>14.807600000000001</v>
      </c>
      <c r="AM4060" s="2"/>
      <c r="AS4060" s="2"/>
    </row>
    <row r="4061" spans="1:45" x14ac:dyDescent="0.25">
      <c r="A4061" s="2"/>
      <c r="C4061" s="2"/>
      <c r="E4061" s="2"/>
      <c r="Q4061" s="2"/>
      <c r="S4061" s="2"/>
      <c r="U4061" s="2"/>
      <c r="AE4061" s="4">
        <v>42520</v>
      </c>
      <c r="AF4061">
        <v>48964.34</v>
      </c>
      <c r="AG4061" s="4">
        <v>42433</v>
      </c>
      <c r="AH4061">
        <v>35.92</v>
      </c>
      <c r="AK4061" s="2">
        <v>42397</v>
      </c>
      <c r="AL4061">
        <v>14.5381</v>
      </c>
      <c r="AM4061" s="2"/>
      <c r="AS4061" s="2"/>
    </row>
    <row r="4062" spans="1:45" x14ac:dyDescent="0.25">
      <c r="A4062" s="2"/>
      <c r="C4062" s="2"/>
      <c r="E4062" s="2"/>
      <c r="Q4062" s="2"/>
      <c r="S4062" s="2"/>
      <c r="U4062" s="2"/>
      <c r="AE4062" s="4">
        <v>42521</v>
      </c>
      <c r="AF4062">
        <v>48471.71</v>
      </c>
      <c r="AG4062" s="4">
        <v>42436</v>
      </c>
      <c r="AH4062">
        <v>37.9</v>
      </c>
      <c r="AK4062" s="2">
        <v>42398</v>
      </c>
      <c r="AL4062">
        <v>14.5815</v>
      </c>
      <c r="AM4062" s="2"/>
      <c r="AS4062" s="2"/>
    </row>
    <row r="4063" spans="1:45" x14ac:dyDescent="0.25">
      <c r="A4063" s="2"/>
      <c r="C4063" s="2"/>
      <c r="E4063" s="2"/>
      <c r="Q4063" s="2"/>
      <c r="S4063" s="2"/>
      <c r="U4063" s="2"/>
      <c r="AE4063" s="4">
        <v>42522</v>
      </c>
      <c r="AF4063">
        <v>49012.65</v>
      </c>
      <c r="AG4063" s="4">
        <v>42437</v>
      </c>
      <c r="AH4063">
        <v>36.5</v>
      </c>
      <c r="AK4063" s="2">
        <v>42401</v>
      </c>
      <c r="AL4063">
        <v>14.461</v>
      </c>
      <c r="AM4063" s="2"/>
      <c r="AS4063" s="2"/>
    </row>
    <row r="4064" spans="1:45" x14ac:dyDescent="0.25">
      <c r="A4064" s="2"/>
      <c r="C4064" s="2"/>
      <c r="E4064" s="2"/>
      <c r="Q4064" s="2"/>
      <c r="S4064" s="2"/>
      <c r="U4064" s="2"/>
      <c r="AE4064" s="4">
        <v>42523</v>
      </c>
      <c r="AF4064">
        <v>49887.24</v>
      </c>
      <c r="AG4064" s="4">
        <v>42438</v>
      </c>
      <c r="AH4064">
        <v>38.29</v>
      </c>
      <c r="AK4064" s="2">
        <v>42402</v>
      </c>
      <c r="AL4064">
        <v>14.6091</v>
      </c>
      <c r="AM4064" s="2"/>
      <c r="AS4064" s="2"/>
    </row>
    <row r="4065" spans="1:45" x14ac:dyDescent="0.25">
      <c r="A4065" s="2"/>
      <c r="C4065" s="2"/>
      <c r="E4065" s="2"/>
      <c r="Q4065" s="2"/>
      <c r="S4065" s="2"/>
      <c r="U4065" s="2"/>
      <c r="AE4065" s="4">
        <v>42524</v>
      </c>
      <c r="AF4065">
        <v>50619.5</v>
      </c>
      <c r="AG4065" s="4">
        <v>42439</v>
      </c>
      <c r="AH4065">
        <v>37.840000000000003</v>
      </c>
      <c r="AK4065" s="2">
        <v>42403</v>
      </c>
      <c r="AL4065">
        <v>14.536</v>
      </c>
      <c r="AM4065" s="2"/>
      <c r="AS4065" s="2"/>
    </row>
    <row r="4066" spans="1:45" x14ac:dyDescent="0.25">
      <c r="A4066" s="2"/>
      <c r="C4066" s="2"/>
      <c r="E4066" s="2"/>
      <c r="Q4066" s="2"/>
      <c r="S4066" s="2"/>
      <c r="U4066" s="2"/>
      <c r="AE4066" s="4">
        <v>42527</v>
      </c>
      <c r="AF4066">
        <v>50431.8</v>
      </c>
      <c r="AG4066" s="4">
        <v>42440</v>
      </c>
      <c r="AH4066">
        <v>38.5</v>
      </c>
      <c r="AK4066" s="2">
        <v>42404</v>
      </c>
      <c r="AL4066">
        <v>14.607699999999999</v>
      </c>
      <c r="AM4066" s="2"/>
      <c r="AS4066" s="2"/>
    </row>
    <row r="4067" spans="1:45" x14ac:dyDescent="0.25">
      <c r="A4067" s="2"/>
      <c r="C4067" s="2"/>
      <c r="E4067" s="2"/>
      <c r="Q4067" s="2"/>
      <c r="S4067" s="2"/>
      <c r="U4067" s="2"/>
      <c r="AE4067" s="4">
        <v>42528</v>
      </c>
      <c r="AF4067">
        <v>50487.86</v>
      </c>
      <c r="AG4067" s="4">
        <v>42443</v>
      </c>
      <c r="AH4067">
        <v>37.18</v>
      </c>
      <c r="AK4067" s="2">
        <v>42405</v>
      </c>
      <c r="AL4067">
        <v>14.6098</v>
      </c>
      <c r="AM4067" s="2"/>
      <c r="AS4067" s="2"/>
    </row>
    <row r="4068" spans="1:45" x14ac:dyDescent="0.25">
      <c r="A4068" s="2"/>
      <c r="C4068" s="2"/>
      <c r="E4068" s="2"/>
      <c r="Q4068" s="2"/>
      <c r="S4068" s="2"/>
      <c r="U4068" s="2"/>
      <c r="AE4068" s="4">
        <v>42529</v>
      </c>
      <c r="AF4068">
        <v>51629.29</v>
      </c>
      <c r="AG4068" s="4">
        <v>42444</v>
      </c>
      <c r="AH4068">
        <v>36.340000000000003</v>
      </c>
      <c r="AK4068" s="2">
        <v>42410</v>
      </c>
      <c r="AL4068">
        <v>14.492100000000001</v>
      </c>
      <c r="AM4068" s="2"/>
      <c r="AS4068" s="2"/>
    </row>
    <row r="4069" spans="1:45" x14ac:dyDescent="0.25">
      <c r="A4069" s="2"/>
      <c r="C4069" s="2"/>
      <c r="E4069" s="2"/>
      <c r="Q4069" s="2"/>
      <c r="S4069" s="2"/>
      <c r="U4069" s="2"/>
      <c r="AE4069" s="4">
        <v>42530</v>
      </c>
      <c r="AF4069">
        <v>51118.46</v>
      </c>
      <c r="AG4069" s="4">
        <v>42445</v>
      </c>
      <c r="AH4069">
        <v>38.46</v>
      </c>
      <c r="AK4069" s="2">
        <v>42411</v>
      </c>
      <c r="AL4069">
        <v>14.5428</v>
      </c>
      <c r="AM4069" s="2"/>
      <c r="AS4069" s="2"/>
    </row>
    <row r="4070" spans="1:45" x14ac:dyDescent="0.25">
      <c r="A4070" s="2"/>
      <c r="C4070" s="2"/>
      <c r="E4070" s="2"/>
      <c r="Q4070" s="2"/>
      <c r="S4070" s="2"/>
      <c r="U4070" s="2"/>
      <c r="AE4070" s="4">
        <v>42531</v>
      </c>
      <c r="AF4070">
        <v>49422.16</v>
      </c>
      <c r="AG4070" s="4">
        <v>42446</v>
      </c>
      <c r="AH4070">
        <v>40.200000000000003</v>
      </c>
      <c r="AK4070" s="2">
        <v>42412</v>
      </c>
      <c r="AL4070">
        <v>14.504</v>
      </c>
      <c r="AM4070" s="2"/>
      <c r="AS4070" s="2"/>
    </row>
    <row r="4071" spans="1:45" x14ac:dyDescent="0.25">
      <c r="A4071" s="2"/>
      <c r="C4071" s="2"/>
      <c r="E4071" s="2"/>
      <c r="Q4071" s="2"/>
      <c r="S4071" s="2"/>
      <c r="U4071" s="2"/>
      <c r="AE4071" s="4">
        <v>42534</v>
      </c>
      <c r="AF4071">
        <v>49660.79</v>
      </c>
      <c r="AG4071" s="4">
        <v>42447</v>
      </c>
      <c r="AH4071">
        <v>39.44</v>
      </c>
      <c r="AK4071" s="2">
        <v>42415</v>
      </c>
      <c r="AL4071">
        <v>14.4816</v>
      </c>
      <c r="AM4071" s="2"/>
      <c r="AS4071" s="2"/>
    </row>
    <row r="4072" spans="1:45" x14ac:dyDescent="0.25">
      <c r="A4072" s="2"/>
      <c r="C4072" s="2"/>
      <c r="E4072" s="2"/>
      <c r="Q4072" s="2"/>
      <c r="S4072" s="2"/>
      <c r="U4072" s="2"/>
      <c r="AE4072" s="4">
        <v>42535</v>
      </c>
      <c r="AF4072">
        <v>48648.29</v>
      </c>
      <c r="AG4072" s="4">
        <v>42450</v>
      </c>
      <c r="AH4072">
        <v>39.909999999999997</v>
      </c>
      <c r="AK4072" s="2">
        <v>42416</v>
      </c>
      <c r="AL4072">
        <v>14.318099999999999</v>
      </c>
      <c r="AM4072" s="2"/>
      <c r="AS4072" s="2"/>
    </row>
    <row r="4073" spans="1:45" x14ac:dyDescent="0.25">
      <c r="A4073" s="2"/>
      <c r="C4073" s="2"/>
      <c r="E4073" s="2"/>
      <c r="Q4073" s="2"/>
      <c r="S4073" s="2"/>
      <c r="U4073" s="2"/>
      <c r="AE4073" s="4">
        <v>42536</v>
      </c>
      <c r="AF4073">
        <v>48914.74</v>
      </c>
      <c r="AG4073" s="4">
        <v>42451</v>
      </c>
      <c r="AH4073">
        <v>41.45</v>
      </c>
      <c r="AK4073" s="2">
        <v>42417</v>
      </c>
      <c r="AL4073">
        <v>14.3004</v>
      </c>
      <c r="AM4073" s="2"/>
      <c r="AS4073" s="2"/>
    </row>
    <row r="4074" spans="1:45" x14ac:dyDescent="0.25">
      <c r="A4074" s="2"/>
      <c r="C4074" s="2"/>
      <c r="E4074" s="2"/>
      <c r="Q4074" s="2"/>
      <c r="S4074" s="2"/>
      <c r="U4074" s="2"/>
      <c r="AE4074" s="4">
        <v>42537</v>
      </c>
      <c r="AF4074">
        <v>49411.62</v>
      </c>
      <c r="AG4074" s="4">
        <v>42452</v>
      </c>
      <c r="AH4074">
        <v>39.79</v>
      </c>
      <c r="AK4074" s="2">
        <v>42418</v>
      </c>
      <c r="AL4074">
        <v>14.382400000000001</v>
      </c>
      <c r="AM4074" s="2"/>
      <c r="AS4074" s="2"/>
    </row>
    <row r="4075" spans="1:45" x14ac:dyDescent="0.25">
      <c r="A4075" s="2"/>
      <c r="C4075" s="2"/>
      <c r="E4075" s="2"/>
      <c r="Q4075" s="2"/>
      <c r="S4075" s="2"/>
      <c r="U4075" s="2"/>
      <c r="AE4075" s="4">
        <v>42538</v>
      </c>
      <c r="AF4075">
        <v>49533.84</v>
      </c>
      <c r="AG4075" s="4">
        <v>42453</v>
      </c>
      <c r="AH4075">
        <v>39.46</v>
      </c>
      <c r="AK4075" s="2">
        <v>42419</v>
      </c>
      <c r="AL4075">
        <v>14.3079</v>
      </c>
      <c r="AM4075" s="2"/>
      <c r="AS4075" s="2"/>
    </row>
    <row r="4076" spans="1:45" x14ac:dyDescent="0.25">
      <c r="A4076" s="2"/>
      <c r="C4076" s="2"/>
      <c r="E4076" s="2"/>
      <c r="Q4076" s="2"/>
      <c r="S4076" s="2"/>
      <c r="U4076" s="2"/>
      <c r="AE4076" s="4">
        <v>42541</v>
      </c>
      <c r="AF4076">
        <v>50329.36</v>
      </c>
      <c r="AG4076" s="4">
        <v>42457</v>
      </c>
      <c r="AH4076">
        <v>39.39</v>
      </c>
      <c r="AK4076" s="2">
        <v>42422</v>
      </c>
      <c r="AL4076">
        <v>14.2296</v>
      </c>
      <c r="AM4076" s="2"/>
      <c r="AS4076" s="2"/>
    </row>
    <row r="4077" spans="1:45" x14ac:dyDescent="0.25">
      <c r="A4077" s="2"/>
      <c r="C4077" s="2"/>
      <c r="E4077" s="2"/>
      <c r="Q4077" s="2"/>
      <c r="S4077" s="2"/>
      <c r="U4077" s="2"/>
      <c r="AE4077" s="4">
        <v>42542</v>
      </c>
      <c r="AF4077">
        <v>50837.8</v>
      </c>
      <c r="AG4077" s="4">
        <v>42458</v>
      </c>
      <c r="AH4077">
        <v>38.28</v>
      </c>
      <c r="AK4077" s="2">
        <v>42423</v>
      </c>
      <c r="AL4077">
        <v>14.2584</v>
      </c>
      <c r="AM4077" s="2"/>
      <c r="AS4077" s="2"/>
    </row>
    <row r="4078" spans="1:45" x14ac:dyDescent="0.25">
      <c r="A4078" s="2"/>
      <c r="C4078" s="2"/>
      <c r="E4078" s="2"/>
      <c r="Q4078" s="2"/>
      <c r="S4078" s="2"/>
      <c r="U4078" s="2"/>
      <c r="AE4078" s="4">
        <v>42543</v>
      </c>
      <c r="AF4078">
        <v>50156.3</v>
      </c>
      <c r="AG4078" s="4">
        <v>42459</v>
      </c>
      <c r="AH4078">
        <v>38.32</v>
      </c>
      <c r="AK4078" s="2">
        <v>42424</v>
      </c>
      <c r="AL4078">
        <v>14.23</v>
      </c>
      <c r="AM4078" s="2"/>
      <c r="AS4078" s="2"/>
    </row>
    <row r="4079" spans="1:45" x14ac:dyDescent="0.25">
      <c r="A4079" s="2"/>
      <c r="C4079" s="2"/>
      <c r="E4079" s="2"/>
      <c r="Q4079" s="2"/>
      <c r="S4079" s="2"/>
      <c r="U4079" s="2"/>
      <c r="AE4079" s="4">
        <v>42544</v>
      </c>
      <c r="AF4079">
        <v>51559.82</v>
      </c>
      <c r="AG4079" s="4">
        <v>42460</v>
      </c>
      <c r="AH4079">
        <v>38.340000000000003</v>
      </c>
      <c r="AK4079" s="2">
        <v>42425</v>
      </c>
      <c r="AL4079">
        <v>14.272500000000001</v>
      </c>
      <c r="AM4079" s="2"/>
      <c r="AS4079" s="2"/>
    </row>
    <row r="4080" spans="1:45" x14ac:dyDescent="0.25">
      <c r="A4080" s="2"/>
      <c r="C4080" s="2"/>
      <c r="E4080" s="2"/>
      <c r="Q4080" s="2"/>
      <c r="S4080" s="2"/>
      <c r="U4080" s="2"/>
      <c r="AE4080" s="4">
        <v>42545</v>
      </c>
      <c r="AF4080">
        <v>50105.26</v>
      </c>
      <c r="AG4080" s="4">
        <v>42461</v>
      </c>
      <c r="AH4080">
        <v>36.79</v>
      </c>
      <c r="AK4080" s="2">
        <v>42426</v>
      </c>
      <c r="AL4080">
        <v>14.2844</v>
      </c>
      <c r="AM4080" s="2"/>
      <c r="AS4080" s="2"/>
    </row>
    <row r="4081" spans="1:45" x14ac:dyDescent="0.25">
      <c r="A4081" s="2"/>
      <c r="C4081" s="2"/>
      <c r="E4081" s="2"/>
      <c r="Q4081" s="2"/>
      <c r="S4081" s="2"/>
      <c r="U4081" s="2"/>
      <c r="AE4081" s="4">
        <v>42548</v>
      </c>
      <c r="AF4081">
        <v>49245.53</v>
      </c>
      <c r="AG4081" s="4">
        <v>42464</v>
      </c>
      <c r="AH4081">
        <v>35.700000000000003</v>
      </c>
      <c r="AK4081" s="2">
        <v>42429</v>
      </c>
      <c r="AL4081">
        <v>14.2135</v>
      </c>
      <c r="AM4081" s="2"/>
      <c r="AS4081" s="2"/>
    </row>
    <row r="4082" spans="1:45" x14ac:dyDescent="0.25">
      <c r="A4082" s="2"/>
      <c r="C4082" s="2"/>
      <c r="E4082" s="2"/>
      <c r="Q4082" s="2"/>
      <c r="S4082" s="2"/>
      <c r="U4082" s="2"/>
      <c r="AE4082" s="4">
        <v>42549</v>
      </c>
      <c r="AF4082">
        <v>50006.559999999998</v>
      </c>
      <c r="AG4082" s="4">
        <v>42465</v>
      </c>
      <c r="AH4082">
        <v>35.89</v>
      </c>
      <c r="AK4082" s="2">
        <v>42430</v>
      </c>
      <c r="AL4082">
        <v>14.049300000000001</v>
      </c>
      <c r="AM4082" s="2"/>
      <c r="AS4082" s="2"/>
    </row>
    <row r="4083" spans="1:45" x14ac:dyDescent="0.25">
      <c r="A4083" s="2"/>
      <c r="C4083" s="2"/>
      <c r="E4083" s="2"/>
      <c r="Q4083" s="2"/>
      <c r="S4083" s="2"/>
      <c r="U4083" s="2"/>
      <c r="AE4083" s="4">
        <v>42550</v>
      </c>
      <c r="AF4083">
        <v>51001.91</v>
      </c>
      <c r="AG4083" s="4">
        <v>42466</v>
      </c>
      <c r="AH4083">
        <v>37.75</v>
      </c>
      <c r="AK4083" s="2">
        <v>42431</v>
      </c>
      <c r="AL4083">
        <v>14.114800000000001</v>
      </c>
      <c r="AM4083" s="2"/>
      <c r="AS4083" s="2"/>
    </row>
    <row r="4084" spans="1:45" x14ac:dyDescent="0.25">
      <c r="A4084" s="2"/>
      <c r="C4084" s="2"/>
      <c r="E4084" s="2"/>
      <c r="Q4084" s="2"/>
      <c r="S4084" s="2"/>
      <c r="U4084" s="2"/>
      <c r="AE4084" s="4">
        <v>42551</v>
      </c>
      <c r="AF4084">
        <v>51526.93</v>
      </c>
      <c r="AG4084" s="4">
        <v>42467</v>
      </c>
      <c r="AH4084">
        <v>37.26</v>
      </c>
      <c r="AK4084" s="2">
        <v>42432</v>
      </c>
      <c r="AL4084">
        <v>14.0593</v>
      </c>
      <c r="AM4084" s="2"/>
      <c r="AS4084" s="2"/>
    </row>
    <row r="4085" spans="1:45" x14ac:dyDescent="0.25">
      <c r="A4085" s="2"/>
      <c r="C4085" s="2"/>
      <c r="E4085" s="2"/>
      <c r="Q4085" s="2"/>
      <c r="S4085" s="2"/>
      <c r="U4085" s="2"/>
      <c r="AE4085" s="4">
        <v>42552</v>
      </c>
      <c r="AF4085">
        <v>52233.04</v>
      </c>
      <c r="AG4085" s="4">
        <v>42468</v>
      </c>
      <c r="AH4085">
        <v>39.72</v>
      </c>
      <c r="AK4085" s="2">
        <v>42433</v>
      </c>
      <c r="AL4085">
        <v>14.064</v>
      </c>
      <c r="AM4085" s="2"/>
      <c r="AS4085" s="2"/>
    </row>
    <row r="4086" spans="1:45" x14ac:dyDescent="0.25">
      <c r="A4086" s="2"/>
      <c r="C4086" s="2"/>
      <c r="E4086" s="2"/>
      <c r="Q4086" s="2"/>
      <c r="S4086" s="2"/>
      <c r="U4086" s="2"/>
      <c r="AE4086" s="4">
        <v>42555</v>
      </c>
      <c r="AF4086">
        <v>52568.66</v>
      </c>
      <c r="AG4086" s="4">
        <v>42471</v>
      </c>
      <c r="AH4086">
        <v>40.36</v>
      </c>
      <c r="AK4086" s="2">
        <v>42436</v>
      </c>
      <c r="AL4086">
        <v>14.1402</v>
      </c>
      <c r="AM4086" s="2"/>
      <c r="AS4086" s="2"/>
    </row>
    <row r="4087" spans="1:45" x14ac:dyDescent="0.25">
      <c r="A4087" s="2"/>
      <c r="C4087" s="2"/>
      <c r="E4087" s="2"/>
      <c r="Q4087" s="2"/>
      <c r="S4087" s="2"/>
      <c r="U4087" s="2"/>
      <c r="AE4087" s="4">
        <v>42556</v>
      </c>
      <c r="AF4087">
        <v>51842.27</v>
      </c>
      <c r="AG4087" s="4">
        <v>42472</v>
      </c>
      <c r="AH4087">
        <v>42.17</v>
      </c>
      <c r="AK4087" s="2">
        <v>42437</v>
      </c>
      <c r="AL4087">
        <v>14.06</v>
      </c>
      <c r="AM4087" s="2"/>
      <c r="AS4087" s="2"/>
    </row>
    <row r="4088" spans="1:45" x14ac:dyDescent="0.25">
      <c r="A4088" s="2"/>
      <c r="C4088" s="2"/>
      <c r="E4088" s="2"/>
      <c r="Q4088" s="2"/>
      <c r="S4088" s="2"/>
      <c r="U4088" s="2"/>
      <c r="AE4088" s="4">
        <v>42557</v>
      </c>
      <c r="AF4088">
        <v>51901.81</v>
      </c>
      <c r="AG4088" s="4">
        <v>42473</v>
      </c>
      <c r="AH4088">
        <v>41.76</v>
      </c>
      <c r="AK4088" s="2">
        <v>42438</v>
      </c>
      <c r="AL4088">
        <v>13.8887</v>
      </c>
      <c r="AM4088" s="2"/>
      <c r="AS4088" s="2"/>
    </row>
    <row r="4089" spans="1:45" x14ac:dyDescent="0.25">
      <c r="A4089" s="2"/>
      <c r="C4089" s="2"/>
      <c r="E4089" s="2"/>
      <c r="Q4089" s="2"/>
      <c r="S4089" s="2"/>
      <c r="U4089" s="2"/>
      <c r="AE4089" s="4">
        <v>42558</v>
      </c>
      <c r="AF4089">
        <v>52014.66</v>
      </c>
      <c r="AG4089" s="4">
        <v>42474</v>
      </c>
      <c r="AH4089">
        <v>41.5</v>
      </c>
      <c r="AK4089" s="2">
        <v>42439</v>
      </c>
      <c r="AL4089">
        <v>13.815</v>
      </c>
      <c r="AM4089" s="2"/>
      <c r="AS4089" s="2"/>
    </row>
    <row r="4090" spans="1:45" x14ac:dyDescent="0.25">
      <c r="A4090" s="2"/>
      <c r="C4090" s="2"/>
      <c r="E4090" s="2"/>
      <c r="Q4090" s="2"/>
      <c r="S4090" s="2"/>
      <c r="U4090" s="2"/>
      <c r="AE4090" s="4">
        <v>42559</v>
      </c>
      <c r="AF4090">
        <v>53140.74</v>
      </c>
      <c r="AG4090" s="4">
        <v>42475</v>
      </c>
      <c r="AH4090">
        <v>40.36</v>
      </c>
      <c r="AK4090" s="2">
        <v>42440</v>
      </c>
      <c r="AL4090">
        <v>13.6858</v>
      </c>
      <c r="AM4090" s="2"/>
      <c r="AS4090" s="2"/>
    </row>
    <row r="4091" spans="1:45" x14ac:dyDescent="0.25">
      <c r="A4091" s="2"/>
      <c r="C4091" s="2"/>
      <c r="E4091" s="2"/>
      <c r="Q4091" s="2"/>
      <c r="S4091" s="2"/>
      <c r="U4091" s="2"/>
      <c r="AE4091" s="4">
        <v>42562</v>
      </c>
      <c r="AF4091">
        <v>53960.11</v>
      </c>
      <c r="AG4091" s="4">
        <v>42478</v>
      </c>
      <c r="AH4091">
        <v>39.78</v>
      </c>
      <c r="AK4091" s="2">
        <v>42443</v>
      </c>
      <c r="AL4091">
        <v>13.709899999999999</v>
      </c>
      <c r="AM4091" s="2"/>
      <c r="AS4091" s="2"/>
    </row>
    <row r="4092" spans="1:45" x14ac:dyDescent="0.25">
      <c r="A4092" s="2"/>
      <c r="C4092" s="2"/>
      <c r="E4092" s="2"/>
      <c r="Q4092" s="2"/>
      <c r="S4092" s="2"/>
      <c r="U4092" s="2"/>
      <c r="AE4092" s="4">
        <v>42563</v>
      </c>
      <c r="AF4092">
        <v>54256.41</v>
      </c>
      <c r="AG4092" s="4">
        <v>42479</v>
      </c>
      <c r="AH4092">
        <v>41.08</v>
      </c>
      <c r="AK4092" s="2">
        <v>42444</v>
      </c>
      <c r="AL4092">
        <v>13.8596</v>
      </c>
      <c r="AM4092" s="2"/>
      <c r="AS4092" s="2"/>
    </row>
    <row r="4093" spans="1:45" x14ac:dyDescent="0.25">
      <c r="A4093" s="2"/>
      <c r="C4093" s="2"/>
      <c r="E4093" s="2"/>
      <c r="Q4093" s="2"/>
      <c r="S4093" s="2"/>
      <c r="U4093" s="2"/>
      <c r="AE4093" s="4">
        <v>42564</v>
      </c>
      <c r="AF4093">
        <v>54598.29</v>
      </c>
      <c r="AG4093" s="4">
        <v>42480</v>
      </c>
      <c r="AH4093">
        <v>42.63</v>
      </c>
      <c r="AK4093" s="2">
        <v>42445</v>
      </c>
      <c r="AL4093">
        <v>13.717499999999999</v>
      </c>
      <c r="AM4093" s="2"/>
      <c r="AS4093" s="2"/>
    </row>
    <row r="4094" spans="1:45" x14ac:dyDescent="0.25">
      <c r="A4094" s="2"/>
      <c r="C4094" s="2"/>
      <c r="E4094" s="2"/>
      <c r="Q4094" s="2"/>
      <c r="S4094" s="2"/>
      <c r="U4094" s="2"/>
      <c r="AE4094" s="4">
        <v>42565</v>
      </c>
      <c r="AF4094">
        <v>55480.87</v>
      </c>
      <c r="AG4094" s="4">
        <v>42481</v>
      </c>
      <c r="AH4094">
        <v>43.18</v>
      </c>
      <c r="AK4094" s="2">
        <v>42446</v>
      </c>
      <c r="AL4094">
        <v>13.625399999999999</v>
      </c>
      <c r="AM4094" s="2"/>
      <c r="AS4094" s="2"/>
    </row>
    <row r="4095" spans="1:45" x14ac:dyDescent="0.25">
      <c r="A4095" s="2"/>
      <c r="C4095" s="2"/>
      <c r="E4095" s="2"/>
      <c r="Q4095" s="2"/>
      <c r="S4095" s="2"/>
      <c r="U4095" s="2"/>
      <c r="AE4095" s="4">
        <v>42566</v>
      </c>
      <c r="AF4095">
        <v>55578.239999999998</v>
      </c>
      <c r="AG4095" s="4">
        <v>42482</v>
      </c>
      <c r="AH4095">
        <v>43.73</v>
      </c>
      <c r="AK4095" s="2">
        <v>42447</v>
      </c>
      <c r="AL4095">
        <v>13.6821</v>
      </c>
      <c r="AM4095" s="2"/>
      <c r="AS4095" s="2"/>
    </row>
    <row r="4096" spans="1:45" x14ac:dyDescent="0.25">
      <c r="A4096" s="2"/>
      <c r="C4096" s="2"/>
      <c r="E4096" s="2"/>
      <c r="Q4096" s="2"/>
      <c r="S4096" s="2"/>
      <c r="U4096" s="2"/>
      <c r="AE4096" s="4">
        <v>42569</v>
      </c>
      <c r="AF4096">
        <v>56484.21</v>
      </c>
      <c r="AG4096" s="4">
        <v>42485</v>
      </c>
      <c r="AH4096">
        <v>42.64</v>
      </c>
      <c r="AK4096" s="2">
        <v>42450</v>
      </c>
      <c r="AL4096">
        <v>13.7011</v>
      </c>
      <c r="AM4096" s="2"/>
      <c r="AS4096" s="2"/>
    </row>
    <row r="4097" spans="1:45" x14ac:dyDescent="0.25">
      <c r="A4097" s="2"/>
      <c r="C4097" s="2"/>
      <c r="E4097" s="2"/>
      <c r="Q4097" s="2"/>
      <c r="S4097" s="2"/>
      <c r="U4097" s="2"/>
      <c r="AE4097" s="4">
        <v>42570</v>
      </c>
      <c r="AF4097">
        <v>56698.06</v>
      </c>
      <c r="AG4097" s="4">
        <v>42486</v>
      </c>
      <c r="AH4097">
        <v>44.04</v>
      </c>
      <c r="AK4097" s="2">
        <v>42451</v>
      </c>
      <c r="AL4097">
        <v>13.6327</v>
      </c>
      <c r="AM4097" s="2"/>
      <c r="AS4097" s="2"/>
    </row>
    <row r="4098" spans="1:45" x14ac:dyDescent="0.25">
      <c r="A4098" s="2"/>
      <c r="C4098" s="2"/>
      <c r="E4098" s="2"/>
      <c r="Q4098" s="2"/>
      <c r="S4098" s="2"/>
      <c r="U4098" s="2"/>
      <c r="AE4098" s="4">
        <v>42571</v>
      </c>
      <c r="AF4098">
        <v>56578.05</v>
      </c>
      <c r="AG4098" s="4">
        <v>42487</v>
      </c>
      <c r="AH4098">
        <v>45.33</v>
      </c>
      <c r="AK4098" s="2">
        <v>42452</v>
      </c>
      <c r="AL4098">
        <v>13.6075</v>
      </c>
      <c r="AM4098" s="2"/>
      <c r="AS4098" s="2"/>
    </row>
    <row r="4099" spans="1:45" x14ac:dyDescent="0.25">
      <c r="A4099" s="2"/>
      <c r="C4099" s="2"/>
      <c r="E4099" s="2"/>
      <c r="Q4099" s="2"/>
      <c r="S4099" s="2"/>
      <c r="U4099" s="2"/>
      <c r="AE4099" s="4">
        <v>42572</v>
      </c>
      <c r="AF4099">
        <v>56641.49</v>
      </c>
      <c r="AG4099" s="4">
        <v>42488</v>
      </c>
      <c r="AH4099">
        <v>46.03</v>
      </c>
      <c r="AK4099" s="2">
        <v>42453</v>
      </c>
      <c r="AL4099">
        <v>13.712</v>
      </c>
      <c r="AM4099" s="2"/>
      <c r="AS4099" s="2"/>
    </row>
    <row r="4100" spans="1:45" x14ac:dyDescent="0.25">
      <c r="A4100" s="2"/>
      <c r="C4100" s="2"/>
      <c r="E4100" s="2"/>
      <c r="Q4100" s="2"/>
      <c r="S4100" s="2"/>
      <c r="U4100" s="2"/>
      <c r="AE4100" s="4">
        <v>42573</v>
      </c>
      <c r="AF4100">
        <v>57002.080000000002</v>
      </c>
      <c r="AG4100" s="4">
        <v>42489</v>
      </c>
      <c r="AH4100">
        <v>45.92</v>
      </c>
      <c r="AK4100" s="2">
        <v>42457</v>
      </c>
      <c r="AL4100">
        <v>13.634</v>
      </c>
      <c r="AM4100" s="2"/>
      <c r="AS4100" s="2"/>
    </row>
    <row r="4101" spans="1:45" x14ac:dyDescent="0.25">
      <c r="A4101" s="2"/>
      <c r="C4101" s="2"/>
      <c r="E4101" s="2"/>
      <c r="Q4101" s="2"/>
      <c r="S4101" s="2"/>
      <c r="U4101" s="2"/>
      <c r="AE4101" s="4">
        <v>42576</v>
      </c>
      <c r="AF4101">
        <v>56872.73</v>
      </c>
      <c r="AG4101" s="4">
        <v>42492</v>
      </c>
      <c r="AH4101">
        <v>44.78</v>
      </c>
      <c r="AK4101" s="2">
        <v>42458</v>
      </c>
      <c r="AL4101">
        <v>13.647</v>
      </c>
      <c r="AM4101" s="2"/>
      <c r="AS4101" s="2"/>
    </row>
    <row r="4102" spans="1:45" x14ac:dyDescent="0.25">
      <c r="A4102" s="2"/>
      <c r="C4102" s="2"/>
      <c r="E4102" s="2"/>
      <c r="Q4102" s="2"/>
      <c r="S4102" s="2"/>
      <c r="U4102" s="2"/>
      <c r="AE4102" s="4">
        <v>42577</v>
      </c>
      <c r="AF4102">
        <v>56782.75</v>
      </c>
      <c r="AG4102" s="4">
        <v>42493</v>
      </c>
      <c r="AH4102">
        <v>43.65</v>
      </c>
      <c r="AK4102" s="2">
        <v>42459</v>
      </c>
      <c r="AL4102">
        <v>13.6442</v>
      </c>
      <c r="AM4102" s="2"/>
      <c r="AS4102" s="2"/>
    </row>
    <row r="4103" spans="1:45" x14ac:dyDescent="0.25">
      <c r="A4103" s="2"/>
      <c r="C4103" s="2"/>
      <c r="E4103" s="2"/>
      <c r="Q4103" s="2"/>
      <c r="S4103" s="2"/>
      <c r="U4103" s="2"/>
      <c r="AE4103" s="4">
        <v>42578</v>
      </c>
      <c r="AF4103">
        <v>56852.84</v>
      </c>
      <c r="AG4103" s="4">
        <v>42494</v>
      </c>
      <c r="AH4103">
        <v>43.78</v>
      </c>
      <c r="AK4103" s="2">
        <v>42460</v>
      </c>
      <c r="AL4103">
        <v>13.805099999999999</v>
      </c>
      <c r="AM4103" s="2"/>
      <c r="AS4103" s="2"/>
    </row>
    <row r="4104" spans="1:45" x14ac:dyDescent="0.25">
      <c r="A4104" s="2"/>
      <c r="C4104" s="2"/>
      <c r="E4104" s="2"/>
      <c r="Q4104" s="2"/>
      <c r="S4104" s="2"/>
      <c r="U4104" s="2"/>
      <c r="AE4104" s="4">
        <v>42579</v>
      </c>
      <c r="AF4104">
        <v>56667.12</v>
      </c>
      <c r="AG4104" s="4">
        <v>42495</v>
      </c>
      <c r="AH4104">
        <v>44.32</v>
      </c>
      <c r="AK4104" s="2">
        <v>42461</v>
      </c>
      <c r="AL4104">
        <v>13.7715</v>
      </c>
      <c r="AM4104" s="2"/>
      <c r="AS4104" s="2"/>
    </row>
    <row r="4105" spans="1:45" x14ac:dyDescent="0.25">
      <c r="A4105" s="2"/>
      <c r="C4105" s="2"/>
      <c r="E4105" s="2"/>
      <c r="Q4105" s="2"/>
      <c r="S4105" s="2"/>
      <c r="U4105" s="2"/>
      <c r="AE4105" s="4">
        <v>42580</v>
      </c>
      <c r="AF4105">
        <v>57308.21</v>
      </c>
      <c r="AG4105" s="4">
        <v>42496</v>
      </c>
      <c r="AH4105">
        <v>44.66</v>
      </c>
      <c r="AK4105" s="2">
        <v>42464</v>
      </c>
      <c r="AL4105">
        <v>13.7118</v>
      </c>
      <c r="AM4105" s="2"/>
      <c r="AS4105" s="2"/>
    </row>
    <row r="4106" spans="1:45" x14ac:dyDescent="0.25">
      <c r="A4106" s="2"/>
      <c r="C4106" s="2"/>
      <c r="E4106" s="2"/>
      <c r="Q4106" s="2"/>
      <c r="S4106" s="2"/>
      <c r="U4106" s="2"/>
      <c r="AE4106" s="4">
        <v>42583</v>
      </c>
      <c r="AF4106">
        <v>56755.76</v>
      </c>
      <c r="AG4106" s="4">
        <v>42499</v>
      </c>
      <c r="AH4106">
        <v>43.44</v>
      </c>
      <c r="AK4106" s="2">
        <v>42465</v>
      </c>
      <c r="AL4106">
        <v>13.723599999999999</v>
      </c>
      <c r="AM4106" s="2"/>
      <c r="AS4106" s="2"/>
    </row>
    <row r="4107" spans="1:45" x14ac:dyDescent="0.25">
      <c r="A4107" s="2"/>
      <c r="C4107" s="2"/>
      <c r="E4107" s="2"/>
      <c r="Q4107" s="2"/>
      <c r="S4107" s="2"/>
      <c r="U4107" s="2"/>
      <c r="AE4107" s="4">
        <v>42584</v>
      </c>
      <c r="AF4107">
        <v>56162.38</v>
      </c>
      <c r="AG4107" s="4">
        <v>42500</v>
      </c>
      <c r="AH4107">
        <v>44.66</v>
      </c>
      <c r="AK4107" s="2">
        <v>42466</v>
      </c>
      <c r="AL4107">
        <v>13.7385</v>
      </c>
      <c r="AM4107" s="2"/>
      <c r="AS4107" s="2"/>
    </row>
    <row r="4108" spans="1:45" x14ac:dyDescent="0.25">
      <c r="A4108" s="2"/>
      <c r="C4108" s="2"/>
      <c r="E4108" s="2"/>
      <c r="Q4108" s="2"/>
      <c r="S4108" s="2"/>
      <c r="U4108" s="2"/>
      <c r="AE4108" s="4">
        <v>42585</v>
      </c>
      <c r="AF4108">
        <v>57076.91</v>
      </c>
      <c r="AG4108" s="4">
        <v>42501</v>
      </c>
      <c r="AH4108">
        <v>46.23</v>
      </c>
      <c r="AK4108" s="2">
        <v>42467</v>
      </c>
      <c r="AL4108">
        <v>13.7957</v>
      </c>
      <c r="AM4108" s="2"/>
      <c r="AS4108" s="2"/>
    </row>
    <row r="4109" spans="1:45" x14ac:dyDescent="0.25">
      <c r="A4109" s="2"/>
      <c r="C4109" s="2"/>
      <c r="E4109" s="2"/>
      <c r="Q4109" s="2"/>
      <c r="S4109" s="2"/>
      <c r="U4109" s="2"/>
      <c r="AE4109" s="4">
        <v>42586</v>
      </c>
      <c r="AF4109">
        <v>57593.89</v>
      </c>
      <c r="AG4109" s="4">
        <v>42502</v>
      </c>
      <c r="AH4109">
        <v>46.7</v>
      </c>
      <c r="AK4109" s="2">
        <v>42468</v>
      </c>
      <c r="AL4109">
        <v>13.6539</v>
      </c>
      <c r="AM4109" s="2"/>
      <c r="AS4109" s="2"/>
    </row>
    <row r="4110" spans="1:45" x14ac:dyDescent="0.25">
      <c r="A4110" s="2"/>
      <c r="C4110" s="2"/>
      <c r="E4110" s="2"/>
      <c r="Q4110" s="2"/>
      <c r="S4110" s="2"/>
      <c r="U4110" s="2"/>
      <c r="AE4110" s="4">
        <v>42587</v>
      </c>
      <c r="AF4110">
        <v>57661.14</v>
      </c>
      <c r="AG4110" s="4">
        <v>42503</v>
      </c>
      <c r="AH4110">
        <v>46.21</v>
      </c>
      <c r="AK4110" s="2">
        <v>42471</v>
      </c>
      <c r="AL4110">
        <v>13.627000000000001</v>
      </c>
      <c r="AM4110" s="2"/>
      <c r="AS4110" s="2"/>
    </row>
    <row r="4111" spans="1:45" x14ac:dyDescent="0.25">
      <c r="A4111" s="2"/>
      <c r="C4111" s="2"/>
      <c r="E4111" s="2"/>
      <c r="Q4111" s="2"/>
      <c r="S4111" s="2"/>
      <c r="U4111" s="2"/>
      <c r="AE4111" s="4">
        <v>42590</v>
      </c>
      <c r="AF4111">
        <v>57635.43</v>
      </c>
      <c r="AG4111" s="4">
        <v>42506</v>
      </c>
      <c r="AH4111">
        <v>47.72</v>
      </c>
      <c r="AK4111" s="2">
        <v>42472</v>
      </c>
      <c r="AL4111">
        <v>13.6027</v>
      </c>
      <c r="AM4111" s="2"/>
      <c r="AS4111" s="2"/>
    </row>
    <row r="4112" spans="1:45" x14ac:dyDescent="0.25">
      <c r="A4112" s="2"/>
      <c r="C4112" s="2"/>
      <c r="E4112" s="2"/>
      <c r="Q4112" s="2"/>
      <c r="S4112" s="2"/>
      <c r="U4112" s="2"/>
      <c r="AE4112" s="4">
        <v>42591</v>
      </c>
      <c r="AF4112">
        <v>57689.41</v>
      </c>
      <c r="AG4112" s="4">
        <v>42507</v>
      </c>
      <c r="AH4112">
        <v>48.31</v>
      </c>
      <c r="AK4112" s="2">
        <v>42473</v>
      </c>
      <c r="AL4112">
        <v>13.469200000000001</v>
      </c>
      <c r="AM4112" s="2"/>
      <c r="AS4112" s="2"/>
    </row>
    <row r="4113" spans="1:45" x14ac:dyDescent="0.25">
      <c r="A4113" s="2"/>
      <c r="C4113" s="2"/>
      <c r="E4113" s="2"/>
      <c r="Q4113" s="2"/>
      <c r="S4113" s="2"/>
      <c r="U4113" s="2"/>
      <c r="AE4113" s="4">
        <v>42592</v>
      </c>
      <c r="AF4113">
        <v>56919.78</v>
      </c>
      <c r="AG4113" s="4">
        <v>42508</v>
      </c>
      <c r="AH4113">
        <v>48.19</v>
      </c>
      <c r="AK4113" s="2">
        <v>42474</v>
      </c>
      <c r="AL4113">
        <v>13.435</v>
      </c>
      <c r="AM4113" s="2"/>
      <c r="AS4113" s="2"/>
    </row>
    <row r="4114" spans="1:45" x14ac:dyDescent="0.25">
      <c r="A4114" s="2"/>
      <c r="C4114" s="2"/>
      <c r="E4114" s="2"/>
      <c r="Q4114" s="2"/>
      <c r="S4114" s="2"/>
      <c r="U4114" s="2"/>
      <c r="AE4114" s="4">
        <v>42593</v>
      </c>
      <c r="AF4114">
        <v>58299.57</v>
      </c>
      <c r="AG4114" s="4">
        <v>42509</v>
      </c>
      <c r="AH4114">
        <v>48.16</v>
      </c>
      <c r="AK4114" s="2">
        <v>42475</v>
      </c>
      <c r="AL4114">
        <v>13.3865</v>
      </c>
      <c r="AM4114" s="2"/>
      <c r="AS4114" s="2"/>
    </row>
    <row r="4115" spans="1:45" x14ac:dyDescent="0.25">
      <c r="A4115" s="2"/>
      <c r="C4115" s="2"/>
      <c r="E4115" s="2"/>
      <c r="Q4115" s="2"/>
      <c r="S4115" s="2"/>
      <c r="U4115" s="2"/>
      <c r="AE4115" s="4">
        <v>42594</v>
      </c>
      <c r="AF4115">
        <v>58298.41</v>
      </c>
      <c r="AG4115" s="4">
        <v>42510</v>
      </c>
      <c r="AH4115">
        <v>47.75</v>
      </c>
      <c r="AK4115" s="2">
        <v>42478</v>
      </c>
      <c r="AL4115">
        <v>13.236800000000001</v>
      </c>
      <c r="AM4115" s="2"/>
      <c r="AS4115" s="2"/>
    </row>
    <row r="4116" spans="1:45" x14ac:dyDescent="0.25">
      <c r="A4116" s="2"/>
      <c r="C4116" s="2"/>
      <c r="E4116" s="2"/>
      <c r="Q4116" s="2"/>
      <c r="S4116" s="2"/>
      <c r="U4116" s="2"/>
      <c r="AE4116" s="4">
        <v>42597</v>
      </c>
      <c r="AF4116">
        <v>59145.98</v>
      </c>
      <c r="AG4116" s="4">
        <v>42513</v>
      </c>
      <c r="AH4116">
        <v>48.08</v>
      </c>
      <c r="AK4116" s="2">
        <v>42479</v>
      </c>
      <c r="AL4116">
        <v>13.241099999999999</v>
      </c>
      <c r="AM4116" s="2"/>
      <c r="AS4116" s="2"/>
    </row>
    <row r="4117" spans="1:45" x14ac:dyDescent="0.25">
      <c r="A4117" s="2"/>
      <c r="C4117" s="2"/>
      <c r="E4117" s="2"/>
      <c r="Q4117" s="2"/>
      <c r="S4117" s="2"/>
      <c r="U4117" s="2"/>
      <c r="AE4117" s="4">
        <v>42598</v>
      </c>
      <c r="AF4117">
        <v>58855.43</v>
      </c>
      <c r="AG4117" s="4">
        <v>42514</v>
      </c>
      <c r="AH4117">
        <v>48.62</v>
      </c>
      <c r="AK4117" s="2">
        <v>42480</v>
      </c>
      <c r="AL4117">
        <v>13.1915</v>
      </c>
      <c r="AM4117" s="2"/>
      <c r="AS4117" s="2"/>
    </row>
    <row r="4118" spans="1:45" x14ac:dyDescent="0.25">
      <c r="A4118" s="2"/>
      <c r="C4118" s="2"/>
      <c r="E4118" s="2"/>
      <c r="Q4118" s="2"/>
      <c r="S4118" s="2"/>
      <c r="U4118" s="2"/>
      <c r="AE4118" s="4">
        <v>42599</v>
      </c>
      <c r="AF4118">
        <v>59323.83</v>
      </c>
      <c r="AG4118" s="4">
        <v>42515</v>
      </c>
      <c r="AH4118">
        <v>49.56</v>
      </c>
      <c r="AK4118" s="2">
        <v>42481</v>
      </c>
      <c r="AL4118">
        <v>13.158899999999999</v>
      </c>
      <c r="AM4118" s="2"/>
      <c r="AS4118" s="2"/>
    </row>
    <row r="4119" spans="1:45" x14ac:dyDescent="0.25">
      <c r="A4119" s="2"/>
      <c r="C4119" s="2"/>
      <c r="E4119" s="2"/>
      <c r="Q4119" s="2"/>
      <c r="S4119" s="2"/>
      <c r="U4119" s="2"/>
      <c r="AE4119" s="4">
        <v>42600</v>
      </c>
      <c r="AF4119">
        <v>59166.02</v>
      </c>
      <c r="AG4119" s="4">
        <v>42516</v>
      </c>
      <c r="AH4119">
        <v>49.48</v>
      </c>
      <c r="AK4119" s="2">
        <v>42482</v>
      </c>
      <c r="AL4119">
        <v>13.198</v>
      </c>
      <c r="AM4119" s="2"/>
      <c r="AS4119" s="2"/>
    </row>
    <row r="4120" spans="1:45" x14ac:dyDescent="0.25">
      <c r="A4120" s="2"/>
      <c r="C4120" s="2"/>
      <c r="E4120" s="2"/>
      <c r="Q4120" s="2"/>
      <c r="S4120" s="2"/>
      <c r="U4120" s="2"/>
      <c r="AE4120" s="4">
        <v>42601</v>
      </c>
      <c r="AF4120">
        <v>59098.92</v>
      </c>
      <c r="AG4120" s="4">
        <v>42517</v>
      </c>
      <c r="AH4120">
        <v>49.33</v>
      </c>
      <c r="AK4120" s="2">
        <v>42485</v>
      </c>
      <c r="AL4120">
        <v>13.1396</v>
      </c>
      <c r="AM4120" s="2"/>
      <c r="AS4120" s="2"/>
    </row>
    <row r="4121" spans="1:45" x14ac:dyDescent="0.25">
      <c r="A4121" s="2"/>
      <c r="C4121" s="2"/>
      <c r="E4121" s="2"/>
      <c r="Q4121" s="2"/>
      <c r="S4121" s="2"/>
      <c r="U4121" s="2"/>
      <c r="AE4121" s="4">
        <v>42604</v>
      </c>
      <c r="AF4121">
        <v>57781.24</v>
      </c>
      <c r="AG4121" s="4">
        <v>42521</v>
      </c>
      <c r="AH4121">
        <v>49.1</v>
      </c>
      <c r="AK4121" s="2">
        <v>42486</v>
      </c>
      <c r="AL4121">
        <v>13.2143</v>
      </c>
      <c r="AM4121" s="2"/>
      <c r="AS4121" s="2"/>
    </row>
    <row r="4122" spans="1:45" x14ac:dyDescent="0.25">
      <c r="A4122" s="2"/>
      <c r="C4122" s="2"/>
      <c r="E4122" s="2"/>
      <c r="Q4122" s="2"/>
      <c r="S4122" s="2"/>
      <c r="U4122" s="2"/>
      <c r="AE4122" s="4">
        <v>42605</v>
      </c>
      <c r="AF4122">
        <v>58020.04</v>
      </c>
      <c r="AG4122" s="4">
        <v>42522</v>
      </c>
      <c r="AH4122">
        <v>49.01</v>
      </c>
      <c r="AK4122" s="2">
        <v>42487</v>
      </c>
      <c r="AL4122">
        <v>13.158899999999999</v>
      </c>
      <c r="AM4122" s="2"/>
      <c r="AS4122" s="2"/>
    </row>
    <row r="4123" spans="1:45" x14ac:dyDescent="0.25">
      <c r="A4123" s="2"/>
      <c r="C4123" s="2"/>
      <c r="E4123" s="2"/>
      <c r="Q4123" s="2"/>
      <c r="S4123" s="2"/>
      <c r="U4123" s="2"/>
      <c r="AE4123" s="4">
        <v>42606</v>
      </c>
      <c r="AF4123">
        <v>57717.88</v>
      </c>
      <c r="AG4123" s="4">
        <v>42523</v>
      </c>
      <c r="AH4123">
        <v>49.17</v>
      </c>
      <c r="AK4123" s="2">
        <v>42488</v>
      </c>
      <c r="AL4123">
        <v>13.2614</v>
      </c>
      <c r="AM4123" s="2"/>
      <c r="AS4123" s="2"/>
    </row>
    <row r="4124" spans="1:45" x14ac:dyDescent="0.25">
      <c r="A4124" s="2"/>
      <c r="C4124" s="2"/>
      <c r="E4124" s="2"/>
      <c r="Q4124" s="2"/>
      <c r="S4124" s="2"/>
      <c r="U4124" s="2"/>
      <c r="AE4124" s="4">
        <v>42607</v>
      </c>
      <c r="AF4124">
        <v>57722.14</v>
      </c>
      <c r="AG4124" s="4">
        <v>42524</v>
      </c>
      <c r="AH4124">
        <v>48.62</v>
      </c>
      <c r="AK4124" s="2">
        <v>42489</v>
      </c>
      <c r="AL4124">
        <v>13.254</v>
      </c>
      <c r="AM4124" s="2"/>
      <c r="AS4124" s="2"/>
    </row>
    <row r="4125" spans="1:45" x14ac:dyDescent="0.25">
      <c r="A4125" s="2"/>
      <c r="C4125" s="2"/>
      <c r="E4125" s="2"/>
      <c r="Q4125" s="2"/>
      <c r="S4125" s="2"/>
      <c r="U4125" s="2"/>
      <c r="AE4125" s="4">
        <v>42608</v>
      </c>
      <c r="AF4125">
        <v>57716.25</v>
      </c>
      <c r="AG4125" s="4">
        <v>42527</v>
      </c>
      <c r="AH4125">
        <v>49.69</v>
      </c>
      <c r="AK4125" s="2">
        <v>42492</v>
      </c>
      <c r="AL4125">
        <v>13.2803</v>
      </c>
      <c r="AM4125" s="2"/>
      <c r="AS4125" s="2"/>
    </row>
    <row r="4126" spans="1:45" x14ac:dyDescent="0.25">
      <c r="A4126" s="2"/>
      <c r="C4126" s="2"/>
      <c r="E4126" s="2"/>
      <c r="Q4126" s="2"/>
      <c r="S4126" s="2"/>
      <c r="U4126" s="2"/>
      <c r="AE4126" s="4">
        <v>42611</v>
      </c>
      <c r="AF4126">
        <v>58610.39</v>
      </c>
      <c r="AG4126" s="4">
        <v>42528</v>
      </c>
      <c r="AH4126">
        <v>50.36</v>
      </c>
      <c r="AK4126" s="2">
        <v>42493</v>
      </c>
      <c r="AL4126">
        <v>13.250400000000001</v>
      </c>
      <c r="AM4126" s="2"/>
      <c r="AS4126" s="2"/>
    </row>
    <row r="4127" spans="1:45" x14ac:dyDescent="0.25">
      <c r="A4127" s="2"/>
      <c r="C4127" s="2"/>
      <c r="E4127" s="2"/>
      <c r="Q4127" s="2"/>
      <c r="S4127" s="2"/>
      <c r="U4127" s="2"/>
      <c r="AE4127" s="4">
        <v>42612</v>
      </c>
      <c r="AF4127">
        <v>58575.42</v>
      </c>
      <c r="AG4127" s="4">
        <v>42529</v>
      </c>
      <c r="AH4127">
        <v>51.23</v>
      </c>
      <c r="AK4127" s="2">
        <v>42494</v>
      </c>
      <c r="AL4127">
        <v>13.2638</v>
      </c>
      <c r="AM4127" s="2"/>
      <c r="AS4127" s="2"/>
    </row>
    <row r="4128" spans="1:45" x14ac:dyDescent="0.25">
      <c r="A4128" s="2"/>
      <c r="C4128" s="2"/>
      <c r="E4128" s="2"/>
      <c r="Q4128" s="2"/>
      <c r="S4128" s="2"/>
      <c r="U4128" s="2"/>
      <c r="AE4128" s="4">
        <v>42613</v>
      </c>
      <c r="AF4128">
        <v>57901.11</v>
      </c>
      <c r="AG4128" s="4">
        <v>42530</v>
      </c>
      <c r="AH4128">
        <v>50.56</v>
      </c>
      <c r="AK4128" s="2">
        <v>42495</v>
      </c>
      <c r="AL4128">
        <v>13.2898</v>
      </c>
      <c r="AM4128" s="2"/>
      <c r="AS4128" s="2"/>
    </row>
    <row r="4129" spans="1:45" x14ac:dyDescent="0.25">
      <c r="A4129" s="2"/>
      <c r="C4129" s="2"/>
      <c r="E4129" s="2"/>
      <c r="Q4129" s="2"/>
      <c r="S4129" s="2"/>
      <c r="U4129" s="2"/>
      <c r="AE4129" s="4">
        <v>42614</v>
      </c>
      <c r="AF4129">
        <v>58236.27</v>
      </c>
      <c r="AG4129" s="4">
        <v>42531</v>
      </c>
      <c r="AH4129">
        <v>49.07</v>
      </c>
      <c r="AK4129" s="2">
        <v>42496</v>
      </c>
      <c r="AL4129">
        <v>13.299799999999999</v>
      </c>
      <c r="AM4129" s="2"/>
      <c r="AS4129" s="2"/>
    </row>
    <row r="4130" spans="1:45" x14ac:dyDescent="0.25">
      <c r="A4130" s="2"/>
      <c r="C4130" s="2"/>
      <c r="E4130" s="2"/>
      <c r="Q4130" s="2"/>
      <c r="S4130" s="2"/>
      <c r="U4130" s="2"/>
      <c r="AE4130" s="4">
        <v>42615</v>
      </c>
      <c r="AF4130">
        <v>59616.4</v>
      </c>
      <c r="AG4130" s="4">
        <v>42534</v>
      </c>
      <c r="AH4130">
        <v>48.88</v>
      </c>
      <c r="AK4130" s="2">
        <v>42499</v>
      </c>
      <c r="AL4130">
        <v>13.340999999999999</v>
      </c>
      <c r="AM4130" s="2"/>
      <c r="AS4130" s="2"/>
    </row>
    <row r="4131" spans="1:45" x14ac:dyDescent="0.25">
      <c r="A4131" s="2"/>
      <c r="C4131" s="2"/>
      <c r="E4131" s="2"/>
      <c r="Q4131" s="2"/>
      <c r="S4131" s="2"/>
      <c r="U4131" s="2"/>
      <c r="AE4131" s="4">
        <v>42618</v>
      </c>
      <c r="AF4131">
        <v>59566.34</v>
      </c>
      <c r="AG4131" s="4">
        <v>42535</v>
      </c>
      <c r="AH4131">
        <v>48.49</v>
      </c>
      <c r="AK4131" s="2">
        <v>42500</v>
      </c>
      <c r="AL4131">
        <v>13.2492</v>
      </c>
      <c r="AM4131" s="2"/>
      <c r="AS4131" s="2"/>
    </row>
    <row r="4132" spans="1:45" x14ac:dyDescent="0.25">
      <c r="A4132" s="2"/>
      <c r="C4132" s="2"/>
      <c r="E4132" s="2"/>
      <c r="Q4132" s="2"/>
      <c r="S4132" s="2"/>
      <c r="U4132" s="2"/>
      <c r="AE4132" s="4">
        <v>42619</v>
      </c>
      <c r="AF4132">
        <v>60129.440000000002</v>
      </c>
      <c r="AG4132" s="4">
        <v>42536</v>
      </c>
      <c r="AH4132">
        <v>48.01</v>
      </c>
      <c r="AK4132" s="2">
        <v>42501</v>
      </c>
      <c r="AL4132">
        <v>13.1937</v>
      </c>
      <c r="AM4132" s="2"/>
      <c r="AS4132" s="2"/>
    </row>
    <row r="4133" spans="1:45" x14ac:dyDescent="0.25">
      <c r="A4133" s="2"/>
      <c r="C4133" s="2"/>
      <c r="E4133" s="2"/>
      <c r="Q4133" s="2"/>
      <c r="S4133" s="2"/>
      <c r="U4133" s="2"/>
      <c r="AE4133" s="4">
        <v>42621</v>
      </c>
      <c r="AF4133">
        <v>60231.66</v>
      </c>
      <c r="AG4133" s="4">
        <v>42537</v>
      </c>
      <c r="AH4133">
        <v>46.21</v>
      </c>
      <c r="AK4133" s="2">
        <v>42502</v>
      </c>
      <c r="AL4133">
        <v>13.1601</v>
      </c>
      <c r="AM4133" s="2"/>
      <c r="AS4133" s="2"/>
    </row>
    <row r="4134" spans="1:45" x14ac:dyDescent="0.25">
      <c r="A4134" s="2"/>
      <c r="C4134" s="2"/>
      <c r="E4134" s="2"/>
      <c r="Q4134" s="2"/>
      <c r="S4134" s="2"/>
      <c r="U4134" s="2"/>
      <c r="AE4134" s="4">
        <v>42622</v>
      </c>
      <c r="AF4134">
        <v>57999.73</v>
      </c>
      <c r="AG4134" s="4">
        <v>42538</v>
      </c>
      <c r="AH4134">
        <v>47.98</v>
      </c>
      <c r="AK4134" s="2">
        <v>42503</v>
      </c>
      <c r="AL4134">
        <v>13.1637</v>
      </c>
      <c r="AM4134" s="2"/>
      <c r="AS4134" s="2"/>
    </row>
    <row r="4135" spans="1:45" x14ac:dyDescent="0.25">
      <c r="A4135" s="2"/>
      <c r="C4135" s="2"/>
      <c r="E4135" s="2"/>
      <c r="Q4135" s="2"/>
      <c r="S4135" s="2"/>
      <c r="U4135" s="2"/>
      <c r="AE4135" s="4">
        <v>42625</v>
      </c>
      <c r="AF4135">
        <v>58586.11</v>
      </c>
      <c r="AG4135" s="4">
        <v>42541</v>
      </c>
      <c r="AH4135">
        <v>49.37</v>
      </c>
      <c r="AK4135" s="2">
        <v>42506</v>
      </c>
      <c r="AL4135">
        <v>13.180099999999999</v>
      </c>
      <c r="AM4135" s="2"/>
      <c r="AS4135" s="2"/>
    </row>
    <row r="4136" spans="1:45" x14ac:dyDescent="0.25">
      <c r="A4136" s="2"/>
      <c r="C4136" s="2"/>
      <c r="E4136" s="2"/>
      <c r="Q4136" s="2"/>
      <c r="S4136" s="2"/>
      <c r="U4136" s="2"/>
      <c r="AE4136" s="4">
        <v>42626</v>
      </c>
      <c r="AF4136">
        <v>56820.77</v>
      </c>
      <c r="AG4136" s="4">
        <v>42542</v>
      </c>
      <c r="AH4136">
        <v>48.85</v>
      </c>
      <c r="AK4136" s="2">
        <v>42507</v>
      </c>
      <c r="AL4136">
        <v>13.235799999999999</v>
      </c>
      <c r="AM4136" s="2"/>
      <c r="AS4136" s="2"/>
    </row>
    <row r="4137" spans="1:45" x14ac:dyDescent="0.25">
      <c r="A4137" s="2"/>
      <c r="C4137" s="2"/>
      <c r="E4137" s="2"/>
      <c r="Q4137" s="2"/>
      <c r="S4137" s="2"/>
      <c r="U4137" s="2"/>
      <c r="AE4137" s="4">
        <v>42627</v>
      </c>
      <c r="AF4137">
        <v>57059.46</v>
      </c>
      <c r="AG4137" s="4">
        <v>42543</v>
      </c>
      <c r="AH4137">
        <v>49.13</v>
      </c>
      <c r="AK4137" s="2">
        <v>42508</v>
      </c>
      <c r="AL4137">
        <v>13.3065</v>
      </c>
      <c r="AM4137" s="2"/>
      <c r="AS4137" s="2"/>
    </row>
    <row r="4138" spans="1:45" x14ac:dyDescent="0.25">
      <c r="A4138" s="2"/>
      <c r="C4138" s="2"/>
      <c r="E4138" s="2"/>
      <c r="Q4138" s="2"/>
      <c r="S4138" s="2"/>
      <c r="U4138" s="2"/>
      <c r="AE4138" s="4">
        <v>42628</v>
      </c>
      <c r="AF4138">
        <v>57909.49</v>
      </c>
      <c r="AG4138" s="4">
        <v>42544</v>
      </c>
      <c r="AH4138">
        <v>50.11</v>
      </c>
      <c r="AK4138" s="2">
        <v>42509</v>
      </c>
      <c r="AL4138">
        <v>13.231999999999999</v>
      </c>
      <c r="AM4138" s="2"/>
      <c r="AS4138" s="2"/>
    </row>
    <row r="4139" spans="1:45" x14ac:dyDescent="0.25">
      <c r="A4139" s="2"/>
      <c r="C4139" s="2"/>
      <c r="E4139" s="2"/>
      <c r="Q4139" s="2"/>
      <c r="S4139" s="2"/>
      <c r="U4139" s="2"/>
      <c r="AE4139" s="4">
        <v>42629</v>
      </c>
      <c r="AF4139">
        <v>57079.76</v>
      </c>
      <c r="AG4139" s="4">
        <v>42545</v>
      </c>
      <c r="AH4139">
        <v>47.64</v>
      </c>
      <c r="AK4139" s="2">
        <v>42510</v>
      </c>
      <c r="AL4139">
        <v>13.244</v>
      </c>
      <c r="AM4139" s="2"/>
      <c r="AS4139" s="2"/>
    </row>
    <row r="4140" spans="1:45" x14ac:dyDescent="0.25">
      <c r="A4140" s="2"/>
      <c r="C4140" s="2"/>
      <c r="E4140" s="2"/>
      <c r="Q4140" s="2"/>
      <c r="S4140" s="2"/>
      <c r="U4140" s="2"/>
      <c r="AE4140" s="4">
        <v>42632</v>
      </c>
      <c r="AF4140">
        <v>57350.38</v>
      </c>
      <c r="AG4140" s="4">
        <v>42548</v>
      </c>
      <c r="AH4140">
        <v>46.33</v>
      </c>
      <c r="AK4140" s="2">
        <v>42513</v>
      </c>
      <c r="AL4140">
        <v>13.275600000000001</v>
      </c>
      <c r="AM4140" s="2"/>
      <c r="AS4140" s="2"/>
    </row>
    <row r="4141" spans="1:45" x14ac:dyDescent="0.25">
      <c r="A4141" s="2"/>
      <c r="C4141" s="2"/>
      <c r="E4141" s="2"/>
      <c r="Q4141" s="2"/>
      <c r="S4141" s="2"/>
      <c r="U4141" s="2"/>
      <c r="AE4141" s="4">
        <v>42633</v>
      </c>
      <c r="AF4141">
        <v>57736.46</v>
      </c>
      <c r="AG4141" s="4">
        <v>42549</v>
      </c>
      <c r="AH4141">
        <v>47.85</v>
      </c>
      <c r="AK4141" s="2">
        <v>42514</v>
      </c>
      <c r="AL4141">
        <v>13.246700000000001</v>
      </c>
      <c r="AM4141" s="2"/>
      <c r="AS4141" s="2"/>
    </row>
    <row r="4142" spans="1:45" x14ac:dyDescent="0.25">
      <c r="A4142" s="2"/>
      <c r="C4142" s="2"/>
      <c r="E4142" s="2"/>
      <c r="Q4142" s="2"/>
      <c r="S4142" s="2"/>
      <c r="U4142" s="2"/>
      <c r="AE4142" s="4">
        <v>42634</v>
      </c>
      <c r="AF4142">
        <v>58393.919999999998</v>
      </c>
      <c r="AG4142" s="4">
        <v>42550</v>
      </c>
      <c r="AH4142">
        <v>49.88</v>
      </c>
      <c r="AK4142" s="2">
        <v>42515</v>
      </c>
      <c r="AL4142">
        <v>13.2828</v>
      </c>
      <c r="AM4142" s="2"/>
      <c r="AS4142" s="2"/>
    </row>
    <row r="4143" spans="1:45" x14ac:dyDescent="0.25">
      <c r="A4143" s="2"/>
      <c r="C4143" s="2"/>
      <c r="E4143" s="2"/>
      <c r="Q4143" s="2"/>
      <c r="S4143" s="2"/>
      <c r="U4143" s="2"/>
      <c r="AE4143" s="4">
        <v>42635</v>
      </c>
      <c r="AF4143">
        <v>58994.17</v>
      </c>
      <c r="AG4143" s="4">
        <v>42551</v>
      </c>
      <c r="AH4143">
        <v>48.33</v>
      </c>
      <c r="AK4143" s="2">
        <v>42516</v>
      </c>
      <c r="AL4143">
        <v>13.2582</v>
      </c>
      <c r="AM4143" s="2"/>
      <c r="AS4143" s="2"/>
    </row>
    <row r="4144" spans="1:45" x14ac:dyDescent="0.25">
      <c r="A4144" s="2"/>
      <c r="C4144" s="2"/>
      <c r="E4144" s="2"/>
      <c r="Q4144" s="2"/>
      <c r="S4144" s="2"/>
      <c r="U4144" s="2"/>
      <c r="AE4144" s="4">
        <v>42636</v>
      </c>
      <c r="AF4144">
        <v>58697</v>
      </c>
      <c r="AG4144" s="4">
        <v>42552</v>
      </c>
      <c r="AH4144">
        <v>48.99</v>
      </c>
      <c r="AK4144" s="2">
        <v>42517</v>
      </c>
      <c r="AL4144">
        <v>13.321</v>
      </c>
      <c r="AM4144" s="2"/>
      <c r="AS4144" s="2"/>
    </row>
    <row r="4145" spans="1:45" x14ac:dyDescent="0.25">
      <c r="A4145" s="2"/>
      <c r="C4145" s="2"/>
      <c r="E4145" s="2"/>
      <c r="Q4145" s="2"/>
      <c r="S4145" s="2"/>
      <c r="U4145" s="2"/>
      <c r="AE4145" s="4">
        <v>42639</v>
      </c>
      <c r="AF4145">
        <v>58053.53</v>
      </c>
      <c r="AG4145" s="4">
        <v>42556</v>
      </c>
      <c r="AH4145">
        <v>46.6</v>
      </c>
      <c r="AK4145" s="2">
        <v>42520</v>
      </c>
      <c r="AL4145">
        <v>13.1881</v>
      </c>
      <c r="AM4145" s="2"/>
      <c r="AS4145" s="2"/>
    </row>
    <row r="4146" spans="1:45" x14ac:dyDescent="0.25">
      <c r="A4146" s="2"/>
      <c r="C4146" s="2"/>
      <c r="E4146" s="2"/>
      <c r="Q4146" s="2"/>
      <c r="S4146" s="2"/>
      <c r="U4146" s="2"/>
      <c r="AE4146" s="4">
        <v>42640</v>
      </c>
      <c r="AF4146">
        <v>58382.49</v>
      </c>
      <c r="AG4146" s="4">
        <v>42557</v>
      </c>
      <c r="AH4146">
        <v>47.43</v>
      </c>
      <c r="AK4146" s="2">
        <v>42521</v>
      </c>
      <c r="AL4146">
        <v>13.1995</v>
      </c>
      <c r="AM4146" s="2"/>
      <c r="AS4146" s="2"/>
    </row>
    <row r="4147" spans="1:45" x14ac:dyDescent="0.25">
      <c r="A4147" s="2"/>
      <c r="C4147" s="2"/>
      <c r="E4147" s="2"/>
      <c r="Q4147" s="2"/>
      <c r="S4147" s="2"/>
      <c r="U4147" s="2"/>
      <c r="AE4147" s="4">
        <v>42641</v>
      </c>
      <c r="AF4147">
        <v>59355.77</v>
      </c>
      <c r="AG4147" s="4">
        <v>42558</v>
      </c>
      <c r="AH4147">
        <v>45.14</v>
      </c>
      <c r="AK4147" s="2">
        <v>42522</v>
      </c>
      <c r="AL4147">
        <v>13.0806</v>
      </c>
      <c r="AM4147" s="2"/>
      <c r="AS4147" s="2"/>
    </row>
    <row r="4148" spans="1:45" x14ac:dyDescent="0.25">
      <c r="A4148" s="2"/>
      <c r="C4148" s="2"/>
      <c r="E4148" s="2"/>
      <c r="Q4148" s="2"/>
      <c r="S4148" s="2"/>
      <c r="U4148" s="2"/>
      <c r="AE4148" s="4">
        <v>42642</v>
      </c>
      <c r="AF4148">
        <v>58350.57</v>
      </c>
      <c r="AG4148" s="4">
        <v>42559</v>
      </c>
      <c r="AH4148">
        <v>45.41</v>
      </c>
      <c r="AK4148" s="2">
        <v>42523</v>
      </c>
      <c r="AL4148">
        <v>13.051399999999999</v>
      </c>
      <c r="AM4148" s="2"/>
      <c r="AS4148" s="2"/>
    </row>
    <row r="4149" spans="1:45" x14ac:dyDescent="0.25">
      <c r="A4149" s="2"/>
      <c r="C4149" s="2"/>
      <c r="E4149" s="2"/>
      <c r="Q4149" s="2"/>
      <c r="S4149" s="2"/>
      <c r="U4149" s="2"/>
      <c r="AE4149" s="4">
        <v>42643</v>
      </c>
      <c r="AF4149">
        <v>58367.05</v>
      </c>
      <c r="AG4149" s="4">
        <v>42562</v>
      </c>
      <c r="AH4149">
        <v>44.76</v>
      </c>
      <c r="AK4149" s="2">
        <v>42524</v>
      </c>
      <c r="AL4149">
        <v>12.9938</v>
      </c>
      <c r="AM4149" s="2"/>
      <c r="AS4149" s="2"/>
    </row>
    <row r="4150" spans="1:45" x14ac:dyDescent="0.25">
      <c r="A4150" s="2"/>
      <c r="C4150" s="2"/>
      <c r="E4150" s="2"/>
      <c r="Q4150" s="2"/>
      <c r="S4150" s="2"/>
      <c r="U4150" s="2"/>
      <c r="AE4150" s="4">
        <v>42646</v>
      </c>
      <c r="AF4150">
        <v>59461.23</v>
      </c>
      <c r="AG4150" s="4">
        <v>42563</v>
      </c>
      <c r="AH4150">
        <v>46.8</v>
      </c>
      <c r="AK4150" s="2">
        <v>42527</v>
      </c>
      <c r="AL4150">
        <v>12.9663</v>
      </c>
      <c r="AM4150" s="2"/>
      <c r="AS4150" s="2"/>
    </row>
    <row r="4151" spans="1:45" x14ac:dyDescent="0.25">
      <c r="A4151" s="2"/>
      <c r="C4151" s="2"/>
      <c r="E4151" s="2"/>
      <c r="Q4151" s="2"/>
      <c r="S4151" s="2"/>
      <c r="U4151" s="2"/>
      <c r="AE4151" s="4">
        <v>42647</v>
      </c>
      <c r="AF4151">
        <v>59339.23</v>
      </c>
      <c r="AG4151" s="4">
        <v>42564</v>
      </c>
      <c r="AH4151">
        <v>44.75</v>
      </c>
      <c r="AK4151" s="2">
        <v>42528</v>
      </c>
      <c r="AL4151">
        <v>13.040100000000001</v>
      </c>
      <c r="AM4151" s="2"/>
      <c r="AS4151" s="2"/>
    </row>
    <row r="4152" spans="1:45" x14ac:dyDescent="0.25">
      <c r="A4152" s="2"/>
      <c r="C4152" s="2"/>
      <c r="E4152" s="2"/>
      <c r="Q4152" s="2"/>
      <c r="S4152" s="2"/>
      <c r="U4152" s="2"/>
      <c r="AE4152" s="4">
        <v>42648</v>
      </c>
      <c r="AF4152">
        <v>60254.34</v>
      </c>
      <c r="AG4152" s="4">
        <v>42565</v>
      </c>
      <c r="AH4152">
        <v>45.68</v>
      </c>
      <c r="AK4152" s="2">
        <v>42529</v>
      </c>
      <c r="AL4152">
        <v>12.968999999999999</v>
      </c>
      <c r="AM4152" s="2"/>
      <c r="AS4152" s="2"/>
    </row>
    <row r="4153" spans="1:45" x14ac:dyDescent="0.25">
      <c r="A4153" s="2"/>
      <c r="C4153" s="2"/>
      <c r="E4153" s="2"/>
      <c r="Q4153" s="2"/>
      <c r="S4153" s="2"/>
      <c r="U4153" s="2"/>
      <c r="AE4153" s="4">
        <v>42649</v>
      </c>
      <c r="AF4153">
        <v>60644.24</v>
      </c>
      <c r="AG4153" s="4">
        <v>42566</v>
      </c>
      <c r="AH4153">
        <v>45.95</v>
      </c>
      <c r="AK4153" s="2">
        <v>42530</v>
      </c>
      <c r="AL4153">
        <v>13.0623</v>
      </c>
      <c r="AM4153" s="2"/>
      <c r="AS4153" s="2"/>
    </row>
    <row r="4154" spans="1:45" x14ac:dyDescent="0.25">
      <c r="A4154" s="2"/>
      <c r="C4154" s="2"/>
      <c r="E4154" s="2"/>
      <c r="Q4154" s="2"/>
      <c r="S4154" s="2"/>
      <c r="U4154" s="2"/>
      <c r="AE4154" s="4">
        <v>42650</v>
      </c>
      <c r="AF4154">
        <v>61108.98</v>
      </c>
      <c r="AG4154" s="4">
        <v>42569</v>
      </c>
      <c r="AH4154">
        <v>45.24</v>
      </c>
      <c r="AK4154" s="2">
        <v>42531</v>
      </c>
      <c r="AL4154">
        <v>13.1515</v>
      </c>
      <c r="AM4154" s="2"/>
      <c r="AS4154" s="2"/>
    </row>
    <row r="4155" spans="1:45" x14ac:dyDescent="0.25">
      <c r="A4155" s="2"/>
      <c r="C4155" s="2"/>
      <c r="E4155" s="2"/>
      <c r="Q4155" s="2"/>
      <c r="S4155" s="2"/>
      <c r="U4155" s="2"/>
      <c r="AE4155" s="4">
        <v>42653</v>
      </c>
      <c r="AF4155">
        <v>61668.33</v>
      </c>
      <c r="AG4155" s="4">
        <v>42570</v>
      </c>
      <c r="AH4155">
        <v>44.65</v>
      </c>
      <c r="AK4155" s="2">
        <v>42534</v>
      </c>
      <c r="AL4155">
        <v>13.1234</v>
      </c>
      <c r="AM4155" s="2"/>
      <c r="AS4155" s="2"/>
    </row>
    <row r="4156" spans="1:45" x14ac:dyDescent="0.25">
      <c r="A4156" s="2"/>
      <c r="C4156" s="2"/>
      <c r="E4156" s="2"/>
      <c r="Q4156" s="2"/>
      <c r="S4156" s="2"/>
      <c r="U4156" s="2"/>
      <c r="AE4156" s="4">
        <v>42654</v>
      </c>
      <c r="AF4156">
        <v>61021.85</v>
      </c>
      <c r="AG4156" s="4">
        <v>42571</v>
      </c>
      <c r="AH4156">
        <v>44.94</v>
      </c>
      <c r="AK4156" s="2">
        <v>42535</v>
      </c>
      <c r="AL4156">
        <v>13.1783</v>
      </c>
      <c r="AM4156" s="2"/>
      <c r="AS4156" s="2"/>
    </row>
    <row r="4157" spans="1:45" x14ac:dyDescent="0.25">
      <c r="A4157" s="2"/>
      <c r="C4157" s="2"/>
      <c r="E4157" s="2"/>
      <c r="Q4157" s="2"/>
      <c r="S4157" s="2"/>
      <c r="U4157" s="2"/>
      <c r="AE4157" s="4">
        <v>42656</v>
      </c>
      <c r="AF4157">
        <v>61118.58</v>
      </c>
      <c r="AG4157" s="4">
        <v>42572</v>
      </c>
      <c r="AH4157">
        <v>44.75</v>
      </c>
      <c r="AK4157" s="2">
        <v>42536</v>
      </c>
      <c r="AL4157">
        <v>13.201000000000001</v>
      </c>
      <c r="AM4157" s="2"/>
      <c r="AS4157" s="2"/>
    </row>
    <row r="4158" spans="1:45" x14ac:dyDescent="0.25">
      <c r="A4158" s="2"/>
      <c r="C4158" s="2"/>
      <c r="E4158" s="2"/>
      <c r="Q4158" s="2"/>
      <c r="S4158" s="2"/>
      <c r="U4158" s="2"/>
      <c r="AE4158" s="4">
        <v>42657</v>
      </c>
      <c r="AF4158">
        <v>61767.22</v>
      </c>
      <c r="AG4158" s="4">
        <v>42573</v>
      </c>
      <c r="AH4158">
        <v>44.19</v>
      </c>
      <c r="AK4158" s="2">
        <v>42537</v>
      </c>
      <c r="AL4158">
        <v>13.2341</v>
      </c>
      <c r="AM4158" s="2"/>
      <c r="AS4158" s="2"/>
    </row>
    <row r="4159" spans="1:45" x14ac:dyDescent="0.25">
      <c r="A4159" s="2"/>
      <c r="C4159" s="2"/>
      <c r="E4159" s="2"/>
      <c r="Q4159" s="2"/>
      <c r="S4159" s="2"/>
      <c r="U4159" s="2"/>
      <c r="AE4159" s="4">
        <v>42660</v>
      </c>
      <c r="AF4159">
        <v>62696.11</v>
      </c>
      <c r="AG4159" s="4">
        <v>42576</v>
      </c>
      <c r="AH4159">
        <v>43.13</v>
      </c>
      <c r="AK4159" s="2">
        <v>42538</v>
      </c>
      <c r="AL4159">
        <v>13.2722</v>
      </c>
      <c r="AM4159" s="2"/>
      <c r="AS4159" s="2"/>
    </row>
    <row r="4160" spans="1:45" x14ac:dyDescent="0.25">
      <c r="A4160" s="2"/>
      <c r="C4160" s="2"/>
      <c r="E4160" s="2"/>
      <c r="Q4160" s="2"/>
      <c r="S4160" s="2"/>
      <c r="U4160" s="2"/>
      <c r="AE4160" s="4">
        <v>42661</v>
      </c>
      <c r="AF4160">
        <v>63782.21</v>
      </c>
      <c r="AG4160" s="4">
        <v>42577</v>
      </c>
      <c r="AH4160">
        <v>42.92</v>
      </c>
      <c r="AK4160" s="2">
        <v>42541</v>
      </c>
      <c r="AL4160">
        <v>13.2727</v>
      </c>
      <c r="AM4160" s="2"/>
      <c r="AS4160" s="2"/>
    </row>
    <row r="4161" spans="1:45" x14ac:dyDescent="0.25">
      <c r="A4161" s="2"/>
      <c r="C4161" s="2"/>
      <c r="E4161" s="2"/>
      <c r="Q4161" s="2"/>
      <c r="S4161" s="2"/>
      <c r="U4161" s="2"/>
      <c r="AE4161" s="4">
        <v>42662</v>
      </c>
      <c r="AF4161">
        <v>63505.61</v>
      </c>
      <c r="AG4161" s="4">
        <v>42578</v>
      </c>
      <c r="AH4161">
        <v>41.92</v>
      </c>
      <c r="AK4161" s="2">
        <v>42542</v>
      </c>
      <c r="AL4161">
        <v>13.1668</v>
      </c>
      <c r="AM4161" s="2"/>
      <c r="AS4161" s="2"/>
    </row>
    <row r="4162" spans="1:45" x14ac:dyDescent="0.25">
      <c r="A4162" s="2"/>
      <c r="C4162" s="2"/>
      <c r="E4162" s="2"/>
      <c r="Q4162" s="2"/>
      <c r="S4162" s="2"/>
      <c r="U4162" s="2"/>
      <c r="AE4162" s="4">
        <v>42663</v>
      </c>
      <c r="AF4162">
        <v>63837.85</v>
      </c>
      <c r="AG4162" s="4">
        <v>42579</v>
      </c>
      <c r="AH4162">
        <v>41.14</v>
      </c>
      <c r="AK4162" s="2">
        <v>42543</v>
      </c>
      <c r="AL4162">
        <v>13.194900000000001</v>
      </c>
      <c r="AM4162" s="2"/>
      <c r="AS4162" s="2"/>
    </row>
    <row r="4163" spans="1:45" x14ac:dyDescent="0.25">
      <c r="A4163" s="2"/>
      <c r="C4163" s="2"/>
      <c r="E4163" s="2"/>
      <c r="Q4163" s="2"/>
      <c r="S4163" s="2"/>
      <c r="U4163" s="2"/>
      <c r="AE4163" s="4">
        <v>42664</v>
      </c>
      <c r="AF4163">
        <v>64108.08</v>
      </c>
      <c r="AG4163" s="4">
        <v>42580</v>
      </c>
      <c r="AH4163">
        <v>41.6</v>
      </c>
      <c r="AK4163" s="2">
        <v>42544</v>
      </c>
      <c r="AL4163">
        <v>13.1187</v>
      </c>
      <c r="AM4163" s="2"/>
      <c r="AS4163" s="2"/>
    </row>
    <row r="4164" spans="1:45" x14ac:dyDescent="0.25">
      <c r="A4164" s="2"/>
      <c r="C4164" s="2"/>
      <c r="E4164" s="2"/>
      <c r="Q4164" s="2"/>
      <c r="S4164" s="2"/>
      <c r="U4164" s="2"/>
      <c r="AE4164" s="4">
        <v>42667</v>
      </c>
      <c r="AF4164">
        <v>64059.89</v>
      </c>
      <c r="AG4164" s="4">
        <v>42583</v>
      </c>
      <c r="AH4164">
        <v>40.06</v>
      </c>
      <c r="AK4164" s="2">
        <v>42545</v>
      </c>
      <c r="AL4164">
        <v>13.0989</v>
      </c>
      <c r="AM4164" s="2"/>
      <c r="AS4164" s="2"/>
    </row>
    <row r="4165" spans="1:45" x14ac:dyDescent="0.25">
      <c r="A4165" s="2"/>
      <c r="C4165" s="2"/>
      <c r="E4165" s="2"/>
      <c r="Q4165" s="2"/>
      <c r="S4165" s="2"/>
      <c r="U4165" s="2"/>
      <c r="AE4165" s="4">
        <v>42668</v>
      </c>
      <c r="AF4165">
        <v>63866.2</v>
      </c>
      <c r="AG4165" s="4">
        <v>42584</v>
      </c>
      <c r="AH4165">
        <v>39.51</v>
      </c>
      <c r="AK4165" s="2">
        <v>42548</v>
      </c>
      <c r="AL4165">
        <v>13.0242</v>
      </c>
      <c r="AM4165" s="2"/>
      <c r="AS4165" s="2"/>
    </row>
    <row r="4166" spans="1:45" x14ac:dyDescent="0.25">
      <c r="A4166" s="2"/>
      <c r="C4166" s="2"/>
      <c r="E4166" s="2"/>
      <c r="Q4166" s="2"/>
      <c r="S4166" s="2"/>
      <c r="U4166" s="2"/>
      <c r="AE4166" s="4">
        <v>42669</v>
      </c>
      <c r="AF4166">
        <v>63825.69</v>
      </c>
      <c r="AG4166" s="4">
        <v>42585</v>
      </c>
      <c r="AH4166">
        <v>40.83</v>
      </c>
      <c r="AK4166" s="2">
        <v>42549</v>
      </c>
      <c r="AL4166">
        <v>13.2143</v>
      </c>
      <c r="AM4166" s="2"/>
      <c r="AS4166" s="2"/>
    </row>
    <row r="4167" spans="1:45" x14ac:dyDescent="0.25">
      <c r="A4167" s="2"/>
      <c r="C4167" s="2"/>
      <c r="E4167" s="2"/>
      <c r="Q4167" s="2"/>
      <c r="S4167" s="2"/>
      <c r="U4167" s="2"/>
      <c r="AE4167" s="4">
        <v>42670</v>
      </c>
      <c r="AF4167">
        <v>64249.5</v>
      </c>
      <c r="AG4167" s="4">
        <v>42586</v>
      </c>
      <c r="AH4167">
        <v>41.93</v>
      </c>
      <c r="AK4167" s="2">
        <v>42550</v>
      </c>
      <c r="AL4167">
        <v>13.29</v>
      </c>
      <c r="AM4167" s="2"/>
      <c r="AS4167" s="2"/>
    </row>
    <row r="4168" spans="1:45" x14ac:dyDescent="0.25">
      <c r="A4168" s="2"/>
      <c r="C4168" s="2"/>
      <c r="E4168" s="2"/>
      <c r="Q4168" s="2"/>
      <c r="S4168" s="2"/>
      <c r="U4168" s="2"/>
      <c r="AE4168" s="4">
        <v>42671</v>
      </c>
      <c r="AF4168">
        <v>64307.63</v>
      </c>
      <c r="AG4168" s="4">
        <v>42587</v>
      </c>
      <c r="AH4168">
        <v>41.8</v>
      </c>
      <c r="AK4168" s="2">
        <v>42551</v>
      </c>
      <c r="AL4168">
        <v>13.3969</v>
      </c>
      <c r="AM4168" s="2"/>
      <c r="AS4168" s="2"/>
    </row>
    <row r="4169" spans="1:45" x14ac:dyDescent="0.25">
      <c r="A4169" s="2"/>
      <c r="C4169" s="2"/>
      <c r="E4169" s="2"/>
      <c r="Q4169" s="2"/>
      <c r="S4169" s="2"/>
      <c r="U4169" s="2"/>
      <c r="AE4169" s="4">
        <v>42674</v>
      </c>
      <c r="AF4169">
        <v>64924.52</v>
      </c>
      <c r="AG4169" s="4">
        <v>42590</v>
      </c>
      <c r="AH4169">
        <v>43.02</v>
      </c>
      <c r="AK4169" s="2">
        <v>42552</v>
      </c>
      <c r="AL4169">
        <v>13.193099999999999</v>
      </c>
      <c r="AM4169" s="2"/>
      <c r="AS4169" s="2"/>
    </row>
    <row r="4170" spans="1:45" x14ac:dyDescent="0.25">
      <c r="A4170" s="2"/>
      <c r="C4170" s="2"/>
      <c r="E4170" s="2"/>
      <c r="Q4170" s="2"/>
      <c r="S4170" s="2"/>
      <c r="U4170" s="2"/>
      <c r="AE4170" s="4">
        <v>42675</v>
      </c>
      <c r="AF4170">
        <v>63326.42</v>
      </c>
      <c r="AG4170" s="4">
        <v>42591</v>
      </c>
      <c r="AH4170">
        <v>42.77</v>
      </c>
      <c r="AK4170" s="2">
        <v>42555</v>
      </c>
      <c r="AL4170">
        <v>13.2134</v>
      </c>
      <c r="AM4170" s="2"/>
      <c r="AS4170" s="2"/>
    </row>
    <row r="4171" spans="1:45" x14ac:dyDescent="0.25">
      <c r="A4171" s="2"/>
      <c r="C4171" s="2"/>
      <c r="E4171" s="2"/>
      <c r="Q4171" s="2"/>
      <c r="S4171" s="2"/>
      <c r="U4171" s="2"/>
      <c r="AE4171" s="4">
        <v>42677</v>
      </c>
      <c r="AF4171">
        <v>61750.17</v>
      </c>
      <c r="AG4171" s="4">
        <v>42592</v>
      </c>
      <c r="AH4171">
        <v>41.71</v>
      </c>
      <c r="AK4171" s="2">
        <v>42556</v>
      </c>
      <c r="AL4171">
        <v>13.2677</v>
      </c>
      <c r="AM4171" s="2"/>
      <c r="AS4171" s="2"/>
    </row>
    <row r="4172" spans="1:45" x14ac:dyDescent="0.25">
      <c r="A4172" s="2"/>
      <c r="C4172" s="2"/>
      <c r="E4172" s="2"/>
      <c r="Q4172" s="2"/>
      <c r="S4172" s="2"/>
      <c r="U4172" s="2"/>
      <c r="AE4172" s="4">
        <v>42678</v>
      </c>
      <c r="AF4172">
        <v>61598.39</v>
      </c>
      <c r="AG4172" s="4">
        <v>42593</v>
      </c>
      <c r="AH4172">
        <v>43.49</v>
      </c>
      <c r="AK4172" s="2">
        <v>42557</v>
      </c>
      <c r="AL4172">
        <v>13.282399999999999</v>
      </c>
      <c r="AM4172" s="2"/>
      <c r="AS4172" s="2"/>
    </row>
    <row r="4173" spans="1:45" x14ac:dyDescent="0.25">
      <c r="A4173" s="2"/>
      <c r="C4173" s="2"/>
      <c r="E4173" s="2"/>
      <c r="Q4173" s="2"/>
      <c r="S4173" s="2"/>
      <c r="U4173" s="2"/>
      <c r="AE4173" s="4">
        <v>42681</v>
      </c>
      <c r="AF4173">
        <v>64051.65</v>
      </c>
      <c r="AG4173" s="4">
        <v>42594</v>
      </c>
      <c r="AH4173">
        <v>44.49</v>
      </c>
      <c r="AK4173" s="2">
        <v>42558</v>
      </c>
      <c r="AL4173">
        <v>13.3073</v>
      </c>
      <c r="AM4173" s="2"/>
      <c r="AS4173" s="2"/>
    </row>
    <row r="4174" spans="1:45" x14ac:dyDescent="0.25">
      <c r="A4174" s="2"/>
      <c r="C4174" s="2"/>
      <c r="E4174" s="2"/>
      <c r="Q4174" s="2"/>
      <c r="S4174" s="2"/>
      <c r="U4174" s="2"/>
      <c r="AE4174" s="4">
        <v>42682</v>
      </c>
      <c r="AF4174">
        <v>64157.68</v>
      </c>
      <c r="AG4174" s="4">
        <v>42597</v>
      </c>
      <c r="AH4174">
        <v>45.74</v>
      </c>
      <c r="AK4174" s="2">
        <v>42559</v>
      </c>
      <c r="AL4174">
        <v>13.195399999999999</v>
      </c>
      <c r="AM4174" s="2"/>
      <c r="AS4174" s="2"/>
    </row>
    <row r="4175" spans="1:45" x14ac:dyDescent="0.25">
      <c r="A4175" s="2"/>
      <c r="C4175" s="2"/>
      <c r="E4175" s="2"/>
      <c r="Q4175" s="2"/>
      <c r="S4175" s="2"/>
      <c r="U4175" s="2"/>
      <c r="AE4175" s="4">
        <v>42683</v>
      </c>
      <c r="AF4175">
        <v>63258.27</v>
      </c>
      <c r="AG4175" s="4">
        <v>42598</v>
      </c>
      <c r="AH4175">
        <v>46.58</v>
      </c>
      <c r="AK4175" s="2">
        <v>42562</v>
      </c>
      <c r="AL4175">
        <v>13.1884</v>
      </c>
      <c r="AM4175" s="2"/>
      <c r="AS4175" s="2"/>
    </row>
    <row r="4176" spans="1:45" x14ac:dyDescent="0.25">
      <c r="A4176" s="2"/>
      <c r="C4176" s="2"/>
      <c r="E4176" s="2"/>
      <c r="Q4176" s="2"/>
      <c r="S4176" s="2"/>
      <c r="U4176" s="2"/>
      <c r="AE4176" s="4">
        <v>42684</v>
      </c>
      <c r="AF4176">
        <v>61200.959999999999</v>
      </c>
      <c r="AG4176" s="4">
        <v>42599</v>
      </c>
      <c r="AH4176">
        <v>46.79</v>
      </c>
      <c r="AK4176" s="2">
        <v>42563</v>
      </c>
      <c r="AL4176">
        <v>13.205399999999999</v>
      </c>
      <c r="AM4176" s="2"/>
      <c r="AS4176" s="2"/>
    </row>
    <row r="4177" spans="1:45" x14ac:dyDescent="0.25">
      <c r="A4177" s="2"/>
      <c r="C4177" s="2"/>
      <c r="E4177" s="2"/>
      <c r="Q4177" s="2"/>
      <c r="S4177" s="2"/>
      <c r="U4177" s="2"/>
      <c r="AE4177" s="4">
        <v>42685</v>
      </c>
      <c r="AF4177">
        <v>59183.51</v>
      </c>
      <c r="AG4177" s="4">
        <v>42600</v>
      </c>
      <c r="AH4177">
        <v>48.22</v>
      </c>
      <c r="AK4177" s="2">
        <v>42564</v>
      </c>
      <c r="AL4177">
        <v>13.1572</v>
      </c>
      <c r="AM4177" s="2"/>
      <c r="AS4177" s="2"/>
    </row>
    <row r="4178" spans="1:45" x14ac:dyDescent="0.25">
      <c r="A4178" s="2"/>
      <c r="C4178" s="2"/>
      <c r="E4178" s="2"/>
      <c r="Q4178" s="2"/>
      <c r="S4178" s="2"/>
      <c r="U4178" s="2"/>
      <c r="AE4178" s="4">
        <v>42688</v>
      </c>
      <c r="AF4178">
        <v>59657.46</v>
      </c>
      <c r="AG4178" s="4">
        <v>42601</v>
      </c>
      <c r="AH4178">
        <v>48.52</v>
      </c>
      <c r="AK4178" s="2">
        <v>42565</v>
      </c>
      <c r="AL4178">
        <v>13.1236</v>
      </c>
      <c r="AM4178" s="2"/>
      <c r="AS4178" s="2"/>
    </row>
    <row r="4179" spans="1:45" x14ac:dyDescent="0.25">
      <c r="A4179" s="2"/>
      <c r="C4179" s="2"/>
      <c r="E4179" s="2"/>
      <c r="Q4179" s="2"/>
      <c r="S4179" s="2"/>
      <c r="U4179" s="2"/>
      <c r="AE4179" s="4">
        <v>42690</v>
      </c>
      <c r="AF4179">
        <v>60759.32</v>
      </c>
      <c r="AG4179" s="4">
        <v>42604</v>
      </c>
      <c r="AH4179">
        <v>47.05</v>
      </c>
      <c r="AK4179" s="2">
        <v>42566</v>
      </c>
      <c r="AL4179">
        <v>13.1683</v>
      </c>
      <c r="AM4179" s="2"/>
      <c r="AS4179" s="2"/>
    </row>
    <row r="4180" spans="1:45" x14ac:dyDescent="0.25">
      <c r="A4180" s="2"/>
      <c r="C4180" s="2"/>
      <c r="E4180" s="2"/>
      <c r="Q4180" s="2"/>
      <c r="S4180" s="2"/>
      <c r="U4180" s="2"/>
      <c r="AE4180" s="4">
        <v>42691</v>
      </c>
      <c r="AF4180">
        <v>59770.47</v>
      </c>
      <c r="AG4180" s="4">
        <v>42605</v>
      </c>
      <c r="AH4180">
        <v>48.1</v>
      </c>
      <c r="AK4180" s="2">
        <v>42569</v>
      </c>
      <c r="AL4180">
        <v>13.172599999999999</v>
      </c>
      <c r="AM4180" s="2"/>
      <c r="AS4180" s="2"/>
    </row>
    <row r="4181" spans="1:45" x14ac:dyDescent="0.25">
      <c r="A4181" s="2"/>
      <c r="C4181" s="2"/>
      <c r="E4181" s="2"/>
      <c r="Q4181" s="2"/>
      <c r="S4181" s="2"/>
      <c r="U4181" s="2"/>
      <c r="AE4181" s="4">
        <v>42692</v>
      </c>
      <c r="AF4181">
        <v>59961.760000000002</v>
      </c>
      <c r="AG4181" s="4">
        <v>42606</v>
      </c>
      <c r="AH4181">
        <v>46.77</v>
      </c>
      <c r="AK4181" s="2">
        <v>42570</v>
      </c>
      <c r="AL4181">
        <v>13.128299999999999</v>
      </c>
      <c r="AM4181" s="2"/>
      <c r="AS4181" s="2"/>
    </row>
    <row r="4182" spans="1:45" x14ac:dyDescent="0.25">
      <c r="A4182" s="2"/>
      <c r="C4182" s="2"/>
      <c r="E4182" s="2"/>
      <c r="Q4182" s="2"/>
      <c r="S4182" s="2"/>
      <c r="U4182" s="2"/>
      <c r="AE4182" s="4">
        <v>42695</v>
      </c>
      <c r="AF4182">
        <v>61070.27</v>
      </c>
      <c r="AG4182" s="4">
        <v>42607</v>
      </c>
      <c r="AH4182">
        <v>47.33</v>
      </c>
      <c r="AK4182" s="2">
        <v>42571</v>
      </c>
      <c r="AL4182">
        <v>13.1127</v>
      </c>
      <c r="AM4182" s="2"/>
      <c r="AS4182" s="2"/>
    </row>
    <row r="4183" spans="1:45" x14ac:dyDescent="0.25">
      <c r="A4183" s="2"/>
      <c r="C4183" s="2"/>
      <c r="E4183" s="2"/>
      <c r="Q4183" s="2"/>
      <c r="S4183" s="2"/>
      <c r="U4183" s="2"/>
      <c r="AE4183" s="4">
        <v>42696</v>
      </c>
      <c r="AF4183">
        <v>61954.47</v>
      </c>
      <c r="AG4183" s="4">
        <v>42608</v>
      </c>
      <c r="AH4183">
        <v>47.64</v>
      </c>
      <c r="AK4183" s="2">
        <v>42572</v>
      </c>
      <c r="AL4183">
        <v>13.2675</v>
      </c>
      <c r="AM4183" s="2"/>
      <c r="AS4183" s="2"/>
    </row>
    <row r="4184" spans="1:45" x14ac:dyDescent="0.25">
      <c r="A4184" s="2"/>
      <c r="C4184" s="2"/>
      <c r="E4184" s="2"/>
      <c r="Q4184" s="2"/>
      <c r="S4184" s="2"/>
      <c r="U4184" s="2"/>
      <c r="AE4184" s="4">
        <v>42697</v>
      </c>
      <c r="AF4184">
        <v>61985.91</v>
      </c>
      <c r="AG4184" s="4">
        <v>42611</v>
      </c>
      <c r="AH4184">
        <v>46.98</v>
      </c>
      <c r="AK4184" s="2">
        <v>42573</v>
      </c>
      <c r="AL4184">
        <v>13.282</v>
      </c>
      <c r="AM4184" s="2"/>
      <c r="AS4184" s="2"/>
    </row>
    <row r="4185" spans="1:45" x14ac:dyDescent="0.25">
      <c r="A4185" s="2"/>
      <c r="C4185" s="2"/>
      <c r="E4185" s="2"/>
      <c r="Q4185" s="2"/>
      <c r="S4185" s="2"/>
      <c r="U4185" s="2"/>
      <c r="AE4185" s="4">
        <v>42698</v>
      </c>
      <c r="AF4185">
        <v>61395.53</v>
      </c>
      <c r="AG4185" s="4">
        <v>42612</v>
      </c>
      <c r="AH4185">
        <v>46.35</v>
      </c>
      <c r="AK4185" s="2">
        <v>42576</v>
      </c>
      <c r="AL4185">
        <v>13.2797</v>
      </c>
      <c r="AM4185" s="2"/>
      <c r="AS4185" s="2"/>
    </row>
    <row r="4186" spans="1:45" x14ac:dyDescent="0.25">
      <c r="A4186" s="2"/>
      <c r="C4186" s="2"/>
      <c r="E4186" s="2"/>
      <c r="Q4186" s="2"/>
      <c r="S4186" s="2"/>
      <c r="U4186" s="2"/>
      <c r="AE4186" s="4">
        <v>42699</v>
      </c>
      <c r="AF4186">
        <v>61559.08</v>
      </c>
      <c r="AG4186" s="4">
        <v>42613</v>
      </c>
      <c r="AH4186">
        <v>44.7</v>
      </c>
      <c r="AK4186" s="2">
        <v>42577</v>
      </c>
      <c r="AL4186">
        <v>13.285</v>
      </c>
      <c r="AM4186" s="2"/>
      <c r="AS4186" s="2"/>
    </row>
    <row r="4187" spans="1:45" x14ac:dyDescent="0.25">
      <c r="A4187" s="2"/>
      <c r="C4187" s="2"/>
      <c r="E4187" s="2"/>
      <c r="Q4187" s="2"/>
      <c r="S4187" s="2"/>
      <c r="U4187" s="2"/>
      <c r="AE4187" s="4">
        <v>42702</v>
      </c>
      <c r="AF4187">
        <v>62855.5</v>
      </c>
      <c r="AG4187" s="4">
        <v>42614</v>
      </c>
      <c r="AH4187">
        <v>43.16</v>
      </c>
      <c r="AK4187" s="2">
        <v>42578</v>
      </c>
      <c r="AL4187">
        <v>13.316599999999999</v>
      </c>
      <c r="AM4187" s="2"/>
      <c r="AS4187" s="2"/>
    </row>
    <row r="4188" spans="1:45" x14ac:dyDescent="0.25">
      <c r="A4188" s="2"/>
      <c r="C4188" s="2"/>
      <c r="E4188" s="2"/>
      <c r="Q4188" s="2"/>
      <c r="S4188" s="2"/>
      <c r="U4188" s="2"/>
      <c r="AE4188" s="4">
        <v>42703</v>
      </c>
      <c r="AF4188">
        <v>60986.52</v>
      </c>
      <c r="AG4188" s="4">
        <v>42615</v>
      </c>
      <c r="AH4188">
        <v>44.44</v>
      </c>
      <c r="AK4188" s="2">
        <v>42579</v>
      </c>
      <c r="AL4188">
        <v>13.344099999999999</v>
      </c>
      <c r="AM4188" s="2"/>
      <c r="AS4188" s="2"/>
    </row>
    <row r="4189" spans="1:45" x14ac:dyDescent="0.25">
      <c r="A4189" s="2"/>
      <c r="C4189" s="2"/>
      <c r="E4189" s="2"/>
      <c r="Q4189" s="2"/>
      <c r="S4189" s="2"/>
      <c r="U4189" s="2"/>
      <c r="AE4189" s="4">
        <v>42704</v>
      </c>
      <c r="AF4189">
        <v>61906.36</v>
      </c>
      <c r="AG4189" s="4">
        <v>42619</v>
      </c>
      <c r="AH4189">
        <v>44.83</v>
      </c>
      <c r="AK4189" s="2">
        <v>42580</v>
      </c>
      <c r="AL4189">
        <v>13.2989</v>
      </c>
      <c r="AM4189" s="2"/>
      <c r="AS4189" s="2"/>
    </row>
    <row r="4190" spans="1:45" x14ac:dyDescent="0.25">
      <c r="A4190" s="2"/>
      <c r="C4190" s="2"/>
      <c r="E4190" s="2"/>
      <c r="Q4190" s="2"/>
      <c r="S4190" s="2"/>
      <c r="U4190" s="2"/>
      <c r="AE4190" s="4">
        <v>42705</v>
      </c>
      <c r="AF4190">
        <v>59506.54</v>
      </c>
      <c r="AG4190" s="4">
        <v>42620</v>
      </c>
      <c r="AH4190">
        <v>45.5</v>
      </c>
      <c r="AK4190" s="2">
        <v>42583</v>
      </c>
      <c r="AL4190">
        <v>13.2807</v>
      </c>
      <c r="AM4190" s="2"/>
      <c r="AS4190" s="2"/>
    </row>
    <row r="4191" spans="1:45" x14ac:dyDescent="0.25">
      <c r="A4191" s="2"/>
      <c r="C4191" s="2"/>
      <c r="E4191" s="2"/>
      <c r="Q4191" s="2"/>
      <c r="S4191" s="2"/>
      <c r="U4191" s="2"/>
      <c r="AE4191" s="4">
        <v>42706</v>
      </c>
      <c r="AF4191">
        <v>60316.13</v>
      </c>
      <c r="AG4191" s="4">
        <v>42621</v>
      </c>
      <c r="AH4191">
        <v>47.62</v>
      </c>
      <c r="AK4191" s="2">
        <v>42584</v>
      </c>
      <c r="AL4191">
        <v>13.2799</v>
      </c>
      <c r="AM4191" s="2"/>
      <c r="AS4191" s="2"/>
    </row>
    <row r="4192" spans="1:45" x14ac:dyDescent="0.25">
      <c r="A4192" s="2"/>
      <c r="C4192" s="2"/>
      <c r="E4192" s="2"/>
      <c r="Q4192" s="2"/>
      <c r="S4192" s="2"/>
      <c r="U4192" s="2"/>
      <c r="AE4192" s="4">
        <v>42709</v>
      </c>
      <c r="AF4192">
        <v>59831.73</v>
      </c>
      <c r="AG4192" s="4">
        <v>42622</v>
      </c>
      <c r="AH4192">
        <v>45.88</v>
      </c>
      <c r="AK4192" s="2">
        <v>42585</v>
      </c>
      <c r="AL4192">
        <v>13.277699999999999</v>
      </c>
      <c r="AM4192" s="2"/>
      <c r="AS4192" s="2"/>
    </row>
    <row r="4193" spans="1:45" x14ac:dyDescent="0.25">
      <c r="A4193" s="2"/>
      <c r="C4193" s="2"/>
      <c r="E4193" s="2"/>
      <c r="Q4193" s="2"/>
      <c r="S4193" s="2"/>
      <c r="U4193" s="2"/>
      <c r="AE4193" s="4">
        <v>42710</v>
      </c>
      <c r="AF4193">
        <v>61088.25</v>
      </c>
      <c r="AG4193" s="4">
        <v>42625</v>
      </c>
      <c r="AH4193">
        <v>46.29</v>
      </c>
      <c r="AK4193" s="2">
        <v>42586</v>
      </c>
      <c r="AL4193">
        <v>13.1957</v>
      </c>
      <c r="AM4193" s="2"/>
      <c r="AS4193" s="2"/>
    </row>
    <row r="4194" spans="1:45" x14ac:dyDescent="0.25">
      <c r="A4194" s="2"/>
      <c r="C4194" s="2"/>
      <c r="E4194" s="2"/>
      <c r="Q4194" s="2"/>
      <c r="S4194" s="2"/>
      <c r="U4194" s="2"/>
      <c r="AE4194" s="4">
        <v>42711</v>
      </c>
      <c r="AF4194">
        <v>61414.400000000001</v>
      </c>
      <c r="AG4194" s="4">
        <v>42626</v>
      </c>
      <c r="AH4194">
        <v>44.9</v>
      </c>
      <c r="AK4194" s="2">
        <v>42587</v>
      </c>
      <c r="AL4194">
        <v>13.186</v>
      </c>
      <c r="AM4194" s="2"/>
      <c r="AS4194" s="2"/>
    </row>
    <row r="4195" spans="1:45" x14ac:dyDescent="0.25">
      <c r="A4195" s="2"/>
      <c r="C4195" s="2"/>
      <c r="E4195" s="2"/>
      <c r="Q4195" s="2"/>
      <c r="S4195" s="2"/>
      <c r="U4195" s="2"/>
      <c r="AE4195" s="4">
        <v>42712</v>
      </c>
      <c r="AF4195">
        <v>60676.57</v>
      </c>
      <c r="AG4195" s="4">
        <v>42627</v>
      </c>
      <c r="AH4195">
        <v>43.58</v>
      </c>
      <c r="AK4195" s="2">
        <v>42590</v>
      </c>
      <c r="AL4195">
        <v>13.1898</v>
      </c>
      <c r="AM4195" s="2"/>
      <c r="AS4195" s="2"/>
    </row>
    <row r="4196" spans="1:45" x14ac:dyDescent="0.25">
      <c r="A4196" s="2"/>
      <c r="C4196" s="2"/>
      <c r="E4196" s="2"/>
      <c r="Q4196" s="2"/>
      <c r="S4196" s="2"/>
      <c r="U4196" s="2"/>
      <c r="AE4196" s="4">
        <v>42713</v>
      </c>
      <c r="AF4196">
        <v>60500.62</v>
      </c>
      <c r="AG4196" s="4">
        <v>42628</v>
      </c>
      <c r="AH4196">
        <v>43.91</v>
      </c>
      <c r="AK4196" s="2">
        <v>42591</v>
      </c>
      <c r="AL4196">
        <v>13.105700000000001</v>
      </c>
      <c r="AM4196" s="2"/>
      <c r="AS4196" s="2"/>
    </row>
    <row r="4197" spans="1:45" x14ac:dyDescent="0.25">
      <c r="A4197" s="2"/>
      <c r="C4197" s="2"/>
      <c r="E4197" s="2"/>
      <c r="Q4197" s="2"/>
      <c r="S4197" s="2"/>
      <c r="U4197" s="2"/>
      <c r="AE4197" s="4">
        <v>42716</v>
      </c>
      <c r="AF4197">
        <v>59178.62</v>
      </c>
      <c r="AG4197" s="4">
        <v>42629</v>
      </c>
      <c r="AH4197">
        <v>43.03</v>
      </c>
      <c r="AK4197" s="2">
        <v>42592</v>
      </c>
      <c r="AL4197">
        <v>13.0814</v>
      </c>
      <c r="AM4197" s="2"/>
      <c r="AS4197" s="2"/>
    </row>
    <row r="4198" spans="1:45" x14ac:dyDescent="0.25">
      <c r="A4198" s="2"/>
      <c r="C4198" s="2"/>
      <c r="E4198" s="2"/>
      <c r="Q4198" s="2"/>
      <c r="S4198" s="2"/>
      <c r="U4198" s="2"/>
      <c r="AE4198" s="4">
        <v>42717</v>
      </c>
      <c r="AF4198">
        <v>59280.57</v>
      </c>
      <c r="AG4198" s="4">
        <v>42632</v>
      </c>
      <c r="AH4198">
        <v>43.3</v>
      </c>
      <c r="AK4198" s="2">
        <v>42593</v>
      </c>
      <c r="AL4198">
        <v>13.110799999999999</v>
      </c>
      <c r="AM4198" s="2"/>
      <c r="AS4198" s="2"/>
    </row>
    <row r="4199" spans="1:45" x14ac:dyDescent="0.25">
      <c r="A4199" s="2"/>
      <c r="C4199" s="2"/>
      <c r="E4199" s="2"/>
      <c r="Q4199" s="2"/>
      <c r="S4199" s="2"/>
      <c r="U4199" s="2"/>
      <c r="AE4199" s="4">
        <v>42718</v>
      </c>
      <c r="AF4199">
        <v>58212.12</v>
      </c>
      <c r="AG4199" s="4">
        <v>42633</v>
      </c>
      <c r="AH4199">
        <v>43.44</v>
      </c>
      <c r="AK4199" s="2">
        <v>42594</v>
      </c>
      <c r="AL4199">
        <v>13.1122</v>
      </c>
      <c r="AM4199" s="2"/>
      <c r="AS4199" s="2"/>
    </row>
    <row r="4200" spans="1:45" x14ac:dyDescent="0.25">
      <c r="A4200" s="2"/>
      <c r="C4200" s="2"/>
      <c r="E4200" s="2"/>
      <c r="Q4200" s="2"/>
      <c r="S4200" s="2"/>
      <c r="U4200" s="2"/>
      <c r="AE4200" s="4">
        <v>42719</v>
      </c>
      <c r="AF4200">
        <v>58396.160000000003</v>
      </c>
      <c r="AG4200" s="4">
        <v>42634</v>
      </c>
      <c r="AH4200">
        <v>45.34</v>
      </c>
      <c r="AK4200" s="2">
        <v>42597</v>
      </c>
      <c r="AL4200">
        <v>13.097200000000001</v>
      </c>
      <c r="AM4200" s="2"/>
      <c r="AS4200" s="2"/>
    </row>
    <row r="4201" spans="1:45" x14ac:dyDescent="0.25">
      <c r="A4201" s="2"/>
      <c r="C4201" s="2"/>
      <c r="E4201" s="2"/>
      <c r="Q4201" s="2"/>
      <c r="S4201" s="2"/>
      <c r="U4201" s="2"/>
      <c r="AE4201" s="4">
        <v>42720</v>
      </c>
      <c r="AF4201">
        <v>58389.04</v>
      </c>
      <c r="AG4201" s="4">
        <v>42635</v>
      </c>
      <c r="AH4201">
        <v>46.32</v>
      </c>
      <c r="AK4201" s="2">
        <v>42598</v>
      </c>
      <c r="AL4201">
        <v>13.1479</v>
      </c>
      <c r="AM4201" s="2"/>
      <c r="AS4201" s="2"/>
    </row>
    <row r="4202" spans="1:45" x14ac:dyDescent="0.25">
      <c r="A4202" s="2"/>
      <c r="C4202" s="2"/>
      <c r="E4202" s="2"/>
      <c r="Q4202" s="2"/>
      <c r="S4202" s="2"/>
      <c r="U4202" s="2"/>
      <c r="AE4202" s="4">
        <v>42723</v>
      </c>
      <c r="AF4202">
        <v>57111</v>
      </c>
      <c r="AG4202" s="4">
        <v>42636</v>
      </c>
      <c r="AH4202">
        <v>44.48</v>
      </c>
      <c r="AK4202" s="2">
        <v>42599</v>
      </c>
      <c r="AL4202">
        <v>13.135400000000001</v>
      </c>
      <c r="AM4202" s="2"/>
      <c r="AS4202" s="2"/>
    </row>
    <row r="4203" spans="1:45" x14ac:dyDescent="0.25">
      <c r="A4203" s="2"/>
      <c r="C4203" s="2"/>
      <c r="E4203" s="2"/>
      <c r="Q4203" s="2"/>
      <c r="S4203" s="2"/>
      <c r="U4203" s="2"/>
      <c r="AE4203" s="4">
        <v>42724</v>
      </c>
      <c r="AF4203">
        <v>57582.89</v>
      </c>
      <c r="AG4203" s="4">
        <v>42639</v>
      </c>
      <c r="AH4203">
        <v>45.93</v>
      </c>
      <c r="AK4203" s="2">
        <v>42600</v>
      </c>
      <c r="AL4203">
        <v>13.1829</v>
      </c>
      <c r="AM4203" s="2"/>
      <c r="AS4203" s="2"/>
    </row>
    <row r="4204" spans="1:45" x14ac:dyDescent="0.25">
      <c r="A4204" s="2"/>
      <c r="C4204" s="2"/>
      <c r="E4204" s="2"/>
      <c r="Q4204" s="2"/>
      <c r="S4204" s="2"/>
      <c r="U4204" s="2"/>
      <c r="AE4204" s="4">
        <v>42725</v>
      </c>
      <c r="AF4204">
        <v>57646.52</v>
      </c>
      <c r="AG4204" s="4">
        <v>42640</v>
      </c>
      <c r="AH4204">
        <v>44.67</v>
      </c>
      <c r="AK4204" s="2">
        <v>42601</v>
      </c>
      <c r="AL4204">
        <v>13.136900000000001</v>
      </c>
      <c r="AM4204" s="2"/>
      <c r="AS4204" s="2"/>
    </row>
    <row r="4205" spans="1:45" x14ac:dyDescent="0.25">
      <c r="A4205" s="2"/>
      <c r="C4205" s="2"/>
      <c r="E4205" s="2"/>
      <c r="Q4205" s="2"/>
      <c r="S4205" s="2"/>
      <c r="U4205" s="2"/>
      <c r="AE4205" s="4">
        <v>42726</v>
      </c>
      <c r="AF4205">
        <v>57255.22</v>
      </c>
      <c r="AG4205" s="4">
        <v>42641</v>
      </c>
      <c r="AH4205">
        <v>47.05</v>
      </c>
      <c r="AK4205" s="2">
        <v>42604</v>
      </c>
      <c r="AL4205">
        <v>13.1195</v>
      </c>
      <c r="AM4205" s="2"/>
      <c r="AS4205" s="2"/>
    </row>
    <row r="4206" spans="1:45" x14ac:dyDescent="0.25">
      <c r="A4206" s="2"/>
      <c r="C4206" s="2"/>
      <c r="E4206" s="2"/>
      <c r="Q4206" s="2"/>
      <c r="S4206" s="2"/>
      <c r="U4206" s="2"/>
      <c r="AE4206" s="4">
        <v>42727</v>
      </c>
      <c r="AF4206">
        <v>57937.11</v>
      </c>
      <c r="AG4206" s="4">
        <v>42642</v>
      </c>
      <c r="AH4206">
        <v>47.83</v>
      </c>
      <c r="AK4206" s="2">
        <v>42605</v>
      </c>
      <c r="AL4206">
        <v>13.118</v>
      </c>
      <c r="AM4206" s="2"/>
      <c r="AS4206" s="2"/>
    </row>
    <row r="4207" spans="1:45" x14ac:dyDescent="0.25">
      <c r="A4207" s="2"/>
      <c r="C4207" s="2"/>
      <c r="E4207" s="2"/>
      <c r="Q4207" s="2"/>
      <c r="S4207" s="2"/>
      <c r="U4207" s="2"/>
      <c r="AE4207" s="4">
        <v>42730</v>
      </c>
      <c r="AF4207">
        <v>58620.26</v>
      </c>
      <c r="AG4207" s="4">
        <v>42643</v>
      </c>
      <c r="AH4207">
        <v>48.24</v>
      </c>
      <c r="AK4207" s="2">
        <v>42606</v>
      </c>
      <c r="AL4207">
        <v>13.097200000000001</v>
      </c>
      <c r="AM4207" s="2"/>
      <c r="AS4207" s="2"/>
    </row>
    <row r="4208" spans="1:45" x14ac:dyDescent="0.25">
      <c r="A4208" s="2"/>
      <c r="C4208" s="2"/>
      <c r="E4208" s="2"/>
      <c r="Q4208" s="2"/>
      <c r="S4208" s="2"/>
      <c r="U4208" s="2"/>
      <c r="AE4208" s="4">
        <v>42731</v>
      </c>
      <c r="AF4208">
        <v>58696.69</v>
      </c>
      <c r="AG4208" s="4">
        <v>42646</v>
      </c>
      <c r="AH4208">
        <v>48.81</v>
      </c>
      <c r="AK4208" s="2">
        <v>42607</v>
      </c>
      <c r="AL4208">
        <v>13.133800000000001</v>
      </c>
      <c r="AM4208" s="2"/>
      <c r="AS4208" s="2"/>
    </row>
    <row r="4209" spans="1:45" x14ac:dyDescent="0.25">
      <c r="A4209" s="2"/>
      <c r="C4209" s="2"/>
      <c r="E4209" s="2"/>
      <c r="Q4209" s="2"/>
      <c r="S4209" s="2"/>
      <c r="U4209" s="2"/>
      <c r="AE4209" s="4">
        <v>42732</v>
      </c>
      <c r="AF4209">
        <v>59781.63</v>
      </c>
      <c r="AG4209" s="4">
        <v>42647</v>
      </c>
      <c r="AH4209">
        <v>48.69</v>
      </c>
      <c r="AK4209" s="2">
        <v>42608</v>
      </c>
      <c r="AL4209">
        <v>13.120200000000001</v>
      </c>
      <c r="AM4209" s="2"/>
      <c r="AS4209" s="2"/>
    </row>
    <row r="4210" spans="1:45" x14ac:dyDescent="0.25">
      <c r="A4210" s="2"/>
      <c r="C4210" s="2"/>
      <c r="E4210" s="2"/>
      <c r="Q4210" s="2"/>
      <c r="S4210" s="2"/>
      <c r="U4210" s="2"/>
      <c r="AE4210" s="4">
        <v>42733</v>
      </c>
      <c r="AF4210">
        <v>60227.29</v>
      </c>
      <c r="AG4210" s="4">
        <v>42648</v>
      </c>
      <c r="AH4210">
        <v>49.83</v>
      </c>
      <c r="AK4210" s="2">
        <v>42611</v>
      </c>
      <c r="AL4210">
        <v>13.129799999999999</v>
      </c>
      <c r="AM4210" s="2"/>
      <c r="AS4210" s="2"/>
    </row>
    <row r="4211" spans="1:45" x14ac:dyDescent="0.25">
      <c r="A4211" s="2"/>
      <c r="C4211" s="2"/>
      <c r="E4211" s="2"/>
      <c r="Q4211" s="2"/>
      <c r="S4211" s="2"/>
      <c r="U4211" s="2"/>
      <c r="AE4211" s="4">
        <v>42737</v>
      </c>
      <c r="AF4211">
        <v>59588.7</v>
      </c>
      <c r="AG4211" s="4">
        <v>42649</v>
      </c>
      <c r="AH4211">
        <v>50.44</v>
      </c>
      <c r="AK4211" s="2">
        <v>42612</v>
      </c>
      <c r="AL4211">
        <v>13.116199999999999</v>
      </c>
      <c r="AM4211" s="2"/>
      <c r="AS4211" s="2"/>
    </row>
    <row r="4212" spans="1:45" x14ac:dyDescent="0.25">
      <c r="A4212" s="2"/>
      <c r="C4212" s="2"/>
      <c r="E4212" s="2"/>
      <c r="Q4212" s="2"/>
      <c r="S4212" s="2"/>
      <c r="U4212" s="2"/>
      <c r="AE4212" s="4">
        <v>42738</v>
      </c>
      <c r="AF4212">
        <v>61813.83</v>
      </c>
      <c r="AG4212" s="4">
        <v>42650</v>
      </c>
      <c r="AH4212">
        <v>49.81</v>
      </c>
      <c r="AK4212" s="2">
        <v>42613</v>
      </c>
      <c r="AL4212">
        <v>13.1454</v>
      </c>
      <c r="AM4212" s="2"/>
      <c r="AS4212" s="2"/>
    </row>
    <row r="4213" spans="1:45" x14ac:dyDescent="0.25">
      <c r="A4213" s="2"/>
      <c r="C4213" s="2"/>
      <c r="E4213" s="2"/>
      <c r="Q4213" s="2"/>
      <c r="S4213" s="2"/>
      <c r="U4213" s="2"/>
      <c r="AE4213" s="4">
        <v>42739</v>
      </c>
      <c r="AF4213">
        <v>61589.06</v>
      </c>
      <c r="AG4213" s="4">
        <v>42653</v>
      </c>
      <c r="AH4213">
        <v>51.35</v>
      </c>
      <c r="AK4213" s="2">
        <v>42614</v>
      </c>
      <c r="AL4213">
        <v>12.9877</v>
      </c>
      <c r="AM4213" s="2"/>
      <c r="AS4213" s="2"/>
    </row>
    <row r="4214" spans="1:45" x14ac:dyDescent="0.25">
      <c r="A4214" s="2"/>
      <c r="C4214" s="2"/>
      <c r="E4214" s="2"/>
      <c r="Q4214" s="2"/>
      <c r="S4214" s="2"/>
      <c r="U4214" s="2"/>
      <c r="AE4214" s="4">
        <v>42740</v>
      </c>
      <c r="AF4214">
        <v>62070.98</v>
      </c>
      <c r="AG4214" s="4">
        <v>42654</v>
      </c>
      <c r="AH4214">
        <v>50.79</v>
      </c>
      <c r="AK4214" s="2">
        <v>42615</v>
      </c>
      <c r="AL4214">
        <v>12.9411</v>
      </c>
      <c r="AM4214" s="2"/>
      <c r="AS4214" s="2"/>
    </row>
    <row r="4215" spans="1:45" x14ac:dyDescent="0.25">
      <c r="A4215" s="2"/>
      <c r="C4215" s="2"/>
      <c r="E4215" s="2"/>
      <c r="Q4215" s="2"/>
      <c r="S4215" s="2"/>
      <c r="U4215" s="2"/>
      <c r="AE4215" s="4">
        <v>42741</v>
      </c>
      <c r="AF4215">
        <v>61665.37</v>
      </c>
      <c r="AG4215" s="4">
        <v>42655</v>
      </c>
      <c r="AH4215">
        <v>50.18</v>
      </c>
      <c r="AK4215" s="2">
        <v>42618</v>
      </c>
      <c r="AL4215">
        <v>12.9284</v>
      </c>
      <c r="AM4215" s="2"/>
      <c r="AS4215" s="2"/>
    </row>
    <row r="4216" spans="1:45" x14ac:dyDescent="0.25">
      <c r="A4216" s="2"/>
      <c r="C4216" s="2"/>
      <c r="E4216" s="2"/>
      <c r="Q4216" s="2"/>
      <c r="S4216" s="2"/>
      <c r="U4216" s="2"/>
      <c r="AE4216" s="4">
        <v>42744</v>
      </c>
      <c r="AF4216">
        <v>61700.29</v>
      </c>
      <c r="AG4216" s="4">
        <v>42656</v>
      </c>
      <c r="AH4216">
        <v>50.44</v>
      </c>
      <c r="AK4216" s="2">
        <v>42619</v>
      </c>
      <c r="AL4216">
        <v>12.880599999999999</v>
      </c>
      <c r="AM4216" s="2"/>
      <c r="AS4216" s="2"/>
    </row>
    <row r="4217" spans="1:45" x14ac:dyDescent="0.25">
      <c r="A4217" s="2"/>
      <c r="C4217" s="2"/>
      <c r="E4217" s="2"/>
      <c r="S4217" s="2"/>
      <c r="U4217" s="2"/>
      <c r="AE4217" s="4">
        <v>42745</v>
      </c>
      <c r="AF4217">
        <v>62131.8</v>
      </c>
      <c r="AG4217" s="4">
        <v>42657</v>
      </c>
      <c r="AH4217">
        <v>50.35</v>
      </c>
      <c r="AK4217" s="2">
        <v>42621</v>
      </c>
      <c r="AL4217">
        <v>12.8565</v>
      </c>
      <c r="AM4217" s="2"/>
      <c r="AS4217" s="2"/>
    </row>
    <row r="4218" spans="1:45" x14ac:dyDescent="0.25">
      <c r="A4218" s="2"/>
      <c r="C4218" s="2"/>
      <c r="E4218" s="2"/>
      <c r="S4218" s="2"/>
      <c r="U4218" s="2"/>
      <c r="AE4218" s="4">
        <v>42746</v>
      </c>
      <c r="AF4218">
        <v>62446.26</v>
      </c>
      <c r="AG4218" s="4">
        <v>42660</v>
      </c>
      <c r="AH4218">
        <v>49.94</v>
      </c>
      <c r="AK4218" s="2">
        <v>42622</v>
      </c>
      <c r="AL4218">
        <v>12.946300000000001</v>
      </c>
      <c r="AM4218" s="2"/>
      <c r="AS4218" s="2"/>
    </row>
    <row r="4219" spans="1:45" x14ac:dyDescent="0.25">
      <c r="A4219" s="2"/>
      <c r="C4219" s="2"/>
      <c r="E4219" s="2"/>
      <c r="S4219" s="2"/>
      <c r="U4219" s="2"/>
      <c r="AE4219" s="4">
        <v>42747</v>
      </c>
      <c r="AF4219">
        <v>63953.93</v>
      </c>
      <c r="AG4219" s="4">
        <v>42661</v>
      </c>
      <c r="AH4219">
        <v>50.29</v>
      </c>
      <c r="AK4219" s="2">
        <v>42625</v>
      </c>
      <c r="AL4219">
        <v>12.900499999999999</v>
      </c>
      <c r="AM4219" s="2"/>
      <c r="AS4219" s="2"/>
    </row>
    <row r="4220" spans="1:45" x14ac:dyDescent="0.25">
      <c r="A4220" s="2"/>
      <c r="C4220" s="2"/>
      <c r="E4220" s="2"/>
      <c r="S4220" s="2"/>
      <c r="U4220" s="2"/>
      <c r="AE4220" s="4">
        <v>42748</v>
      </c>
      <c r="AF4220">
        <v>63651.519999999997</v>
      </c>
      <c r="AG4220" s="4">
        <v>42662</v>
      </c>
      <c r="AH4220">
        <v>51.6</v>
      </c>
      <c r="AK4220" s="2">
        <v>42626</v>
      </c>
      <c r="AL4220">
        <v>13.0212</v>
      </c>
      <c r="AM4220" s="2"/>
      <c r="AS4220" s="2"/>
    </row>
    <row r="4221" spans="1:45" x14ac:dyDescent="0.25">
      <c r="A4221" s="2"/>
      <c r="C4221" s="2"/>
      <c r="E4221" s="2"/>
      <c r="S4221" s="2"/>
      <c r="U4221" s="2"/>
      <c r="AE4221" s="4">
        <v>42751</v>
      </c>
      <c r="AF4221">
        <v>63831.28</v>
      </c>
      <c r="AG4221" s="4">
        <v>42663</v>
      </c>
      <c r="AH4221">
        <v>50.43</v>
      </c>
      <c r="AK4221" s="2">
        <v>42627</v>
      </c>
      <c r="AL4221">
        <v>13.001099999999999</v>
      </c>
      <c r="AM4221" s="2"/>
      <c r="AS4221" s="2"/>
    </row>
    <row r="4222" spans="1:45" x14ac:dyDescent="0.25">
      <c r="A4222" s="2"/>
      <c r="C4222" s="2"/>
      <c r="E4222" s="2"/>
      <c r="S4222" s="2"/>
      <c r="U4222" s="2"/>
      <c r="AE4222" s="4">
        <v>42752</v>
      </c>
      <c r="AF4222">
        <v>64354.34</v>
      </c>
      <c r="AG4222" s="4">
        <v>42664</v>
      </c>
      <c r="AH4222">
        <v>50.85</v>
      </c>
      <c r="AK4222" s="2">
        <v>42628</v>
      </c>
      <c r="AL4222">
        <v>12.9755</v>
      </c>
      <c r="AM4222" s="2"/>
      <c r="AS4222" s="2"/>
    </row>
    <row r="4223" spans="1:45" x14ac:dyDescent="0.25">
      <c r="A4223" s="2"/>
      <c r="C4223" s="2"/>
      <c r="E4223" s="2"/>
      <c r="S4223" s="2"/>
      <c r="U4223" s="2"/>
      <c r="AE4223" s="4">
        <v>42753</v>
      </c>
      <c r="AF4223">
        <v>64149.57</v>
      </c>
      <c r="AG4223" s="4">
        <v>42667</v>
      </c>
      <c r="AH4223">
        <v>50.52</v>
      </c>
      <c r="AK4223" s="2">
        <v>42629</v>
      </c>
      <c r="AL4223">
        <v>12.901899999999999</v>
      </c>
      <c r="AM4223" s="2"/>
      <c r="AS4223" s="2"/>
    </row>
    <row r="4224" spans="1:45" x14ac:dyDescent="0.25">
      <c r="A4224" s="2"/>
      <c r="C4224" s="2"/>
      <c r="E4224" s="2"/>
      <c r="S4224" s="2"/>
      <c r="U4224" s="2"/>
      <c r="AE4224" s="4">
        <v>42754</v>
      </c>
      <c r="AF4224">
        <v>63950.86</v>
      </c>
      <c r="AG4224" s="4">
        <v>42668</v>
      </c>
      <c r="AH4224">
        <v>49.96</v>
      </c>
      <c r="AK4224" s="2">
        <v>42632</v>
      </c>
      <c r="AL4224">
        <v>12.880800000000001</v>
      </c>
      <c r="AM4224" s="2"/>
      <c r="AS4224" s="2"/>
    </row>
    <row r="4225" spans="1:45" x14ac:dyDescent="0.25">
      <c r="A4225" s="2"/>
      <c r="C4225" s="2"/>
      <c r="E4225" s="2"/>
      <c r="S4225" s="2"/>
      <c r="U4225" s="2"/>
      <c r="AE4225" s="4">
        <v>42755</v>
      </c>
      <c r="AF4225">
        <v>64521.18</v>
      </c>
      <c r="AG4225" s="4">
        <v>42669</v>
      </c>
      <c r="AH4225">
        <v>49.18</v>
      </c>
      <c r="AK4225" s="2">
        <v>42633</v>
      </c>
      <c r="AL4225">
        <v>12.825200000000001</v>
      </c>
      <c r="AM4225" s="2"/>
      <c r="AS4225" s="2"/>
    </row>
    <row r="4226" spans="1:45" x14ac:dyDescent="0.25">
      <c r="A4226" s="2"/>
      <c r="C4226" s="2"/>
      <c r="E4226" s="2"/>
      <c r="S4226" s="2"/>
      <c r="U4226" s="2"/>
      <c r="AE4226" s="4">
        <v>42758</v>
      </c>
      <c r="AF4226">
        <v>65748.63</v>
      </c>
      <c r="AG4226" s="4">
        <v>42670</v>
      </c>
      <c r="AH4226">
        <v>49.72</v>
      </c>
      <c r="AK4226" s="2">
        <v>42634</v>
      </c>
      <c r="AL4226">
        <v>12.7081</v>
      </c>
      <c r="AM4226" s="2"/>
      <c r="AS4226" s="2"/>
    </row>
    <row r="4227" spans="1:45" x14ac:dyDescent="0.25">
      <c r="A4227" s="2"/>
      <c r="C4227" s="2"/>
      <c r="E4227" s="2"/>
      <c r="S4227" s="2"/>
      <c r="U4227" s="2"/>
      <c r="AE4227" s="4">
        <v>42759</v>
      </c>
      <c r="AF4227">
        <v>65840.09</v>
      </c>
      <c r="AG4227" s="4">
        <v>42671</v>
      </c>
      <c r="AH4227">
        <v>48.7</v>
      </c>
      <c r="AK4227" s="2">
        <v>42635</v>
      </c>
      <c r="AL4227">
        <v>12.6248</v>
      </c>
      <c r="AM4227" s="2"/>
      <c r="AS4227" s="2"/>
    </row>
    <row r="4228" spans="1:45" x14ac:dyDescent="0.25">
      <c r="A4228" s="2"/>
      <c r="C4228" s="2"/>
      <c r="E4228" s="2"/>
      <c r="S4228" s="2"/>
      <c r="U4228" s="2"/>
      <c r="AE4228" s="4">
        <v>42761</v>
      </c>
      <c r="AF4228">
        <v>66190.63</v>
      </c>
      <c r="AG4228" s="4">
        <v>42674</v>
      </c>
      <c r="AH4228">
        <v>46.86</v>
      </c>
      <c r="AK4228" s="2">
        <v>42636</v>
      </c>
      <c r="AL4228">
        <v>12.554399999999999</v>
      </c>
      <c r="AM4228" s="2"/>
      <c r="AS4228" s="2"/>
    </row>
    <row r="4229" spans="1:45" x14ac:dyDescent="0.25">
      <c r="A4229" s="2"/>
      <c r="C4229" s="2"/>
      <c r="E4229" s="2"/>
      <c r="S4229" s="2"/>
      <c r="U4229" s="2"/>
      <c r="AE4229" s="4">
        <v>42762</v>
      </c>
      <c r="AF4229">
        <v>66033.98</v>
      </c>
      <c r="AG4229" s="4">
        <v>42675</v>
      </c>
      <c r="AH4229">
        <v>46.67</v>
      </c>
      <c r="AK4229" s="2">
        <v>42639</v>
      </c>
      <c r="AL4229">
        <v>12.5616</v>
      </c>
      <c r="AM4229" s="2"/>
      <c r="AS4229" s="2"/>
    </row>
    <row r="4230" spans="1:45" x14ac:dyDescent="0.25">
      <c r="A4230" s="2"/>
      <c r="C4230" s="2"/>
      <c r="E4230" s="2"/>
      <c r="S4230" s="2"/>
      <c r="U4230" s="2"/>
      <c r="AE4230" s="4">
        <v>42765</v>
      </c>
      <c r="AF4230">
        <v>64301.73</v>
      </c>
      <c r="AG4230" s="4">
        <v>42676</v>
      </c>
      <c r="AH4230">
        <v>45.34</v>
      </c>
      <c r="AK4230" s="2">
        <v>42640</v>
      </c>
      <c r="AL4230">
        <v>12.4948</v>
      </c>
      <c r="AM4230" s="2"/>
      <c r="AS4230" s="2"/>
    </row>
    <row r="4231" spans="1:45" x14ac:dyDescent="0.25">
      <c r="A4231" s="2"/>
      <c r="C4231" s="2"/>
      <c r="E4231" s="2"/>
      <c r="S4231" s="2"/>
      <c r="U4231" s="2"/>
      <c r="AE4231" s="4">
        <v>42766</v>
      </c>
      <c r="AF4231">
        <v>64670.78</v>
      </c>
      <c r="AG4231" s="4">
        <v>42677</v>
      </c>
      <c r="AH4231">
        <v>44.66</v>
      </c>
      <c r="AK4231" s="2">
        <v>42641</v>
      </c>
      <c r="AL4231">
        <v>12.5</v>
      </c>
      <c r="AM4231" s="2"/>
      <c r="AS4231" s="2"/>
    </row>
    <row r="4232" spans="1:45" x14ac:dyDescent="0.25">
      <c r="A4232" s="2"/>
      <c r="C4232" s="2"/>
      <c r="E4232" s="2"/>
      <c r="S4232" s="2"/>
      <c r="U4232" s="2"/>
      <c r="AE4232" s="4">
        <v>42767</v>
      </c>
      <c r="AF4232">
        <v>64836.13</v>
      </c>
      <c r="AG4232" s="4">
        <v>42678</v>
      </c>
      <c r="AH4232">
        <v>44.07</v>
      </c>
      <c r="AK4232" s="2">
        <v>42642</v>
      </c>
      <c r="AL4232">
        <v>12.5129</v>
      </c>
      <c r="AM4232" s="2"/>
      <c r="AS4232" s="2"/>
    </row>
    <row r="4233" spans="1:45" x14ac:dyDescent="0.25">
      <c r="A4233" s="2"/>
      <c r="C4233" s="2"/>
      <c r="E4233" s="2"/>
      <c r="S4233" s="2"/>
      <c r="U4233" s="2"/>
      <c r="AE4233" s="4">
        <v>42768</v>
      </c>
      <c r="AF4233">
        <v>64578.21</v>
      </c>
      <c r="AG4233" s="4">
        <v>42681</v>
      </c>
      <c r="AH4233">
        <v>44.89</v>
      </c>
      <c r="AK4233" s="2">
        <v>42643</v>
      </c>
      <c r="AL4233">
        <v>12.507099999999999</v>
      </c>
      <c r="AM4233" s="2"/>
      <c r="AS4233" s="2"/>
    </row>
    <row r="4234" spans="1:45" x14ac:dyDescent="0.25">
      <c r="A4234" s="2"/>
      <c r="C4234" s="2"/>
      <c r="E4234" s="2"/>
      <c r="S4234" s="2"/>
      <c r="U4234" s="2"/>
      <c r="AE4234" s="4">
        <v>42769</v>
      </c>
      <c r="AF4234">
        <v>64953.93</v>
      </c>
      <c r="AG4234" s="4">
        <v>42682</v>
      </c>
      <c r="AH4234">
        <v>44.98</v>
      </c>
      <c r="AK4234" s="2">
        <v>42646</v>
      </c>
      <c r="AL4234">
        <v>12.387700000000001</v>
      </c>
      <c r="AM4234" s="2"/>
      <c r="AS4234" s="2"/>
    </row>
    <row r="4235" spans="1:45" x14ac:dyDescent="0.25">
      <c r="A4235" s="2"/>
      <c r="C4235" s="2"/>
      <c r="E4235" s="2"/>
      <c r="S4235" s="2"/>
      <c r="U4235" s="2"/>
      <c r="AE4235" s="4">
        <v>42772</v>
      </c>
      <c r="AF4235">
        <v>63992.93</v>
      </c>
      <c r="AG4235" s="4">
        <v>42683</v>
      </c>
      <c r="AH4235">
        <v>45.27</v>
      </c>
      <c r="AK4235" s="2">
        <v>42647</v>
      </c>
      <c r="AL4235">
        <v>12.4183</v>
      </c>
      <c r="AM4235" s="2"/>
      <c r="AS4235" s="2"/>
    </row>
    <row r="4236" spans="1:45" x14ac:dyDescent="0.25">
      <c r="A4236" s="2"/>
      <c r="C4236" s="2"/>
      <c r="E4236" s="2"/>
      <c r="S4236" s="2"/>
      <c r="U4236" s="2"/>
      <c r="AE4236" s="4">
        <v>42773</v>
      </c>
      <c r="AF4236">
        <v>64198.9</v>
      </c>
      <c r="AG4236" s="4">
        <v>42684</v>
      </c>
      <c r="AH4236">
        <v>44.66</v>
      </c>
      <c r="AK4236" s="2">
        <v>42648</v>
      </c>
      <c r="AL4236">
        <v>12.369899999999999</v>
      </c>
      <c r="AM4236" s="2"/>
      <c r="AS4236" s="2"/>
    </row>
    <row r="4237" spans="1:45" x14ac:dyDescent="0.25">
      <c r="A4237" s="2"/>
      <c r="C4237" s="2"/>
      <c r="E4237" s="2"/>
      <c r="S4237" s="2"/>
      <c r="U4237" s="2"/>
      <c r="AE4237" s="4">
        <v>42774</v>
      </c>
      <c r="AF4237">
        <v>64835.4</v>
      </c>
      <c r="AG4237" s="4">
        <v>42685</v>
      </c>
      <c r="AH4237">
        <v>43.41</v>
      </c>
      <c r="AK4237" s="2">
        <v>42649</v>
      </c>
      <c r="AL4237">
        <v>12.2883</v>
      </c>
      <c r="AM4237" s="2"/>
      <c r="AS4237" s="2"/>
    </row>
    <row r="4238" spans="1:45" x14ac:dyDescent="0.25">
      <c r="A4238" s="2"/>
      <c r="C4238" s="2"/>
      <c r="E4238" s="2"/>
      <c r="S4238" s="2"/>
      <c r="U4238" s="2"/>
      <c r="AE4238" s="4">
        <v>42775</v>
      </c>
      <c r="AF4238">
        <v>64964.89</v>
      </c>
      <c r="AG4238" s="4">
        <v>42688</v>
      </c>
      <c r="AH4238">
        <v>43.32</v>
      </c>
      <c r="AK4238" s="2">
        <v>42650</v>
      </c>
      <c r="AL4238">
        <v>12.227600000000001</v>
      </c>
      <c r="AM4238" s="2"/>
      <c r="AS4238" s="2"/>
    </row>
    <row r="4239" spans="1:45" x14ac:dyDescent="0.25">
      <c r="A4239" s="2"/>
      <c r="C4239" s="2"/>
      <c r="E4239" s="2"/>
      <c r="S4239" s="2"/>
      <c r="U4239" s="2"/>
      <c r="AE4239" s="4">
        <v>42776</v>
      </c>
      <c r="AF4239">
        <v>66124.52</v>
      </c>
      <c r="AG4239" s="4">
        <v>42689</v>
      </c>
      <c r="AH4239">
        <v>45.81</v>
      </c>
      <c r="AK4239" s="2">
        <v>42653</v>
      </c>
      <c r="AL4239">
        <v>12.2927</v>
      </c>
      <c r="AM4239" s="2"/>
      <c r="AS4239" s="2"/>
    </row>
    <row r="4240" spans="1:45" x14ac:dyDescent="0.25">
      <c r="A4240" s="2"/>
      <c r="C4240" s="2"/>
      <c r="E4240" s="2"/>
      <c r="S4240" s="2"/>
      <c r="U4240" s="2"/>
      <c r="AE4240" s="4">
        <v>42779</v>
      </c>
      <c r="AF4240">
        <v>66967.64</v>
      </c>
      <c r="AG4240" s="4">
        <v>42690</v>
      </c>
      <c r="AH4240">
        <v>45.57</v>
      </c>
      <c r="AK4240" s="2">
        <v>42654</v>
      </c>
      <c r="AL4240">
        <v>12.2895</v>
      </c>
      <c r="AM4240" s="2"/>
      <c r="AS4240" s="2"/>
    </row>
    <row r="4241" spans="1:45" x14ac:dyDescent="0.25">
      <c r="A4241" s="2"/>
      <c r="C4241" s="2"/>
      <c r="E4241" s="2"/>
      <c r="S4241" s="2"/>
      <c r="U4241" s="2"/>
      <c r="AE4241" s="4">
        <v>42780</v>
      </c>
      <c r="AF4241">
        <v>66712.88</v>
      </c>
      <c r="AG4241" s="4">
        <v>42691</v>
      </c>
      <c r="AH4241">
        <v>45.42</v>
      </c>
      <c r="AK4241" s="2">
        <v>42655</v>
      </c>
      <c r="AL4241">
        <v>12.246600000000001</v>
      </c>
      <c r="AM4241" s="2"/>
      <c r="AS4241" s="2"/>
    </row>
    <row r="4242" spans="1:45" x14ac:dyDescent="0.25">
      <c r="A4242" s="2"/>
      <c r="C4242" s="2"/>
      <c r="E4242" s="2"/>
      <c r="S4242" s="2"/>
      <c r="U4242" s="2"/>
      <c r="AE4242" s="4">
        <v>42781</v>
      </c>
      <c r="AF4242">
        <v>67975.58</v>
      </c>
      <c r="AG4242" s="4">
        <v>42692</v>
      </c>
      <c r="AH4242">
        <v>45.69</v>
      </c>
      <c r="AK4242" s="2">
        <v>42656</v>
      </c>
      <c r="AL4242">
        <v>12.242599999999999</v>
      </c>
      <c r="AM4242" s="2"/>
      <c r="AS4242" s="2"/>
    </row>
    <row r="4243" spans="1:45" x14ac:dyDescent="0.25">
      <c r="A4243" s="2"/>
      <c r="C4243" s="2"/>
      <c r="E4243" s="2"/>
      <c r="S4243" s="2"/>
      <c r="U4243" s="2"/>
      <c r="AE4243" s="4">
        <v>42782</v>
      </c>
      <c r="AF4243">
        <v>67814.240000000005</v>
      </c>
      <c r="AG4243" s="4">
        <v>42695</v>
      </c>
      <c r="AH4243">
        <v>47.49</v>
      </c>
      <c r="AK4243" s="2">
        <v>42657</v>
      </c>
      <c r="AL4243">
        <v>12.257300000000001</v>
      </c>
      <c r="AM4243" s="2"/>
      <c r="AS4243" s="2"/>
    </row>
    <row r="4244" spans="1:45" x14ac:dyDescent="0.25">
      <c r="A4244" s="2"/>
      <c r="C4244" s="2"/>
      <c r="E4244" s="2"/>
      <c r="S4244" s="2"/>
      <c r="U4244" s="2"/>
      <c r="AE4244" s="4">
        <v>42783</v>
      </c>
      <c r="AF4244">
        <v>67748.42</v>
      </c>
      <c r="AG4244" s="4">
        <v>42696</v>
      </c>
      <c r="AH4244">
        <v>48.03</v>
      </c>
      <c r="AK4244" s="2">
        <v>42660</v>
      </c>
      <c r="AL4244">
        <v>12.2462</v>
      </c>
      <c r="AM4244" s="2"/>
      <c r="AS4244" s="2"/>
    </row>
    <row r="4245" spans="1:45" x14ac:dyDescent="0.25">
      <c r="A4245" s="2"/>
      <c r="C4245" s="2"/>
      <c r="E4245" s="2"/>
      <c r="S4245" s="2"/>
      <c r="U4245" s="2"/>
      <c r="AE4245" s="4">
        <v>42786</v>
      </c>
      <c r="AF4245">
        <v>68532.86</v>
      </c>
      <c r="AG4245" s="4">
        <v>42697</v>
      </c>
      <c r="AH4245">
        <v>47.96</v>
      </c>
      <c r="AK4245" s="2">
        <v>42661</v>
      </c>
      <c r="AL4245">
        <v>12.245699999999999</v>
      </c>
      <c r="AM4245" s="2"/>
      <c r="AS4245" s="2"/>
    </row>
    <row r="4246" spans="1:45" x14ac:dyDescent="0.25">
      <c r="A4246" s="2"/>
      <c r="C4246" s="2"/>
      <c r="E4246" s="2"/>
      <c r="S4246" s="2"/>
      <c r="U4246" s="2"/>
      <c r="AE4246" s="4">
        <v>42787</v>
      </c>
      <c r="AF4246">
        <v>69052.02</v>
      </c>
      <c r="AG4246" s="4">
        <v>42699</v>
      </c>
      <c r="AH4246">
        <v>46.06</v>
      </c>
      <c r="AK4246" s="2">
        <v>42662</v>
      </c>
      <c r="AL4246">
        <v>12.1717</v>
      </c>
      <c r="AM4246" s="2"/>
      <c r="AS4246" s="2"/>
    </row>
    <row r="4247" spans="1:45" x14ac:dyDescent="0.25">
      <c r="A4247" s="2"/>
      <c r="C4247" s="2"/>
      <c r="E4247" s="2"/>
      <c r="S4247" s="2"/>
      <c r="U4247" s="2"/>
      <c r="AE4247" s="4">
        <v>42788</v>
      </c>
      <c r="AF4247">
        <v>68589.55</v>
      </c>
      <c r="AG4247" s="4">
        <v>42702</v>
      </c>
      <c r="AH4247">
        <v>47.08</v>
      </c>
      <c r="AK4247" s="2">
        <v>42663</v>
      </c>
      <c r="AL4247">
        <v>12.385999999999999</v>
      </c>
      <c r="AM4247" s="2"/>
      <c r="AS4247" s="2"/>
    </row>
    <row r="4248" spans="1:45" x14ac:dyDescent="0.25">
      <c r="A4248" s="2"/>
      <c r="C4248" s="2"/>
      <c r="E4248" s="2"/>
      <c r="S4248" s="2"/>
      <c r="U4248" s="2"/>
      <c r="AE4248" s="4">
        <v>42789</v>
      </c>
      <c r="AF4248">
        <v>67461.39</v>
      </c>
      <c r="AG4248" s="4">
        <v>42703</v>
      </c>
      <c r="AH4248">
        <v>45.23</v>
      </c>
      <c r="AK4248" s="2">
        <v>42664</v>
      </c>
      <c r="AL4248">
        <v>12.417899999999999</v>
      </c>
      <c r="AM4248" s="2"/>
      <c r="AS4248" s="2"/>
    </row>
    <row r="4249" spans="1:45" x14ac:dyDescent="0.25">
      <c r="A4249" s="2"/>
      <c r="C4249" s="2"/>
      <c r="E4249" s="2"/>
      <c r="S4249" s="2"/>
      <c r="U4249" s="2"/>
      <c r="AE4249" s="4">
        <v>42790</v>
      </c>
      <c r="AF4249">
        <v>66662.100000000006</v>
      </c>
      <c r="AG4249" s="4">
        <v>42704</v>
      </c>
      <c r="AH4249">
        <v>49.44</v>
      </c>
      <c r="AK4249" s="2">
        <v>42667</v>
      </c>
      <c r="AL4249">
        <v>12.3786</v>
      </c>
      <c r="AM4249" s="2"/>
      <c r="AS4249" s="2"/>
    </row>
    <row r="4250" spans="1:45" x14ac:dyDescent="0.25">
      <c r="A4250" s="2"/>
      <c r="C4250" s="2"/>
      <c r="E4250" s="2"/>
      <c r="S4250" s="2"/>
      <c r="U4250" s="2"/>
      <c r="AE4250" s="4">
        <v>42795</v>
      </c>
      <c r="AF4250">
        <v>66988.88</v>
      </c>
      <c r="AG4250" s="4">
        <v>42705</v>
      </c>
      <c r="AH4250">
        <v>51.06</v>
      </c>
      <c r="AK4250" s="2">
        <v>42668</v>
      </c>
      <c r="AL4250">
        <v>12.466200000000001</v>
      </c>
      <c r="AM4250" s="2"/>
      <c r="AS4250" s="2"/>
    </row>
    <row r="4251" spans="1:45" x14ac:dyDescent="0.25">
      <c r="A4251" s="2"/>
      <c r="C4251" s="2"/>
      <c r="E4251" s="2"/>
      <c r="S4251" s="2"/>
      <c r="U4251" s="2"/>
      <c r="AE4251" s="4">
        <v>42796</v>
      </c>
      <c r="AF4251">
        <v>65854.929999999993</v>
      </c>
      <c r="AG4251" s="4">
        <v>42706</v>
      </c>
      <c r="AH4251">
        <v>51.68</v>
      </c>
      <c r="AK4251" s="2">
        <v>42669</v>
      </c>
      <c r="AL4251">
        <v>12.4773</v>
      </c>
      <c r="AM4251" s="2"/>
      <c r="AS4251" s="2"/>
    </row>
    <row r="4252" spans="1:45" x14ac:dyDescent="0.25">
      <c r="A4252" s="2"/>
      <c r="C4252" s="2"/>
      <c r="E4252" s="2"/>
      <c r="S4252" s="2"/>
      <c r="U4252" s="2"/>
      <c r="AE4252" s="4">
        <v>42797</v>
      </c>
      <c r="AF4252">
        <v>66785.53</v>
      </c>
      <c r="AG4252" s="4">
        <v>42709</v>
      </c>
      <c r="AH4252">
        <v>51.79</v>
      </c>
      <c r="AK4252" s="2">
        <v>42670</v>
      </c>
      <c r="AL4252">
        <v>12.4442</v>
      </c>
      <c r="AM4252" s="2"/>
      <c r="AS4252" s="2"/>
    </row>
    <row r="4253" spans="1:45" x14ac:dyDescent="0.25">
      <c r="A4253" s="2"/>
      <c r="C4253" s="2"/>
      <c r="E4253" s="2"/>
      <c r="S4253" s="2"/>
      <c r="U4253" s="2"/>
      <c r="AE4253" s="4">
        <v>42800</v>
      </c>
      <c r="AF4253">
        <v>66341.37</v>
      </c>
      <c r="AG4253" s="4">
        <v>42710</v>
      </c>
      <c r="AH4253">
        <v>50.93</v>
      </c>
      <c r="AK4253" s="2">
        <v>42671</v>
      </c>
      <c r="AL4253">
        <v>12.468</v>
      </c>
      <c r="AM4253" s="2"/>
      <c r="AS4253" s="2"/>
    </row>
    <row r="4254" spans="1:45" x14ac:dyDescent="0.25">
      <c r="A4254" s="2"/>
      <c r="C4254" s="2"/>
      <c r="E4254" s="2"/>
      <c r="S4254" s="2"/>
      <c r="U4254" s="2"/>
      <c r="AE4254" s="4">
        <v>42801</v>
      </c>
      <c r="AF4254">
        <v>65742.33</v>
      </c>
      <c r="AG4254" s="4">
        <v>42711</v>
      </c>
      <c r="AH4254">
        <v>49.77</v>
      </c>
      <c r="AK4254" s="2">
        <v>42674</v>
      </c>
      <c r="AL4254">
        <v>12.3925</v>
      </c>
      <c r="AM4254" s="2"/>
      <c r="AS4254" s="2"/>
    </row>
    <row r="4255" spans="1:45" x14ac:dyDescent="0.25">
      <c r="A4255" s="2"/>
      <c r="C4255" s="2"/>
      <c r="E4255" s="2"/>
      <c r="S4255" s="2"/>
      <c r="U4255" s="2"/>
      <c r="AE4255" s="4">
        <v>42802</v>
      </c>
      <c r="AF4255">
        <v>64718.02</v>
      </c>
      <c r="AG4255" s="4">
        <v>42712</v>
      </c>
      <c r="AH4255">
        <v>50.84</v>
      </c>
      <c r="AK4255" s="2">
        <v>42675</v>
      </c>
      <c r="AL4255">
        <v>12.434200000000001</v>
      </c>
      <c r="AM4255" s="2"/>
      <c r="AS4255" s="2"/>
    </row>
    <row r="4256" spans="1:45" x14ac:dyDescent="0.25">
      <c r="A4256" s="2"/>
      <c r="C4256" s="2"/>
      <c r="E4256" s="2"/>
      <c r="S4256" s="2"/>
      <c r="U4256" s="2"/>
      <c r="AE4256" s="4">
        <v>42803</v>
      </c>
      <c r="AF4256">
        <v>64585.23</v>
      </c>
      <c r="AG4256" s="4">
        <v>42713</v>
      </c>
      <c r="AH4256">
        <v>51.5</v>
      </c>
      <c r="AK4256" s="2">
        <v>42677</v>
      </c>
      <c r="AL4256">
        <v>12.3901</v>
      </c>
      <c r="AM4256" s="2"/>
      <c r="AS4256" s="2"/>
    </row>
    <row r="4257" spans="1:45" x14ac:dyDescent="0.25">
      <c r="A4257" s="2"/>
      <c r="C4257" s="2"/>
      <c r="E4257" s="2"/>
      <c r="S4257" s="2"/>
      <c r="U4257" s="2"/>
      <c r="AE4257" s="4">
        <v>42804</v>
      </c>
      <c r="AF4257">
        <v>64675.46</v>
      </c>
      <c r="AG4257" s="4">
        <v>42716</v>
      </c>
      <c r="AH4257">
        <v>52.83</v>
      </c>
      <c r="AK4257" s="2">
        <v>42678</v>
      </c>
      <c r="AL4257">
        <v>12.382099999999999</v>
      </c>
      <c r="AM4257" s="2"/>
      <c r="AS4257" s="2"/>
    </row>
    <row r="4258" spans="1:45" x14ac:dyDescent="0.25">
      <c r="A4258" s="2"/>
      <c r="C4258" s="2"/>
      <c r="E4258" s="2"/>
      <c r="S4258" s="2"/>
      <c r="U4258" s="2"/>
      <c r="AE4258" s="4">
        <v>42807</v>
      </c>
      <c r="AF4258">
        <v>65534.3</v>
      </c>
      <c r="AG4258" s="4">
        <v>42717</v>
      </c>
      <c r="AH4258">
        <v>52.98</v>
      </c>
      <c r="AK4258" s="2">
        <v>42681</v>
      </c>
      <c r="AL4258">
        <v>12.3246</v>
      </c>
      <c r="AM4258" s="2"/>
      <c r="AS4258" s="2"/>
    </row>
    <row r="4259" spans="1:45" x14ac:dyDescent="0.25">
      <c r="A4259" s="2"/>
      <c r="C4259" s="2"/>
      <c r="E4259" s="2"/>
      <c r="S4259" s="2"/>
      <c r="U4259" s="2"/>
      <c r="AE4259" s="4">
        <v>42808</v>
      </c>
      <c r="AF4259">
        <v>64699.46</v>
      </c>
      <c r="AG4259" s="4">
        <v>42718</v>
      </c>
      <c r="AH4259">
        <v>51.04</v>
      </c>
      <c r="AK4259" s="2">
        <v>42682</v>
      </c>
      <c r="AL4259">
        <v>12.2972</v>
      </c>
      <c r="AM4259" s="2"/>
      <c r="AS4259" s="2"/>
    </row>
    <row r="4260" spans="1:45" x14ac:dyDescent="0.25">
      <c r="A4260" s="2"/>
      <c r="C4260" s="2"/>
      <c r="E4260" s="2"/>
      <c r="S4260" s="2"/>
      <c r="U4260" s="2"/>
      <c r="AE4260" s="4">
        <v>42809</v>
      </c>
      <c r="AF4260">
        <v>66234.880000000005</v>
      </c>
      <c r="AG4260" s="4">
        <v>42719</v>
      </c>
      <c r="AH4260">
        <v>50.9</v>
      </c>
      <c r="AK4260" s="2">
        <v>42683</v>
      </c>
      <c r="AL4260">
        <v>12.3116</v>
      </c>
      <c r="AM4260" s="2"/>
      <c r="AS4260" s="2"/>
    </row>
    <row r="4261" spans="1:45" x14ac:dyDescent="0.25">
      <c r="A4261" s="2"/>
      <c r="C4261" s="2"/>
      <c r="E4261" s="2"/>
      <c r="S4261" s="2"/>
      <c r="U4261" s="2"/>
      <c r="AE4261" s="4">
        <v>42810</v>
      </c>
      <c r="AF4261">
        <v>65782.850000000006</v>
      </c>
      <c r="AG4261" s="4">
        <v>42720</v>
      </c>
      <c r="AH4261">
        <v>51.9</v>
      </c>
      <c r="AK4261" s="2">
        <v>42684</v>
      </c>
      <c r="AL4261">
        <v>12.433400000000001</v>
      </c>
      <c r="AM4261" s="2"/>
      <c r="AS4261" s="2"/>
    </row>
    <row r="4262" spans="1:45" x14ac:dyDescent="0.25">
      <c r="A4262" s="2"/>
      <c r="C4262" s="2"/>
      <c r="E4262" s="2"/>
      <c r="S4262" s="2"/>
      <c r="U4262" s="2"/>
      <c r="AE4262" s="4">
        <v>42811</v>
      </c>
      <c r="AF4262">
        <v>64209.94</v>
      </c>
      <c r="AG4262" s="4">
        <v>42723</v>
      </c>
      <c r="AH4262">
        <v>52.12</v>
      </c>
      <c r="AK4262" s="2">
        <v>42685</v>
      </c>
      <c r="AL4262">
        <v>12.506499999999999</v>
      </c>
      <c r="AM4262" s="2"/>
      <c r="AS4262" s="2"/>
    </row>
    <row r="4263" spans="1:45" x14ac:dyDescent="0.25">
      <c r="A4263" s="2"/>
      <c r="C4263" s="2"/>
      <c r="E4263" s="2"/>
      <c r="S4263" s="2"/>
      <c r="U4263" s="2"/>
      <c r="AE4263" s="4">
        <v>42814</v>
      </c>
      <c r="AF4263">
        <v>64884.27</v>
      </c>
      <c r="AG4263" s="4">
        <v>42724</v>
      </c>
      <c r="AH4263">
        <v>52.23</v>
      </c>
      <c r="AK4263" s="2">
        <v>42688</v>
      </c>
      <c r="AL4263">
        <v>12.61</v>
      </c>
      <c r="AM4263" s="2"/>
      <c r="AS4263" s="2"/>
    </row>
    <row r="4264" spans="1:45" x14ac:dyDescent="0.25">
      <c r="A4264" s="2"/>
      <c r="C4264" s="2"/>
      <c r="E4264" s="2"/>
      <c r="S4264" s="2"/>
      <c r="U4264" s="2"/>
      <c r="AG4264" s="4">
        <v>42725</v>
      </c>
      <c r="AH4264">
        <v>52.49</v>
      </c>
      <c r="AK4264" s="2">
        <v>42690</v>
      </c>
      <c r="AL4264">
        <v>12.5303</v>
      </c>
      <c r="AM4264" s="2"/>
      <c r="AS4264" s="2"/>
    </row>
    <row r="4265" spans="1:45" x14ac:dyDescent="0.25">
      <c r="A4265" s="2"/>
      <c r="C4265" s="2"/>
      <c r="E4265" s="2"/>
      <c r="S4265" s="2"/>
      <c r="U4265" s="2"/>
      <c r="AG4265" s="4">
        <v>42726</v>
      </c>
      <c r="AH4265">
        <v>52.95</v>
      </c>
      <c r="AK4265" s="2">
        <v>42691</v>
      </c>
      <c r="AL4265">
        <v>12.543699999999999</v>
      </c>
      <c r="AM4265" s="2"/>
      <c r="AS4265" s="2"/>
    </row>
    <row r="4266" spans="1:45" x14ac:dyDescent="0.25">
      <c r="A4266" s="2"/>
      <c r="C4266" s="2"/>
      <c r="E4266" s="2"/>
      <c r="S4266" s="2"/>
      <c r="U4266" s="2"/>
      <c r="AG4266" s="4">
        <v>42727</v>
      </c>
      <c r="AH4266">
        <v>53.02</v>
      </c>
      <c r="AK4266" s="2">
        <v>42692</v>
      </c>
      <c r="AL4266">
        <v>12.500999999999999</v>
      </c>
      <c r="AM4266" s="2"/>
      <c r="AS4266" s="2"/>
    </row>
    <row r="4267" spans="1:45" x14ac:dyDescent="0.25">
      <c r="A4267" s="2"/>
      <c r="C4267" s="2"/>
      <c r="E4267" s="2"/>
      <c r="S4267" s="2"/>
      <c r="U4267" s="2"/>
      <c r="AG4267" s="4">
        <v>42731</v>
      </c>
      <c r="AH4267">
        <v>53.9</v>
      </c>
      <c r="AK4267" s="2">
        <v>42695</v>
      </c>
      <c r="AL4267">
        <v>12.3386</v>
      </c>
      <c r="AM4267" s="2"/>
      <c r="AS4267" s="2"/>
    </row>
    <row r="4268" spans="1:45" x14ac:dyDescent="0.25">
      <c r="A4268" s="2"/>
      <c r="C4268" s="2"/>
      <c r="E4268" s="2"/>
      <c r="S4268" s="2"/>
      <c r="U4268" s="2"/>
      <c r="AG4268" s="4">
        <v>42732</v>
      </c>
      <c r="AH4268">
        <v>54.06</v>
      </c>
      <c r="AK4268" s="2">
        <v>42696</v>
      </c>
      <c r="AL4268">
        <v>12.2806</v>
      </c>
      <c r="AM4268" s="2"/>
      <c r="AS4268" s="2"/>
    </row>
    <row r="4269" spans="1:45" x14ac:dyDescent="0.25">
      <c r="A4269" s="2"/>
      <c r="C4269" s="2"/>
      <c r="E4269" s="2"/>
      <c r="S4269" s="2"/>
      <c r="U4269" s="2"/>
      <c r="AG4269" s="4">
        <v>42733</v>
      </c>
      <c r="AH4269">
        <v>53.77</v>
      </c>
      <c r="AK4269" s="2">
        <v>42697</v>
      </c>
      <c r="AL4269">
        <v>12.2477</v>
      </c>
      <c r="AM4269" s="2"/>
    </row>
    <row r="4270" spans="1:45" x14ac:dyDescent="0.25">
      <c r="A4270" s="2"/>
      <c r="C4270" s="2"/>
      <c r="E4270" s="2"/>
      <c r="S4270" s="2"/>
      <c r="U4270" s="2"/>
      <c r="AG4270" s="4">
        <v>42734</v>
      </c>
      <c r="AH4270">
        <v>53.72</v>
      </c>
      <c r="AK4270" s="2">
        <v>42698</v>
      </c>
      <c r="AL4270">
        <v>12.224399999999999</v>
      </c>
      <c r="AM4270" s="2"/>
    </row>
    <row r="4271" spans="1:45" x14ac:dyDescent="0.25">
      <c r="A4271" s="2"/>
      <c r="C4271" s="2"/>
      <c r="E4271" s="2"/>
      <c r="S4271" s="2"/>
      <c r="U4271" s="2"/>
      <c r="AG4271" s="4">
        <v>42738</v>
      </c>
      <c r="AH4271">
        <v>52.33</v>
      </c>
      <c r="AK4271" s="2">
        <v>42699</v>
      </c>
      <c r="AL4271">
        <v>12.2523</v>
      </c>
      <c r="AM4271" s="2"/>
    </row>
    <row r="4272" spans="1:45" x14ac:dyDescent="0.25">
      <c r="A4272" s="2"/>
      <c r="C4272" s="2"/>
      <c r="E4272" s="2"/>
      <c r="S4272" s="2"/>
      <c r="U4272" s="2"/>
      <c r="AG4272" s="4">
        <v>42739</v>
      </c>
      <c r="AH4272">
        <v>53.26</v>
      </c>
      <c r="AK4272" s="2">
        <v>42702</v>
      </c>
      <c r="AL4272">
        <v>12.2125</v>
      </c>
      <c r="AM4272" s="2"/>
    </row>
    <row r="4273" spans="1:39" x14ac:dyDescent="0.25">
      <c r="A4273" s="2"/>
      <c r="C4273" s="2"/>
      <c r="E4273" s="2"/>
      <c r="S4273" s="2"/>
      <c r="U4273" s="2"/>
      <c r="AG4273" s="4">
        <v>42740</v>
      </c>
      <c r="AH4273">
        <v>53.76</v>
      </c>
      <c r="AK4273" s="2">
        <v>42703</v>
      </c>
      <c r="AL4273">
        <v>12.1478</v>
      </c>
      <c r="AM4273" s="2"/>
    </row>
    <row r="4274" spans="1:39" x14ac:dyDescent="0.25">
      <c r="A4274" s="2"/>
      <c r="C4274" s="2"/>
      <c r="E4274" s="2"/>
      <c r="S4274" s="2"/>
      <c r="U4274" s="2"/>
      <c r="AG4274" s="4">
        <v>42741</v>
      </c>
      <c r="AH4274">
        <v>53.99</v>
      </c>
      <c r="AK4274" s="2">
        <v>42704</v>
      </c>
      <c r="AL4274">
        <v>12.153</v>
      </c>
      <c r="AM4274" s="2"/>
    </row>
    <row r="4275" spans="1:39" x14ac:dyDescent="0.25">
      <c r="A4275" s="2"/>
      <c r="C4275" s="2"/>
      <c r="E4275" s="2"/>
      <c r="S4275" s="2"/>
      <c r="U4275" s="2"/>
      <c r="AG4275" s="4">
        <v>42744</v>
      </c>
      <c r="AH4275">
        <v>51.96</v>
      </c>
      <c r="AK4275" s="2">
        <v>42705</v>
      </c>
      <c r="AL4275">
        <v>12.342600000000001</v>
      </c>
      <c r="AM4275" s="2"/>
    </row>
    <row r="4276" spans="1:39" x14ac:dyDescent="0.25">
      <c r="A4276" s="2"/>
      <c r="C4276" s="2"/>
      <c r="E4276" s="2"/>
      <c r="S4276" s="2"/>
      <c r="U4276" s="2"/>
      <c r="AG4276" s="4">
        <v>42745</v>
      </c>
      <c r="AH4276">
        <v>50.82</v>
      </c>
      <c r="AK4276" s="2">
        <v>42706</v>
      </c>
      <c r="AL4276">
        <v>12.3141</v>
      </c>
      <c r="AM4276" s="2"/>
    </row>
    <row r="4277" spans="1:39" x14ac:dyDescent="0.25">
      <c r="A4277" s="2"/>
      <c r="C4277" s="2"/>
      <c r="E4277" s="2"/>
      <c r="S4277" s="2"/>
      <c r="U4277" s="2"/>
      <c r="AG4277" s="4">
        <v>42746</v>
      </c>
      <c r="AH4277">
        <v>52.25</v>
      </c>
      <c r="AK4277" s="2">
        <v>42709</v>
      </c>
      <c r="AL4277">
        <v>12.0885</v>
      </c>
      <c r="AM4277" s="2"/>
    </row>
    <row r="4278" spans="1:39" x14ac:dyDescent="0.25">
      <c r="A4278" s="2"/>
      <c r="C4278" s="2"/>
      <c r="E4278" s="2"/>
      <c r="S4278" s="2"/>
      <c r="U4278" s="2"/>
      <c r="AG4278" s="4">
        <v>42747</v>
      </c>
      <c r="AH4278">
        <v>53.01</v>
      </c>
      <c r="AK4278" s="2">
        <v>42710</v>
      </c>
      <c r="AL4278">
        <v>12.0364</v>
      </c>
      <c r="AM4278" s="2"/>
    </row>
    <row r="4279" spans="1:39" x14ac:dyDescent="0.25">
      <c r="A4279" s="2"/>
      <c r="C4279" s="2"/>
      <c r="E4279" s="2"/>
      <c r="S4279" s="2"/>
      <c r="U4279" s="2"/>
      <c r="AG4279" s="4">
        <v>42748</v>
      </c>
      <c r="AH4279">
        <v>52.37</v>
      </c>
      <c r="AK4279" s="2">
        <v>42711</v>
      </c>
      <c r="AL4279">
        <v>11.9566</v>
      </c>
      <c r="AM4279" s="2"/>
    </row>
    <row r="4280" spans="1:39" x14ac:dyDescent="0.25">
      <c r="A4280" s="2"/>
      <c r="C4280" s="2"/>
      <c r="E4280" s="2"/>
      <c r="S4280" s="2"/>
      <c r="U4280" s="2"/>
      <c r="AG4280" s="4">
        <v>42752</v>
      </c>
      <c r="AH4280">
        <v>52.48</v>
      </c>
      <c r="AK4280" s="2">
        <v>42712</v>
      </c>
      <c r="AL4280">
        <v>11.939299999999999</v>
      </c>
      <c r="AM4280" s="2"/>
    </row>
    <row r="4281" spans="1:39" x14ac:dyDescent="0.25">
      <c r="A4281" s="2"/>
      <c r="C4281" s="2"/>
      <c r="E4281" s="2"/>
      <c r="S4281" s="2"/>
      <c r="U4281" s="2"/>
      <c r="AG4281" s="4">
        <v>42753</v>
      </c>
      <c r="AH4281">
        <v>51.08</v>
      </c>
      <c r="AK4281" s="2">
        <v>42713</v>
      </c>
      <c r="AL4281">
        <v>11.9207</v>
      </c>
      <c r="AM4281" s="2"/>
    </row>
    <row r="4282" spans="1:39" x14ac:dyDescent="0.25">
      <c r="A4282" s="2"/>
      <c r="C4282" s="2"/>
      <c r="E4282" s="2"/>
      <c r="U4282" s="2"/>
      <c r="AG4282" s="4">
        <v>42754</v>
      </c>
      <c r="AH4282">
        <v>51.37</v>
      </c>
      <c r="AK4282" s="2">
        <v>42716</v>
      </c>
      <c r="AL4282">
        <v>11.8649</v>
      </c>
      <c r="AM4282" s="2"/>
    </row>
    <row r="4283" spans="1:39" x14ac:dyDescent="0.25">
      <c r="A4283" s="2"/>
      <c r="C4283" s="2"/>
      <c r="E4283" s="2"/>
      <c r="U4283" s="2"/>
      <c r="AG4283" s="4">
        <v>42755</v>
      </c>
      <c r="AH4283">
        <v>52.42</v>
      </c>
      <c r="AK4283" s="2">
        <v>42717</v>
      </c>
      <c r="AL4283">
        <v>11.894600000000001</v>
      </c>
      <c r="AM4283" s="2"/>
    </row>
    <row r="4284" spans="1:39" x14ac:dyDescent="0.25">
      <c r="A4284" s="2"/>
      <c r="C4284" s="2"/>
      <c r="E4284" s="2"/>
      <c r="U4284" s="2"/>
      <c r="AG4284" s="4">
        <v>42758</v>
      </c>
      <c r="AH4284">
        <v>52.75</v>
      </c>
      <c r="AK4284" s="2">
        <v>42718</v>
      </c>
      <c r="AL4284">
        <v>11.8588</v>
      </c>
      <c r="AM4284" s="2"/>
    </row>
    <row r="4285" spans="1:39" x14ac:dyDescent="0.25">
      <c r="A4285" s="2"/>
      <c r="C4285" s="2"/>
      <c r="E4285" s="2"/>
      <c r="U4285" s="2"/>
      <c r="AG4285" s="4">
        <v>42759</v>
      </c>
      <c r="AH4285">
        <v>53.18</v>
      </c>
      <c r="AK4285" s="2">
        <v>42719</v>
      </c>
      <c r="AL4285">
        <v>11.7721</v>
      </c>
      <c r="AM4285" s="2"/>
    </row>
    <row r="4286" spans="1:39" x14ac:dyDescent="0.25">
      <c r="A4286" s="2"/>
      <c r="C4286" s="2"/>
      <c r="E4286" s="2"/>
      <c r="U4286" s="2"/>
      <c r="AG4286" s="4">
        <v>42760</v>
      </c>
      <c r="AH4286">
        <v>52.75</v>
      </c>
      <c r="AK4286" s="2">
        <v>42720</v>
      </c>
      <c r="AL4286">
        <v>11.7333</v>
      </c>
      <c r="AM4286" s="2"/>
    </row>
    <row r="4287" spans="1:39" x14ac:dyDescent="0.25">
      <c r="A4287" s="2"/>
      <c r="C4287" s="2"/>
      <c r="E4287" s="2"/>
      <c r="U4287" s="2"/>
      <c r="AG4287" s="4">
        <v>42761</v>
      </c>
      <c r="AH4287">
        <v>53.78</v>
      </c>
      <c r="AK4287" s="2">
        <v>42723</v>
      </c>
      <c r="AL4287">
        <v>11.6814</v>
      </c>
      <c r="AM4287" s="2"/>
    </row>
    <row r="4288" spans="1:39" x14ac:dyDescent="0.25">
      <c r="A4288" s="2"/>
      <c r="C4288" s="2"/>
      <c r="E4288" s="2"/>
      <c r="U4288" s="2"/>
      <c r="AG4288" s="4">
        <v>42762</v>
      </c>
      <c r="AH4288">
        <v>53.17</v>
      </c>
      <c r="AK4288" s="2">
        <v>42724</v>
      </c>
      <c r="AL4288">
        <v>11.6851</v>
      </c>
      <c r="AM4288" s="2"/>
    </row>
    <row r="4289" spans="1:39" x14ac:dyDescent="0.25">
      <c r="A4289" s="2"/>
      <c r="C4289" s="2"/>
      <c r="E4289" s="2"/>
      <c r="U4289" s="2"/>
      <c r="AG4289" s="4">
        <v>42765</v>
      </c>
      <c r="AH4289">
        <v>52.63</v>
      </c>
      <c r="AK4289" s="2">
        <v>42725</v>
      </c>
      <c r="AL4289">
        <v>11.6256</v>
      </c>
      <c r="AM4289" s="2"/>
    </row>
    <row r="4290" spans="1:39" x14ac:dyDescent="0.25">
      <c r="A4290" s="2"/>
      <c r="C4290" s="2"/>
      <c r="E4290" s="2"/>
      <c r="U4290" s="2"/>
      <c r="AG4290" s="4">
        <v>42766</v>
      </c>
      <c r="AH4290">
        <v>52.81</v>
      </c>
      <c r="AK4290" s="2">
        <v>42726</v>
      </c>
      <c r="AL4290">
        <v>11.614100000000001</v>
      </c>
      <c r="AM4290" s="2"/>
    </row>
    <row r="4291" spans="1:39" x14ac:dyDescent="0.25">
      <c r="A4291" s="2"/>
      <c r="C4291" s="2"/>
      <c r="E4291" s="2"/>
      <c r="U4291" s="2"/>
      <c r="AG4291" s="4">
        <v>42767</v>
      </c>
      <c r="AH4291">
        <v>53.88</v>
      </c>
      <c r="AK4291" s="2">
        <v>42727</v>
      </c>
      <c r="AL4291">
        <v>11.603999999999999</v>
      </c>
      <c r="AM4291" s="2"/>
    </row>
    <row r="4292" spans="1:39" x14ac:dyDescent="0.25">
      <c r="A4292" s="2"/>
      <c r="C4292" s="2"/>
      <c r="E4292" s="2"/>
      <c r="U4292" s="2"/>
      <c r="AG4292" s="4">
        <v>42768</v>
      </c>
      <c r="AH4292">
        <v>53.54</v>
      </c>
      <c r="AK4292" s="2">
        <v>42730</v>
      </c>
      <c r="AL4292">
        <v>11.587999999999999</v>
      </c>
      <c r="AM4292" s="2"/>
    </row>
    <row r="4293" spans="1:39" x14ac:dyDescent="0.25">
      <c r="A4293" s="2"/>
      <c r="C4293" s="2"/>
      <c r="E4293" s="2"/>
      <c r="U4293" s="2"/>
      <c r="AG4293" s="4">
        <v>42769</v>
      </c>
      <c r="AH4293">
        <v>53.83</v>
      </c>
      <c r="AK4293" s="2">
        <v>42731</v>
      </c>
      <c r="AL4293">
        <v>11.5642</v>
      </c>
      <c r="AM4293" s="2"/>
    </row>
    <row r="4294" spans="1:39" x14ac:dyDescent="0.25">
      <c r="A4294" s="2"/>
      <c r="C4294" s="2"/>
      <c r="E4294" s="2"/>
      <c r="U4294" s="2"/>
      <c r="AG4294" s="4">
        <v>42772</v>
      </c>
      <c r="AH4294">
        <v>53.01</v>
      </c>
      <c r="AK4294" s="2">
        <v>42732</v>
      </c>
      <c r="AL4294">
        <v>11.55</v>
      </c>
      <c r="AM4294" s="2"/>
    </row>
    <row r="4295" spans="1:39" x14ac:dyDescent="0.25">
      <c r="A4295" s="2"/>
      <c r="C4295" s="2"/>
      <c r="E4295" s="2"/>
      <c r="U4295" s="2"/>
      <c r="AG4295" s="4">
        <v>42773</v>
      </c>
      <c r="AH4295">
        <v>52.17</v>
      </c>
      <c r="AK4295" s="2">
        <v>42733</v>
      </c>
      <c r="AL4295">
        <v>11.5158</v>
      </c>
      <c r="AM4295" s="2"/>
    </row>
    <row r="4296" spans="1:39" x14ac:dyDescent="0.25">
      <c r="A4296" s="2"/>
      <c r="C4296" s="2"/>
      <c r="E4296" s="2"/>
      <c r="U4296" s="2"/>
      <c r="AG4296" s="4">
        <v>42774</v>
      </c>
      <c r="AH4296">
        <v>52.34</v>
      </c>
      <c r="AK4296" s="2">
        <v>42737</v>
      </c>
      <c r="AL4296">
        <v>11.431100000000001</v>
      </c>
      <c r="AM4296" s="2"/>
    </row>
    <row r="4297" spans="1:39" x14ac:dyDescent="0.25">
      <c r="A4297" s="2"/>
      <c r="C4297" s="2"/>
      <c r="E4297" s="2"/>
      <c r="U4297" s="2"/>
      <c r="AG4297" s="4">
        <v>42775</v>
      </c>
      <c r="AH4297">
        <v>53</v>
      </c>
      <c r="AK4297" s="2">
        <v>42738</v>
      </c>
      <c r="AL4297">
        <v>11.443199999999999</v>
      </c>
      <c r="AM4297" s="2"/>
    </row>
    <row r="4298" spans="1:39" x14ac:dyDescent="0.25">
      <c r="A4298" s="2"/>
      <c r="C4298" s="2"/>
      <c r="E4298" s="2"/>
      <c r="U4298" s="2"/>
      <c r="AG4298" s="4">
        <v>42776</v>
      </c>
      <c r="AH4298">
        <v>53.86</v>
      </c>
      <c r="AK4298" s="2">
        <v>42739</v>
      </c>
      <c r="AL4298">
        <v>11.4765</v>
      </c>
      <c r="AM4298" s="2"/>
    </row>
    <row r="4299" spans="1:39" x14ac:dyDescent="0.25">
      <c r="A4299" s="2"/>
      <c r="C4299" s="2"/>
      <c r="E4299" s="2"/>
      <c r="U4299" s="2"/>
      <c r="AG4299" s="4">
        <v>42779</v>
      </c>
      <c r="AH4299">
        <v>52.93</v>
      </c>
      <c r="AK4299" s="2">
        <v>42740</v>
      </c>
      <c r="AL4299">
        <v>11.3492</v>
      </c>
      <c r="AM4299" s="2"/>
    </row>
    <row r="4300" spans="1:39" x14ac:dyDescent="0.25">
      <c r="A4300" s="2"/>
      <c r="C4300" s="2"/>
      <c r="E4300" s="2"/>
      <c r="U4300" s="2"/>
      <c r="AG4300" s="4">
        <v>42780</v>
      </c>
      <c r="AH4300">
        <v>53.2</v>
      </c>
      <c r="AK4300" s="2">
        <v>42741</v>
      </c>
      <c r="AL4300">
        <v>11.3536</v>
      </c>
      <c r="AM4300" s="2"/>
    </row>
    <row r="4301" spans="1:39" x14ac:dyDescent="0.25">
      <c r="A4301" s="2"/>
      <c r="C4301" s="2"/>
      <c r="E4301" s="2"/>
      <c r="U4301" s="2"/>
      <c r="AG4301" s="4">
        <v>42781</v>
      </c>
      <c r="AH4301">
        <v>53.11</v>
      </c>
      <c r="AK4301" s="2">
        <v>42744</v>
      </c>
      <c r="AL4301">
        <v>11.3301</v>
      </c>
      <c r="AM4301" s="2"/>
    </row>
    <row r="4302" spans="1:39" x14ac:dyDescent="0.25">
      <c r="A4302" s="2"/>
      <c r="C4302" s="2"/>
      <c r="E4302" s="2"/>
      <c r="U4302" s="2"/>
      <c r="AG4302" s="4">
        <v>42782</v>
      </c>
      <c r="AH4302">
        <v>53.36</v>
      </c>
      <c r="AK4302" s="4">
        <v>42745</v>
      </c>
      <c r="AL4302">
        <v>11.305</v>
      </c>
      <c r="AM4302" s="2"/>
    </row>
    <row r="4303" spans="1:39" x14ac:dyDescent="0.25">
      <c r="A4303" s="2"/>
      <c r="C4303" s="2"/>
      <c r="E4303" s="2"/>
      <c r="U4303" s="2"/>
      <c r="AG4303" s="4">
        <v>42783</v>
      </c>
      <c r="AH4303">
        <v>53.4</v>
      </c>
      <c r="AK4303" s="4">
        <v>42746</v>
      </c>
      <c r="AL4303">
        <v>11.297000000000001</v>
      </c>
      <c r="AM4303" s="2"/>
    </row>
    <row r="4304" spans="1:39" x14ac:dyDescent="0.25">
      <c r="A4304" s="2"/>
      <c r="C4304" s="2"/>
      <c r="E4304" s="2"/>
      <c r="U4304" s="2"/>
      <c r="AG4304" s="4">
        <v>42787</v>
      </c>
      <c r="AH4304">
        <v>54.06</v>
      </c>
      <c r="AK4304" s="4">
        <v>42747</v>
      </c>
      <c r="AL4304">
        <v>10.956300000000001</v>
      </c>
      <c r="AM4304" s="2"/>
    </row>
    <row r="4305" spans="1:39" x14ac:dyDescent="0.25">
      <c r="A4305" s="2"/>
      <c r="C4305" s="2"/>
      <c r="E4305" s="2"/>
      <c r="U4305" s="2"/>
      <c r="AG4305" s="4">
        <v>42788</v>
      </c>
      <c r="AH4305">
        <v>53.59</v>
      </c>
      <c r="AK4305" s="4">
        <v>42748</v>
      </c>
      <c r="AL4305">
        <v>10.999700000000001</v>
      </c>
      <c r="AM4305" s="2"/>
    </row>
    <row r="4306" spans="1:39" x14ac:dyDescent="0.25">
      <c r="A4306" s="2"/>
      <c r="C4306" s="2"/>
      <c r="E4306" s="2"/>
      <c r="U4306" s="2"/>
      <c r="AG4306" s="4">
        <v>42789</v>
      </c>
      <c r="AH4306">
        <v>54.45</v>
      </c>
      <c r="AK4306" s="4">
        <v>42751</v>
      </c>
      <c r="AL4306">
        <v>11.003299999999999</v>
      </c>
      <c r="AM4306" s="2"/>
    </row>
    <row r="4307" spans="1:39" x14ac:dyDescent="0.25">
      <c r="A4307" s="2"/>
      <c r="C4307" s="2"/>
      <c r="E4307" s="2"/>
      <c r="U4307" s="2"/>
      <c r="AG4307" s="4">
        <v>42790</v>
      </c>
      <c r="AH4307">
        <v>53.99</v>
      </c>
      <c r="AK4307" s="4">
        <v>42752</v>
      </c>
      <c r="AL4307">
        <v>10.9902</v>
      </c>
      <c r="AM4307" s="2"/>
    </row>
    <row r="4308" spans="1:39" x14ac:dyDescent="0.25">
      <c r="A4308" s="2"/>
      <c r="C4308" s="2"/>
      <c r="E4308" s="2"/>
      <c r="U4308" s="2"/>
      <c r="AG4308" s="4">
        <v>42793</v>
      </c>
      <c r="AH4308">
        <v>54.05</v>
      </c>
      <c r="AK4308" s="4">
        <v>42753</v>
      </c>
      <c r="AL4308">
        <v>10.9764</v>
      </c>
      <c r="AM4308" s="2"/>
    </row>
    <row r="4309" spans="1:39" x14ac:dyDescent="0.25">
      <c r="A4309" s="2"/>
      <c r="C4309" s="2"/>
      <c r="E4309" s="2"/>
      <c r="U4309" s="2"/>
      <c r="AG4309" s="4">
        <v>42794</v>
      </c>
      <c r="AH4309">
        <v>54.01</v>
      </c>
      <c r="AK4309" s="4">
        <v>42754</v>
      </c>
      <c r="AL4309">
        <v>10.913</v>
      </c>
      <c r="AM4309" s="2"/>
    </row>
    <row r="4310" spans="1:39" x14ac:dyDescent="0.25">
      <c r="A4310" s="2"/>
      <c r="C4310" s="2"/>
      <c r="E4310" s="2"/>
      <c r="U4310" s="2"/>
      <c r="AG4310" s="4">
        <v>42795</v>
      </c>
      <c r="AH4310">
        <v>53.83</v>
      </c>
      <c r="AK4310" s="4">
        <v>42755</v>
      </c>
      <c r="AL4310">
        <v>10.895099999999999</v>
      </c>
      <c r="AM4310" s="2"/>
    </row>
    <row r="4311" spans="1:39" x14ac:dyDescent="0.25">
      <c r="A4311" s="2"/>
      <c r="C4311" s="2"/>
      <c r="E4311" s="2"/>
      <c r="U4311" s="2"/>
      <c r="AG4311" s="4">
        <v>42796</v>
      </c>
      <c r="AH4311">
        <v>52.61</v>
      </c>
      <c r="AK4311" s="4">
        <v>42758</v>
      </c>
      <c r="AL4311">
        <v>10.858000000000001</v>
      </c>
      <c r="AM4311" s="2"/>
    </row>
    <row r="4312" spans="1:39" x14ac:dyDescent="0.25">
      <c r="A4312" s="2"/>
      <c r="C4312" s="2"/>
      <c r="E4312" s="2"/>
      <c r="U4312" s="2"/>
      <c r="AG4312" s="4">
        <v>42797</v>
      </c>
      <c r="AH4312">
        <v>53.33</v>
      </c>
      <c r="AK4312" s="4">
        <v>42759</v>
      </c>
      <c r="AL4312">
        <v>10.8689</v>
      </c>
      <c r="AM4312" s="2"/>
    </row>
    <row r="4313" spans="1:39" x14ac:dyDescent="0.25">
      <c r="A4313" s="2"/>
      <c r="C4313" s="2"/>
      <c r="E4313" s="2"/>
      <c r="U4313" s="2"/>
      <c r="AG4313" s="4">
        <v>42800</v>
      </c>
      <c r="AH4313">
        <v>53.2</v>
      </c>
      <c r="AK4313" s="4">
        <v>42761</v>
      </c>
      <c r="AL4313">
        <v>10.9178</v>
      </c>
      <c r="AM4313" s="2"/>
    </row>
    <row r="4314" spans="1:39" x14ac:dyDescent="0.25">
      <c r="A4314" s="2"/>
      <c r="C4314" s="2"/>
      <c r="E4314" s="2"/>
      <c r="U4314" s="2"/>
      <c r="AG4314" s="4">
        <v>42801</v>
      </c>
      <c r="AH4314">
        <v>53.14</v>
      </c>
      <c r="AK4314" s="4">
        <v>42762</v>
      </c>
      <c r="AL4314">
        <v>10.876200000000001</v>
      </c>
      <c r="AM4314" s="2"/>
    </row>
    <row r="4315" spans="1:39" x14ac:dyDescent="0.25">
      <c r="A4315" s="2"/>
      <c r="C4315" s="2"/>
      <c r="E4315" s="2"/>
      <c r="U4315" s="2"/>
      <c r="AG4315" s="4">
        <v>42802</v>
      </c>
      <c r="AH4315">
        <v>50.28</v>
      </c>
      <c r="AK4315" s="4">
        <v>42765</v>
      </c>
      <c r="AL4315">
        <v>10.8627</v>
      </c>
      <c r="AM4315" s="2"/>
    </row>
    <row r="4316" spans="1:39" x14ac:dyDescent="0.25">
      <c r="A4316" s="2"/>
      <c r="C4316" s="2"/>
      <c r="E4316" s="2"/>
      <c r="U4316" s="2"/>
      <c r="AG4316" s="4">
        <v>42803</v>
      </c>
      <c r="AH4316">
        <v>49.28</v>
      </c>
      <c r="AK4316" s="4">
        <v>42766</v>
      </c>
      <c r="AL4316">
        <v>10.802899999999999</v>
      </c>
      <c r="AM4316" s="2"/>
    </row>
    <row r="4317" spans="1:39" x14ac:dyDescent="0.25">
      <c r="A4317" s="2"/>
      <c r="C4317" s="2"/>
      <c r="E4317" s="2"/>
      <c r="U4317" s="2"/>
      <c r="AG4317" s="4">
        <v>42804</v>
      </c>
      <c r="AH4317">
        <v>48.49</v>
      </c>
      <c r="AK4317" s="4">
        <v>42767</v>
      </c>
      <c r="AL4317">
        <v>10.781599999999999</v>
      </c>
      <c r="AM4317" s="2"/>
    </row>
    <row r="4318" spans="1:39" x14ac:dyDescent="0.25">
      <c r="A4318" s="2"/>
      <c r="C4318" s="2"/>
      <c r="E4318" s="2"/>
      <c r="U4318" s="2"/>
      <c r="AG4318" s="4">
        <v>42807</v>
      </c>
      <c r="AH4318">
        <v>48.4</v>
      </c>
      <c r="AK4318" s="4">
        <v>42768</v>
      </c>
      <c r="AL4318">
        <v>10.763500000000001</v>
      </c>
      <c r="AM4318" s="2"/>
    </row>
    <row r="4319" spans="1:39" x14ac:dyDescent="0.25">
      <c r="A4319" s="2"/>
      <c r="C4319" s="2"/>
      <c r="E4319" s="2"/>
      <c r="U4319" s="2"/>
      <c r="AG4319" s="4">
        <v>42808</v>
      </c>
      <c r="AH4319">
        <v>47.72</v>
      </c>
      <c r="AK4319" s="4">
        <v>42769</v>
      </c>
      <c r="AL4319">
        <v>10.7264</v>
      </c>
      <c r="AM4319" s="2"/>
    </row>
    <row r="4320" spans="1:39" x14ac:dyDescent="0.25">
      <c r="A4320" s="2"/>
      <c r="C4320" s="2"/>
      <c r="E4320" s="2"/>
      <c r="U4320" s="2"/>
      <c r="AG4320" s="4">
        <v>42809</v>
      </c>
      <c r="AH4320">
        <v>48.86</v>
      </c>
      <c r="AK4320" s="4">
        <v>42772</v>
      </c>
      <c r="AL4320">
        <v>10.708600000000001</v>
      </c>
      <c r="AM4320" s="2"/>
    </row>
    <row r="4321" spans="1:39" x14ac:dyDescent="0.25">
      <c r="A4321" s="2"/>
      <c r="C4321" s="2"/>
      <c r="E4321" s="2"/>
      <c r="U4321" s="2"/>
      <c r="AG4321" s="4">
        <v>42810</v>
      </c>
      <c r="AH4321">
        <v>48.75</v>
      </c>
      <c r="AK4321" s="4">
        <v>42773</v>
      </c>
      <c r="AL4321">
        <v>10.661899999999999</v>
      </c>
      <c r="AM4321" s="2"/>
    </row>
    <row r="4322" spans="1:39" x14ac:dyDescent="0.25">
      <c r="A4322" s="2"/>
      <c r="C4322" s="2"/>
      <c r="E4322" s="2"/>
      <c r="U4322" s="2"/>
      <c r="AG4322" s="4">
        <v>42811</v>
      </c>
      <c r="AH4322">
        <v>48.78</v>
      </c>
      <c r="AK4322" s="4">
        <v>42774</v>
      </c>
      <c r="AL4322">
        <v>10.597099999999999</v>
      </c>
      <c r="AM4322" s="2"/>
    </row>
    <row r="4323" spans="1:39" x14ac:dyDescent="0.25">
      <c r="A4323" s="2"/>
      <c r="C4323" s="2"/>
      <c r="E4323" s="2"/>
      <c r="U4323" s="2"/>
      <c r="AG4323" s="4">
        <v>42814</v>
      </c>
      <c r="AH4323">
        <v>48.22</v>
      </c>
      <c r="AK4323" s="4">
        <v>42775</v>
      </c>
      <c r="AL4323">
        <v>10.5989</v>
      </c>
      <c r="AM4323" s="2"/>
    </row>
    <row r="4324" spans="1:39" x14ac:dyDescent="0.25">
      <c r="A4324" s="2"/>
      <c r="C4324" s="2"/>
      <c r="E4324" s="2"/>
      <c r="U4324" s="2"/>
      <c r="AK4324" s="4">
        <v>42776</v>
      </c>
      <c r="AL4324">
        <v>10.5471</v>
      </c>
      <c r="AM4324" s="2"/>
    </row>
    <row r="4325" spans="1:39" x14ac:dyDescent="0.25">
      <c r="A4325" s="2"/>
      <c r="C4325" s="2"/>
      <c r="E4325" s="2"/>
      <c r="U4325" s="2"/>
      <c r="AK4325" s="4">
        <v>42779</v>
      </c>
      <c r="AL4325">
        <v>10.5251</v>
      </c>
      <c r="AM4325" s="2"/>
    </row>
    <row r="4326" spans="1:39" x14ac:dyDescent="0.25">
      <c r="A4326" s="2"/>
      <c r="C4326" s="2"/>
      <c r="E4326" s="2"/>
      <c r="U4326" s="2"/>
      <c r="AK4326" s="4">
        <v>42780</v>
      </c>
      <c r="AL4326">
        <v>10.5121</v>
      </c>
      <c r="AM4326" s="2"/>
    </row>
    <row r="4327" spans="1:39" x14ac:dyDescent="0.25">
      <c r="A4327" s="2"/>
      <c r="C4327" s="2"/>
      <c r="E4327" s="2"/>
      <c r="U4327" s="2"/>
      <c r="AK4327" s="4">
        <v>42781</v>
      </c>
      <c r="AL4327">
        <v>10.485799999999999</v>
      </c>
      <c r="AM4327" s="2"/>
    </row>
    <row r="4328" spans="1:39" x14ac:dyDescent="0.25">
      <c r="A4328" s="2"/>
      <c r="C4328" s="2"/>
      <c r="E4328" s="2"/>
      <c r="U4328" s="2"/>
      <c r="AK4328" s="4">
        <v>42782</v>
      </c>
      <c r="AL4328">
        <v>10.5344</v>
      </c>
      <c r="AM4328" s="2"/>
    </row>
    <row r="4329" spans="1:39" x14ac:dyDescent="0.25">
      <c r="A4329" s="2"/>
      <c r="C4329" s="2"/>
      <c r="E4329" s="2"/>
      <c r="U4329" s="2"/>
      <c r="AK4329" s="4">
        <v>42783</v>
      </c>
      <c r="AL4329">
        <v>10.434799999999999</v>
      </c>
      <c r="AM4329" s="2"/>
    </row>
    <row r="4330" spans="1:39" x14ac:dyDescent="0.25">
      <c r="A4330" s="2"/>
      <c r="C4330" s="2"/>
      <c r="E4330" s="2"/>
      <c r="U4330" s="2"/>
      <c r="AK4330" s="4">
        <v>42786</v>
      </c>
      <c r="AL4330">
        <v>10.390499999999999</v>
      </c>
      <c r="AM4330" s="2"/>
    </row>
    <row r="4331" spans="1:39" x14ac:dyDescent="0.25">
      <c r="A4331" s="2"/>
      <c r="C4331" s="2"/>
      <c r="E4331" s="2"/>
      <c r="U4331" s="2"/>
      <c r="AK4331" s="4">
        <v>42787</v>
      </c>
      <c r="AL4331">
        <v>10.334099999999999</v>
      </c>
      <c r="AM4331" s="2"/>
    </row>
    <row r="4332" spans="1:39" x14ac:dyDescent="0.25">
      <c r="A4332" s="2"/>
      <c r="C4332" s="2"/>
      <c r="E4332" s="2"/>
      <c r="U4332" s="2"/>
      <c r="AK4332" s="4">
        <v>42788</v>
      </c>
      <c r="AL4332">
        <v>10.2875</v>
      </c>
      <c r="AM4332" s="2"/>
    </row>
    <row r="4333" spans="1:39" x14ac:dyDescent="0.25">
      <c r="A4333" s="2"/>
      <c r="C4333" s="2"/>
      <c r="E4333" s="2"/>
      <c r="U4333" s="2"/>
      <c r="AK4333" s="4">
        <v>42789</v>
      </c>
      <c r="AL4333">
        <v>10.1637</v>
      </c>
      <c r="AM4333" s="2"/>
    </row>
    <row r="4334" spans="1:39" x14ac:dyDescent="0.25">
      <c r="A4334" s="2"/>
      <c r="C4334" s="2"/>
      <c r="E4334" s="2"/>
      <c r="U4334" s="2"/>
      <c r="AK4334" s="4">
        <v>42790</v>
      </c>
      <c r="AL4334">
        <v>10.1663</v>
      </c>
      <c r="AM4334" s="2"/>
    </row>
    <row r="4335" spans="1:39" x14ac:dyDescent="0.25">
      <c r="A4335" s="2"/>
      <c r="C4335" s="2"/>
      <c r="E4335" s="2"/>
      <c r="U4335" s="2"/>
      <c r="AK4335" s="4">
        <v>42795</v>
      </c>
      <c r="AL4335">
        <v>10.115399999999999</v>
      </c>
      <c r="AM4335" s="2"/>
    </row>
    <row r="4336" spans="1:39" x14ac:dyDescent="0.25">
      <c r="A4336" s="2"/>
      <c r="C4336" s="2"/>
      <c r="E4336" s="2"/>
      <c r="U4336" s="2"/>
      <c r="AK4336" s="4">
        <v>42796</v>
      </c>
      <c r="AL4336">
        <v>10.1584</v>
      </c>
      <c r="AM4336" s="2"/>
    </row>
    <row r="4337" spans="1:39" x14ac:dyDescent="0.25">
      <c r="A4337" s="2"/>
      <c r="C4337" s="2"/>
      <c r="E4337" s="2"/>
      <c r="U4337" s="2"/>
      <c r="AK4337" s="4">
        <v>42797</v>
      </c>
      <c r="AL4337">
        <v>10.054600000000001</v>
      </c>
      <c r="AM4337" s="2"/>
    </row>
    <row r="4338" spans="1:39" x14ac:dyDescent="0.25">
      <c r="A4338" s="2"/>
      <c r="C4338" s="2"/>
      <c r="E4338" s="2"/>
      <c r="U4338" s="2"/>
      <c r="AK4338" s="4">
        <v>42800</v>
      </c>
      <c r="AL4338">
        <v>10.015499999999999</v>
      </c>
      <c r="AM4338" s="2"/>
    </row>
    <row r="4339" spans="1:39" x14ac:dyDescent="0.25">
      <c r="A4339" s="2"/>
      <c r="C4339" s="2"/>
      <c r="E4339" s="2"/>
      <c r="U4339" s="2"/>
      <c r="AK4339" s="4">
        <v>42801</v>
      </c>
      <c r="AL4339">
        <v>10.0426</v>
      </c>
      <c r="AM4339" s="2"/>
    </row>
    <row r="4340" spans="1:39" x14ac:dyDescent="0.25">
      <c r="A4340" s="2"/>
      <c r="C4340" s="2"/>
      <c r="E4340" s="2"/>
      <c r="U4340" s="2"/>
      <c r="AK4340" s="4">
        <v>42802</v>
      </c>
      <c r="AL4340">
        <v>10.069800000000001</v>
      </c>
      <c r="AM4340" s="2"/>
    </row>
    <row r="4341" spans="1:39" x14ac:dyDescent="0.25">
      <c r="A4341" s="2"/>
      <c r="C4341" s="2"/>
      <c r="E4341" s="2"/>
      <c r="U4341" s="2"/>
      <c r="AK4341" s="4">
        <v>42803</v>
      </c>
      <c r="AL4341">
        <v>10.0763</v>
      </c>
      <c r="AM4341" s="2"/>
    </row>
    <row r="4342" spans="1:39" x14ac:dyDescent="0.25">
      <c r="A4342" s="2"/>
      <c r="C4342" s="2"/>
      <c r="E4342" s="2"/>
      <c r="U4342" s="2"/>
      <c r="AK4342" s="4">
        <v>42804</v>
      </c>
      <c r="AL4342">
        <v>9.8846000000000007</v>
      </c>
      <c r="AM4342" s="2"/>
    </row>
    <row r="4343" spans="1:39" x14ac:dyDescent="0.25">
      <c r="A4343" s="2"/>
      <c r="C4343" s="2"/>
      <c r="E4343" s="2"/>
      <c r="U4343" s="2"/>
      <c r="AK4343" s="4">
        <v>42807</v>
      </c>
      <c r="AL4343">
        <v>9.8155999999999999</v>
      </c>
      <c r="AM4343" s="2"/>
    </row>
    <row r="4344" spans="1:39" x14ac:dyDescent="0.25">
      <c r="A4344" s="2"/>
      <c r="C4344" s="2"/>
      <c r="E4344" s="2"/>
      <c r="U4344" s="2"/>
      <c r="AK4344" s="4">
        <v>42808</v>
      </c>
      <c r="AL4344">
        <v>9.8485999999999994</v>
      </c>
      <c r="AM4344" s="2"/>
    </row>
    <row r="4345" spans="1:39" x14ac:dyDescent="0.25">
      <c r="A4345" s="2"/>
      <c r="C4345" s="2"/>
      <c r="E4345" s="2"/>
      <c r="U4345" s="2"/>
      <c r="AK4345" s="4">
        <v>42809</v>
      </c>
      <c r="AL4345">
        <v>9.7972000000000001</v>
      </c>
      <c r="AM4345" s="2"/>
    </row>
    <row r="4346" spans="1:39" x14ac:dyDescent="0.25">
      <c r="A4346" s="2"/>
      <c r="C4346" s="2"/>
      <c r="E4346" s="2"/>
      <c r="U4346" s="2"/>
      <c r="AK4346" s="4">
        <v>42810</v>
      </c>
      <c r="AL4346">
        <v>9.8019999999999996</v>
      </c>
      <c r="AM4346" s="2"/>
    </row>
    <row r="4347" spans="1:39" x14ac:dyDescent="0.25">
      <c r="A4347" s="2"/>
      <c r="C4347" s="2"/>
      <c r="E4347" s="2"/>
      <c r="U4347" s="2"/>
      <c r="AK4347" s="4">
        <v>42811</v>
      </c>
      <c r="AL4347">
        <v>9.8079000000000001</v>
      </c>
      <c r="AM4347" s="2"/>
    </row>
    <row r="4348" spans="1:39" x14ac:dyDescent="0.25">
      <c r="A4348" s="2"/>
      <c r="C4348" s="2"/>
      <c r="E4348" s="2"/>
      <c r="U4348" s="2"/>
      <c r="AK4348" s="4">
        <v>42814</v>
      </c>
      <c r="AL4348">
        <v>9.7855000000000008</v>
      </c>
      <c r="AM4348" s="2"/>
    </row>
    <row r="4349" spans="1:39" x14ac:dyDescent="0.25">
      <c r="A4349" s="2"/>
      <c r="C4349" s="2"/>
      <c r="E4349" s="2"/>
      <c r="U4349" s="2"/>
      <c r="AM4349" s="2"/>
    </row>
    <row r="4350" spans="1:39" x14ac:dyDescent="0.25">
      <c r="A4350" s="2"/>
      <c r="C4350" s="2"/>
      <c r="E4350" s="2"/>
      <c r="U4350" s="2"/>
      <c r="AM4350" s="2"/>
    </row>
    <row r="4351" spans="1:39" x14ac:dyDescent="0.25">
      <c r="A4351" s="2"/>
      <c r="C4351" s="2"/>
      <c r="E4351" s="2"/>
      <c r="U4351" s="2"/>
      <c r="AM4351" s="2"/>
    </row>
    <row r="4352" spans="1:39" x14ac:dyDescent="0.25">
      <c r="A4352" s="2"/>
      <c r="C4352" s="2"/>
      <c r="E4352" s="2"/>
      <c r="U4352" s="2"/>
      <c r="AM4352" s="2"/>
    </row>
    <row r="4353" spans="1:39" x14ac:dyDescent="0.25">
      <c r="A4353" s="2"/>
      <c r="C4353" s="2"/>
      <c r="E4353" s="2"/>
      <c r="U4353" s="2"/>
      <c r="AM4353" s="2"/>
    </row>
    <row r="4354" spans="1:39" x14ac:dyDescent="0.25">
      <c r="A4354" s="2"/>
      <c r="C4354" s="2"/>
      <c r="E4354" s="2"/>
      <c r="U4354" s="2"/>
      <c r="AM4354" s="2"/>
    </row>
    <row r="4355" spans="1:39" x14ac:dyDescent="0.25">
      <c r="A4355" s="2"/>
      <c r="C4355" s="2"/>
      <c r="E4355" s="2"/>
      <c r="U4355" s="2"/>
      <c r="AM4355" s="2"/>
    </row>
    <row r="4356" spans="1:39" x14ac:dyDescent="0.25">
      <c r="A4356" s="2"/>
      <c r="C4356" s="2"/>
      <c r="E4356" s="2"/>
      <c r="U4356" s="2"/>
      <c r="AM4356" s="2"/>
    </row>
    <row r="4357" spans="1:39" x14ac:dyDescent="0.25">
      <c r="A4357" s="2"/>
      <c r="C4357" s="2"/>
      <c r="E4357" s="2"/>
      <c r="U4357" s="2"/>
      <c r="AM4357" s="2"/>
    </row>
    <row r="4358" spans="1:39" x14ac:dyDescent="0.25">
      <c r="A4358" s="2"/>
      <c r="C4358" s="2"/>
      <c r="E4358" s="2"/>
      <c r="U4358" s="2"/>
      <c r="AM4358" s="2"/>
    </row>
    <row r="4359" spans="1:39" x14ac:dyDescent="0.25">
      <c r="A4359" s="2"/>
      <c r="C4359" s="2"/>
      <c r="E4359" s="2"/>
      <c r="U4359" s="2"/>
      <c r="AM4359" s="2"/>
    </row>
    <row r="4360" spans="1:39" x14ac:dyDescent="0.25">
      <c r="A4360" s="2"/>
      <c r="C4360" s="2"/>
      <c r="E4360" s="2"/>
      <c r="U4360" s="2"/>
      <c r="AM4360" s="2"/>
    </row>
    <row r="4361" spans="1:39" x14ac:dyDescent="0.25">
      <c r="A4361" s="2"/>
      <c r="C4361" s="2"/>
      <c r="E4361" s="2"/>
      <c r="U4361" s="2"/>
      <c r="AM4361" s="2"/>
    </row>
    <row r="4362" spans="1:39" x14ac:dyDescent="0.25">
      <c r="A4362" s="2"/>
      <c r="C4362" s="2"/>
      <c r="E4362" s="2"/>
      <c r="U4362" s="2"/>
      <c r="AM4362" s="2"/>
    </row>
    <row r="4363" spans="1:39" x14ac:dyDescent="0.25">
      <c r="A4363" s="2"/>
      <c r="C4363" s="2"/>
      <c r="E4363" s="2"/>
      <c r="U4363" s="2"/>
      <c r="AM4363" s="2"/>
    </row>
    <row r="4364" spans="1:39" x14ac:dyDescent="0.25">
      <c r="A4364" s="2"/>
      <c r="C4364" s="2"/>
      <c r="E4364" s="2"/>
      <c r="U4364" s="2"/>
      <c r="AM4364" s="2"/>
    </row>
    <row r="4365" spans="1:39" x14ac:dyDescent="0.25">
      <c r="A4365" s="2"/>
      <c r="C4365" s="2"/>
      <c r="E4365" s="2"/>
      <c r="U4365" s="2"/>
      <c r="AM4365" s="2"/>
    </row>
    <row r="4366" spans="1:39" x14ac:dyDescent="0.25">
      <c r="A4366" s="2"/>
      <c r="C4366" s="2"/>
      <c r="E4366" s="2"/>
      <c r="U4366" s="2"/>
      <c r="AM4366" s="2"/>
    </row>
    <row r="4367" spans="1:39" x14ac:dyDescent="0.25">
      <c r="A4367" s="2"/>
      <c r="C4367" s="2"/>
      <c r="E4367" s="2"/>
      <c r="U4367" s="2"/>
      <c r="AM4367" s="2"/>
    </row>
    <row r="4368" spans="1:39" x14ac:dyDescent="0.25">
      <c r="A4368" s="2"/>
      <c r="C4368" s="2"/>
      <c r="E4368" s="2"/>
      <c r="U4368" s="2"/>
      <c r="AM4368" s="2"/>
    </row>
    <row r="4369" spans="1:39" x14ac:dyDescent="0.25">
      <c r="A4369" s="2"/>
      <c r="C4369" s="2"/>
      <c r="E4369" s="2"/>
      <c r="U4369" s="2"/>
      <c r="AM4369" s="2"/>
    </row>
    <row r="4370" spans="1:39" x14ac:dyDescent="0.25">
      <c r="A4370" s="2"/>
      <c r="C4370" s="2"/>
      <c r="E4370" s="2"/>
      <c r="U4370" s="2"/>
      <c r="AM4370" s="2"/>
    </row>
    <row r="4371" spans="1:39" x14ac:dyDescent="0.25">
      <c r="A4371" s="2"/>
      <c r="C4371" s="2"/>
      <c r="E4371" s="2"/>
      <c r="U4371" s="2"/>
      <c r="AM4371" s="2"/>
    </row>
    <row r="4372" spans="1:39" x14ac:dyDescent="0.25">
      <c r="A4372" s="2"/>
      <c r="C4372" s="2"/>
      <c r="E4372" s="2"/>
      <c r="U4372" s="2"/>
      <c r="AM4372" s="2"/>
    </row>
    <row r="4373" spans="1:39" x14ac:dyDescent="0.25">
      <c r="A4373" s="2"/>
      <c r="C4373" s="2"/>
      <c r="E4373" s="2"/>
      <c r="U4373" s="2"/>
      <c r="AM4373" s="2"/>
    </row>
    <row r="4374" spans="1:39" x14ac:dyDescent="0.25">
      <c r="A4374" s="2"/>
      <c r="C4374" s="2"/>
      <c r="E4374" s="2"/>
      <c r="U4374" s="2"/>
      <c r="AM4374" s="2"/>
    </row>
    <row r="4375" spans="1:39" x14ac:dyDescent="0.25">
      <c r="A4375" s="2"/>
      <c r="C4375" s="2"/>
      <c r="E4375" s="2"/>
      <c r="U4375" s="2"/>
      <c r="AM4375" s="2"/>
    </row>
    <row r="4376" spans="1:39" x14ac:dyDescent="0.25">
      <c r="A4376" s="2"/>
      <c r="C4376" s="2"/>
      <c r="E4376" s="2"/>
      <c r="U4376" s="2"/>
      <c r="AM4376" s="2"/>
    </row>
    <row r="4377" spans="1:39" x14ac:dyDescent="0.25">
      <c r="A4377" s="2"/>
      <c r="C4377" s="2"/>
      <c r="E4377" s="2"/>
      <c r="U4377" s="2"/>
      <c r="AM4377" s="2"/>
    </row>
    <row r="4378" spans="1:39" x14ac:dyDescent="0.25">
      <c r="A4378" s="2"/>
      <c r="C4378" s="2"/>
      <c r="E4378" s="2"/>
      <c r="U4378" s="2"/>
      <c r="AM4378" s="2"/>
    </row>
    <row r="4379" spans="1:39" x14ac:dyDescent="0.25">
      <c r="A4379" s="2"/>
      <c r="C4379" s="2"/>
      <c r="E4379" s="2"/>
      <c r="U4379" s="2"/>
      <c r="AM4379" s="2"/>
    </row>
    <row r="4380" spans="1:39" x14ac:dyDescent="0.25">
      <c r="A4380" s="2"/>
      <c r="C4380" s="2"/>
      <c r="E4380" s="2"/>
      <c r="U4380" s="2"/>
      <c r="AM4380" s="2"/>
    </row>
    <row r="4381" spans="1:39" x14ac:dyDescent="0.25">
      <c r="A4381" s="2"/>
      <c r="C4381" s="2"/>
      <c r="E4381" s="2"/>
      <c r="U4381" s="2"/>
      <c r="AM4381" s="2"/>
    </row>
    <row r="4382" spans="1:39" x14ac:dyDescent="0.25">
      <c r="A4382" s="2"/>
      <c r="C4382" s="2"/>
      <c r="E4382" s="2"/>
      <c r="U4382" s="2"/>
      <c r="AM4382" s="2"/>
    </row>
    <row r="4383" spans="1:39" x14ac:dyDescent="0.25">
      <c r="A4383" s="2"/>
      <c r="C4383" s="2"/>
      <c r="E4383" s="2"/>
      <c r="U4383" s="2"/>
      <c r="AM4383" s="2"/>
    </row>
    <row r="4384" spans="1:39" x14ac:dyDescent="0.25">
      <c r="A4384" s="2"/>
      <c r="C4384" s="2"/>
      <c r="E4384" s="2"/>
      <c r="U4384" s="2"/>
      <c r="AM4384" s="2"/>
    </row>
    <row r="4385" spans="1:39" x14ac:dyDescent="0.25">
      <c r="A4385" s="2"/>
      <c r="C4385" s="2"/>
      <c r="E4385" s="2"/>
      <c r="U4385" s="2"/>
      <c r="AM4385" s="2"/>
    </row>
    <row r="4386" spans="1:39" x14ac:dyDescent="0.25">
      <c r="A4386" s="2"/>
      <c r="C4386" s="2"/>
      <c r="E4386" s="2"/>
      <c r="U4386" s="2"/>
      <c r="AM4386" s="2"/>
    </row>
    <row r="4387" spans="1:39" x14ac:dyDescent="0.25">
      <c r="A4387" s="2"/>
      <c r="C4387" s="2"/>
      <c r="E4387" s="2"/>
      <c r="U4387" s="2"/>
      <c r="AM4387" s="2"/>
    </row>
    <row r="4388" spans="1:39" x14ac:dyDescent="0.25">
      <c r="A4388" s="2"/>
      <c r="C4388" s="2"/>
      <c r="E4388" s="2"/>
      <c r="U4388" s="2"/>
      <c r="AM4388" s="2"/>
    </row>
    <row r="4389" spans="1:39" x14ac:dyDescent="0.25">
      <c r="A4389" s="2"/>
      <c r="C4389" s="2"/>
      <c r="E4389" s="2"/>
      <c r="U4389" s="2"/>
      <c r="AM4389" s="2"/>
    </row>
    <row r="4390" spans="1:39" x14ac:dyDescent="0.25">
      <c r="A4390" s="2"/>
      <c r="C4390" s="2"/>
      <c r="E4390" s="2"/>
      <c r="U4390" s="2"/>
      <c r="AM4390" s="2"/>
    </row>
    <row r="4391" spans="1:39" x14ac:dyDescent="0.25">
      <c r="A4391" s="2"/>
      <c r="C4391" s="2"/>
      <c r="E4391" s="2"/>
      <c r="U4391" s="2"/>
      <c r="AM4391" s="2"/>
    </row>
    <row r="4392" spans="1:39" x14ac:dyDescent="0.25">
      <c r="A4392" s="2"/>
      <c r="C4392" s="2"/>
      <c r="E4392" s="2"/>
      <c r="U4392" s="2"/>
      <c r="AM4392" s="2"/>
    </row>
    <row r="4393" spans="1:39" x14ac:dyDescent="0.25">
      <c r="A4393" s="2"/>
      <c r="C4393" s="2"/>
      <c r="E4393" s="2"/>
      <c r="U4393" s="2"/>
      <c r="AM4393" s="2"/>
    </row>
    <row r="4394" spans="1:39" x14ac:dyDescent="0.25">
      <c r="A4394" s="2"/>
      <c r="C4394" s="2"/>
      <c r="E4394" s="2"/>
      <c r="U4394" s="2"/>
      <c r="AM4394" s="2"/>
    </row>
    <row r="4395" spans="1:39" x14ac:dyDescent="0.25">
      <c r="A4395" s="2"/>
      <c r="C4395" s="2"/>
      <c r="E4395" s="2"/>
      <c r="U4395" s="2"/>
      <c r="AM4395" s="2"/>
    </row>
    <row r="4396" spans="1:39" x14ac:dyDescent="0.25">
      <c r="A4396" s="2"/>
      <c r="C4396" s="2"/>
      <c r="E4396" s="2"/>
      <c r="U4396" s="2"/>
      <c r="AM4396" s="2"/>
    </row>
    <row r="4397" spans="1:39" x14ac:dyDescent="0.25">
      <c r="A4397" s="2"/>
      <c r="C4397" s="2"/>
      <c r="E4397" s="2"/>
      <c r="U4397" s="2"/>
      <c r="AM4397" s="2"/>
    </row>
    <row r="4398" spans="1:39" x14ac:dyDescent="0.25">
      <c r="A4398" s="2"/>
      <c r="C4398" s="2"/>
      <c r="E4398" s="2"/>
      <c r="U4398" s="2"/>
      <c r="AM4398" s="2"/>
    </row>
    <row r="4399" spans="1:39" x14ac:dyDescent="0.25">
      <c r="A4399" s="2"/>
      <c r="C4399" s="2"/>
      <c r="E4399" s="2"/>
      <c r="AM4399" s="2"/>
    </row>
    <row r="4400" spans="1:39" x14ac:dyDescent="0.25">
      <c r="A4400" s="2"/>
      <c r="C4400" s="2"/>
      <c r="E4400" s="2"/>
      <c r="AM4400" s="2"/>
    </row>
    <row r="4401" spans="1:39" x14ac:dyDescent="0.25">
      <c r="A4401" s="2"/>
      <c r="C4401" s="2"/>
      <c r="E4401" s="2"/>
      <c r="AM4401" s="2"/>
    </row>
    <row r="4402" spans="1:39" x14ac:dyDescent="0.25">
      <c r="A4402" s="2"/>
      <c r="C4402" s="2"/>
      <c r="E4402" s="2"/>
      <c r="AM4402" s="2"/>
    </row>
    <row r="4403" spans="1:39" x14ac:dyDescent="0.25">
      <c r="A4403" s="2"/>
      <c r="C4403" s="2"/>
      <c r="E4403" s="2"/>
      <c r="AM4403" s="2"/>
    </row>
    <row r="4404" spans="1:39" x14ac:dyDescent="0.25">
      <c r="A4404" s="2"/>
      <c r="C4404" s="2"/>
      <c r="E4404" s="2"/>
      <c r="AM4404" s="2"/>
    </row>
    <row r="4405" spans="1:39" x14ac:dyDescent="0.25">
      <c r="A4405" s="2"/>
      <c r="C4405" s="2"/>
      <c r="E4405" s="2"/>
      <c r="AM4405" s="2"/>
    </row>
    <row r="4406" spans="1:39" x14ac:dyDescent="0.25">
      <c r="A4406" s="2"/>
      <c r="C4406" s="2"/>
      <c r="E4406" s="2"/>
      <c r="AM4406" s="2"/>
    </row>
    <row r="4407" spans="1:39" x14ac:dyDescent="0.25">
      <c r="A4407" s="2"/>
      <c r="C4407" s="2"/>
      <c r="E4407" s="2"/>
      <c r="AM4407" s="2"/>
    </row>
    <row r="4408" spans="1:39" x14ac:dyDescent="0.25">
      <c r="A4408" s="2"/>
      <c r="C4408" s="2"/>
      <c r="E4408" s="2"/>
      <c r="AM4408" s="2"/>
    </row>
    <row r="4409" spans="1:39" x14ac:dyDescent="0.25">
      <c r="A4409" s="2"/>
      <c r="C4409" s="2"/>
      <c r="E4409" s="2"/>
      <c r="AM4409" s="2"/>
    </row>
    <row r="4410" spans="1:39" x14ac:dyDescent="0.25">
      <c r="A4410" s="2"/>
      <c r="C4410" s="2"/>
      <c r="E4410" s="2"/>
      <c r="AM4410" s="2"/>
    </row>
    <row r="4411" spans="1:39" x14ac:dyDescent="0.25">
      <c r="A4411" s="2"/>
      <c r="C4411" s="2"/>
      <c r="E4411" s="2"/>
      <c r="AM4411" s="2"/>
    </row>
    <row r="4412" spans="1:39" x14ac:dyDescent="0.25">
      <c r="A4412" s="2"/>
      <c r="C4412" s="2"/>
      <c r="E4412" s="2"/>
      <c r="AM4412" s="2"/>
    </row>
    <row r="4413" spans="1:39" x14ac:dyDescent="0.25">
      <c r="A4413" s="2"/>
      <c r="C4413" s="2"/>
      <c r="E4413" s="2"/>
      <c r="AM4413" s="2"/>
    </row>
    <row r="4414" spans="1:39" x14ac:dyDescent="0.25">
      <c r="A4414" s="2"/>
      <c r="C4414" s="2"/>
      <c r="E4414" s="2"/>
      <c r="AM4414" s="2"/>
    </row>
    <row r="4415" spans="1:39" x14ac:dyDescent="0.25">
      <c r="A4415" s="2"/>
      <c r="C4415" s="2"/>
      <c r="E4415" s="2"/>
      <c r="AM4415" s="2"/>
    </row>
    <row r="4416" spans="1:39" x14ac:dyDescent="0.25">
      <c r="A4416" s="2"/>
      <c r="C4416" s="2"/>
      <c r="E4416" s="2"/>
      <c r="AM4416" s="2"/>
    </row>
    <row r="4417" spans="1:39" x14ac:dyDescent="0.25">
      <c r="A4417" s="2"/>
      <c r="C4417" s="2"/>
      <c r="E4417" s="2"/>
      <c r="AM4417" s="2"/>
    </row>
    <row r="4418" spans="1:39" x14ac:dyDescent="0.25">
      <c r="A4418" s="2"/>
      <c r="C4418" s="2"/>
      <c r="E4418" s="2"/>
      <c r="AM4418" s="2"/>
    </row>
    <row r="4419" spans="1:39" x14ac:dyDescent="0.25">
      <c r="A4419" s="2"/>
      <c r="C4419" s="2"/>
      <c r="E4419" s="2"/>
      <c r="AM4419" s="2"/>
    </row>
    <row r="4420" spans="1:39" x14ac:dyDescent="0.25">
      <c r="A4420" s="2"/>
      <c r="C4420" s="2"/>
      <c r="E4420" s="2"/>
      <c r="AM4420" s="2"/>
    </row>
    <row r="4421" spans="1:39" x14ac:dyDescent="0.25">
      <c r="A4421" s="2"/>
      <c r="C4421" s="2"/>
      <c r="E4421" s="2"/>
      <c r="AM4421" s="2"/>
    </row>
    <row r="4422" spans="1:39" x14ac:dyDescent="0.25">
      <c r="A4422" s="2"/>
      <c r="C4422" s="2"/>
      <c r="E4422" s="2"/>
      <c r="AM4422" s="2"/>
    </row>
    <row r="4423" spans="1:39" x14ac:dyDescent="0.25">
      <c r="A4423" s="2"/>
      <c r="C4423" s="2"/>
      <c r="E4423" s="2"/>
      <c r="AM4423" s="2"/>
    </row>
    <row r="4424" spans="1:39" x14ac:dyDescent="0.25">
      <c r="A4424" s="2"/>
      <c r="C4424" s="2"/>
      <c r="E4424" s="2"/>
      <c r="AM4424" s="2"/>
    </row>
    <row r="4425" spans="1:39" x14ac:dyDescent="0.25">
      <c r="A4425" s="2"/>
      <c r="C4425" s="2"/>
      <c r="E4425" s="2"/>
      <c r="AM4425" s="2"/>
    </row>
    <row r="4426" spans="1:39" x14ac:dyDescent="0.25">
      <c r="A4426" s="2"/>
      <c r="C4426" s="2"/>
      <c r="E4426" s="2"/>
      <c r="AM4426" s="2"/>
    </row>
    <row r="4427" spans="1:39" x14ac:dyDescent="0.25">
      <c r="A4427" s="2"/>
      <c r="C4427" s="2"/>
      <c r="E4427" s="2"/>
      <c r="AM4427" s="2"/>
    </row>
    <row r="4428" spans="1:39" x14ac:dyDescent="0.25">
      <c r="A4428" s="2"/>
      <c r="C4428" s="2"/>
      <c r="E4428" s="2"/>
      <c r="AM4428" s="2"/>
    </row>
    <row r="4429" spans="1:39" x14ac:dyDescent="0.25">
      <c r="A4429" s="2"/>
      <c r="C4429" s="2"/>
      <c r="E4429" s="2"/>
      <c r="AM4429" s="2"/>
    </row>
    <row r="4430" spans="1:39" x14ac:dyDescent="0.25">
      <c r="A4430" s="2"/>
      <c r="C4430" s="2"/>
      <c r="E4430" s="2"/>
      <c r="AM4430" s="2"/>
    </row>
    <row r="4431" spans="1:39" x14ac:dyDescent="0.25">
      <c r="A4431" s="2"/>
      <c r="C4431" s="2"/>
      <c r="E4431" s="2"/>
      <c r="AM4431" s="2"/>
    </row>
    <row r="4432" spans="1:39" x14ac:dyDescent="0.25">
      <c r="A4432" s="2"/>
      <c r="C4432" s="2"/>
      <c r="E4432" s="2"/>
      <c r="AM4432" s="2"/>
    </row>
    <row r="4433" spans="1:39" x14ac:dyDescent="0.25">
      <c r="A4433" s="2"/>
      <c r="C4433" s="2"/>
      <c r="E4433" s="2"/>
      <c r="AM4433" s="2"/>
    </row>
    <row r="4434" spans="1:39" x14ac:dyDescent="0.25">
      <c r="A4434" s="2"/>
      <c r="C4434" s="2"/>
      <c r="E4434" s="2"/>
      <c r="AM4434" s="2"/>
    </row>
    <row r="4435" spans="1:39" x14ac:dyDescent="0.25">
      <c r="A4435" s="2"/>
      <c r="C4435" s="2"/>
      <c r="E4435" s="2"/>
      <c r="AM4435" s="2"/>
    </row>
    <row r="4436" spans="1:39" x14ac:dyDescent="0.25">
      <c r="A4436" s="2"/>
      <c r="C4436" s="2"/>
      <c r="E4436" s="2"/>
    </row>
    <row r="4437" spans="1:39" x14ac:dyDescent="0.25">
      <c r="A4437" s="2"/>
      <c r="C4437" s="2"/>
      <c r="E4437" s="2"/>
    </row>
    <row r="4438" spans="1:39" x14ac:dyDescent="0.25">
      <c r="A4438" s="2"/>
      <c r="C4438" s="2"/>
      <c r="E4438" s="2"/>
    </row>
    <row r="4439" spans="1:39" x14ac:dyDescent="0.25">
      <c r="A4439" s="2"/>
      <c r="C4439" s="2"/>
      <c r="E4439" s="2"/>
    </row>
    <row r="4440" spans="1:39" x14ac:dyDescent="0.25">
      <c r="C4440" s="2"/>
      <c r="E444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8574"/>
  <sheetViews>
    <sheetView tabSelected="1" workbookViewId="0">
      <selection activeCell="G28" sqref="G28"/>
    </sheetView>
  </sheetViews>
  <sheetFormatPr defaultRowHeight="15" x14ac:dyDescent="0.25"/>
  <cols>
    <col min="2" max="2" width="17.28515625" bestFit="1" customWidth="1"/>
    <col min="3" max="4" width="12.42578125" bestFit="1" customWidth="1"/>
    <col min="5" max="5" width="12.42578125" style="3" bestFit="1" customWidth="1"/>
    <col min="6" max="7" width="12.42578125" style="3" customWidth="1"/>
    <col min="20" max="20" width="9.140625" style="5"/>
  </cols>
  <sheetData>
    <row r="1" spans="1:22" s="3" customFormat="1" x14ac:dyDescent="0.25">
      <c r="A1" s="3" t="s">
        <v>46</v>
      </c>
      <c r="B1" s="3" t="s">
        <v>47</v>
      </c>
      <c r="C1" s="3" t="s">
        <v>48</v>
      </c>
      <c r="D1" s="3" t="s">
        <v>49</v>
      </c>
      <c r="E1" s="3" t="s">
        <v>53</v>
      </c>
      <c r="F1" s="3" t="s">
        <v>54</v>
      </c>
      <c r="G1" s="3" t="s">
        <v>87</v>
      </c>
      <c r="I1" s="3" t="s">
        <v>51</v>
      </c>
      <c r="T1" s="5" t="s">
        <v>79</v>
      </c>
    </row>
    <row r="2" spans="1:22" x14ac:dyDescent="0.25">
      <c r="A2">
        <v>1</v>
      </c>
      <c r="B2" t="s">
        <v>24</v>
      </c>
      <c r="C2" t="b">
        <v>1</v>
      </c>
      <c r="D2" s="3" t="b">
        <v>0</v>
      </c>
      <c r="E2" s="3" t="b">
        <v>1</v>
      </c>
      <c r="F2" s="3">
        <v>60</v>
      </c>
      <c r="G2" s="3" t="s">
        <v>55</v>
      </c>
      <c r="I2" s="5" t="s">
        <v>1</v>
      </c>
      <c r="T2" s="5" t="s">
        <v>80</v>
      </c>
    </row>
    <row r="3" spans="1:22" x14ac:dyDescent="0.25">
      <c r="A3">
        <v>2</v>
      </c>
      <c r="B3" s="3" t="s">
        <v>26</v>
      </c>
      <c r="C3" s="3" t="b">
        <v>1</v>
      </c>
      <c r="D3" s="3" t="b">
        <v>1</v>
      </c>
      <c r="E3" s="3" t="b">
        <v>0</v>
      </c>
      <c r="F3" s="3">
        <v>30</v>
      </c>
      <c r="G3" s="3" t="s">
        <v>55</v>
      </c>
      <c r="I3" s="5" t="s">
        <v>4</v>
      </c>
      <c r="N3" s="5"/>
    </row>
    <row r="4" spans="1:22" x14ac:dyDescent="0.25">
      <c r="A4" s="3">
        <v>3</v>
      </c>
      <c r="B4" s="3" t="s">
        <v>29</v>
      </c>
      <c r="C4" s="3" t="b">
        <v>1</v>
      </c>
      <c r="D4" s="3" t="b">
        <v>1</v>
      </c>
      <c r="E4" s="3" t="b">
        <v>0</v>
      </c>
      <c r="F4" s="3">
        <v>2</v>
      </c>
      <c r="G4" s="3" t="s">
        <v>55</v>
      </c>
      <c r="I4" s="9" t="s">
        <v>82</v>
      </c>
    </row>
    <row r="5" spans="1:22" x14ac:dyDescent="0.25">
      <c r="A5" s="3">
        <v>4</v>
      </c>
      <c r="B5" s="3" t="s">
        <v>45</v>
      </c>
      <c r="C5" s="3" t="b">
        <v>1</v>
      </c>
      <c r="D5" s="3" t="b">
        <v>1</v>
      </c>
      <c r="E5" s="3" t="b">
        <v>0</v>
      </c>
      <c r="F5" s="3">
        <v>16</v>
      </c>
      <c r="I5" s="5" t="s">
        <v>62</v>
      </c>
    </row>
    <row r="6" spans="1:22" x14ac:dyDescent="0.25">
      <c r="A6" s="3">
        <v>5</v>
      </c>
      <c r="B6" t="s">
        <v>27</v>
      </c>
      <c r="C6" s="3" t="b">
        <v>1</v>
      </c>
      <c r="D6" s="3" t="b">
        <v>1</v>
      </c>
      <c r="E6" s="3" t="b">
        <v>0</v>
      </c>
      <c r="F6" s="3">
        <v>16</v>
      </c>
      <c r="I6" s="5" t="s">
        <v>5</v>
      </c>
    </row>
    <row r="7" spans="1:22" x14ac:dyDescent="0.25">
      <c r="A7" s="3">
        <v>6</v>
      </c>
      <c r="B7" t="s">
        <v>28</v>
      </c>
      <c r="C7" s="3" t="b">
        <v>1</v>
      </c>
      <c r="D7" s="3" t="b">
        <v>1</v>
      </c>
      <c r="E7" s="3" t="b">
        <v>0</v>
      </c>
      <c r="F7" s="3">
        <v>20</v>
      </c>
      <c r="G7" s="3" t="s">
        <v>55</v>
      </c>
      <c r="I7" s="5" t="s">
        <v>6</v>
      </c>
    </row>
    <row r="8" spans="1:22" x14ac:dyDescent="0.25">
      <c r="A8" s="3">
        <v>7</v>
      </c>
      <c r="B8" s="3" t="s">
        <v>25</v>
      </c>
      <c r="C8" s="3" t="b">
        <v>1</v>
      </c>
      <c r="D8" s="3" t="b">
        <v>1</v>
      </c>
      <c r="E8" s="3" t="b">
        <v>0</v>
      </c>
      <c r="F8" s="3">
        <v>16</v>
      </c>
      <c r="I8" s="3" t="s">
        <v>81</v>
      </c>
      <c r="T8" s="5" t="s">
        <v>80</v>
      </c>
      <c r="V8" t="s">
        <v>83</v>
      </c>
    </row>
    <row r="9" spans="1:22" x14ac:dyDescent="0.25">
      <c r="A9" s="3">
        <v>8</v>
      </c>
      <c r="B9" t="s">
        <v>30</v>
      </c>
      <c r="C9" s="3" t="b">
        <v>1</v>
      </c>
      <c r="D9" s="3" t="b">
        <v>1</v>
      </c>
      <c r="E9" s="3" t="b">
        <v>0</v>
      </c>
      <c r="F9" s="3">
        <v>50</v>
      </c>
      <c r="I9" s="5" t="s">
        <v>8</v>
      </c>
      <c r="T9" s="5" t="s">
        <v>80</v>
      </c>
      <c r="V9" s="5" t="s">
        <v>3</v>
      </c>
    </row>
    <row r="10" spans="1:22" x14ac:dyDescent="0.25">
      <c r="A10" s="3">
        <v>9</v>
      </c>
      <c r="B10" t="s">
        <v>31</v>
      </c>
      <c r="C10" s="3" t="b">
        <v>1</v>
      </c>
      <c r="D10" s="3" t="b">
        <v>0</v>
      </c>
      <c r="E10" s="3" t="b">
        <v>0</v>
      </c>
      <c r="F10" s="3">
        <v>10</v>
      </c>
      <c r="I10" s="5" t="s">
        <v>9</v>
      </c>
      <c r="M10" t="s">
        <v>50</v>
      </c>
      <c r="N10" t="s">
        <v>63</v>
      </c>
      <c r="T10" s="5" t="s">
        <v>80</v>
      </c>
      <c r="V10" s="5" t="s">
        <v>7</v>
      </c>
    </row>
    <row r="11" spans="1:22" x14ac:dyDescent="0.25">
      <c r="A11" s="3">
        <v>10</v>
      </c>
      <c r="B11" t="s">
        <v>0</v>
      </c>
      <c r="C11" s="3" t="b">
        <v>1</v>
      </c>
      <c r="D11" s="3" t="b">
        <v>0</v>
      </c>
      <c r="E11" s="3" t="b">
        <v>0</v>
      </c>
      <c r="F11" s="3">
        <v>10</v>
      </c>
      <c r="I11" s="5" t="s">
        <v>10</v>
      </c>
      <c r="M11" t="s">
        <v>50</v>
      </c>
    </row>
    <row r="12" spans="1:22" x14ac:dyDescent="0.25">
      <c r="A12" s="3">
        <v>11</v>
      </c>
      <c r="B12" t="s">
        <v>32</v>
      </c>
      <c r="C12" s="3" t="b">
        <v>1</v>
      </c>
      <c r="D12" s="3" t="b">
        <v>1</v>
      </c>
      <c r="E12" s="3" t="b">
        <v>0</v>
      </c>
      <c r="F12" s="3">
        <v>2</v>
      </c>
      <c r="G12" s="3" t="s">
        <v>55</v>
      </c>
      <c r="I12" s="5" t="s">
        <v>11</v>
      </c>
      <c r="T12" s="5" t="s">
        <v>80</v>
      </c>
    </row>
    <row r="13" spans="1:22" x14ac:dyDescent="0.25">
      <c r="A13" s="3">
        <v>12</v>
      </c>
      <c r="B13" t="s">
        <v>33</v>
      </c>
      <c r="C13" s="3" t="b">
        <v>1</v>
      </c>
      <c r="D13" s="3" t="b">
        <v>1</v>
      </c>
      <c r="E13" s="3" t="b">
        <v>0</v>
      </c>
      <c r="F13" s="3">
        <v>2</v>
      </c>
      <c r="G13" s="3" t="s">
        <v>55</v>
      </c>
      <c r="I13" s="5" t="s">
        <v>12</v>
      </c>
      <c r="T13" s="5" t="s">
        <v>80</v>
      </c>
    </row>
    <row r="14" spans="1:22" x14ac:dyDescent="0.25">
      <c r="A14" s="3">
        <v>13</v>
      </c>
      <c r="B14" t="s">
        <v>34</v>
      </c>
      <c r="C14" s="3" t="b">
        <v>1</v>
      </c>
      <c r="D14" s="3" t="b">
        <v>1</v>
      </c>
      <c r="E14" s="3" t="b">
        <v>0</v>
      </c>
      <c r="F14" s="3">
        <v>16</v>
      </c>
      <c r="I14" s="5" t="s">
        <v>13</v>
      </c>
      <c r="N14" t="s">
        <v>65</v>
      </c>
      <c r="T14" s="5" t="s">
        <v>80</v>
      </c>
    </row>
    <row r="15" spans="1:22" x14ac:dyDescent="0.25">
      <c r="A15" s="3">
        <v>14</v>
      </c>
      <c r="B15" t="s">
        <v>35</v>
      </c>
      <c r="C15" s="3" t="b">
        <v>1</v>
      </c>
      <c r="D15" s="3" t="b">
        <v>1</v>
      </c>
      <c r="E15" s="3" t="b">
        <v>0</v>
      </c>
      <c r="F15" s="3">
        <v>16</v>
      </c>
      <c r="I15" s="5" t="s">
        <v>14</v>
      </c>
      <c r="N15" t="s">
        <v>72</v>
      </c>
      <c r="T15" s="5" t="s">
        <v>80</v>
      </c>
    </row>
    <row r="16" spans="1:22" x14ac:dyDescent="0.25">
      <c r="A16" s="3">
        <v>15</v>
      </c>
      <c r="B16" t="s">
        <v>36</v>
      </c>
      <c r="C16" s="3" t="b">
        <v>1</v>
      </c>
      <c r="D16" s="3" t="b">
        <v>1</v>
      </c>
      <c r="E16" s="3" t="b">
        <v>0</v>
      </c>
      <c r="F16" s="3">
        <v>30</v>
      </c>
      <c r="G16" s="3" t="s">
        <v>55</v>
      </c>
      <c r="I16" s="5" t="s">
        <v>15</v>
      </c>
      <c r="T16" s="5" t="s">
        <v>80</v>
      </c>
    </row>
    <row r="17" spans="1:23" x14ac:dyDescent="0.25">
      <c r="A17" s="3">
        <v>16</v>
      </c>
      <c r="B17" t="s">
        <v>37</v>
      </c>
      <c r="C17" s="3" t="b">
        <v>1</v>
      </c>
      <c r="D17" s="3" t="b">
        <v>1</v>
      </c>
      <c r="E17" s="3" t="b">
        <v>0</v>
      </c>
      <c r="F17" s="3">
        <v>1</v>
      </c>
      <c r="G17" s="3" t="s">
        <v>55</v>
      </c>
      <c r="I17" s="5" t="s">
        <v>16</v>
      </c>
      <c r="T17" s="5" t="s">
        <v>80</v>
      </c>
    </row>
    <row r="18" spans="1:23" x14ac:dyDescent="0.25">
      <c r="A18" s="3">
        <v>17</v>
      </c>
      <c r="B18" t="s">
        <v>38</v>
      </c>
      <c r="C18" s="3" t="b">
        <v>1</v>
      </c>
      <c r="D18" s="3" t="b">
        <v>1</v>
      </c>
      <c r="E18" s="3" t="b">
        <v>0</v>
      </c>
      <c r="F18" s="3">
        <v>1</v>
      </c>
      <c r="G18" s="3" t="s">
        <v>55</v>
      </c>
      <c r="I18" s="5" t="s">
        <v>17</v>
      </c>
      <c r="T18" s="5" t="s">
        <v>80</v>
      </c>
    </row>
    <row r="19" spans="1:23" x14ac:dyDescent="0.25">
      <c r="A19" s="3">
        <v>18</v>
      </c>
      <c r="B19" t="s">
        <v>39</v>
      </c>
      <c r="C19" s="3" t="b">
        <v>1</v>
      </c>
      <c r="D19" s="3" t="b">
        <v>1</v>
      </c>
      <c r="E19" s="3" t="b">
        <v>0</v>
      </c>
      <c r="F19" s="3">
        <v>1</v>
      </c>
      <c r="G19" s="3" t="s">
        <v>55</v>
      </c>
      <c r="I19" s="5" t="s">
        <v>18</v>
      </c>
      <c r="T19" s="5" t="s">
        <v>80</v>
      </c>
    </row>
    <row r="20" spans="1:23" x14ac:dyDescent="0.25">
      <c r="A20" s="3">
        <v>19</v>
      </c>
      <c r="B20" t="s">
        <v>40</v>
      </c>
      <c r="C20" s="3" t="b">
        <v>1</v>
      </c>
      <c r="D20" s="3" t="b">
        <v>1</v>
      </c>
      <c r="E20" s="3" t="b">
        <v>0</v>
      </c>
      <c r="F20" s="3">
        <v>1</v>
      </c>
      <c r="G20" s="3" t="s">
        <v>55</v>
      </c>
      <c r="I20" s="5" t="s">
        <v>19</v>
      </c>
      <c r="T20" s="5" t="s">
        <v>80</v>
      </c>
    </row>
    <row r="21" spans="1:23" ht="15.75" thickBot="1" x14ac:dyDescent="0.3">
      <c r="A21" s="3">
        <v>20</v>
      </c>
      <c r="B21" t="s">
        <v>41</v>
      </c>
      <c r="C21" s="3" t="b">
        <v>1</v>
      </c>
      <c r="D21" s="3" t="b">
        <v>0</v>
      </c>
      <c r="E21" s="3" t="b">
        <v>0</v>
      </c>
      <c r="F21" s="3">
        <v>16</v>
      </c>
      <c r="I21" s="6" t="s">
        <v>20</v>
      </c>
      <c r="T21" s="5" t="s">
        <v>80</v>
      </c>
    </row>
    <row r="22" spans="1:23" x14ac:dyDescent="0.25">
      <c r="A22" s="3">
        <v>21</v>
      </c>
      <c r="B22" t="s">
        <v>42</v>
      </c>
      <c r="C22" s="3" t="b">
        <v>1</v>
      </c>
      <c r="D22" s="3" t="b">
        <v>1</v>
      </c>
      <c r="E22" s="3" t="b">
        <v>0</v>
      </c>
      <c r="F22" s="3">
        <v>20</v>
      </c>
      <c r="G22" s="3" t="s">
        <v>55</v>
      </c>
      <c r="I22" s="7" t="s">
        <v>21</v>
      </c>
      <c r="N22" t="s">
        <v>68</v>
      </c>
      <c r="W22">
        <v>0.41382820824</v>
      </c>
    </row>
    <row r="23" spans="1:23" x14ac:dyDescent="0.25">
      <c r="A23" s="3">
        <v>22</v>
      </c>
      <c r="B23" t="s">
        <v>69</v>
      </c>
      <c r="C23" s="3" t="b">
        <v>1</v>
      </c>
      <c r="D23" s="3" t="b">
        <v>1</v>
      </c>
      <c r="E23" s="3" t="b">
        <v>0</v>
      </c>
      <c r="F23" s="3">
        <v>45</v>
      </c>
      <c r="G23" s="3" t="s">
        <v>55</v>
      </c>
      <c r="I23" s="7" t="s">
        <v>22</v>
      </c>
      <c r="N23" t="s">
        <v>71</v>
      </c>
      <c r="T23" s="5" t="s">
        <v>85</v>
      </c>
    </row>
    <row r="24" spans="1:23" x14ac:dyDescent="0.25">
      <c r="A24" s="3">
        <v>23</v>
      </c>
      <c r="B24" t="s">
        <v>70</v>
      </c>
      <c r="C24" s="3" t="b">
        <v>1</v>
      </c>
      <c r="D24" s="3" t="b">
        <v>1</v>
      </c>
      <c r="E24" s="3" t="b">
        <v>0</v>
      </c>
      <c r="F24" s="3">
        <v>25</v>
      </c>
      <c r="I24" s="7" t="s">
        <v>23</v>
      </c>
      <c r="N24" t="s">
        <v>86</v>
      </c>
    </row>
    <row r="25" spans="1:23" x14ac:dyDescent="0.25">
      <c r="A25" s="3">
        <v>24</v>
      </c>
      <c r="B25" s="3" t="s">
        <v>56</v>
      </c>
      <c r="C25" t="b">
        <v>1</v>
      </c>
      <c r="D25" t="b">
        <v>0</v>
      </c>
      <c r="E25" s="3" t="b">
        <v>0</v>
      </c>
      <c r="F25" s="3">
        <v>60</v>
      </c>
      <c r="G25" s="3" t="s">
        <v>55</v>
      </c>
      <c r="I25" s="7" t="s">
        <v>78</v>
      </c>
    </row>
    <row r="26" spans="1:23" x14ac:dyDescent="0.25">
      <c r="A26" s="3">
        <v>25</v>
      </c>
      <c r="B26" t="s">
        <v>57</v>
      </c>
      <c r="C26" s="3" t="b">
        <v>1</v>
      </c>
      <c r="D26" s="3" t="b">
        <v>0</v>
      </c>
      <c r="E26" s="3" t="b">
        <v>0</v>
      </c>
      <c r="F26" s="3">
        <v>60</v>
      </c>
      <c r="G26" s="3" t="s">
        <v>55</v>
      </c>
      <c r="I26" t="s">
        <v>77</v>
      </c>
    </row>
    <row r="27" spans="1:23" x14ac:dyDescent="0.25">
      <c r="A27" s="3">
        <v>26</v>
      </c>
      <c r="B27" t="s">
        <v>58</v>
      </c>
      <c r="C27" t="b">
        <v>1</v>
      </c>
      <c r="D27" t="b">
        <v>1</v>
      </c>
      <c r="E27" s="3" t="b">
        <v>0</v>
      </c>
      <c r="F27" s="3">
        <v>21</v>
      </c>
      <c r="G27" s="3" t="s">
        <v>55</v>
      </c>
      <c r="I27" t="s">
        <v>73</v>
      </c>
      <c r="T27" s="5" t="s">
        <v>80</v>
      </c>
    </row>
    <row r="28" spans="1:23" x14ac:dyDescent="0.25">
      <c r="A28" s="3">
        <v>27</v>
      </c>
      <c r="B28" s="9" t="s">
        <v>60</v>
      </c>
      <c r="C28" s="3" t="b">
        <v>1</v>
      </c>
      <c r="D28" s="3" t="b">
        <v>0</v>
      </c>
      <c r="E28" s="3" t="b">
        <v>0</v>
      </c>
      <c r="F28" s="3">
        <v>40</v>
      </c>
      <c r="G28" s="3" t="s">
        <v>55</v>
      </c>
      <c r="I28" s="9" t="s">
        <v>59</v>
      </c>
      <c r="T28" s="5" t="s">
        <v>80</v>
      </c>
    </row>
    <row r="29" spans="1:23" x14ac:dyDescent="0.25">
      <c r="A29" s="3">
        <v>28</v>
      </c>
      <c r="B29" s="9" t="s">
        <v>61</v>
      </c>
      <c r="C29" s="3" t="b">
        <v>1</v>
      </c>
      <c r="D29" s="3" t="b">
        <v>1</v>
      </c>
      <c r="E29" s="3" t="b">
        <v>0</v>
      </c>
      <c r="F29" s="3">
        <v>40</v>
      </c>
      <c r="G29" s="3" t="s">
        <v>55</v>
      </c>
      <c r="I29" s="9" t="s">
        <v>74</v>
      </c>
      <c r="T29" s="5" t="s">
        <v>80</v>
      </c>
    </row>
    <row r="30" spans="1:23" x14ac:dyDescent="0.25">
      <c r="A30" s="3">
        <v>29</v>
      </c>
      <c r="B30" s="9" t="s">
        <v>64</v>
      </c>
      <c r="C30" s="3" t="b">
        <v>1</v>
      </c>
      <c r="D30" s="3" t="b">
        <v>1</v>
      </c>
      <c r="E30" s="3" t="b">
        <v>0</v>
      </c>
      <c r="F30" s="3">
        <v>10</v>
      </c>
      <c r="G30" s="3" t="s">
        <v>55</v>
      </c>
      <c r="I30" s="9" t="s">
        <v>84</v>
      </c>
      <c r="T30" s="5" t="s">
        <v>85</v>
      </c>
    </row>
    <row r="31" spans="1:23" x14ac:dyDescent="0.25">
      <c r="A31" s="3">
        <v>30</v>
      </c>
      <c r="B31" s="9" t="s">
        <v>66</v>
      </c>
      <c r="C31" s="3" t="b">
        <v>1</v>
      </c>
      <c r="D31" s="3" t="b">
        <v>0</v>
      </c>
      <c r="E31" s="3" t="b">
        <v>0</v>
      </c>
      <c r="F31" s="3">
        <v>25</v>
      </c>
      <c r="G31" s="3" t="s">
        <v>55</v>
      </c>
      <c r="I31" s="9" t="s">
        <v>75</v>
      </c>
      <c r="T31" s="5" t="s">
        <v>85</v>
      </c>
    </row>
    <row r="32" spans="1:23" x14ac:dyDescent="0.25">
      <c r="A32" s="3">
        <v>31</v>
      </c>
      <c r="B32" s="9" t="s">
        <v>67</v>
      </c>
      <c r="C32" s="3" t="b">
        <v>1</v>
      </c>
      <c r="D32" s="3" t="b">
        <v>1</v>
      </c>
      <c r="E32" s="3" t="b">
        <v>0</v>
      </c>
      <c r="F32" s="3">
        <v>40</v>
      </c>
      <c r="I32" s="9" t="s">
        <v>76</v>
      </c>
      <c r="T32" s="5" t="s">
        <v>85</v>
      </c>
    </row>
    <row r="1048574" spans="3:3" x14ac:dyDescent="0.25">
      <c r="C1048574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C6" sqref="C6"/>
    </sheetView>
  </sheetViews>
  <sheetFormatPr defaultRowHeight="15" x14ac:dyDescent="0.25"/>
  <cols>
    <col min="3" max="3" width="9.140625" style="3"/>
  </cols>
  <sheetData>
    <row r="1" spans="1:5" x14ac:dyDescent="0.25">
      <c r="A1" s="3">
        <v>106.4</v>
      </c>
      <c r="B1">
        <f>LN(A1)</f>
        <v>4.667205576907544</v>
      </c>
      <c r="D1" t="s">
        <v>52</v>
      </c>
      <c r="E1">
        <f>SUM(A1:A67)</f>
        <v>9667.91</v>
      </c>
    </row>
    <row r="2" spans="1:5" x14ac:dyDescent="0.25">
      <c r="A2" s="3">
        <v>110.25</v>
      </c>
      <c r="B2" s="3">
        <f t="shared" ref="B2:B65" si="0">LN(A2)</f>
        <v>4.7027505143269552</v>
      </c>
      <c r="D2" t="s">
        <v>52</v>
      </c>
      <c r="E2">
        <f>SUM(B1:B67)</f>
        <v>332.2601034802446</v>
      </c>
    </row>
    <row r="3" spans="1:5" x14ac:dyDescent="0.25">
      <c r="A3" s="3">
        <v>114.19</v>
      </c>
      <c r="B3" s="3">
        <f t="shared" si="0"/>
        <v>4.7378637277135569</v>
      </c>
    </row>
    <row r="4" spans="1:5" x14ac:dyDescent="0.25">
      <c r="A4" s="3">
        <v>113.98</v>
      </c>
      <c r="B4" s="3">
        <f t="shared" si="0"/>
        <v>4.7360229944068539</v>
      </c>
    </row>
    <row r="5" spans="1:5" x14ac:dyDescent="0.25">
      <c r="A5" s="3">
        <v>110.1</v>
      </c>
      <c r="B5" s="3">
        <f t="shared" si="0"/>
        <v>4.7013890437286339</v>
      </c>
    </row>
    <row r="6" spans="1:5" x14ac:dyDescent="0.25">
      <c r="A6" s="3">
        <v>112.82</v>
      </c>
      <c r="B6" s="3">
        <f t="shared" si="0"/>
        <v>4.7257936283118296</v>
      </c>
    </row>
    <row r="7" spans="1:5" x14ac:dyDescent="0.25">
      <c r="A7" s="3">
        <v>114.71</v>
      </c>
      <c r="B7" s="3">
        <f t="shared" si="0"/>
        <v>4.7424072042931762</v>
      </c>
    </row>
    <row r="8" spans="1:5" x14ac:dyDescent="0.25">
      <c r="A8" s="3">
        <v>113.38</v>
      </c>
      <c r="B8" s="3">
        <f t="shared" si="0"/>
        <v>4.7307450088961573</v>
      </c>
    </row>
    <row r="9" spans="1:5" x14ac:dyDescent="0.25">
      <c r="A9" s="3">
        <v>110.63</v>
      </c>
      <c r="B9" s="3">
        <f t="shared" si="0"/>
        <v>4.7061913000468198</v>
      </c>
    </row>
    <row r="10" spans="1:5" x14ac:dyDescent="0.25">
      <c r="A10" s="3">
        <v>115.41</v>
      </c>
      <c r="B10" s="3">
        <f t="shared" si="0"/>
        <v>4.7484910054323137</v>
      </c>
    </row>
    <row r="11" spans="1:5" x14ac:dyDescent="0.25">
      <c r="A11" s="3">
        <v>119.5</v>
      </c>
      <c r="B11" s="3">
        <f t="shared" si="0"/>
        <v>4.7833163713715656</v>
      </c>
    </row>
    <row r="12" spans="1:5" x14ac:dyDescent="0.25">
      <c r="A12" s="3">
        <v>119.24</v>
      </c>
      <c r="B12" s="3">
        <f t="shared" si="0"/>
        <v>4.7811382688098707</v>
      </c>
    </row>
    <row r="13" spans="1:5" x14ac:dyDescent="0.25">
      <c r="A13" s="3">
        <v>113.58</v>
      </c>
      <c r="B13" s="3">
        <f t="shared" si="0"/>
        <v>4.7325074344492863</v>
      </c>
    </row>
    <row r="14" spans="1:5" x14ac:dyDescent="0.25">
      <c r="A14" s="3">
        <v>116.31</v>
      </c>
      <c r="B14" s="3">
        <f t="shared" si="0"/>
        <v>4.7562590403509475</v>
      </c>
    </row>
    <row r="15" spans="1:5" x14ac:dyDescent="0.25">
      <c r="A15" s="3">
        <v>120.25</v>
      </c>
      <c r="B15" s="3">
        <f t="shared" si="0"/>
        <v>4.7895729089858703</v>
      </c>
    </row>
    <row r="16" spans="1:5" x14ac:dyDescent="0.25">
      <c r="A16" s="3">
        <v>119.94</v>
      </c>
      <c r="B16" s="3">
        <f t="shared" si="0"/>
        <v>4.7869916177403633</v>
      </c>
    </row>
    <row r="17" spans="1:2" x14ac:dyDescent="0.25">
      <c r="A17" s="3">
        <v>117.98</v>
      </c>
      <c r="B17" s="3">
        <f t="shared" si="0"/>
        <v>4.770515118574929</v>
      </c>
    </row>
    <row r="18" spans="1:2" x14ac:dyDescent="0.25">
      <c r="A18" s="3">
        <v>123.65</v>
      </c>
      <c r="B18" s="3">
        <f t="shared" si="0"/>
        <v>4.8174549939674254</v>
      </c>
    </row>
    <row r="19" spans="1:2" x14ac:dyDescent="0.25">
      <c r="A19" s="3">
        <v>128.13999999999999</v>
      </c>
      <c r="B19" s="3">
        <f t="shared" si="0"/>
        <v>4.8531234162108756</v>
      </c>
    </row>
    <row r="20" spans="1:2" x14ac:dyDescent="0.25">
      <c r="A20" s="3">
        <v>127.39</v>
      </c>
      <c r="B20" s="3">
        <f t="shared" si="0"/>
        <v>4.8472532471216958</v>
      </c>
    </row>
    <row r="21" spans="1:2" x14ac:dyDescent="0.25">
      <c r="A21" s="3">
        <v>122.92</v>
      </c>
      <c r="B21" s="3">
        <f t="shared" si="0"/>
        <v>4.8115337372622839</v>
      </c>
    </row>
    <row r="22" spans="1:2" x14ac:dyDescent="0.25">
      <c r="A22" s="3">
        <v>129.18</v>
      </c>
      <c r="B22" s="3">
        <f t="shared" si="0"/>
        <v>4.8612067806043271</v>
      </c>
    </row>
    <row r="23" spans="1:2" x14ac:dyDescent="0.25">
      <c r="A23" s="3">
        <v>130.85</v>
      </c>
      <c r="B23" s="3">
        <f t="shared" si="0"/>
        <v>4.8740516289761544</v>
      </c>
    </row>
    <row r="24" spans="1:2" x14ac:dyDescent="0.25">
      <c r="A24" s="3">
        <v>130.13</v>
      </c>
      <c r="B24" s="3">
        <f t="shared" si="0"/>
        <v>4.8685339507886658</v>
      </c>
    </row>
    <row r="25" spans="1:2" x14ac:dyDescent="0.25">
      <c r="A25" s="3">
        <v>128.18</v>
      </c>
      <c r="B25" s="3">
        <f t="shared" si="0"/>
        <v>4.8534355260760806</v>
      </c>
    </row>
    <row r="26" spans="1:2" x14ac:dyDescent="0.25">
      <c r="A26" s="3">
        <v>132.13</v>
      </c>
      <c r="B26" s="3">
        <f t="shared" si="0"/>
        <v>4.8837862864261252</v>
      </c>
    </row>
    <row r="27" spans="1:2" x14ac:dyDescent="0.25">
      <c r="A27" s="3">
        <v>136.72</v>
      </c>
      <c r="B27" s="3">
        <f t="shared" si="0"/>
        <v>4.9179350388073351</v>
      </c>
    </row>
    <row r="28" spans="1:2" x14ac:dyDescent="0.25">
      <c r="A28" s="3">
        <v>136.37</v>
      </c>
      <c r="B28" s="3">
        <f t="shared" si="0"/>
        <v>4.9153717798697425</v>
      </c>
    </row>
    <row r="29" spans="1:2" x14ac:dyDescent="0.25">
      <c r="A29" s="3">
        <v>134.84</v>
      </c>
      <c r="B29" s="3">
        <f t="shared" si="0"/>
        <v>4.9040888903658599</v>
      </c>
    </row>
    <row r="30" spans="1:2" x14ac:dyDescent="0.25">
      <c r="A30" s="3">
        <v>140.77000000000001</v>
      </c>
      <c r="B30" s="3">
        <f t="shared" si="0"/>
        <v>4.9471273528398738</v>
      </c>
    </row>
    <row r="31" spans="1:2" x14ac:dyDescent="0.25">
      <c r="A31" s="3">
        <v>144.75</v>
      </c>
      <c r="B31" s="3">
        <f t="shared" si="0"/>
        <v>4.9750081164531048</v>
      </c>
    </row>
    <row r="32" spans="1:2" x14ac:dyDescent="0.25">
      <c r="A32" s="3">
        <v>145.43</v>
      </c>
      <c r="B32" s="3">
        <f t="shared" si="0"/>
        <v>4.9796948711896185</v>
      </c>
    </row>
    <row r="33" spans="1:2" x14ac:dyDescent="0.25">
      <c r="A33" s="3">
        <v>143.13999999999999</v>
      </c>
      <c r="B33" s="3">
        <f t="shared" si="0"/>
        <v>4.9638231723104518</v>
      </c>
    </row>
    <row r="34" spans="1:2" x14ac:dyDescent="0.25">
      <c r="A34" s="3">
        <v>149.69</v>
      </c>
      <c r="B34" s="3">
        <f t="shared" si="0"/>
        <v>5.0085664889271442</v>
      </c>
    </row>
    <row r="35" spans="1:2" x14ac:dyDescent="0.25">
      <c r="A35" s="3">
        <v>154.86000000000001</v>
      </c>
      <c r="B35" s="3">
        <f t="shared" si="0"/>
        <v>5.0425214829585778</v>
      </c>
    </row>
    <row r="36" spans="1:2" x14ac:dyDescent="0.25">
      <c r="A36" s="3">
        <v>146.91999999999999</v>
      </c>
      <c r="B36" s="3">
        <f t="shared" si="0"/>
        <v>4.9898882209514666</v>
      </c>
    </row>
    <row r="37" spans="1:2" x14ac:dyDescent="0.25">
      <c r="A37" s="3">
        <v>139.66999999999999</v>
      </c>
      <c r="B37" s="3">
        <f t="shared" si="0"/>
        <v>4.9392824973176799</v>
      </c>
    </row>
    <row r="38" spans="1:2" x14ac:dyDescent="0.25">
      <c r="A38" s="3">
        <v>146.38999999999999</v>
      </c>
      <c r="B38" s="3">
        <f t="shared" si="0"/>
        <v>4.9862742931833202</v>
      </c>
    </row>
    <row r="39" spans="1:2" x14ac:dyDescent="0.25">
      <c r="A39" s="3">
        <v>153.06</v>
      </c>
      <c r="B39" s="3">
        <f t="shared" si="0"/>
        <v>5.0308300013817746</v>
      </c>
    </row>
    <row r="40" spans="1:2" x14ac:dyDescent="0.25">
      <c r="A40" s="3">
        <v>154.75</v>
      </c>
      <c r="B40" s="3">
        <f t="shared" si="0"/>
        <v>5.0418109115647054</v>
      </c>
    </row>
    <row r="41" spans="1:2" x14ac:dyDescent="0.25">
      <c r="A41" s="3">
        <v>152.53</v>
      </c>
      <c r="B41" s="3">
        <f t="shared" si="0"/>
        <v>5.0273612980118418</v>
      </c>
    </row>
    <row r="42" spans="1:2" x14ac:dyDescent="0.25">
      <c r="A42" s="3">
        <v>158.86000000000001</v>
      </c>
      <c r="B42" s="3">
        <f t="shared" si="0"/>
        <v>5.0680233112049864</v>
      </c>
    </row>
    <row r="43" spans="1:2" x14ac:dyDescent="0.25">
      <c r="A43" s="3">
        <v>163.63</v>
      </c>
      <c r="B43" s="3">
        <f t="shared" si="0"/>
        <v>5.0976077814408045</v>
      </c>
    </row>
    <row r="44" spans="1:2" x14ac:dyDescent="0.25">
      <c r="A44" s="3">
        <v>163.55000000000001</v>
      </c>
      <c r="B44" s="3">
        <f t="shared" si="0"/>
        <v>5.0971187539843932</v>
      </c>
    </row>
    <row r="45" spans="1:2" x14ac:dyDescent="0.25">
      <c r="A45" s="3">
        <v>160.44999999999999</v>
      </c>
      <c r="B45" s="3">
        <f t="shared" si="0"/>
        <v>5.0779823675558662</v>
      </c>
    </row>
    <row r="46" spans="1:2" x14ac:dyDescent="0.25">
      <c r="A46" s="3">
        <v>166.33</v>
      </c>
      <c r="B46" s="3">
        <f t="shared" si="0"/>
        <v>5.1139737668024434</v>
      </c>
    </row>
    <row r="47" spans="1:2" x14ac:dyDescent="0.25">
      <c r="A47" s="3">
        <v>169.42</v>
      </c>
      <c r="B47" s="3">
        <f t="shared" si="0"/>
        <v>5.1323808390034049</v>
      </c>
    </row>
    <row r="48" spans="1:2" x14ac:dyDescent="0.25">
      <c r="A48" s="3">
        <v>167.75</v>
      </c>
      <c r="B48" s="3">
        <f t="shared" si="0"/>
        <v>5.1224747758517912</v>
      </c>
    </row>
    <row r="49" spans="1:2" x14ac:dyDescent="0.25">
      <c r="A49" s="3">
        <v>163.19</v>
      </c>
      <c r="B49" s="3">
        <f t="shared" si="0"/>
        <v>5.0949151661428429</v>
      </c>
    </row>
    <row r="50" spans="1:2" x14ac:dyDescent="0.25">
      <c r="A50" s="3">
        <v>167.97</v>
      </c>
      <c r="B50" s="3">
        <f t="shared" si="0"/>
        <v>5.1237853920289114</v>
      </c>
    </row>
    <row r="51" spans="1:2" x14ac:dyDescent="0.25">
      <c r="A51" s="3">
        <v>173.63</v>
      </c>
      <c r="B51" s="3">
        <f t="shared" si="0"/>
        <v>5.1569265983560468</v>
      </c>
    </row>
    <row r="52" spans="1:2" x14ac:dyDescent="0.25">
      <c r="A52" s="3">
        <v>171.91</v>
      </c>
      <c r="B52" s="3">
        <f t="shared" si="0"/>
        <v>5.1469710840534022</v>
      </c>
    </row>
    <row r="53" spans="1:2" x14ac:dyDescent="0.25">
      <c r="A53" s="3">
        <v>167.62</v>
      </c>
      <c r="B53" s="3">
        <f t="shared" si="0"/>
        <v>5.1216995126707605</v>
      </c>
    </row>
    <row r="54" spans="1:2" x14ac:dyDescent="0.25">
      <c r="A54" s="3">
        <v>174.71</v>
      </c>
      <c r="B54" s="3">
        <f t="shared" si="0"/>
        <v>5.163127456486353</v>
      </c>
    </row>
    <row r="55" spans="1:2" x14ac:dyDescent="0.25">
      <c r="A55" s="3">
        <v>178.42</v>
      </c>
      <c r="B55" s="3">
        <f t="shared" si="0"/>
        <v>5.1841403214856374</v>
      </c>
    </row>
    <row r="56" spans="1:2" x14ac:dyDescent="0.25">
      <c r="A56" s="3">
        <v>176.29</v>
      </c>
      <c r="B56" s="3">
        <f t="shared" si="0"/>
        <v>5.1721303662976519</v>
      </c>
    </row>
    <row r="57" spans="1:2" x14ac:dyDescent="0.25">
      <c r="A57" s="3">
        <v>173.51</v>
      </c>
      <c r="B57" s="3">
        <f t="shared" si="0"/>
        <v>5.1562352346135807</v>
      </c>
    </row>
    <row r="58" spans="1:2" x14ac:dyDescent="0.25">
      <c r="A58" s="3">
        <v>174.02</v>
      </c>
      <c r="B58" s="3">
        <f t="shared" si="0"/>
        <v>5.1591702351378785</v>
      </c>
    </row>
    <row r="59" spans="1:2" x14ac:dyDescent="0.25">
      <c r="A59" s="3">
        <v>177.27</v>
      </c>
      <c r="B59" s="3">
        <f t="shared" si="0"/>
        <v>5.1776739940256933</v>
      </c>
    </row>
    <row r="60" spans="1:2" x14ac:dyDescent="0.25">
      <c r="A60" s="3">
        <v>175.74</v>
      </c>
      <c r="B60" s="3">
        <f t="shared" si="0"/>
        <v>5.169005630067697</v>
      </c>
    </row>
    <row r="61" spans="1:2" x14ac:dyDescent="0.25">
      <c r="A61" s="3">
        <v>170.41</v>
      </c>
      <c r="B61" s="3">
        <f t="shared" si="0"/>
        <v>5.1382072981193012</v>
      </c>
    </row>
    <row r="62" spans="1:2" x14ac:dyDescent="0.25">
      <c r="A62" s="3">
        <v>168.87</v>
      </c>
      <c r="B62" s="3">
        <f t="shared" si="0"/>
        <v>5.1291291881440451</v>
      </c>
    </row>
    <row r="63" spans="1:2" x14ac:dyDescent="0.25">
      <c r="A63" s="3">
        <v>169.24</v>
      </c>
      <c r="B63" s="3">
        <f t="shared" si="0"/>
        <v>5.131317825851867</v>
      </c>
    </row>
    <row r="64" spans="1:2" x14ac:dyDescent="0.25">
      <c r="A64" s="3">
        <v>165.62</v>
      </c>
      <c r="B64" s="3">
        <f t="shared" si="0"/>
        <v>5.109696007605554</v>
      </c>
    </row>
    <row r="65" spans="1:2" x14ac:dyDescent="0.25">
      <c r="A65" s="3">
        <v>161.16999999999999</v>
      </c>
      <c r="B65" s="3">
        <f t="shared" si="0"/>
        <v>5.0824597085346266</v>
      </c>
    </row>
    <row r="66" spans="1:2" x14ac:dyDescent="0.25">
      <c r="A66" s="3">
        <v>162.82</v>
      </c>
      <c r="B66" s="3">
        <f t="shared" ref="B66:B67" si="1">LN(A66)</f>
        <v>5.0926452961458315</v>
      </c>
    </row>
    <row r="67" spans="1:2" x14ac:dyDescent="0.25">
      <c r="A67" s="3">
        <v>164.38</v>
      </c>
      <c r="B67" s="3">
        <f t="shared" si="1"/>
        <v>5.1021808207203536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24" sqref="C24"/>
    </sheetView>
  </sheetViews>
  <sheetFormatPr defaultRowHeight="15" x14ac:dyDescent="0.25"/>
  <cols>
    <col min="1" max="1" width="17.28515625" bestFit="1" customWidth="1"/>
    <col min="2" max="2" width="14.42578125" bestFit="1" customWidth="1"/>
  </cols>
  <sheetData>
    <row r="1" spans="1:7" s="3" customFormat="1" x14ac:dyDescent="0.25">
      <c r="A1" s="3" t="s">
        <v>47</v>
      </c>
      <c r="B1" s="3" t="s">
        <v>54</v>
      </c>
    </row>
    <row r="2" spans="1:7" x14ac:dyDescent="0.25">
      <c r="A2" s="3" t="s">
        <v>24</v>
      </c>
      <c r="B2">
        <v>60</v>
      </c>
      <c r="C2" s="5" t="s">
        <v>1</v>
      </c>
      <c r="G2" t="s">
        <v>55</v>
      </c>
    </row>
    <row r="3" spans="1:7" x14ac:dyDescent="0.25">
      <c r="A3" s="3" t="s">
        <v>26</v>
      </c>
      <c r="B3">
        <v>30</v>
      </c>
      <c r="C3" s="5" t="s">
        <v>2</v>
      </c>
      <c r="G3" s="3" t="s">
        <v>55</v>
      </c>
    </row>
    <row r="4" spans="1:7" x14ac:dyDescent="0.25">
      <c r="A4" s="3" t="s">
        <v>29</v>
      </c>
      <c r="B4">
        <v>2</v>
      </c>
      <c r="C4" s="5" t="s">
        <v>3</v>
      </c>
      <c r="G4" s="3" t="s">
        <v>55</v>
      </c>
    </row>
    <row r="5" spans="1:7" x14ac:dyDescent="0.25">
      <c r="A5" s="3" t="s">
        <v>45</v>
      </c>
      <c r="B5" s="3">
        <v>16</v>
      </c>
      <c r="C5" s="5" t="s">
        <v>4</v>
      </c>
    </row>
    <row r="6" spans="1:7" x14ac:dyDescent="0.25">
      <c r="A6" s="3" t="s">
        <v>27</v>
      </c>
      <c r="B6">
        <v>16</v>
      </c>
      <c r="C6" s="5" t="s">
        <v>5</v>
      </c>
    </row>
    <row r="7" spans="1:7" x14ac:dyDescent="0.25">
      <c r="A7" s="3" t="s">
        <v>28</v>
      </c>
      <c r="B7">
        <v>20</v>
      </c>
      <c r="C7" s="5" t="s">
        <v>6</v>
      </c>
      <c r="G7" s="3" t="s">
        <v>55</v>
      </c>
    </row>
    <row r="8" spans="1:7" x14ac:dyDescent="0.25">
      <c r="A8" s="3" t="s">
        <v>25</v>
      </c>
      <c r="B8" s="3">
        <v>16</v>
      </c>
      <c r="C8" s="5" t="s">
        <v>7</v>
      </c>
    </row>
    <row r="9" spans="1:7" x14ac:dyDescent="0.25">
      <c r="A9" s="3" t="s">
        <v>30</v>
      </c>
      <c r="B9">
        <v>50</v>
      </c>
      <c r="C9" s="5" t="s">
        <v>8</v>
      </c>
    </row>
    <row r="10" spans="1:7" x14ac:dyDescent="0.25">
      <c r="A10" s="3" t="s">
        <v>31</v>
      </c>
      <c r="B10">
        <v>10</v>
      </c>
      <c r="C10" s="5" t="s">
        <v>9</v>
      </c>
    </row>
    <row r="11" spans="1:7" x14ac:dyDescent="0.25">
      <c r="A11" s="3" t="s">
        <v>0</v>
      </c>
      <c r="B11">
        <v>10</v>
      </c>
      <c r="C11" s="5" t="s">
        <v>10</v>
      </c>
    </row>
    <row r="12" spans="1:7" x14ac:dyDescent="0.25">
      <c r="A12" s="3" t="s">
        <v>32</v>
      </c>
      <c r="B12">
        <v>2</v>
      </c>
      <c r="C12" s="5" t="s">
        <v>11</v>
      </c>
      <c r="G12" s="3" t="s">
        <v>55</v>
      </c>
    </row>
    <row r="13" spans="1:7" x14ac:dyDescent="0.25">
      <c r="A13" s="3" t="s">
        <v>33</v>
      </c>
      <c r="B13">
        <v>2</v>
      </c>
      <c r="C13" s="5" t="s">
        <v>12</v>
      </c>
      <c r="G13" s="3" t="s">
        <v>55</v>
      </c>
    </row>
    <row r="14" spans="1:7" x14ac:dyDescent="0.25">
      <c r="A14" s="3" t="s">
        <v>34</v>
      </c>
      <c r="B14" s="3">
        <v>16</v>
      </c>
      <c r="C14" s="5" t="s">
        <v>13</v>
      </c>
    </row>
    <row r="15" spans="1:7" x14ac:dyDescent="0.25">
      <c r="A15" s="3" t="s">
        <v>35</v>
      </c>
      <c r="B15" s="3">
        <v>16</v>
      </c>
      <c r="C15" s="5" t="s">
        <v>14</v>
      </c>
    </row>
    <row r="16" spans="1:7" x14ac:dyDescent="0.25">
      <c r="A16" s="3" t="s">
        <v>36</v>
      </c>
      <c r="B16">
        <v>30</v>
      </c>
      <c r="C16" s="5" t="s">
        <v>15</v>
      </c>
      <c r="G16" s="3" t="s">
        <v>55</v>
      </c>
    </row>
    <row r="17" spans="1:7" x14ac:dyDescent="0.25">
      <c r="A17" s="3" t="s">
        <v>37</v>
      </c>
      <c r="B17">
        <v>1</v>
      </c>
      <c r="C17" s="5" t="s">
        <v>16</v>
      </c>
      <c r="G17" s="3" t="s">
        <v>55</v>
      </c>
    </row>
    <row r="18" spans="1:7" x14ac:dyDescent="0.25">
      <c r="A18" s="3" t="s">
        <v>38</v>
      </c>
      <c r="B18">
        <v>1</v>
      </c>
      <c r="C18" s="5" t="s">
        <v>17</v>
      </c>
      <c r="G18" s="3" t="s">
        <v>55</v>
      </c>
    </row>
    <row r="19" spans="1:7" x14ac:dyDescent="0.25">
      <c r="A19" s="3" t="s">
        <v>39</v>
      </c>
      <c r="B19">
        <v>1</v>
      </c>
      <c r="C19" s="5" t="s">
        <v>18</v>
      </c>
      <c r="G19" s="3" t="s">
        <v>55</v>
      </c>
    </row>
    <row r="20" spans="1:7" x14ac:dyDescent="0.25">
      <c r="A20" s="3" t="s">
        <v>40</v>
      </c>
      <c r="B20">
        <v>1</v>
      </c>
      <c r="C20" s="5" t="s">
        <v>19</v>
      </c>
      <c r="G20" s="3" t="s">
        <v>55</v>
      </c>
    </row>
    <row r="21" spans="1:7" ht="15.75" thickBot="1" x14ac:dyDescent="0.3">
      <c r="A21" s="3" t="s">
        <v>41</v>
      </c>
      <c r="B21" s="3">
        <v>16</v>
      </c>
      <c r="C21" s="6" t="s">
        <v>20</v>
      </c>
    </row>
    <row r="22" spans="1:7" x14ac:dyDescent="0.25">
      <c r="A22" s="3" t="s">
        <v>42</v>
      </c>
      <c r="B22">
        <v>20</v>
      </c>
      <c r="C22" s="7" t="s">
        <v>21</v>
      </c>
      <c r="G22" s="3" t="s">
        <v>55</v>
      </c>
    </row>
    <row r="23" spans="1:7" x14ac:dyDescent="0.25">
      <c r="A23" s="3" t="s">
        <v>43</v>
      </c>
      <c r="B23">
        <v>40</v>
      </c>
      <c r="C23" s="7" t="s">
        <v>22</v>
      </c>
      <c r="G23" s="3" t="s">
        <v>55</v>
      </c>
    </row>
    <row r="24" spans="1:7" x14ac:dyDescent="0.25">
      <c r="A24" s="3" t="s">
        <v>44</v>
      </c>
      <c r="B24">
        <v>40</v>
      </c>
      <c r="C24" s="7" t="s">
        <v>23</v>
      </c>
      <c r="G24" s="3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Valores</vt:lpstr>
      <vt:lpstr>BBG</vt:lpstr>
      <vt:lpstr>Plan2</vt:lpstr>
      <vt:lpstr>Sheet1</vt:lpstr>
      <vt:lpstr>Calendar</vt:lpstr>
    </vt:vector>
  </TitlesOfParts>
  <Company>INSPER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Insper</dc:creator>
  <cp:lastModifiedBy>Pedro Mattos</cp:lastModifiedBy>
  <dcterms:created xsi:type="dcterms:W3CDTF">2017-01-09T12:19:01Z</dcterms:created>
  <dcterms:modified xsi:type="dcterms:W3CDTF">2017-03-21T16:03:14Z</dcterms:modified>
</cp:coreProperties>
</file>