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LaptimeSimOCP\+Model\"/>
    </mc:Choice>
  </mc:AlternateContent>
  <xr:revisionPtr revIDLastSave="0" documentId="13_ncr:1_{452C3F20-E734-4B1B-B2E4-259268217AEC}" xr6:coauthVersionLast="47" xr6:coauthVersionMax="47" xr10:uidLastSave="{00000000-0000-0000-0000-000000000000}"/>
  <bookViews>
    <workbookView xWindow="22944" yWindow="756" windowWidth="21660" windowHeight="11328" xr2:uid="{C9770ACA-89D6-4C25-A406-8CFD34B6BEB6}"/>
  </bookViews>
  <sheets>
    <sheet name="MassInertia" sheetId="1" r:id="rId1"/>
    <sheet name="Dimensions" sheetId="3" r:id="rId2"/>
    <sheet name="Kinematics" sheetId="4" r:id="rId3"/>
    <sheet name="Aero" sheetId="5" r:id="rId4"/>
    <sheet name="Susp" sheetId="22" r:id="rId5"/>
    <sheet name="TireFront" sheetId="2" r:id="rId6"/>
    <sheet name="TireRear" sheetId="7" r:id="rId7"/>
    <sheet name="Brake" sheetId="23" r:id="rId8"/>
    <sheet name="Diff" sheetId="25" r:id="rId9"/>
    <sheet name="Engin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3" l="1"/>
  <c r="A4" i="23"/>
  <c r="A5" i="23"/>
  <c r="J5" i="1"/>
  <c r="J4" i="1"/>
  <c r="J3" i="1"/>
  <c r="D5" i="5"/>
  <c r="D4" i="5"/>
  <c r="D3" i="5"/>
  <c r="J2" i="1"/>
  <c r="A2" i="23"/>
  <c r="A2" i="22"/>
  <c r="D2" i="5"/>
</calcChain>
</file>

<file path=xl/sharedStrings.xml><?xml version="1.0" encoding="utf-8"?>
<sst xmlns="http://schemas.openxmlformats.org/spreadsheetml/2006/main" count="59" uniqueCount="47">
  <si>
    <t>setup</t>
  </si>
  <si>
    <t>description</t>
  </si>
  <si>
    <t>I_yp_1</t>
  </si>
  <si>
    <t>I_yp_2</t>
  </si>
  <si>
    <t>I_yp_3</t>
  </si>
  <si>
    <t>I_yp_4</t>
  </si>
  <si>
    <t>weight_d</t>
  </si>
  <si>
    <t>i_s</t>
  </si>
  <si>
    <t>g</t>
  </si>
  <si>
    <t>C_drag</t>
  </si>
  <si>
    <t>C_down</t>
  </si>
  <si>
    <t>air_dens</t>
  </si>
  <si>
    <t>637319_ISO_FRONT.TIR</t>
  </si>
  <si>
    <t>637326_ISO_REAR.TIR</t>
  </si>
  <si>
    <t>fr</t>
  </si>
  <si>
    <t>wheelbase</t>
  </si>
  <si>
    <t>tire_model</t>
  </si>
  <si>
    <t>Baseline</t>
  </si>
  <si>
    <t>front_track</t>
  </si>
  <si>
    <t>rear_track</t>
  </si>
  <si>
    <t>aerobalance</t>
  </si>
  <si>
    <t>frontal_area</t>
  </si>
  <si>
    <t>LLTD</t>
  </si>
  <si>
    <t>radius</t>
  </si>
  <si>
    <t>bias</t>
  </si>
  <si>
    <t>final_gear_ratio</t>
  </si>
  <si>
    <t>power_drag</t>
  </si>
  <si>
    <t>maximum_power</t>
  </si>
  <si>
    <t>map</t>
  </si>
  <si>
    <t>LMP2 Engine Power Map.xlsx</t>
  </si>
  <si>
    <t>Ms</t>
  </si>
  <si>
    <t>Iz</t>
  </si>
  <si>
    <t>preload</t>
  </si>
  <si>
    <t>sens</t>
  </si>
  <si>
    <t>h_cg</t>
  </si>
  <si>
    <t>static_camber_1</t>
  </si>
  <si>
    <t>static_camber_2</t>
  </si>
  <si>
    <t>static_camber_3</t>
  </si>
  <si>
    <t>static_camber_4</t>
  </si>
  <si>
    <t>static_toe_1</t>
  </si>
  <si>
    <t>static_toe_4</t>
  </si>
  <si>
    <t>static_toe_3</t>
  </si>
  <si>
    <t>static_toe_2</t>
  </si>
  <si>
    <t>maximum_torque</t>
  </si>
  <si>
    <t>"-5% lltd"</t>
  </si>
  <si>
    <t>"-15% lltd"</t>
  </si>
  <si>
    <t>"-10% lltd"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</si>
</sst>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AE81-6940-42C1-9794-755A660CF3D0}">
  <dimension ref="A1:K5"/>
  <sheetViews>
    <sheetView tabSelected="1" workbookViewId="0">
      <selection activeCell="C22" sqref="C22"/>
    </sheetView>
  </sheetViews>
  <sheetFormatPr defaultRowHeight="15" x14ac:dyDescent="0.25"/>
  <cols>
    <col min="2" max="2" width="11" bestFit="1" customWidth="1"/>
  </cols>
  <sheetData>
    <row r="1" spans="1:11" x14ac:dyDescent="0.25">
      <c r="A1" t="s">
        <v>0</v>
      </c>
      <c r="B1" t="s">
        <v>1</v>
      </c>
      <c r="C1" t="s">
        <v>30</v>
      </c>
      <c r="D1" t="s">
        <v>31</v>
      </c>
      <c r="E1" t="s">
        <v>2</v>
      </c>
      <c r="F1" t="s">
        <v>3</v>
      </c>
      <c r="G1" t="s">
        <v>4</v>
      </c>
      <c r="H1" t="s">
        <v>5</v>
      </c>
      <c r="I1" t="s">
        <v>34</v>
      </c>
      <c r="J1" t="s">
        <v>6</v>
      </c>
      <c r="K1" t="s">
        <v>8</v>
      </c>
    </row>
    <row r="2" spans="1:11" x14ac:dyDescent="0.25">
      <c r="A2">
        <v>1</v>
      </c>
      <c r="B2" t="s">
        <v>17</v>
      </c>
      <c r="C2">
        <v>965</v>
      </c>
      <c r="D2">
        <v>1400</v>
      </c>
      <c r="E2">
        <v>3.7050000000000001</v>
      </c>
      <c r="F2">
        <v>3.7050000000000001</v>
      </c>
      <c r="G2">
        <v>4.4939999999999998</v>
      </c>
      <c r="H2">
        <v>4.4939999999999998</v>
      </c>
      <c r="I2">
        <v>0.316</v>
      </c>
      <c r="J2">
        <f>0.47</f>
        <v>0.47</v>
      </c>
      <c r="K2">
        <v>9.8059999999999992</v>
      </c>
    </row>
    <row r="3" spans="1:11" x14ac:dyDescent="0.25">
      <c r="A3">
        <v>2</v>
      </c>
      <c r="B3" t="s">
        <v>44</v>
      </c>
      <c r="C3">
        <v>965</v>
      </c>
      <c r="D3">
        <v>1400</v>
      </c>
      <c r="E3">
        <v>3.7050000000000001</v>
      </c>
      <c r="F3">
        <v>3.7050000000000001</v>
      </c>
      <c r="G3">
        <v>4.4939999999999998</v>
      </c>
      <c r="H3">
        <v>4.4939999999999998</v>
      </c>
      <c r="I3">
        <v>0.316</v>
      </c>
      <c r="J3">
        <f t="shared" ref="J3:J5" si="0">0.47</f>
        <v>0.47</v>
      </c>
      <c r="K3">
        <v>9.8059999999999992</v>
      </c>
    </row>
    <row r="4" spans="1:11" x14ac:dyDescent="0.25">
      <c r="A4">
        <v>3</v>
      </c>
      <c r="B4" t="s">
        <v>46</v>
      </c>
      <c r="C4">
        <v>965</v>
      </c>
      <c r="D4">
        <v>1400</v>
      </c>
      <c r="E4">
        <v>3.7050000000000001</v>
      </c>
      <c r="F4">
        <v>3.7050000000000001</v>
      </c>
      <c r="G4">
        <v>4.4939999999999998</v>
      </c>
      <c r="H4">
        <v>4.4939999999999998</v>
      </c>
      <c r="I4">
        <v>0.316</v>
      </c>
      <c r="J4">
        <f t="shared" si="0"/>
        <v>0.47</v>
      </c>
      <c r="K4">
        <v>9.8059999999999992</v>
      </c>
    </row>
    <row r="5" spans="1:11" x14ac:dyDescent="0.25">
      <c r="A5">
        <v>4</v>
      </c>
      <c r="B5" t="s">
        <v>45</v>
      </c>
      <c r="C5">
        <v>965</v>
      </c>
      <c r="D5">
        <v>1400</v>
      </c>
      <c r="E5">
        <v>3.7050000000000001</v>
      </c>
      <c r="F5">
        <v>3.7050000000000001</v>
      </c>
      <c r="G5">
        <v>4.4939999999999998</v>
      </c>
      <c r="H5">
        <v>4.4939999999999998</v>
      </c>
      <c r="I5">
        <v>0.316</v>
      </c>
      <c r="J5">
        <f t="shared" si="0"/>
        <v>0.47</v>
      </c>
      <c r="K5">
        <v>9.8059999999999992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574D-38FE-45DB-9CEC-921C97E214E2}">
  <dimension ref="A1:D5"/>
  <sheetViews>
    <sheetView workbookViewId="0">
      <selection activeCell="E12" sqref="E12"/>
    </sheetView>
  </sheetViews>
  <sheetFormatPr defaultRowHeight="15" x14ac:dyDescent="0.25"/>
  <cols>
    <col min="1" max="1" width="15.140625" bestFit="1" customWidth="1"/>
    <col min="2" max="2" width="11.5703125" bestFit="1" customWidth="1"/>
    <col min="3" max="3" width="16.7109375" bestFit="1" customWidth="1"/>
    <col min="4" max="4" width="27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>
        <v>3</v>
      </c>
      <c r="B2">
        <v>0</v>
      </c>
      <c r="C2">
        <v>450</v>
      </c>
      <c r="D2" t="s">
        <v>29</v>
      </c>
    </row>
    <row r="3" spans="1:4" x14ac:dyDescent="0.25">
      <c r="A3">
        <v>3</v>
      </c>
      <c r="B3">
        <v>0</v>
      </c>
      <c r="C3">
        <v>450</v>
      </c>
      <c r="D3" t="s">
        <v>29</v>
      </c>
    </row>
    <row r="4" spans="1:4" x14ac:dyDescent="0.25">
      <c r="A4">
        <v>3</v>
      </c>
      <c r="B4">
        <v>0</v>
      </c>
      <c r="C4">
        <v>450</v>
      </c>
      <c r="D4" t="s">
        <v>29</v>
      </c>
    </row>
    <row r="5" spans="1:4" x14ac:dyDescent="0.25">
      <c r="A5">
        <v>3</v>
      </c>
      <c r="B5">
        <v>0</v>
      </c>
      <c r="C5">
        <v>450</v>
      </c>
      <c r="D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43AF-9B68-41E5-8036-1B2EA82A4089}">
  <dimension ref="A1:C5"/>
  <sheetViews>
    <sheetView workbookViewId="0">
      <selection activeCell="A5" sqref="A5:C5"/>
    </sheetView>
  </sheetViews>
  <sheetFormatPr defaultRowHeight="15" x14ac:dyDescent="0.25"/>
  <cols>
    <col min="1" max="2" width="10.7109375" bestFit="1" customWidth="1"/>
    <col min="3" max="3" width="9.85546875" bestFit="1" customWidth="1"/>
  </cols>
  <sheetData>
    <row r="1" spans="1:3" x14ac:dyDescent="0.25">
      <c r="A1" t="s">
        <v>15</v>
      </c>
      <c r="B1" t="s">
        <v>18</v>
      </c>
      <c r="C1" t="s">
        <v>19</v>
      </c>
    </row>
    <row r="2" spans="1:3" x14ac:dyDescent="0.25">
      <c r="A2">
        <v>3.0049999999999999</v>
      </c>
      <c r="B2">
        <v>1.56</v>
      </c>
      <c r="C2">
        <v>1.55</v>
      </c>
    </row>
    <row r="3" spans="1:3" x14ac:dyDescent="0.25">
      <c r="A3">
        <v>3.0049999999999999</v>
      </c>
      <c r="B3">
        <v>1.56</v>
      </c>
      <c r="C3">
        <v>1.55</v>
      </c>
    </row>
    <row r="4" spans="1:3" x14ac:dyDescent="0.25">
      <c r="A4">
        <v>3.0049999999999999</v>
      </c>
      <c r="B4">
        <v>1.56</v>
      </c>
      <c r="C4">
        <v>1.55</v>
      </c>
    </row>
    <row r="5" spans="1:3" x14ac:dyDescent="0.25">
      <c r="A5">
        <v>3.0049999999999999</v>
      </c>
      <c r="B5">
        <v>1.56</v>
      </c>
      <c r="C5">
        <v>1.55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2177-CC67-45BC-8CE0-3909A4C3BCE5}">
  <dimension ref="A1:I5"/>
  <sheetViews>
    <sheetView workbookViewId="0">
      <selection activeCell="A3" sqref="A3:I5"/>
    </sheetView>
  </sheetViews>
  <sheetFormatPr defaultRowHeight="15" x14ac:dyDescent="0.25"/>
  <sheetData>
    <row r="1" spans="1: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42</v>
      </c>
      <c r="G1" t="s">
        <v>41</v>
      </c>
      <c r="H1" t="s">
        <v>40</v>
      </c>
      <c r="I1" t="s">
        <v>7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13.7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13.7</v>
      </c>
    </row>
    <row r="5" spans="1:9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13.7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F4BD-F65E-43DC-B9A6-0DFC5F26B653}">
  <dimension ref="A1:E5"/>
  <sheetViews>
    <sheetView workbookViewId="0">
      <selection activeCell="A3" sqref="A3:E5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20</v>
      </c>
      <c r="E1" t="s">
        <v>21</v>
      </c>
    </row>
    <row r="2" spans="1:5" x14ac:dyDescent="0.25">
      <c r="A2">
        <v>1.0029999999999999</v>
      </c>
      <c r="B2">
        <v>3.5</v>
      </c>
      <c r="C2">
        <v>1.2250000000000001</v>
      </c>
      <c r="D2">
        <f>44/100</f>
        <v>0.44</v>
      </c>
      <c r="E2">
        <v>1</v>
      </c>
    </row>
    <row r="3" spans="1:5" x14ac:dyDescent="0.25">
      <c r="A3">
        <v>1.0029999999999999</v>
      </c>
      <c r="B3">
        <v>3.5</v>
      </c>
      <c r="C3">
        <v>1.2250000000000001</v>
      </c>
      <c r="D3">
        <f t="shared" ref="D3:D5" si="0">44/100</f>
        <v>0.44</v>
      </c>
      <c r="E3">
        <v>1</v>
      </c>
    </row>
    <row r="4" spans="1:5" x14ac:dyDescent="0.25">
      <c r="A4">
        <v>1.0029999999999999</v>
      </c>
      <c r="B4">
        <v>3.5</v>
      </c>
      <c r="C4">
        <v>1.2250000000000001</v>
      </c>
      <c r="D4">
        <f t="shared" si="0"/>
        <v>0.44</v>
      </c>
      <c r="E4">
        <v>1</v>
      </c>
    </row>
    <row r="5" spans="1:5" x14ac:dyDescent="0.25">
      <c r="A5">
        <v>1.0029999999999999</v>
      </c>
      <c r="B5">
        <v>3.5</v>
      </c>
      <c r="C5">
        <v>1.2250000000000001</v>
      </c>
      <c r="D5">
        <f t="shared" si="0"/>
        <v>0.44</v>
      </c>
      <c r="E5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C2CF-704D-43BE-8FC5-847EC40E2F8A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22</v>
      </c>
    </row>
    <row r="2" spans="1:1" x14ac:dyDescent="0.25">
      <c r="A2">
        <f>60/100</f>
        <v>0.6</v>
      </c>
    </row>
    <row r="3" spans="1:1" x14ac:dyDescent="0.25">
      <c r="A3">
        <v>0.55000000000000004</v>
      </c>
    </row>
    <row r="4" spans="1:1" x14ac:dyDescent="0.25">
      <c r="A4">
        <v>0.5</v>
      </c>
    </row>
    <row r="5" spans="1:1" x14ac:dyDescent="0.25">
      <c r="A5">
        <v>0.45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984F-2619-4555-ADE9-32DB97027A3A}">
  <dimension ref="A1:C5"/>
  <sheetViews>
    <sheetView workbookViewId="0">
      <selection activeCell="A2" sqref="A2:C5"/>
    </sheetView>
  </sheetViews>
  <sheetFormatPr defaultRowHeight="15" x14ac:dyDescent="0.25"/>
  <cols>
    <col min="3" max="3" width="21.7109375" bestFit="1" customWidth="1"/>
  </cols>
  <sheetData>
    <row r="1" spans="1:3" x14ac:dyDescent="0.25">
      <c r="A1" t="s">
        <v>14</v>
      </c>
      <c r="B1" t="s">
        <v>23</v>
      </c>
      <c r="C1" t="s">
        <v>16</v>
      </c>
    </row>
    <row r="2" spans="1:3" x14ac:dyDescent="0.25">
      <c r="A2">
        <v>2E-3</v>
      </c>
      <c r="B2">
        <v>0.33</v>
      </c>
      <c r="C2" t="s">
        <v>12</v>
      </c>
    </row>
    <row r="3" spans="1:3" x14ac:dyDescent="0.25">
      <c r="A3">
        <v>2E-3</v>
      </c>
      <c r="B3">
        <v>0.33</v>
      </c>
      <c r="C3" t="s">
        <v>12</v>
      </c>
    </row>
    <row r="4" spans="1:3" x14ac:dyDescent="0.25">
      <c r="A4">
        <v>2E-3</v>
      </c>
      <c r="B4">
        <v>0.33</v>
      </c>
      <c r="C4" t="s">
        <v>12</v>
      </c>
    </row>
    <row r="5" spans="1:3" x14ac:dyDescent="0.25">
      <c r="A5">
        <v>2E-3</v>
      </c>
      <c r="B5">
        <v>0.33</v>
      </c>
      <c r="C5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8345-2836-4EBD-AAF9-7C5C9AEC5DDE}">
  <dimension ref="A1:C5"/>
  <sheetViews>
    <sheetView workbookViewId="0">
      <selection activeCell="A2" sqref="A2:C5"/>
    </sheetView>
  </sheetViews>
  <sheetFormatPr defaultRowHeight="15" x14ac:dyDescent="0.25"/>
  <cols>
    <col min="3" max="3" width="21.7109375" bestFit="1" customWidth="1"/>
  </cols>
  <sheetData>
    <row r="1" spans="1:3" x14ac:dyDescent="0.25">
      <c r="A1" t="s">
        <v>14</v>
      </c>
      <c r="B1" t="s">
        <v>23</v>
      </c>
      <c r="C1" t="s">
        <v>16</v>
      </c>
    </row>
    <row r="2" spans="1:3" x14ac:dyDescent="0.25">
      <c r="A2">
        <v>2E-3</v>
      </c>
      <c r="B2">
        <v>0.33</v>
      </c>
      <c r="C2" t="s">
        <v>13</v>
      </c>
    </row>
    <row r="3" spans="1:3" x14ac:dyDescent="0.25">
      <c r="A3">
        <v>2E-3</v>
      </c>
      <c r="B3">
        <v>0.33</v>
      </c>
      <c r="C3" t="s">
        <v>13</v>
      </c>
    </row>
    <row r="4" spans="1:3" x14ac:dyDescent="0.25">
      <c r="A4">
        <v>2E-3</v>
      </c>
      <c r="B4">
        <v>0.33</v>
      </c>
      <c r="C4" t="s">
        <v>13</v>
      </c>
    </row>
    <row r="5" spans="1:3" x14ac:dyDescent="0.25">
      <c r="A5">
        <v>2E-3</v>
      </c>
      <c r="B5">
        <v>0.33</v>
      </c>
      <c r="C5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BBC8-6905-40C4-93AA-35113AE6796F}">
  <dimension ref="A1:B5"/>
  <sheetViews>
    <sheetView workbookViewId="0">
      <selection activeCell="A2" sqref="A2:B5"/>
    </sheetView>
  </sheetViews>
  <sheetFormatPr defaultRowHeight="15" x14ac:dyDescent="0.25"/>
  <cols>
    <col min="2" max="2" width="11.7109375" bestFit="1" customWidth="1"/>
  </cols>
  <sheetData>
    <row r="1" spans="1:2" x14ac:dyDescent="0.25">
      <c r="A1" t="s">
        <v>24</v>
      </c>
      <c r="B1" t="s">
        <v>43</v>
      </c>
    </row>
    <row r="2" spans="1:2" x14ac:dyDescent="0.25">
      <c r="A2">
        <f>0.7</f>
        <v>0.7</v>
      </c>
      <c r="B2" s="1">
        <v>5000</v>
      </c>
    </row>
    <row r="3" spans="1:2" x14ac:dyDescent="0.25">
      <c r="A3">
        <f t="shared" ref="A3:A5" si="0">0.7</f>
        <v>0.7</v>
      </c>
      <c r="B3" s="1">
        <v>5001</v>
      </c>
    </row>
    <row r="4" spans="1:2" x14ac:dyDescent="0.25">
      <c r="A4">
        <f t="shared" si="0"/>
        <v>0.7</v>
      </c>
      <c r="B4" s="1">
        <v>5002</v>
      </c>
    </row>
    <row r="5" spans="1:2" x14ac:dyDescent="0.25">
      <c r="A5">
        <f t="shared" si="0"/>
        <v>0.7</v>
      </c>
      <c r="B5" s="1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B1FE-C003-4061-B478-DBB29EFBCD69}">
  <dimension ref="A1:B5"/>
  <sheetViews>
    <sheetView workbookViewId="0">
      <selection activeCell="A2" sqref="A2:B5"/>
    </sheetView>
  </sheetViews>
  <sheetFormatPr defaultRowHeight="15" x14ac:dyDescent="0.25"/>
  <sheetData>
    <row r="1" spans="1:2" x14ac:dyDescent="0.25">
      <c r="A1" t="s">
        <v>32</v>
      </c>
      <c r="B1" t="s">
        <v>33</v>
      </c>
    </row>
    <row r="2" spans="1:2" x14ac:dyDescent="0.25">
      <c r="A2">
        <v>50</v>
      </c>
      <c r="B2">
        <v>1.8</v>
      </c>
    </row>
    <row r="3" spans="1:2" x14ac:dyDescent="0.25">
      <c r="A3">
        <v>50</v>
      </c>
      <c r="B3">
        <v>1.8</v>
      </c>
    </row>
    <row r="4" spans="1:2" x14ac:dyDescent="0.25">
      <c r="A4">
        <v>50</v>
      </c>
      <c r="B4">
        <v>1.8</v>
      </c>
    </row>
    <row r="5" spans="1:2" x14ac:dyDescent="0.25">
      <c r="A5">
        <v>50</v>
      </c>
      <c r="B5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MassInertia</vt:lpstr>
      <vt:lpstr>Dimensions</vt:lpstr>
      <vt:lpstr>Kinematics</vt:lpstr>
      <vt:lpstr>Aero</vt:lpstr>
      <vt:lpstr>Susp</vt:lpstr>
      <vt:lpstr>TireFront</vt:lpstr>
      <vt:lpstr>TireRear</vt:lpstr>
      <vt:lpstr>Brake</vt:lpstr>
      <vt:lpstr>Diff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Calorio</cp:lastModifiedBy>
  <dcterms:created xsi:type="dcterms:W3CDTF">2022-02-18T17:25:16Z</dcterms:created>
  <dcterms:modified xsi:type="dcterms:W3CDTF">2022-09-22T12:38:58Z</dcterms:modified>
</cp:coreProperties>
</file>