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ário\Desktop\Controles e documentos importantes\Fechamentos Contajur\"/>
    </mc:Choice>
  </mc:AlternateContent>
  <xr:revisionPtr revIDLastSave="0" documentId="13_ncr:1_{D93C24B3-06A7-4393-BDFF-E8022B0AD247}" xr6:coauthVersionLast="47" xr6:coauthVersionMax="47" xr10:uidLastSave="{00000000-0000-0000-0000-000000000000}"/>
  <bookViews>
    <workbookView xWindow="-120" yWindow="-120" windowWidth="20730" windowHeight="11310" tabRatio="400" xr2:uid="{00000000-000D-0000-FFFF-FFFF00000000}"/>
  </bookViews>
  <sheets>
    <sheet name="Págin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5" i="1" l="1"/>
  <c r="L98" i="1" s="1"/>
  <c r="M36" i="1"/>
  <c r="L97" i="1" s="1"/>
  <c r="L99" i="1" l="1"/>
  <c r="N41" i="1" l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40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" i="1"/>
</calcChain>
</file>

<file path=xl/sharedStrings.xml><?xml version="1.0" encoding="utf-8"?>
<sst xmlns="http://schemas.openxmlformats.org/spreadsheetml/2006/main" count="213" uniqueCount="213">
  <si>
    <t>Receitas e despesas, demonstrativo do período de 01/06/2025 à 30/06/2025</t>
  </si>
  <si>
    <t>Código</t>
  </si>
  <si>
    <t>Descrição</t>
  </si>
  <si>
    <t>Total</t>
  </si>
  <si>
    <t>237</t>
  </si>
  <si>
    <t>Abertura de empresa</t>
  </si>
  <si>
    <t>7</t>
  </si>
  <si>
    <t>Alterar contrato social</t>
  </si>
  <si>
    <t>23</t>
  </si>
  <si>
    <t>Parcelar impostos</t>
  </si>
  <si>
    <t>196</t>
  </si>
  <si>
    <t>Emissão de guia</t>
  </si>
  <si>
    <t>34</t>
  </si>
  <si>
    <t>Emissão de certificação digital</t>
  </si>
  <si>
    <t>158</t>
  </si>
  <si>
    <t>Certidão Simplificada - JUCEMG</t>
  </si>
  <si>
    <t>46</t>
  </si>
  <si>
    <t>Alvará de Localização e Funcionamento</t>
  </si>
  <si>
    <t>67</t>
  </si>
  <si>
    <t>Honorarios</t>
  </si>
  <si>
    <t>155</t>
  </si>
  <si>
    <t>Manutenção de Dados (trimestral)</t>
  </si>
  <si>
    <t>71</t>
  </si>
  <si>
    <t>Honorários CEI</t>
  </si>
  <si>
    <t>197</t>
  </si>
  <si>
    <t>Serviços Extras Avulso</t>
  </si>
  <si>
    <t>157</t>
  </si>
  <si>
    <t>Honorários Doméstica</t>
  </si>
  <si>
    <t>141</t>
  </si>
  <si>
    <t>Desconto concedido</t>
  </si>
  <si>
    <t>150</t>
  </si>
  <si>
    <t>Recebimento antecipado</t>
  </si>
  <si>
    <t>245</t>
  </si>
  <si>
    <t>Desconto Covid-19</t>
  </si>
  <si>
    <t>162</t>
  </si>
  <si>
    <t>DAS - Simples Nacional</t>
  </si>
  <si>
    <t>163</t>
  </si>
  <si>
    <t>FGTS</t>
  </si>
  <si>
    <t>164</t>
  </si>
  <si>
    <t>DARF DCTFWeb</t>
  </si>
  <si>
    <t>165</t>
  </si>
  <si>
    <t>e-Social (Simples Domestico)</t>
  </si>
  <si>
    <t>166</t>
  </si>
  <si>
    <t>ISSQN</t>
  </si>
  <si>
    <t>172</t>
  </si>
  <si>
    <t>I.R.P.J</t>
  </si>
  <si>
    <t>173</t>
  </si>
  <si>
    <t>Contribuição Social</t>
  </si>
  <si>
    <t>176</t>
  </si>
  <si>
    <t>PIS Folha</t>
  </si>
  <si>
    <t>178</t>
  </si>
  <si>
    <t>GPS Carne</t>
  </si>
  <si>
    <t>179</t>
  </si>
  <si>
    <t>Parcelamento REFIS</t>
  </si>
  <si>
    <t>181</t>
  </si>
  <si>
    <t>Contribuição Sindical Func.</t>
  </si>
  <si>
    <t>190</t>
  </si>
  <si>
    <t>ICMS</t>
  </si>
  <si>
    <t>217</t>
  </si>
  <si>
    <t>DARF Retenção</t>
  </si>
  <si>
    <t>224</t>
  </si>
  <si>
    <t>Imposto de Renda Pessoa Fisica</t>
  </si>
  <si>
    <t>225</t>
  </si>
  <si>
    <t>DARF IRPF Autonomo</t>
  </si>
  <si>
    <t>248</t>
  </si>
  <si>
    <t>DAS Parcelamento</t>
  </si>
  <si>
    <t>188</t>
  </si>
  <si>
    <t>Outros acréscimos</t>
  </si>
  <si>
    <t>265</t>
  </si>
  <si>
    <t>Carnê Leão</t>
  </si>
  <si>
    <t>Total das receitas:</t>
  </si>
  <si>
    <t>Despesas</t>
  </si>
  <si>
    <t>Código</t>
  </si>
  <si>
    <t>Descrição</t>
  </si>
  <si>
    <t>Total</t>
  </si>
  <si>
    <t>2</t>
  </si>
  <si>
    <t>Salários</t>
  </si>
  <si>
    <t>4</t>
  </si>
  <si>
    <t>Férias</t>
  </si>
  <si>
    <t>5</t>
  </si>
  <si>
    <t>Vale transporte</t>
  </si>
  <si>
    <t>31</t>
  </si>
  <si>
    <t>Vale alimentação</t>
  </si>
  <si>
    <t>43</t>
  </si>
  <si>
    <t>Plano de Saude</t>
  </si>
  <si>
    <t>72</t>
  </si>
  <si>
    <t>FGTS - CONTAJUR</t>
  </si>
  <si>
    <t>131</t>
  </si>
  <si>
    <t>Aniversário colaboradores</t>
  </si>
  <si>
    <t>141</t>
  </si>
  <si>
    <t>Plano Odontologico</t>
  </si>
  <si>
    <t>13</t>
  </si>
  <si>
    <t>Luz</t>
  </si>
  <si>
    <t>14</t>
  </si>
  <si>
    <t>Telefonia</t>
  </si>
  <si>
    <t>16</t>
  </si>
  <si>
    <t>Internet</t>
  </si>
  <si>
    <t>17</t>
  </si>
  <si>
    <t>Material de escritório</t>
  </si>
  <si>
    <t>18</t>
  </si>
  <si>
    <t>Material de uso e consumo</t>
  </si>
  <si>
    <t>19</t>
  </si>
  <si>
    <t>Segurança</t>
  </si>
  <si>
    <t>20</t>
  </si>
  <si>
    <t>Materiais de limpeza</t>
  </si>
  <si>
    <t>21</t>
  </si>
  <si>
    <t>Mensalidade Aluguel de Impressora</t>
  </si>
  <si>
    <t>23</t>
  </si>
  <si>
    <t>Mensalidade Revista Tecnica</t>
  </si>
  <si>
    <t>24</t>
  </si>
  <si>
    <t>Uniformes</t>
  </si>
  <si>
    <t>30</t>
  </si>
  <si>
    <t>Mensalidade Marketing Digital</t>
  </si>
  <si>
    <t>33</t>
  </si>
  <si>
    <t>Mensalidade T.I.</t>
  </si>
  <si>
    <t>39</t>
  </si>
  <si>
    <t>Implantação Sistema</t>
  </si>
  <si>
    <t>40</t>
  </si>
  <si>
    <t>Mensalidade de Sistema</t>
  </si>
  <si>
    <t>60</t>
  </si>
  <si>
    <t>Cursos e Palestras</t>
  </si>
  <si>
    <t>58</t>
  </si>
  <si>
    <t>Combustivel e Manutençao Motos</t>
  </si>
  <si>
    <t>Código</t>
  </si>
  <si>
    <t>78</t>
  </si>
  <si>
    <t>Manutenção Equipamentos e materiais</t>
  </si>
  <si>
    <t>79</t>
  </si>
  <si>
    <t>Mensalidade Personal</t>
  </si>
  <si>
    <t>89</t>
  </si>
  <si>
    <t>Mensalidade Rede Cidada</t>
  </si>
  <si>
    <t>90</t>
  </si>
  <si>
    <t>Mensalidade Associal Comercial</t>
  </si>
  <si>
    <t>91</t>
  </si>
  <si>
    <t>Aluguel</t>
  </si>
  <si>
    <t>95</t>
  </si>
  <si>
    <t>Patrocínio/doações</t>
  </si>
  <si>
    <t>99</t>
  </si>
  <si>
    <t>Outras despesas</t>
  </si>
  <si>
    <t>136</t>
  </si>
  <si>
    <t>SST</t>
  </si>
  <si>
    <t>137</t>
  </si>
  <si>
    <t>Feira, Mercado e outros</t>
  </si>
  <si>
    <t>138</t>
  </si>
  <si>
    <t>Seguro de vida</t>
  </si>
  <si>
    <t>139</t>
  </si>
  <si>
    <t>Manutenção Contajur (pintura, reforma, etc.)</t>
  </si>
  <si>
    <t>55</t>
  </si>
  <si>
    <t>Tarifa Bancaria</t>
  </si>
  <si>
    <t>34</t>
  </si>
  <si>
    <t>DAS - Reembolso Imposto Federal - Cliente</t>
  </si>
  <si>
    <t>38</t>
  </si>
  <si>
    <t>GPS Autonomo - Reembolso Trabalhista- Cliente</t>
  </si>
  <si>
    <t>41</t>
  </si>
  <si>
    <t>Abertura,baixa e alteração JUCEMG - Cliente</t>
  </si>
  <si>
    <t>42</t>
  </si>
  <si>
    <t>Reembolso Certificado Digital</t>
  </si>
  <si>
    <t>75</t>
  </si>
  <si>
    <t>FGTS - Reembolso trabalhista - Cliente</t>
  </si>
  <si>
    <t>76</t>
  </si>
  <si>
    <t>Esocial - Reembolso trabalhista - Cliente</t>
  </si>
  <si>
    <t>93</t>
  </si>
  <si>
    <t>Contrib Sindical - Reembolso trabalhista - cliente</t>
  </si>
  <si>
    <t>114</t>
  </si>
  <si>
    <t>Reembolso Imposto Estadual ICMS - Cliente</t>
  </si>
  <si>
    <t>119</t>
  </si>
  <si>
    <t>DARF - IRPF - Cliente</t>
  </si>
  <si>
    <t>120</t>
  </si>
  <si>
    <t>ISSQN - Cliente</t>
  </si>
  <si>
    <t>122</t>
  </si>
  <si>
    <t>Imposto de renda Pessoa Física</t>
  </si>
  <si>
    <t>125</t>
  </si>
  <si>
    <t>DARF Previdenciário - Cliente</t>
  </si>
  <si>
    <t>130</t>
  </si>
  <si>
    <t>Alvara - Cliente</t>
  </si>
  <si>
    <t>45</t>
  </si>
  <si>
    <t>Retirada Ronaldo</t>
  </si>
  <si>
    <t>46</t>
  </si>
  <si>
    <t>Retirada Lucas</t>
  </si>
  <si>
    <t>48</t>
  </si>
  <si>
    <t>Retirada Thiago</t>
  </si>
  <si>
    <t>86</t>
  </si>
  <si>
    <t>Acerto de saldo</t>
  </si>
  <si>
    <t>62</t>
  </si>
  <si>
    <t>DAS - CONTAJUR</t>
  </si>
  <si>
    <t>68</t>
  </si>
  <si>
    <t>DARF CONTAJUR</t>
  </si>
  <si>
    <t>Total das despesas:</t>
  </si>
  <si>
    <t>Receitas:</t>
  </si>
  <si>
    <t>Despesas:</t>
  </si>
  <si>
    <t>Receitas - Despesas:</t>
  </si>
  <si>
    <t>Banco</t>
  </si>
  <si>
    <t>Saldo anterior</t>
  </si>
  <si>
    <t>Entradas</t>
  </si>
  <si>
    <t>Saídas</t>
  </si>
  <si>
    <t>Saldo atual</t>
  </si>
  <si>
    <t>1</t>
  </si>
  <si>
    <t>Fundo Fixo - Contajur</t>
  </si>
  <si>
    <t>2</t>
  </si>
  <si>
    <t>SICOOB</t>
  </si>
  <si>
    <t>3</t>
  </si>
  <si>
    <t>Caixa Ronaldo</t>
  </si>
  <si>
    <t>4</t>
  </si>
  <si>
    <t>Reserva Investimento/Indenizações</t>
  </si>
  <si>
    <t>5</t>
  </si>
  <si>
    <t>Cheques Predatados</t>
  </si>
  <si>
    <t>6</t>
  </si>
  <si>
    <t>Construção</t>
  </si>
  <si>
    <t>7</t>
  </si>
  <si>
    <t>Empréstimo Thiago</t>
  </si>
  <si>
    <t>Total das contas:</t>
  </si>
  <si>
    <t>CONTAJUR CONTABILIDADE</t>
  </si>
  <si>
    <t>07/07/2025 15:09 - Ambiente Contábil ÚNICO</t>
  </si>
  <si>
    <t>percentual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</si>
</sst>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.0000%"/>
  </numFmts>
  <fonts count="10" x14ac:knownFonts="1">
    <font>
      <sz val="12"/>
      <color rgb="FF000000"/>
      <name val="Arial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9"/>
      <color rgb="FF000000"/>
      <name val="Arial"/>
      <family val="2"/>
    </font>
    <font>
      <sz val="6"/>
      <color rgb="FF000000"/>
      <name val="Arial"/>
      <family val="2"/>
    </font>
    <font>
      <sz val="6"/>
      <color rgb="FF000000"/>
      <name val="Arial"/>
      <family val="2"/>
    </font>
    <font>
      <b/>
      <sz val="8"/>
      <color rgb="FF0000FF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none">
        <fgColor indexed="0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</borders>
  <cellStyleXfs count="3">
    <xf numFmtId="0" fontId="0" fillId="0" borderId="0">
      <alignment horizontal="left" vertical="top" wrapText="1"/>
    </xf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24">
    <xf numFmtId="0" fontId="0" fillId="0" borderId="0" xfId="0">
      <alignment horizontal="left" vertical="top" wrapText="1"/>
    </xf>
    <xf numFmtId="0" fontId="0" fillId="0" borderId="0" xfId="0" applyAlignment="1">
      <alignment horizontal="center" vertical="top" wrapText="1"/>
    </xf>
    <xf numFmtId="0" fontId="3" fillId="2" borderId="0" xfId="0" applyFont="1" applyFill="1" applyAlignment="1">
      <alignment horizontal="center" vertical="top" wrapText="1" readingOrder="1"/>
    </xf>
    <xf numFmtId="0" fontId="2" fillId="2" borderId="0" xfId="0" applyFont="1" applyFill="1" applyAlignment="1">
      <alignment horizontal="center" vertical="top" wrapText="1" readingOrder="1"/>
    </xf>
    <xf numFmtId="0" fontId="5" fillId="2" borderId="0" xfId="0" applyFont="1" applyFill="1" applyAlignment="1">
      <alignment horizontal="center" vertical="top" wrapText="1" readingOrder="1"/>
    </xf>
    <xf numFmtId="0" fontId="2" fillId="2" borderId="4" xfId="0" applyFont="1" applyFill="1" applyBorder="1" applyAlignment="1">
      <alignment horizontal="center" vertical="top" wrapText="1" readingOrder="1"/>
    </xf>
    <xf numFmtId="44" fontId="4" fillId="2" borderId="0" xfId="1" applyFont="1" applyFill="1" applyBorder="1" applyAlignment="1" applyProtection="1">
      <alignment horizontal="center" vertical="top" wrapText="1" readingOrder="1"/>
    </xf>
    <xf numFmtId="44" fontId="3" fillId="2" borderId="0" xfId="1" applyFont="1" applyFill="1" applyBorder="1" applyAlignment="1" applyProtection="1">
      <alignment horizontal="center" vertical="top" wrapText="1" readingOrder="1"/>
    </xf>
    <xf numFmtId="164" fontId="4" fillId="2" borderId="0" xfId="2" applyNumberFormat="1" applyFont="1" applyFill="1" applyBorder="1" applyAlignment="1" applyProtection="1">
      <alignment horizontal="center" vertical="top" wrapText="1" readingOrder="1"/>
    </xf>
    <xf numFmtId="0" fontId="2" fillId="2" borderId="0" xfId="0" applyFont="1" applyFill="1" applyAlignment="1">
      <alignment horizontal="center" vertical="top" wrapText="1" readingOrder="1"/>
    </xf>
    <xf numFmtId="0" fontId="4" fillId="2" borderId="0" xfId="0" applyFont="1" applyFill="1" applyAlignment="1">
      <alignment horizontal="center" vertical="top" wrapText="1" readingOrder="1"/>
    </xf>
    <xf numFmtId="0" fontId="1" fillId="2" borderId="0" xfId="0" applyFont="1" applyFill="1" applyAlignment="1">
      <alignment horizontal="center" vertical="top" wrapText="1" readingOrder="1"/>
    </xf>
    <xf numFmtId="0" fontId="5" fillId="2" borderId="0" xfId="0" applyFont="1" applyFill="1" applyAlignment="1">
      <alignment horizontal="center" vertical="top" wrapText="1" readingOrder="1"/>
    </xf>
    <xf numFmtId="0" fontId="1" fillId="2" borderId="1" xfId="0" applyFont="1" applyFill="1" applyBorder="1" applyAlignment="1">
      <alignment horizontal="center" vertical="top" wrapText="1" readingOrder="1"/>
    </xf>
    <xf numFmtId="44" fontId="2" fillId="2" borderId="0" xfId="0" applyNumberFormat="1" applyFont="1" applyFill="1" applyAlignment="1">
      <alignment horizontal="center" vertical="top" wrapText="1" readingOrder="1"/>
    </xf>
    <xf numFmtId="0" fontId="5" fillId="2" borderId="2" xfId="0" applyFont="1" applyFill="1" applyBorder="1" applyAlignment="1">
      <alignment horizontal="center" vertical="top" wrapText="1" readingOrder="1"/>
    </xf>
    <xf numFmtId="44" fontId="8" fillId="2" borderId="3" xfId="0" applyNumberFormat="1" applyFont="1" applyFill="1" applyBorder="1" applyAlignment="1">
      <alignment horizontal="center" vertical="top" wrapText="1" readingOrder="1"/>
    </xf>
    <xf numFmtId="0" fontId="8" fillId="2" borderId="3" xfId="0" applyFont="1" applyFill="1" applyBorder="1" applyAlignment="1">
      <alignment horizontal="center" vertical="top" wrapText="1" readingOrder="1"/>
    </xf>
    <xf numFmtId="0" fontId="1" fillId="2" borderId="4" xfId="0" applyFont="1" applyFill="1" applyBorder="1" applyAlignment="1">
      <alignment horizontal="center" vertical="top" wrapText="1" readingOrder="1"/>
    </xf>
    <xf numFmtId="0" fontId="3" fillId="2" borderId="0" xfId="0" applyFont="1" applyFill="1" applyAlignment="1">
      <alignment horizontal="center" vertical="top" wrapText="1" readingOrder="1"/>
    </xf>
    <xf numFmtId="0" fontId="2" fillId="2" borderId="4" xfId="0" applyFont="1" applyFill="1" applyBorder="1" applyAlignment="1">
      <alignment horizontal="center" vertical="top" wrapText="1" readingOrder="1"/>
    </xf>
    <xf numFmtId="0" fontId="2" fillId="2" borderId="2" xfId="0" applyFont="1" applyFill="1" applyBorder="1" applyAlignment="1">
      <alignment horizontal="center" vertical="top" wrapText="1" readingOrder="1"/>
    </xf>
    <xf numFmtId="0" fontId="6" fillId="2" borderId="0" xfId="0" applyFont="1" applyFill="1" applyAlignment="1">
      <alignment horizontal="center" vertical="top" wrapText="1" readingOrder="1"/>
    </xf>
    <xf numFmtId="0" fontId="7" fillId="2" borderId="0" xfId="0" applyFont="1" applyFill="1" applyAlignment="1">
      <alignment horizontal="center" vertical="top" wrapText="1" readingOrder="1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9" defaultPivotStyle="PivotStyleLight16"/>
  <colors>
    <indexedColors>
      <rgbColor rgb="FFFFFFFF"/>
      <rgbColor rgb="FFFF0000"/>
      <rgbColor rgb="FF00FF00"/>
      <rgbColor rgb="FF0000FF"/>
      <rgbColor rgb="FFFFFF00"/>
      <rgbColor rgb="FFFF00FF"/>
      <rgbColor rgb="FF00FF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Receitas</a:t>
            </a:r>
          </a:p>
          <a:p>
            <a:pPr>
              <a:defRPr/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31951334208223969"/>
          <c:y val="8.1699239786261785E-2"/>
          <c:w val="0.58528521434820646"/>
          <c:h val="0.86158526000982949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'Página 1'!$C$3:$C$35</c:f>
              <c:strCache>
                <c:ptCount val="33"/>
                <c:pt idx="0">
                  <c:v>Abertura de empresa</c:v>
                </c:pt>
                <c:pt idx="1">
                  <c:v>Alterar contrato social</c:v>
                </c:pt>
                <c:pt idx="2">
                  <c:v>Parcelar impostos</c:v>
                </c:pt>
                <c:pt idx="3">
                  <c:v>Emissão de guia</c:v>
                </c:pt>
                <c:pt idx="4">
                  <c:v>Emissão de certificação digital</c:v>
                </c:pt>
                <c:pt idx="5">
                  <c:v>Certidão Simplificada - JUCEMG</c:v>
                </c:pt>
                <c:pt idx="6">
                  <c:v>Alvará de Localização e Funcionamento</c:v>
                </c:pt>
                <c:pt idx="7">
                  <c:v>Honorarios</c:v>
                </c:pt>
                <c:pt idx="8">
                  <c:v>Manutenção de Dados (trimestral)</c:v>
                </c:pt>
                <c:pt idx="9">
                  <c:v>Honorários CEI</c:v>
                </c:pt>
                <c:pt idx="10">
                  <c:v>Serviços Extras Avulso</c:v>
                </c:pt>
                <c:pt idx="11">
                  <c:v>Honorários Doméstica</c:v>
                </c:pt>
                <c:pt idx="12">
                  <c:v>Desconto concedido</c:v>
                </c:pt>
                <c:pt idx="13">
                  <c:v>Recebimento antecipado</c:v>
                </c:pt>
                <c:pt idx="14">
                  <c:v>Desconto Covid-19</c:v>
                </c:pt>
                <c:pt idx="15">
                  <c:v>DAS - Simples Nacional</c:v>
                </c:pt>
                <c:pt idx="16">
                  <c:v>FGTS</c:v>
                </c:pt>
                <c:pt idx="17">
                  <c:v>DARF DCTFWeb</c:v>
                </c:pt>
                <c:pt idx="18">
                  <c:v>e-Social (Simples Domestico)</c:v>
                </c:pt>
                <c:pt idx="19">
                  <c:v>ISSQN</c:v>
                </c:pt>
                <c:pt idx="20">
                  <c:v>I.R.P.J</c:v>
                </c:pt>
                <c:pt idx="21">
                  <c:v>Contribuição Social</c:v>
                </c:pt>
                <c:pt idx="22">
                  <c:v>PIS Folha</c:v>
                </c:pt>
                <c:pt idx="23">
                  <c:v>GPS Carne</c:v>
                </c:pt>
                <c:pt idx="24">
                  <c:v>Parcelamento REFIS</c:v>
                </c:pt>
                <c:pt idx="25">
                  <c:v>Contribuição Sindical Func.</c:v>
                </c:pt>
                <c:pt idx="26">
                  <c:v>ICMS</c:v>
                </c:pt>
                <c:pt idx="27">
                  <c:v>DARF Retenção</c:v>
                </c:pt>
                <c:pt idx="28">
                  <c:v>Imposto de Renda Pessoa Fisica</c:v>
                </c:pt>
                <c:pt idx="29">
                  <c:v>DARF IRPF Autonomo</c:v>
                </c:pt>
                <c:pt idx="30">
                  <c:v>DAS Parcelamento</c:v>
                </c:pt>
                <c:pt idx="31">
                  <c:v>Outros acréscimos</c:v>
                </c:pt>
                <c:pt idx="32">
                  <c:v>Carnê Leão</c:v>
                </c:pt>
              </c:strCache>
            </c:strRef>
          </c:cat>
          <c:val>
            <c:numRef>
              <c:f>'Página 1'!$D$3:$D$35</c:f>
              <c:numCache>
                <c:formatCode>General</c:formatCode>
                <c:ptCount val="33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A100-4B8B-AE01-2468ED45FE57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'Página 1'!$C$3:$C$35</c:f>
              <c:strCache>
                <c:ptCount val="33"/>
                <c:pt idx="0">
                  <c:v>Abertura de empresa</c:v>
                </c:pt>
                <c:pt idx="1">
                  <c:v>Alterar contrato social</c:v>
                </c:pt>
                <c:pt idx="2">
                  <c:v>Parcelar impostos</c:v>
                </c:pt>
                <c:pt idx="3">
                  <c:v>Emissão de guia</c:v>
                </c:pt>
                <c:pt idx="4">
                  <c:v>Emissão de certificação digital</c:v>
                </c:pt>
                <c:pt idx="5">
                  <c:v>Certidão Simplificada - JUCEMG</c:v>
                </c:pt>
                <c:pt idx="6">
                  <c:v>Alvará de Localização e Funcionamento</c:v>
                </c:pt>
                <c:pt idx="7">
                  <c:v>Honorarios</c:v>
                </c:pt>
                <c:pt idx="8">
                  <c:v>Manutenção de Dados (trimestral)</c:v>
                </c:pt>
                <c:pt idx="9">
                  <c:v>Honorários CEI</c:v>
                </c:pt>
                <c:pt idx="10">
                  <c:v>Serviços Extras Avulso</c:v>
                </c:pt>
                <c:pt idx="11">
                  <c:v>Honorários Doméstica</c:v>
                </c:pt>
                <c:pt idx="12">
                  <c:v>Desconto concedido</c:v>
                </c:pt>
                <c:pt idx="13">
                  <c:v>Recebimento antecipado</c:v>
                </c:pt>
                <c:pt idx="14">
                  <c:v>Desconto Covid-19</c:v>
                </c:pt>
                <c:pt idx="15">
                  <c:v>DAS - Simples Nacional</c:v>
                </c:pt>
                <c:pt idx="16">
                  <c:v>FGTS</c:v>
                </c:pt>
                <c:pt idx="17">
                  <c:v>DARF DCTFWeb</c:v>
                </c:pt>
                <c:pt idx="18">
                  <c:v>e-Social (Simples Domestico)</c:v>
                </c:pt>
                <c:pt idx="19">
                  <c:v>ISSQN</c:v>
                </c:pt>
                <c:pt idx="20">
                  <c:v>I.R.P.J</c:v>
                </c:pt>
                <c:pt idx="21">
                  <c:v>Contribuição Social</c:v>
                </c:pt>
                <c:pt idx="22">
                  <c:v>PIS Folha</c:v>
                </c:pt>
                <c:pt idx="23">
                  <c:v>GPS Carne</c:v>
                </c:pt>
                <c:pt idx="24">
                  <c:v>Parcelamento REFIS</c:v>
                </c:pt>
                <c:pt idx="25">
                  <c:v>Contribuição Sindical Func.</c:v>
                </c:pt>
                <c:pt idx="26">
                  <c:v>ICMS</c:v>
                </c:pt>
                <c:pt idx="27">
                  <c:v>DARF Retenção</c:v>
                </c:pt>
                <c:pt idx="28">
                  <c:v>Imposto de Renda Pessoa Fisica</c:v>
                </c:pt>
                <c:pt idx="29">
                  <c:v>DARF IRPF Autonomo</c:v>
                </c:pt>
                <c:pt idx="30">
                  <c:v>DAS Parcelamento</c:v>
                </c:pt>
                <c:pt idx="31">
                  <c:v>Outros acréscimos</c:v>
                </c:pt>
                <c:pt idx="32">
                  <c:v>Carnê Leão</c:v>
                </c:pt>
              </c:strCache>
            </c:strRef>
          </c:cat>
          <c:val>
            <c:numRef>
              <c:f>'Página 1'!$E$3:$E$35</c:f>
              <c:numCache>
                <c:formatCode>General</c:formatCode>
                <c:ptCount val="33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A100-4B8B-AE01-2468ED45FE57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'Página 1'!$C$3:$C$35</c:f>
              <c:strCache>
                <c:ptCount val="33"/>
                <c:pt idx="0">
                  <c:v>Abertura de empresa</c:v>
                </c:pt>
                <c:pt idx="1">
                  <c:v>Alterar contrato social</c:v>
                </c:pt>
                <c:pt idx="2">
                  <c:v>Parcelar impostos</c:v>
                </c:pt>
                <c:pt idx="3">
                  <c:v>Emissão de guia</c:v>
                </c:pt>
                <c:pt idx="4">
                  <c:v>Emissão de certificação digital</c:v>
                </c:pt>
                <c:pt idx="5">
                  <c:v>Certidão Simplificada - JUCEMG</c:v>
                </c:pt>
                <c:pt idx="6">
                  <c:v>Alvará de Localização e Funcionamento</c:v>
                </c:pt>
                <c:pt idx="7">
                  <c:v>Honorarios</c:v>
                </c:pt>
                <c:pt idx="8">
                  <c:v>Manutenção de Dados (trimestral)</c:v>
                </c:pt>
                <c:pt idx="9">
                  <c:v>Honorários CEI</c:v>
                </c:pt>
                <c:pt idx="10">
                  <c:v>Serviços Extras Avulso</c:v>
                </c:pt>
                <c:pt idx="11">
                  <c:v>Honorários Doméstica</c:v>
                </c:pt>
                <c:pt idx="12">
                  <c:v>Desconto concedido</c:v>
                </c:pt>
                <c:pt idx="13">
                  <c:v>Recebimento antecipado</c:v>
                </c:pt>
                <c:pt idx="14">
                  <c:v>Desconto Covid-19</c:v>
                </c:pt>
                <c:pt idx="15">
                  <c:v>DAS - Simples Nacional</c:v>
                </c:pt>
                <c:pt idx="16">
                  <c:v>FGTS</c:v>
                </c:pt>
                <c:pt idx="17">
                  <c:v>DARF DCTFWeb</c:v>
                </c:pt>
                <c:pt idx="18">
                  <c:v>e-Social (Simples Domestico)</c:v>
                </c:pt>
                <c:pt idx="19">
                  <c:v>ISSQN</c:v>
                </c:pt>
                <c:pt idx="20">
                  <c:v>I.R.P.J</c:v>
                </c:pt>
                <c:pt idx="21">
                  <c:v>Contribuição Social</c:v>
                </c:pt>
                <c:pt idx="22">
                  <c:v>PIS Folha</c:v>
                </c:pt>
                <c:pt idx="23">
                  <c:v>GPS Carne</c:v>
                </c:pt>
                <c:pt idx="24">
                  <c:v>Parcelamento REFIS</c:v>
                </c:pt>
                <c:pt idx="25">
                  <c:v>Contribuição Sindical Func.</c:v>
                </c:pt>
                <c:pt idx="26">
                  <c:v>ICMS</c:v>
                </c:pt>
                <c:pt idx="27">
                  <c:v>DARF Retenção</c:v>
                </c:pt>
                <c:pt idx="28">
                  <c:v>Imposto de Renda Pessoa Fisica</c:v>
                </c:pt>
                <c:pt idx="29">
                  <c:v>DARF IRPF Autonomo</c:v>
                </c:pt>
                <c:pt idx="30">
                  <c:v>DAS Parcelamento</c:v>
                </c:pt>
                <c:pt idx="31">
                  <c:v>Outros acréscimos</c:v>
                </c:pt>
                <c:pt idx="32">
                  <c:v>Carnê Leão</c:v>
                </c:pt>
              </c:strCache>
            </c:strRef>
          </c:cat>
          <c:val>
            <c:numRef>
              <c:f>'Página 1'!$F$3:$F$35</c:f>
              <c:numCache>
                <c:formatCode>General</c:formatCode>
                <c:ptCount val="33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A100-4B8B-AE01-2468ED45FE57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'Página 1'!$C$3:$C$35</c:f>
              <c:strCache>
                <c:ptCount val="33"/>
                <c:pt idx="0">
                  <c:v>Abertura de empresa</c:v>
                </c:pt>
                <c:pt idx="1">
                  <c:v>Alterar contrato social</c:v>
                </c:pt>
                <c:pt idx="2">
                  <c:v>Parcelar impostos</c:v>
                </c:pt>
                <c:pt idx="3">
                  <c:v>Emissão de guia</c:v>
                </c:pt>
                <c:pt idx="4">
                  <c:v>Emissão de certificação digital</c:v>
                </c:pt>
                <c:pt idx="5">
                  <c:v>Certidão Simplificada - JUCEMG</c:v>
                </c:pt>
                <c:pt idx="6">
                  <c:v>Alvará de Localização e Funcionamento</c:v>
                </c:pt>
                <c:pt idx="7">
                  <c:v>Honorarios</c:v>
                </c:pt>
                <c:pt idx="8">
                  <c:v>Manutenção de Dados (trimestral)</c:v>
                </c:pt>
                <c:pt idx="9">
                  <c:v>Honorários CEI</c:v>
                </c:pt>
                <c:pt idx="10">
                  <c:v>Serviços Extras Avulso</c:v>
                </c:pt>
                <c:pt idx="11">
                  <c:v>Honorários Doméstica</c:v>
                </c:pt>
                <c:pt idx="12">
                  <c:v>Desconto concedido</c:v>
                </c:pt>
                <c:pt idx="13">
                  <c:v>Recebimento antecipado</c:v>
                </c:pt>
                <c:pt idx="14">
                  <c:v>Desconto Covid-19</c:v>
                </c:pt>
                <c:pt idx="15">
                  <c:v>DAS - Simples Nacional</c:v>
                </c:pt>
                <c:pt idx="16">
                  <c:v>FGTS</c:v>
                </c:pt>
                <c:pt idx="17">
                  <c:v>DARF DCTFWeb</c:v>
                </c:pt>
                <c:pt idx="18">
                  <c:v>e-Social (Simples Domestico)</c:v>
                </c:pt>
                <c:pt idx="19">
                  <c:v>ISSQN</c:v>
                </c:pt>
                <c:pt idx="20">
                  <c:v>I.R.P.J</c:v>
                </c:pt>
                <c:pt idx="21">
                  <c:v>Contribuição Social</c:v>
                </c:pt>
                <c:pt idx="22">
                  <c:v>PIS Folha</c:v>
                </c:pt>
                <c:pt idx="23">
                  <c:v>GPS Carne</c:v>
                </c:pt>
                <c:pt idx="24">
                  <c:v>Parcelamento REFIS</c:v>
                </c:pt>
                <c:pt idx="25">
                  <c:v>Contribuição Sindical Func.</c:v>
                </c:pt>
                <c:pt idx="26">
                  <c:v>ICMS</c:v>
                </c:pt>
                <c:pt idx="27">
                  <c:v>DARF Retenção</c:v>
                </c:pt>
                <c:pt idx="28">
                  <c:v>Imposto de Renda Pessoa Fisica</c:v>
                </c:pt>
                <c:pt idx="29">
                  <c:v>DARF IRPF Autonomo</c:v>
                </c:pt>
                <c:pt idx="30">
                  <c:v>DAS Parcelamento</c:v>
                </c:pt>
                <c:pt idx="31">
                  <c:v>Outros acréscimos</c:v>
                </c:pt>
                <c:pt idx="32">
                  <c:v>Carnê Leão</c:v>
                </c:pt>
              </c:strCache>
            </c:strRef>
          </c:cat>
          <c:val>
            <c:numRef>
              <c:f>'Página 1'!$G$3:$G$35</c:f>
              <c:numCache>
                <c:formatCode>General</c:formatCode>
                <c:ptCount val="33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A100-4B8B-AE01-2468ED45FE57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'Página 1'!$C$3:$C$35</c:f>
              <c:strCache>
                <c:ptCount val="33"/>
                <c:pt idx="0">
                  <c:v>Abertura de empresa</c:v>
                </c:pt>
                <c:pt idx="1">
                  <c:v>Alterar contrato social</c:v>
                </c:pt>
                <c:pt idx="2">
                  <c:v>Parcelar impostos</c:v>
                </c:pt>
                <c:pt idx="3">
                  <c:v>Emissão de guia</c:v>
                </c:pt>
                <c:pt idx="4">
                  <c:v>Emissão de certificação digital</c:v>
                </c:pt>
                <c:pt idx="5">
                  <c:v>Certidão Simplificada - JUCEMG</c:v>
                </c:pt>
                <c:pt idx="6">
                  <c:v>Alvará de Localização e Funcionamento</c:v>
                </c:pt>
                <c:pt idx="7">
                  <c:v>Honorarios</c:v>
                </c:pt>
                <c:pt idx="8">
                  <c:v>Manutenção de Dados (trimestral)</c:v>
                </c:pt>
                <c:pt idx="9">
                  <c:v>Honorários CEI</c:v>
                </c:pt>
                <c:pt idx="10">
                  <c:v>Serviços Extras Avulso</c:v>
                </c:pt>
                <c:pt idx="11">
                  <c:v>Honorários Doméstica</c:v>
                </c:pt>
                <c:pt idx="12">
                  <c:v>Desconto concedido</c:v>
                </c:pt>
                <c:pt idx="13">
                  <c:v>Recebimento antecipado</c:v>
                </c:pt>
                <c:pt idx="14">
                  <c:v>Desconto Covid-19</c:v>
                </c:pt>
                <c:pt idx="15">
                  <c:v>DAS - Simples Nacional</c:v>
                </c:pt>
                <c:pt idx="16">
                  <c:v>FGTS</c:v>
                </c:pt>
                <c:pt idx="17">
                  <c:v>DARF DCTFWeb</c:v>
                </c:pt>
                <c:pt idx="18">
                  <c:v>e-Social (Simples Domestico)</c:v>
                </c:pt>
                <c:pt idx="19">
                  <c:v>ISSQN</c:v>
                </c:pt>
                <c:pt idx="20">
                  <c:v>I.R.P.J</c:v>
                </c:pt>
                <c:pt idx="21">
                  <c:v>Contribuição Social</c:v>
                </c:pt>
                <c:pt idx="22">
                  <c:v>PIS Folha</c:v>
                </c:pt>
                <c:pt idx="23">
                  <c:v>GPS Carne</c:v>
                </c:pt>
                <c:pt idx="24">
                  <c:v>Parcelamento REFIS</c:v>
                </c:pt>
                <c:pt idx="25">
                  <c:v>Contribuição Sindical Func.</c:v>
                </c:pt>
                <c:pt idx="26">
                  <c:v>ICMS</c:v>
                </c:pt>
                <c:pt idx="27">
                  <c:v>DARF Retenção</c:v>
                </c:pt>
                <c:pt idx="28">
                  <c:v>Imposto de Renda Pessoa Fisica</c:v>
                </c:pt>
                <c:pt idx="29">
                  <c:v>DARF IRPF Autonomo</c:v>
                </c:pt>
                <c:pt idx="30">
                  <c:v>DAS Parcelamento</c:v>
                </c:pt>
                <c:pt idx="31">
                  <c:v>Outros acréscimos</c:v>
                </c:pt>
                <c:pt idx="32">
                  <c:v>Carnê Leão</c:v>
                </c:pt>
              </c:strCache>
            </c:strRef>
          </c:cat>
          <c:val>
            <c:numRef>
              <c:f>'Página 1'!$H$3:$H$35</c:f>
              <c:numCache>
                <c:formatCode>General</c:formatCode>
                <c:ptCount val="33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A100-4B8B-AE01-2468ED45FE57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'Página 1'!$C$3:$C$35</c:f>
              <c:strCache>
                <c:ptCount val="33"/>
                <c:pt idx="0">
                  <c:v>Abertura de empresa</c:v>
                </c:pt>
                <c:pt idx="1">
                  <c:v>Alterar contrato social</c:v>
                </c:pt>
                <c:pt idx="2">
                  <c:v>Parcelar impostos</c:v>
                </c:pt>
                <c:pt idx="3">
                  <c:v>Emissão de guia</c:v>
                </c:pt>
                <c:pt idx="4">
                  <c:v>Emissão de certificação digital</c:v>
                </c:pt>
                <c:pt idx="5">
                  <c:v>Certidão Simplificada - JUCEMG</c:v>
                </c:pt>
                <c:pt idx="6">
                  <c:v>Alvará de Localização e Funcionamento</c:v>
                </c:pt>
                <c:pt idx="7">
                  <c:v>Honorarios</c:v>
                </c:pt>
                <c:pt idx="8">
                  <c:v>Manutenção de Dados (trimestral)</c:v>
                </c:pt>
                <c:pt idx="9">
                  <c:v>Honorários CEI</c:v>
                </c:pt>
                <c:pt idx="10">
                  <c:v>Serviços Extras Avulso</c:v>
                </c:pt>
                <c:pt idx="11">
                  <c:v>Honorários Doméstica</c:v>
                </c:pt>
                <c:pt idx="12">
                  <c:v>Desconto concedido</c:v>
                </c:pt>
                <c:pt idx="13">
                  <c:v>Recebimento antecipado</c:v>
                </c:pt>
                <c:pt idx="14">
                  <c:v>Desconto Covid-19</c:v>
                </c:pt>
                <c:pt idx="15">
                  <c:v>DAS - Simples Nacional</c:v>
                </c:pt>
                <c:pt idx="16">
                  <c:v>FGTS</c:v>
                </c:pt>
                <c:pt idx="17">
                  <c:v>DARF DCTFWeb</c:v>
                </c:pt>
                <c:pt idx="18">
                  <c:v>e-Social (Simples Domestico)</c:v>
                </c:pt>
                <c:pt idx="19">
                  <c:v>ISSQN</c:v>
                </c:pt>
                <c:pt idx="20">
                  <c:v>I.R.P.J</c:v>
                </c:pt>
                <c:pt idx="21">
                  <c:v>Contribuição Social</c:v>
                </c:pt>
                <c:pt idx="22">
                  <c:v>PIS Folha</c:v>
                </c:pt>
                <c:pt idx="23">
                  <c:v>GPS Carne</c:v>
                </c:pt>
                <c:pt idx="24">
                  <c:v>Parcelamento REFIS</c:v>
                </c:pt>
                <c:pt idx="25">
                  <c:v>Contribuição Sindical Func.</c:v>
                </c:pt>
                <c:pt idx="26">
                  <c:v>ICMS</c:v>
                </c:pt>
                <c:pt idx="27">
                  <c:v>DARF Retenção</c:v>
                </c:pt>
                <c:pt idx="28">
                  <c:v>Imposto de Renda Pessoa Fisica</c:v>
                </c:pt>
                <c:pt idx="29">
                  <c:v>DARF IRPF Autonomo</c:v>
                </c:pt>
                <c:pt idx="30">
                  <c:v>DAS Parcelamento</c:v>
                </c:pt>
                <c:pt idx="31">
                  <c:v>Outros acréscimos</c:v>
                </c:pt>
                <c:pt idx="32">
                  <c:v>Carnê Leão</c:v>
                </c:pt>
              </c:strCache>
            </c:strRef>
          </c:cat>
          <c:val>
            <c:numRef>
              <c:f>'Página 1'!$I$3:$I$35</c:f>
              <c:numCache>
                <c:formatCode>General</c:formatCode>
                <c:ptCount val="33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A100-4B8B-AE01-2468ED45FE57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'Página 1'!$C$3:$C$35</c:f>
              <c:strCache>
                <c:ptCount val="33"/>
                <c:pt idx="0">
                  <c:v>Abertura de empresa</c:v>
                </c:pt>
                <c:pt idx="1">
                  <c:v>Alterar contrato social</c:v>
                </c:pt>
                <c:pt idx="2">
                  <c:v>Parcelar impostos</c:v>
                </c:pt>
                <c:pt idx="3">
                  <c:v>Emissão de guia</c:v>
                </c:pt>
                <c:pt idx="4">
                  <c:v>Emissão de certificação digital</c:v>
                </c:pt>
                <c:pt idx="5">
                  <c:v>Certidão Simplificada - JUCEMG</c:v>
                </c:pt>
                <c:pt idx="6">
                  <c:v>Alvará de Localização e Funcionamento</c:v>
                </c:pt>
                <c:pt idx="7">
                  <c:v>Honorarios</c:v>
                </c:pt>
                <c:pt idx="8">
                  <c:v>Manutenção de Dados (trimestral)</c:v>
                </c:pt>
                <c:pt idx="9">
                  <c:v>Honorários CEI</c:v>
                </c:pt>
                <c:pt idx="10">
                  <c:v>Serviços Extras Avulso</c:v>
                </c:pt>
                <c:pt idx="11">
                  <c:v>Honorários Doméstica</c:v>
                </c:pt>
                <c:pt idx="12">
                  <c:v>Desconto concedido</c:v>
                </c:pt>
                <c:pt idx="13">
                  <c:v>Recebimento antecipado</c:v>
                </c:pt>
                <c:pt idx="14">
                  <c:v>Desconto Covid-19</c:v>
                </c:pt>
                <c:pt idx="15">
                  <c:v>DAS - Simples Nacional</c:v>
                </c:pt>
                <c:pt idx="16">
                  <c:v>FGTS</c:v>
                </c:pt>
                <c:pt idx="17">
                  <c:v>DARF DCTFWeb</c:v>
                </c:pt>
                <c:pt idx="18">
                  <c:v>e-Social (Simples Domestico)</c:v>
                </c:pt>
                <c:pt idx="19">
                  <c:v>ISSQN</c:v>
                </c:pt>
                <c:pt idx="20">
                  <c:v>I.R.P.J</c:v>
                </c:pt>
                <c:pt idx="21">
                  <c:v>Contribuição Social</c:v>
                </c:pt>
                <c:pt idx="22">
                  <c:v>PIS Folha</c:v>
                </c:pt>
                <c:pt idx="23">
                  <c:v>GPS Carne</c:v>
                </c:pt>
                <c:pt idx="24">
                  <c:v>Parcelamento REFIS</c:v>
                </c:pt>
                <c:pt idx="25">
                  <c:v>Contribuição Sindical Func.</c:v>
                </c:pt>
                <c:pt idx="26">
                  <c:v>ICMS</c:v>
                </c:pt>
                <c:pt idx="27">
                  <c:v>DARF Retenção</c:v>
                </c:pt>
                <c:pt idx="28">
                  <c:v>Imposto de Renda Pessoa Fisica</c:v>
                </c:pt>
                <c:pt idx="29">
                  <c:v>DARF IRPF Autonomo</c:v>
                </c:pt>
                <c:pt idx="30">
                  <c:v>DAS Parcelamento</c:v>
                </c:pt>
                <c:pt idx="31">
                  <c:v>Outros acréscimos</c:v>
                </c:pt>
                <c:pt idx="32">
                  <c:v>Carnê Leão</c:v>
                </c:pt>
              </c:strCache>
            </c:strRef>
          </c:cat>
          <c:val>
            <c:numRef>
              <c:f>'Página 1'!$J$3:$J$35</c:f>
              <c:numCache>
                <c:formatCode>General</c:formatCode>
                <c:ptCount val="33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A100-4B8B-AE01-2468ED45FE57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'Página 1'!$C$3:$C$35</c:f>
              <c:strCache>
                <c:ptCount val="33"/>
                <c:pt idx="0">
                  <c:v>Abertura de empresa</c:v>
                </c:pt>
                <c:pt idx="1">
                  <c:v>Alterar contrato social</c:v>
                </c:pt>
                <c:pt idx="2">
                  <c:v>Parcelar impostos</c:v>
                </c:pt>
                <c:pt idx="3">
                  <c:v>Emissão de guia</c:v>
                </c:pt>
                <c:pt idx="4">
                  <c:v>Emissão de certificação digital</c:v>
                </c:pt>
                <c:pt idx="5">
                  <c:v>Certidão Simplificada - JUCEMG</c:v>
                </c:pt>
                <c:pt idx="6">
                  <c:v>Alvará de Localização e Funcionamento</c:v>
                </c:pt>
                <c:pt idx="7">
                  <c:v>Honorarios</c:v>
                </c:pt>
                <c:pt idx="8">
                  <c:v>Manutenção de Dados (trimestral)</c:v>
                </c:pt>
                <c:pt idx="9">
                  <c:v>Honorários CEI</c:v>
                </c:pt>
                <c:pt idx="10">
                  <c:v>Serviços Extras Avulso</c:v>
                </c:pt>
                <c:pt idx="11">
                  <c:v>Honorários Doméstica</c:v>
                </c:pt>
                <c:pt idx="12">
                  <c:v>Desconto concedido</c:v>
                </c:pt>
                <c:pt idx="13">
                  <c:v>Recebimento antecipado</c:v>
                </c:pt>
                <c:pt idx="14">
                  <c:v>Desconto Covid-19</c:v>
                </c:pt>
                <c:pt idx="15">
                  <c:v>DAS - Simples Nacional</c:v>
                </c:pt>
                <c:pt idx="16">
                  <c:v>FGTS</c:v>
                </c:pt>
                <c:pt idx="17">
                  <c:v>DARF DCTFWeb</c:v>
                </c:pt>
                <c:pt idx="18">
                  <c:v>e-Social (Simples Domestico)</c:v>
                </c:pt>
                <c:pt idx="19">
                  <c:v>ISSQN</c:v>
                </c:pt>
                <c:pt idx="20">
                  <c:v>I.R.P.J</c:v>
                </c:pt>
                <c:pt idx="21">
                  <c:v>Contribuição Social</c:v>
                </c:pt>
                <c:pt idx="22">
                  <c:v>PIS Folha</c:v>
                </c:pt>
                <c:pt idx="23">
                  <c:v>GPS Carne</c:v>
                </c:pt>
                <c:pt idx="24">
                  <c:v>Parcelamento REFIS</c:v>
                </c:pt>
                <c:pt idx="25">
                  <c:v>Contribuição Sindical Func.</c:v>
                </c:pt>
                <c:pt idx="26">
                  <c:v>ICMS</c:v>
                </c:pt>
                <c:pt idx="27">
                  <c:v>DARF Retenção</c:v>
                </c:pt>
                <c:pt idx="28">
                  <c:v>Imposto de Renda Pessoa Fisica</c:v>
                </c:pt>
                <c:pt idx="29">
                  <c:v>DARF IRPF Autonomo</c:v>
                </c:pt>
                <c:pt idx="30">
                  <c:v>DAS Parcelamento</c:v>
                </c:pt>
                <c:pt idx="31">
                  <c:v>Outros acréscimos</c:v>
                </c:pt>
                <c:pt idx="32">
                  <c:v>Carnê Leão</c:v>
                </c:pt>
              </c:strCache>
            </c:strRef>
          </c:cat>
          <c:val>
            <c:numRef>
              <c:f>'Página 1'!$K$3:$K$35</c:f>
              <c:numCache>
                <c:formatCode>General</c:formatCode>
                <c:ptCount val="33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A100-4B8B-AE01-2468ED45FE57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'Página 1'!$C$3:$C$35</c:f>
              <c:strCache>
                <c:ptCount val="33"/>
                <c:pt idx="0">
                  <c:v>Abertura de empresa</c:v>
                </c:pt>
                <c:pt idx="1">
                  <c:v>Alterar contrato social</c:v>
                </c:pt>
                <c:pt idx="2">
                  <c:v>Parcelar impostos</c:v>
                </c:pt>
                <c:pt idx="3">
                  <c:v>Emissão de guia</c:v>
                </c:pt>
                <c:pt idx="4">
                  <c:v>Emissão de certificação digital</c:v>
                </c:pt>
                <c:pt idx="5">
                  <c:v>Certidão Simplificada - JUCEMG</c:v>
                </c:pt>
                <c:pt idx="6">
                  <c:v>Alvará de Localização e Funcionamento</c:v>
                </c:pt>
                <c:pt idx="7">
                  <c:v>Honorarios</c:v>
                </c:pt>
                <c:pt idx="8">
                  <c:v>Manutenção de Dados (trimestral)</c:v>
                </c:pt>
                <c:pt idx="9">
                  <c:v>Honorários CEI</c:v>
                </c:pt>
                <c:pt idx="10">
                  <c:v>Serviços Extras Avulso</c:v>
                </c:pt>
                <c:pt idx="11">
                  <c:v>Honorários Doméstica</c:v>
                </c:pt>
                <c:pt idx="12">
                  <c:v>Desconto concedido</c:v>
                </c:pt>
                <c:pt idx="13">
                  <c:v>Recebimento antecipado</c:v>
                </c:pt>
                <c:pt idx="14">
                  <c:v>Desconto Covid-19</c:v>
                </c:pt>
                <c:pt idx="15">
                  <c:v>DAS - Simples Nacional</c:v>
                </c:pt>
                <c:pt idx="16">
                  <c:v>FGTS</c:v>
                </c:pt>
                <c:pt idx="17">
                  <c:v>DARF DCTFWeb</c:v>
                </c:pt>
                <c:pt idx="18">
                  <c:v>e-Social (Simples Domestico)</c:v>
                </c:pt>
                <c:pt idx="19">
                  <c:v>ISSQN</c:v>
                </c:pt>
                <c:pt idx="20">
                  <c:v>I.R.P.J</c:v>
                </c:pt>
                <c:pt idx="21">
                  <c:v>Contribuição Social</c:v>
                </c:pt>
                <c:pt idx="22">
                  <c:v>PIS Folha</c:v>
                </c:pt>
                <c:pt idx="23">
                  <c:v>GPS Carne</c:v>
                </c:pt>
                <c:pt idx="24">
                  <c:v>Parcelamento REFIS</c:v>
                </c:pt>
                <c:pt idx="25">
                  <c:v>Contribuição Sindical Func.</c:v>
                </c:pt>
                <c:pt idx="26">
                  <c:v>ICMS</c:v>
                </c:pt>
                <c:pt idx="27">
                  <c:v>DARF Retenção</c:v>
                </c:pt>
                <c:pt idx="28">
                  <c:v>Imposto de Renda Pessoa Fisica</c:v>
                </c:pt>
                <c:pt idx="29">
                  <c:v>DARF IRPF Autonomo</c:v>
                </c:pt>
                <c:pt idx="30">
                  <c:v>DAS Parcelamento</c:v>
                </c:pt>
                <c:pt idx="31">
                  <c:v>Outros acréscimos</c:v>
                </c:pt>
                <c:pt idx="32">
                  <c:v>Carnê Leão</c:v>
                </c:pt>
              </c:strCache>
            </c:strRef>
          </c:cat>
          <c:val>
            <c:numRef>
              <c:f>'Página 1'!$L$3:$L$35</c:f>
              <c:numCache>
                <c:formatCode>General</c:formatCode>
                <c:ptCount val="33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A100-4B8B-AE01-2468ED45FE57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'Página 1'!$C$3:$C$35</c:f>
              <c:strCache>
                <c:ptCount val="33"/>
                <c:pt idx="0">
                  <c:v>Abertura de empresa</c:v>
                </c:pt>
                <c:pt idx="1">
                  <c:v>Alterar contrato social</c:v>
                </c:pt>
                <c:pt idx="2">
                  <c:v>Parcelar impostos</c:v>
                </c:pt>
                <c:pt idx="3">
                  <c:v>Emissão de guia</c:v>
                </c:pt>
                <c:pt idx="4">
                  <c:v>Emissão de certificação digital</c:v>
                </c:pt>
                <c:pt idx="5">
                  <c:v>Certidão Simplificada - JUCEMG</c:v>
                </c:pt>
                <c:pt idx="6">
                  <c:v>Alvará de Localização e Funcionamento</c:v>
                </c:pt>
                <c:pt idx="7">
                  <c:v>Honorarios</c:v>
                </c:pt>
                <c:pt idx="8">
                  <c:v>Manutenção de Dados (trimestral)</c:v>
                </c:pt>
                <c:pt idx="9">
                  <c:v>Honorários CEI</c:v>
                </c:pt>
                <c:pt idx="10">
                  <c:v>Serviços Extras Avulso</c:v>
                </c:pt>
                <c:pt idx="11">
                  <c:v>Honorários Doméstica</c:v>
                </c:pt>
                <c:pt idx="12">
                  <c:v>Desconto concedido</c:v>
                </c:pt>
                <c:pt idx="13">
                  <c:v>Recebimento antecipado</c:v>
                </c:pt>
                <c:pt idx="14">
                  <c:v>Desconto Covid-19</c:v>
                </c:pt>
                <c:pt idx="15">
                  <c:v>DAS - Simples Nacional</c:v>
                </c:pt>
                <c:pt idx="16">
                  <c:v>FGTS</c:v>
                </c:pt>
                <c:pt idx="17">
                  <c:v>DARF DCTFWeb</c:v>
                </c:pt>
                <c:pt idx="18">
                  <c:v>e-Social (Simples Domestico)</c:v>
                </c:pt>
                <c:pt idx="19">
                  <c:v>ISSQN</c:v>
                </c:pt>
                <c:pt idx="20">
                  <c:v>I.R.P.J</c:v>
                </c:pt>
                <c:pt idx="21">
                  <c:v>Contribuição Social</c:v>
                </c:pt>
                <c:pt idx="22">
                  <c:v>PIS Folha</c:v>
                </c:pt>
                <c:pt idx="23">
                  <c:v>GPS Carne</c:v>
                </c:pt>
                <c:pt idx="24">
                  <c:v>Parcelamento REFIS</c:v>
                </c:pt>
                <c:pt idx="25">
                  <c:v>Contribuição Sindical Func.</c:v>
                </c:pt>
                <c:pt idx="26">
                  <c:v>ICMS</c:v>
                </c:pt>
                <c:pt idx="27">
                  <c:v>DARF Retenção</c:v>
                </c:pt>
                <c:pt idx="28">
                  <c:v>Imposto de Renda Pessoa Fisica</c:v>
                </c:pt>
                <c:pt idx="29">
                  <c:v>DARF IRPF Autonomo</c:v>
                </c:pt>
                <c:pt idx="30">
                  <c:v>DAS Parcelamento</c:v>
                </c:pt>
                <c:pt idx="31">
                  <c:v>Outros acréscimos</c:v>
                </c:pt>
                <c:pt idx="32">
                  <c:v>Carnê Leão</c:v>
                </c:pt>
              </c:strCache>
            </c:strRef>
          </c:cat>
          <c:val>
            <c:numRef>
              <c:f>'Página 1'!$M$3:$M$35</c:f>
              <c:numCache>
                <c:formatCode>_("R$"* #,##0.00_);_("R$"* \(#,##0.00\);_("R$"* "-"??_);_(@_)</c:formatCode>
                <c:ptCount val="33"/>
                <c:pt idx="0">
                  <c:v>950</c:v>
                </c:pt>
                <c:pt idx="1">
                  <c:v>1840.6</c:v>
                </c:pt>
                <c:pt idx="2">
                  <c:v>1828.46</c:v>
                </c:pt>
                <c:pt idx="3">
                  <c:v>30</c:v>
                </c:pt>
                <c:pt idx="4">
                  <c:v>976</c:v>
                </c:pt>
                <c:pt idx="5">
                  <c:v>50</c:v>
                </c:pt>
                <c:pt idx="6">
                  <c:v>0</c:v>
                </c:pt>
                <c:pt idx="7">
                  <c:v>186388.83</c:v>
                </c:pt>
                <c:pt idx="8">
                  <c:v>19.899999999999999</c:v>
                </c:pt>
                <c:pt idx="9">
                  <c:v>2732.4</c:v>
                </c:pt>
                <c:pt idx="10">
                  <c:v>1625</c:v>
                </c:pt>
                <c:pt idx="11">
                  <c:v>5834.3</c:v>
                </c:pt>
                <c:pt idx="12">
                  <c:v>-703.47</c:v>
                </c:pt>
                <c:pt idx="13">
                  <c:v>1740.95</c:v>
                </c:pt>
                <c:pt idx="14">
                  <c:v>-110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0-4B8B-AE01-2468ED45F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0917064"/>
        <c:axId val="362800432"/>
        <c:extLst/>
      </c:barChart>
      <c:valAx>
        <c:axId val="36280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0917064"/>
        <c:crosses val="autoZero"/>
        <c:crossBetween val="between"/>
      </c:valAx>
      <c:catAx>
        <c:axId val="3809170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2800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Despesas</a:t>
            </a:r>
          </a:p>
          <a:p>
            <a:pPr>
              <a:defRPr/>
            </a:pPr>
            <a:endParaRPr lang="pt-BR"/>
          </a:p>
          <a:p>
            <a:pPr>
              <a:defRPr/>
            </a:pPr>
            <a:endParaRPr lang="pt-BR"/>
          </a:p>
        </c:rich>
      </c:tx>
      <c:layout>
        <c:manualLayout>
          <c:xMode val="edge"/>
          <c:yMode val="edge"/>
          <c:x val="0.40578455818022741"/>
          <c:y val="2.656042496679946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31951334208223969"/>
          <c:y val="8.1699239786261785E-2"/>
          <c:w val="0.58528521434820646"/>
          <c:h val="0.86158526000982949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'Página 1'!$C$40:$C$94</c:f>
              <c:strCache>
                <c:ptCount val="55"/>
                <c:pt idx="0">
                  <c:v>Salários</c:v>
                </c:pt>
                <c:pt idx="1">
                  <c:v>Férias</c:v>
                </c:pt>
                <c:pt idx="2">
                  <c:v>Vale transporte</c:v>
                </c:pt>
                <c:pt idx="3">
                  <c:v>Vale alimentação</c:v>
                </c:pt>
                <c:pt idx="4">
                  <c:v>Plano de Saude</c:v>
                </c:pt>
                <c:pt idx="5">
                  <c:v>FGTS - CONTAJUR</c:v>
                </c:pt>
                <c:pt idx="6">
                  <c:v>Aniversário colaboradores</c:v>
                </c:pt>
                <c:pt idx="7">
                  <c:v>Plano Odontologico</c:v>
                </c:pt>
                <c:pt idx="8">
                  <c:v>Luz</c:v>
                </c:pt>
                <c:pt idx="9">
                  <c:v>Telefonia</c:v>
                </c:pt>
                <c:pt idx="10">
                  <c:v>Internet</c:v>
                </c:pt>
                <c:pt idx="11">
                  <c:v>Material de escritório</c:v>
                </c:pt>
                <c:pt idx="12">
                  <c:v>Material de uso e consumo</c:v>
                </c:pt>
                <c:pt idx="13">
                  <c:v>Segurança</c:v>
                </c:pt>
                <c:pt idx="14">
                  <c:v>Materiais de limpeza</c:v>
                </c:pt>
                <c:pt idx="15">
                  <c:v>Mensalidade Aluguel de Impressora</c:v>
                </c:pt>
                <c:pt idx="16">
                  <c:v>Mensalidade Revista Tecnica</c:v>
                </c:pt>
                <c:pt idx="17">
                  <c:v>Uniformes</c:v>
                </c:pt>
                <c:pt idx="18">
                  <c:v>Mensalidade Marketing Digital</c:v>
                </c:pt>
                <c:pt idx="19">
                  <c:v>Mensalidade T.I.</c:v>
                </c:pt>
                <c:pt idx="20">
                  <c:v>Implantação Sistema</c:v>
                </c:pt>
                <c:pt idx="21">
                  <c:v>Mensalidade de Sistema</c:v>
                </c:pt>
                <c:pt idx="22">
                  <c:v>Cursos e Palestras</c:v>
                </c:pt>
                <c:pt idx="23">
                  <c:v>Combustivel e Manutençao Motos</c:v>
                </c:pt>
                <c:pt idx="24">
                  <c:v>Manutenção Equipamentos e materiais</c:v>
                </c:pt>
                <c:pt idx="25">
                  <c:v>Mensalidade Personal</c:v>
                </c:pt>
                <c:pt idx="26">
                  <c:v>Mensalidade Rede Cidada</c:v>
                </c:pt>
                <c:pt idx="27">
                  <c:v>Mensalidade Associal Comercial</c:v>
                </c:pt>
                <c:pt idx="28">
                  <c:v>Aluguel</c:v>
                </c:pt>
                <c:pt idx="29">
                  <c:v>Patrocínio/doações</c:v>
                </c:pt>
                <c:pt idx="30">
                  <c:v>Outras despesas</c:v>
                </c:pt>
                <c:pt idx="31">
                  <c:v>SST</c:v>
                </c:pt>
                <c:pt idx="32">
                  <c:v>Feira, Mercado e outros</c:v>
                </c:pt>
                <c:pt idx="33">
                  <c:v>Seguro de vida</c:v>
                </c:pt>
                <c:pt idx="34">
                  <c:v>Manutenção Contajur (pintura, reforma, etc.)</c:v>
                </c:pt>
                <c:pt idx="35">
                  <c:v>Tarifa Bancaria</c:v>
                </c:pt>
                <c:pt idx="36">
                  <c:v>DAS - Reembolso Imposto Federal - Cliente</c:v>
                </c:pt>
                <c:pt idx="37">
                  <c:v>GPS Autonomo - Reembolso Trabalhista- Cliente</c:v>
                </c:pt>
                <c:pt idx="38">
                  <c:v>Abertura,baixa e alteração JUCEMG - Cliente</c:v>
                </c:pt>
                <c:pt idx="39">
                  <c:v>Reembolso Certificado Digital</c:v>
                </c:pt>
                <c:pt idx="40">
                  <c:v>FGTS - Reembolso trabalhista - Cliente</c:v>
                </c:pt>
                <c:pt idx="41">
                  <c:v>Esocial - Reembolso trabalhista - Cliente</c:v>
                </c:pt>
                <c:pt idx="42">
                  <c:v>Contrib Sindical - Reembolso trabalhista - cliente</c:v>
                </c:pt>
                <c:pt idx="43">
                  <c:v>Reembolso Imposto Estadual ICMS - Cliente</c:v>
                </c:pt>
                <c:pt idx="44">
                  <c:v>DARF - IRPF - Cliente</c:v>
                </c:pt>
                <c:pt idx="45">
                  <c:v>ISSQN - Cliente</c:v>
                </c:pt>
                <c:pt idx="46">
                  <c:v>Imposto de renda Pessoa Física</c:v>
                </c:pt>
                <c:pt idx="47">
                  <c:v>DARF Previdenciário - Cliente</c:v>
                </c:pt>
                <c:pt idx="48">
                  <c:v>Alvara - Cliente</c:v>
                </c:pt>
                <c:pt idx="49">
                  <c:v>Retirada Ronaldo</c:v>
                </c:pt>
                <c:pt idx="50">
                  <c:v>Retirada Lucas</c:v>
                </c:pt>
                <c:pt idx="51">
                  <c:v>Retirada Thiago</c:v>
                </c:pt>
                <c:pt idx="52">
                  <c:v>Acerto de saldo</c:v>
                </c:pt>
                <c:pt idx="53">
                  <c:v>DAS - CONTAJUR</c:v>
                </c:pt>
                <c:pt idx="54">
                  <c:v>DARF CONTAJUR</c:v>
                </c:pt>
              </c:strCache>
            </c:strRef>
          </c:cat>
          <c:val>
            <c:numRef>
              <c:f>'Página 1'!$D$40:$D$94</c:f>
              <c:numCache>
                <c:formatCode>General</c:formatCode>
                <c:ptCount val="55"/>
              </c:numCache>
            </c:numRef>
          </c:val>
          <c:extLst>
            <c:ext xmlns:c16="http://schemas.microsoft.com/office/drawing/2014/chart" uri="{C3380CC4-5D6E-409C-BE32-E72D297353CC}">
              <c16:uniqueId val="{00000000-5E96-465E-9D05-761BE009E8FF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'Página 1'!$C$40:$C$94</c:f>
              <c:strCache>
                <c:ptCount val="55"/>
                <c:pt idx="0">
                  <c:v>Salários</c:v>
                </c:pt>
                <c:pt idx="1">
                  <c:v>Férias</c:v>
                </c:pt>
                <c:pt idx="2">
                  <c:v>Vale transporte</c:v>
                </c:pt>
                <c:pt idx="3">
                  <c:v>Vale alimentação</c:v>
                </c:pt>
                <c:pt idx="4">
                  <c:v>Plano de Saude</c:v>
                </c:pt>
                <c:pt idx="5">
                  <c:v>FGTS - CONTAJUR</c:v>
                </c:pt>
                <c:pt idx="6">
                  <c:v>Aniversário colaboradores</c:v>
                </c:pt>
                <c:pt idx="7">
                  <c:v>Plano Odontologico</c:v>
                </c:pt>
                <c:pt idx="8">
                  <c:v>Luz</c:v>
                </c:pt>
                <c:pt idx="9">
                  <c:v>Telefonia</c:v>
                </c:pt>
                <c:pt idx="10">
                  <c:v>Internet</c:v>
                </c:pt>
                <c:pt idx="11">
                  <c:v>Material de escritório</c:v>
                </c:pt>
                <c:pt idx="12">
                  <c:v>Material de uso e consumo</c:v>
                </c:pt>
                <c:pt idx="13">
                  <c:v>Segurança</c:v>
                </c:pt>
                <c:pt idx="14">
                  <c:v>Materiais de limpeza</c:v>
                </c:pt>
                <c:pt idx="15">
                  <c:v>Mensalidade Aluguel de Impressora</c:v>
                </c:pt>
                <c:pt idx="16">
                  <c:v>Mensalidade Revista Tecnica</c:v>
                </c:pt>
                <c:pt idx="17">
                  <c:v>Uniformes</c:v>
                </c:pt>
                <c:pt idx="18">
                  <c:v>Mensalidade Marketing Digital</c:v>
                </c:pt>
                <c:pt idx="19">
                  <c:v>Mensalidade T.I.</c:v>
                </c:pt>
                <c:pt idx="20">
                  <c:v>Implantação Sistema</c:v>
                </c:pt>
                <c:pt idx="21">
                  <c:v>Mensalidade de Sistema</c:v>
                </c:pt>
                <c:pt idx="22">
                  <c:v>Cursos e Palestras</c:v>
                </c:pt>
                <c:pt idx="23">
                  <c:v>Combustivel e Manutençao Motos</c:v>
                </c:pt>
                <c:pt idx="24">
                  <c:v>Manutenção Equipamentos e materiais</c:v>
                </c:pt>
                <c:pt idx="25">
                  <c:v>Mensalidade Personal</c:v>
                </c:pt>
                <c:pt idx="26">
                  <c:v>Mensalidade Rede Cidada</c:v>
                </c:pt>
                <c:pt idx="27">
                  <c:v>Mensalidade Associal Comercial</c:v>
                </c:pt>
                <c:pt idx="28">
                  <c:v>Aluguel</c:v>
                </c:pt>
                <c:pt idx="29">
                  <c:v>Patrocínio/doações</c:v>
                </c:pt>
                <c:pt idx="30">
                  <c:v>Outras despesas</c:v>
                </c:pt>
                <c:pt idx="31">
                  <c:v>SST</c:v>
                </c:pt>
                <c:pt idx="32">
                  <c:v>Feira, Mercado e outros</c:v>
                </c:pt>
                <c:pt idx="33">
                  <c:v>Seguro de vida</c:v>
                </c:pt>
                <c:pt idx="34">
                  <c:v>Manutenção Contajur (pintura, reforma, etc.)</c:v>
                </c:pt>
                <c:pt idx="35">
                  <c:v>Tarifa Bancaria</c:v>
                </c:pt>
                <c:pt idx="36">
                  <c:v>DAS - Reembolso Imposto Federal - Cliente</c:v>
                </c:pt>
                <c:pt idx="37">
                  <c:v>GPS Autonomo - Reembolso Trabalhista- Cliente</c:v>
                </c:pt>
                <c:pt idx="38">
                  <c:v>Abertura,baixa e alteração JUCEMG - Cliente</c:v>
                </c:pt>
                <c:pt idx="39">
                  <c:v>Reembolso Certificado Digital</c:v>
                </c:pt>
                <c:pt idx="40">
                  <c:v>FGTS - Reembolso trabalhista - Cliente</c:v>
                </c:pt>
                <c:pt idx="41">
                  <c:v>Esocial - Reembolso trabalhista - Cliente</c:v>
                </c:pt>
                <c:pt idx="42">
                  <c:v>Contrib Sindical - Reembolso trabalhista - cliente</c:v>
                </c:pt>
                <c:pt idx="43">
                  <c:v>Reembolso Imposto Estadual ICMS - Cliente</c:v>
                </c:pt>
                <c:pt idx="44">
                  <c:v>DARF - IRPF - Cliente</c:v>
                </c:pt>
                <c:pt idx="45">
                  <c:v>ISSQN - Cliente</c:v>
                </c:pt>
                <c:pt idx="46">
                  <c:v>Imposto de renda Pessoa Física</c:v>
                </c:pt>
                <c:pt idx="47">
                  <c:v>DARF Previdenciário - Cliente</c:v>
                </c:pt>
                <c:pt idx="48">
                  <c:v>Alvara - Cliente</c:v>
                </c:pt>
                <c:pt idx="49">
                  <c:v>Retirada Ronaldo</c:v>
                </c:pt>
                <c:pt idx="50">
                  <c:v>Retirada Lucas</c:v>
                </c:pt>
                <c:pt idx="51">
                  <c:v>Retirada Thiago</c:v>
                </c:pt>
                <c:pt idx="52">
                  <c:v>Acerto de saldo</c:v>
                </c:pt>
                <c:pt idx="53">
                  <c:v>DAS - CONTAJUR</c:v>
                </c:pt>
                <c:pt idx="54">
                  <c:v>DARF CONTAJUR</c:v>
                </c:pt>
              </c:strCache>
            </c:strRef>
          </c:cat>
          <c:val>
            <c:numRef>
              <c:f>'Página 1'!$E$40:$E$94</c:f>
              <c:numCache>
                <c:formatCode>General</c:formatCode>
                <c:ptCount val="55"/>
              </c:numCache>
            </c:numRef>
          </c:val>
          <c:extLst>
            <c:ext xmlns:c16="http://schemas.microsoft.com/office/drawing/2014/chart" uri="{C3380CC4-5D6E-409C-BE32-E72D297353CC}">
              <c16:uniqueId val="{00000001-5E96-465E-9D05-761BE009E8FF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'Página 1'!$C$40:$C$94</c:f>
              <c:strCache>
                <c:ptCount val="55"/>
                <c:pt idx="0">
                  <c:v>Salários</c:v>
                </c:pt>
                <c:pt idx="1">
                  <c:v>Férias</c:v>
                </c:pt>
                <c:pt idx="2">
                  <c:v>Vale transporte</c:v>
                </c:pt>
                <c:pt idx="3">
                  <c:v>Vale alimentação</c:v>
                </c:pt>
                <c:pt idx="4">
                  <c:v>Plano de Saude</c:v>
                </c:pt>
                <c:pt idx="5">
                  <c:v>FGTS - CONTAJUR</c:v>
                </c:pt>
                <c:pt idx="6">
                  <c:v>Aniversário colaboradores</c:v>
                </c:pt>
                <c:pt idx="7">
                  <c:v>Plano Odontologico</c:v>
                </c:pt>
                <c:pt idx="8">
                  <c:v>Luz</c:v>
                </c:pt>
                <c:pt idx="9">
                  <c:v>Telefonia</c:v>
                </c:pt>
                <c:pt idx="10">
                  <c:v>Internet</c:v>
                </c:pt>
                <c:pt idx="11">
                  <c:v>Material de escritório</c:v>
                </c:pt>
                <c:pt idx="12">
                  <c:v>Material de uso e consumo</c:v>
                </c:pt>
                <c:pt idx="13">
                  <c:v>Segurança</c:v>
                </c:pt>
                <c:pt idx="14">
                  <c:v>Materiais de limpeza</c:v>
                </c:pt>
                <c:pt idx="15">
                  <c:v>Mensalidade Aluguel de Impressora</c:v>
                </c:pt>
                <c:pt idx="16">
                  <c:v>Mensalidade Revista Tecnica</c:v>
                </c:pt>
                <c:pt idx="17">
                  <c:v>Uniformes</c:v>
                </c:pt>
                <c:pt idx="18">
                  <c:v>Mensalidade Marketing Digital</c:v>
                </c:pt>
                <c:pt idx="19">
                  <c:v>Mensalidade T.I.</c:v>
                </c:pt>
                <c:pt idx="20">
                  <c:v>Implantação Sistema</c:v>
                </c:pt>
                <c:pt idx="21">
                  <c:v>Mensalidade de Sistema</c:v>
                </c:pt>
                <c:pt idx="22">
                  <c:v>Cursos e Palestras</c:v>
                </c:pt>
                <c:pt idx="23">
                  <c:v>Combustivel e Manutençao Motos</c:v>
                </c:pt>
                <c:pt idx="24">
                  <c:v>Manutenção Equipamentos e materiais</c:v>
                </c:pt>
                <c:pt idx="25">
                  <c:v>Mensalidade Personal</c:v>
                </c:pt>
                <c:pt idx="26">
                  <c:v>Mensalidade Rede Cidada</c:v>
                </c:pt>
                <c:pt idx="27">
                  <c:v>Mensalidade Associal Comercial</c:v>
                </c:pt>
                <c:pt idx="28">
                  <c:v>Aluguel</c:v>
                </c:pt>
                <c:pt idx="29">
                  <c:v>Patrocínio/doações</c:v>
                </c:pt>
                <c:pt idx="30">
                  <c:v>Outras despesas</c:v>
                </c:pt>
                <c:pt idx="31">
                  <c:v>SST</c:v>
                </c:pt>
                <c:pt idx="32">
                  <c:v>Feira, Mercado e outros</c:v>
                </c:pt>
                <c:pt idx="33">
                  <c:v>Seguro de vida</c:v>
                </c:pt>
                <c:pt idx="34">
                  <c:v>Manutenção Contajur (pintura, reforma, etc.)</c:v>
                </c:pt>
                <c:pt idx="35">
                  <c:v>Tarifa Bancaria</c:v>
                </c:pt>
                <c:pt idx="36">
                  <c:v>DAS - Reembolso Imposto Federal - Cliente</c:v>
                </c:pt>
                <c:pt idx="37">
                  <c:v>GPS Autonomo - Reembolso Trabalhista- Cliente</c:v>
                </c:pt>
                <c:pt idx="38">
                  <c:v>Abertura,baixa e alteração JUCEMG - Cliente</c:v>
                </c:pt>
                <c:pt idx="39">
                  <c:v>Reembolso Certificado Digital</c:v>
                </c:pt>
                <c:pt idx="40">
                  <c:v>FGTS - Reembolso trabalhista - Cliente</c:v>
                </c:pt>
                <c:pt idx="41">
                  <c:v>Esocial - Reembolso trabalhista - Cliente</c:v>
                </c:pt>
                <c:pt idx="42">
                  <c:v>Contrib Sindical - Reembolso trabalhista - cliente</c:v>
                </c:pt>
                <c:pt idx="43">
                  <c:v>Reembolso Imposto Estadual ICMS - Cliente</c:v>
                </c:pt>
                <c:pt idx="44">
                  <c:v>DARF - IRPF - Cliente</c:v>
                </c:pt>
                <c:pt idx="45">
                  <c:v>ISSQN - Cliente</c:v>
                </c:pt>
                <c:pt idx="46">
                  <c:v>Imposto de renda Pessoa Física</c:v>
                </c:pt>
                <c:pt idx="47">
                  <c:v>DARF Previdenciário - Cliente</c:v>
                </c:pt>
                <c:pt idx="48">
                  <c:v>Alvara - Cliente</c:v>
                </c:pt>
                <c:pt idx="49">
                  <c:v>Retirada Ronaldo</c:v>
                </c:pt>
                <c:pt idx="50">
                  <c:v>Retirada Lucas</c:v>
                </c:pt>
                <c:pt idx="51">
                  <c:v>Retirada Thiago</c:v>
                </c:pt>
                <c:pt idx="52">
                  <c:v>Acerto de saldo</c:v>
                </c:pt>
                <c:pt idx="53">
                  <c:v>DAS - CONTAJUR</c:v>
                </c:pt>
                <c:pt idx="54">
                  <c:v>DARF CONTAJUR</c:v>
                </c:pt>
              </c:strCache>
            </c:strRef>
          </c:cat>
          <c:val>
            <c:numRef>
              <c:f>'Página 1'!$F$40:$F$94</c:f>
              <c:numCache>
                <c:formatCode>General</c:formatCode>
                <c:ptCount val="55"/>
              </c:numCache>
            </c:numRef>
          </c:val>
          <c:extLst>
            <c:ext xmlns:c16="http://schemas.microsoft.com/office/drawing/2014/chart" uri="{C3380CC4-5D6E-409C-BE32-E72D297353CC}">
              <c16:uniqueId val="{00000002-5E96-465E-9D05-761BE009E8FF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'Página 1'!$C$40:$C$94</c:f>
              <c:strCache>
                <c:ptCount val="55"/>
                <c:pt idx="0">
                  <c:v>Salários</c:v>
                </c:pt>
                <c:pt idx="1">
                  <c:v>Férias</c:v>
                </c:pt>
                <c:pt idx="2">
                  <c:v>Vale transporte</c:v>
                </c:pt>
                <c:pt idx="3">
                  <c:v>Vale alimentação</c:v>
                </c:pt>
                <c:pt idx="4">
                  <c:v>Plano de Saude</c:v>
                </c:pt>
                <c:pt idx="5">
                  <c:v>FGTS - CONTAJUR</c:v>
                </c:pt>
                <c:pt idx="6">
                  <c:v>Aniversário colaboradores</c:v>
                </c:pt>
                <c:pt idx="7">
                  <c:v>Plano Odontologico</c:v>
                </c:pt>
                <c:pt idx="8">
                  <c:v>Luz</c:v>
                </c:pt>
                <c:pt idx="9">
                  <c:v>Telefonia</c:v>
                </c:pt>
                <c:pt idx="10">
                  <c:v>Internet</c:v>
                </c:pt>
                <c:pt idx="11">
                  <c:v>Material de escritório</c:v>
                </c:pt>
                <c:pt idx="12">
                  <c:v>Material de uso e consumo</c:v>
                </c:pt>
                <c:pt idx="13">
                  <c:v>Segurança</c:v>
                </c:pt>
                <c:pt idx="14">
                  <c:v>Materiais de limpeza</c:v>
                </c:pt>
                <c:pt idx="15">
                  <c:v>Mensalidade Aluguel de Impressora</c:v>
                </c:pt>
                <c:pt idx="16">
                  <c:v>Mensalidade Revista Tecnica</c:v>
                </c:pt>
                <c:pt idx="17">
                  <c:v>Uniformes</c:v>
                </c:pt>
                <c:pt idx="18">
                  <c:v>Mensalidade Marketing Digital</c:v>
                </c:pt>
                <c:pt idx="19">
                  <c:v>Mensalidade T.I.</c:v>
                </c:pt>
                <c:pt idx="20">
                  <c:v>Implantação Sistema</c:v>
                </c:pt>
                <c:pt idx="21">
                  <c:v>Mensalidade de Sistema</c:v>
                </c:pt>
                <c:pt idx="22">
                  <c:v>Cursos e Palestras</c:v>
                </c:pt>
                <c:pt idx="23">
                  <c:v>Combustivel e Manutençao Motos</c:v>
                </c:pt>
                <c:pt idx="24">
                  <c:v>Manutenção Equipamentos e materiais</c:v>
                </c:pt>
                <c:pt idx="25">
                  <c:v>Mensalidade Personal</c:v>
                </c:pt>
                <c:pt idx="26">
                  <c:v>Mensalidade Rede Cidada</c:v>
                </c:pt>
                <c:pt idx="27">
                  <c:v>Mensalidade Associal Comercial</c:v>
                </c:pt>
                <c:pt idx="28">
                  <c:v>Aluguel</c:v>
                </c:pt>
                <c:pt idx="29">
                  <c:v>Patrocínio/doações</c:v>
                </c:pt>
                <c:pt idx="30">
                  <c:v>Outras despesas</c:v>
                </c:pt>
                <c:pt idx="31">
                  <c:v>SST</c:v>
                </c:pt>
                <c:pt idx="32">
                  <c:v>Feira, Mercado e outros</c:v>
                </c:pt>
                <c:pt idx="33">
                  <c:v>Seguro de vida</c:v>
                </c:pt>
                <c:pt idx="34">
                  <c:v>Manutenção Contajur (pintura, reforma, etc.)</c:v>
                </c:pt>
                <c:pt idx="35">
                  <c:v>Tarifa Bancaria</c:v>
                </c:pt>
                <c:pt idx="36">
                  <c:v>DAS - Reembolso Imposto Federal - Cliente</c:v>
                </c:pt>
                <c:pt idx="37">
                  <c:v>GPS Autonomo - Reembolso Trabalhista- Cliente</c:v>
                </c:pt>
                <c:pt idx="38">
                  <c:v>Abertura,baixa e alteração JUCEMG - Cliente</c:v>
                </c:pt>
                <c:pt idx="39">
                  <c:v>Reembolso Certificado Digital</c:v>
                </c:pt>
                <c:pt idx="40">
                  <c:v>FGTS - Reembolso trabalhista - Cliente</c:v>
                </c:pt>
                <c:pt idx="41">
                  <c:v>Esocial - Reembolso trabalhista - Cliente</c:v>
                </c:pt>
                <c:pt idx="42">
                  <c:v>Contrib Sindical - Reembolso trabalhista - cliente</c:v>
                </c:pt>
                <c:pt idx="43">
                  <c:v>Reembolso Imposto Estadual ICMS - Cliente</c:v>
                </c:pt>
                <c:pt idx="44">
                  <c:v>DARF - IRPF - Cliente</c:v>
                </c:pt>
                <c:pt idx="45">
                  <c:v>ISSQN - Cliente</c:v>
                </c:pt>
                <c:pt idx="46">
                  <c:v>Imposto de renda Pessoa Física</c:v>
                </c:pt>
                <c:pt idx="47">
                  <c:v>DARF Previdenciário - Cliente</c:v>
                </c:pt>
                <c:pt idx="48">
                  <c:v>Alvara - Cliente</c:v>
                </c:pt>
                <c:pt idx="49">
                  <c:v>Retirada Ronaldo</c:v>
                </c:pt>
                <c:pt idx="50">
                  <c:v>Retirada Lucas</c:v>
                </c:pt>
                <c:pt idx="51">
                  <c:v>Retirada Thiago</c:v>
                </c:pt>
                <c:pt idx="52">
                  <c:v>Acerto de saldo</c:v>
                </c:pt>
                <c:pt idx="53">
                  <c:v>DAS - CONTAJUR</c:v>
                </c:pt>
                <c:pt idx="54">
                  <c:v>DARF CONTAJUR</c:v>
                </c:pt>
              </c:strCache>
            </c:strRef>
          </c:cat>
          <c:val>
            <c:numRef>
              <c:f>'Página 1'!$G$40:$G$94</c:f>
              <c:numCache>
                <c:formatCode>General</c:formatCode>
                <c:ptCount val="55"/>
              </c:numCache>
            </c:numRef>
          </c:val>
          <c:extLst>
            <c:ext xmlns:c16="http://schemas.microsoft.com/office/drawing/2014/chart" uri="{C3380CC4-5D6E-409C-BE32-E72D297353CC}">
              <c16:uniqueId val="{00000003-5E96-465E-9D05-761BE009E8FF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'Página 1'!$C$40:$C$94</c:f>
              <c:strCache>
                <c:ptCount val="55"/>
                <c:pt idx="0">
                  <c:v>Salários</c:v>
                </c:pt>
                <c:pt idx="1">
                  <c:v>Férias</c:v>
                </c:pt>
                <c:pt idx="2">
                  <c:v>Vale transporte</c:v>
                </c:pt>
                <c:pt idx="3">
                  <c:v>Vale alimentação</c:v>
                </c:pt>
                <c:pt idx="4">
                  <c:v>Plano de Saude</c:v>
                </c:pt>
                <c:pt idx="5">
                  <c:v>FGTS - CONTAJUR</c:v>
                </c:pt>
                <c:pt idx="6">
                  <c:v>Aniversário colaboradores</c:v>
                </c:pt>
                <c:pt idx="7">
                  <c:v>Plano Odontologico</c:v>
                </c:pt>
                <c:pt idx="8">
                  <c:v>Luz</c:v>
                </c:pt>
                <c:pt idx="9">
                  <c:v>Telefonia</c:v>
                </c:pt>
                <c:pt idx="10">
                  <c:v>Internet</c:v>
                </c:pt>
                <c:pt idx="11">
                  <c:v>Material de escritório</c:v>
                </c:pt>
                <c:pt idx="12">
                  <c:v>Material de uso e consumo</c:v>
                </c:pt>
                <c:pt idx="13">
                  <c:v>Segurança</c:v>
                </c:pt>
                <c:pt idx="14">
                  <c:v>Materiais de limpeza</c:v>
                </c:pt>
                <c:pt idx="15">
                  <c:v>Mensalidade Aluguel de Impressora</c:v>
                </c:pt>
                <c:pt idx="16">
                  <c:v>Mensalidade Revista Tecnica</c:v>
                </c:pt>
                <c:pt idx="17">
                  <c:v>Uniformes</c:v>
                </c:pt>
                <c:pt idx="18">
                  <c:v>Mensalidade Marketing Digital</c:v>
                </c:pt>
                <c:pt idx="19">
                  <c:v>Mensalidade T.I.</c:v>
                </c:pt>
                <c:pt idx="20">
                  <c:v>Implantação Sistema</c:v>
                </c:pt>
                <c:pt idx="21">
                  <c:v>Mensalidade de Sistema</c:v>
                </c:pt>
                <c:pt idx="22">
                  <c:v>Cursos e Palestras</c:v>
                </c:pt>
                <c:pt idx="23">
                  <c:v>Combustivel e Manutençao Motos</c:v>
                </c:pt>
                <c:pt idx="24">
                  <c:v>Manutenção Equipamentos e materiais</c:v>
                </c:pt>
                <c:pt idx="25">
                  <c:v>Mensalidade Personal</c:v>
                </c:pt>
                <c:pt idx="26">
                  <c:v>Mensalidade Rede Cidada</c:v>
                </c:pt>
                <c:pt idx="27">
                  <c:v>Mensalidade Associal Comercial</c:v>
                </c:pt>
                <c:pt idx="28">
                  <c:v>Aluguel</c:v>
                </c:pt>
                <c:pt idx="29">
                  <c:v>Patrocínio/doações</c:v>
                </c:pt>
                <c:pt idx="30">
                  <c:v>Outras despesas</c:v>
                </c:pt>
                <c:pt idx="31">
                  <c:v>SST</c:v>
                </c:pt>
                <c:pt idx="32">
                  <c:v>Feira, Mercado e outros</c:v>
                </c:pt>
                <c:pt idx="33">
                  <c:v>Seguro de vida</c:v>
                </c:pt>
                <c:pt idx="34">
                  <c:v>Manutenção Contajur (pintura, reforma, etc.)</c:v>
                </c:pt>
                <c:pt idx="35">
                  <c:v>Tarifa Bancaria</c:v>
                </c:pt>
                <c:pt idx="36">
                  <c:v>DAS - Reembolso Imposto Federal - Cliente</c:v>
                </c:pt>
                <c:pt idx="37">
                  <c:v>GPS Autonomo - Reembolso Trabalhista- Cliente</c:v>
                </c:pt>
                <c:pt idx="38">
                  <c:v>Abertura,baixa e alteração JUCEMG - Cliente</c:v>
                </c:pt>
                <c:pt idx="39">
                  <c:v>Reembolso Certificado Digital</c:v>
                </c:pt>
                <c:pt idx="40">
                  <c:v>FGTS - Reembolso trabalhista - Cliente</c:v>
                </c:pt>
                <c:pt idx="41">
                  <c:v>Esocial - Reembolso trabalhista - Cliente</c:v>
                </c:pt>
                <c:pt idx="42">
                  <c:v>Contrib Sindical - Reembolso trabalhista - cliente</c:v>
                </c:pt>
                <c:pt idx="43">
                  <c:v>Reembolso Imposto Estadual ICMS - Cliente</c:v>
                </c:pt>
                <c:pt idx="44">
                  <c:v>DARF - IRPF - Cliente</c:v>
                </c:pt>
                <c:pt idx="45">
                  <c:v>ISSQN - Cliente</c:v>
                </c:pt>
                <c:pt idx="46">
                  <c:v>Imposto de renda Pessoa Física</c:v>
                </c:pt>
                <c:pt idx="47">
                  <c:v>DARF Previdenciário - Cliente</c:v>
                </c:pt>
                <c:pt idx="48">
                  <c:v>Alvara - Cliente</c:v>
                </c:pt>
                <c:pt idx="49">
                  <c:v>Retirada Ronaldo</c:v>
                </c:pt>
                <c:pt idx="50">
                  <c:v>Retirada Lucas</c:v>
                </c:pt>
                <c:pt idx="51">
                  <c:v>Retirada Thiago</c:v>
                </c:pt>
                <c:pt idx="52">
                  <c:v>Acerto de saldo</c:v>
                </c:pt>
                <c:pt idx="53">
                  <c:v>DAS - CONTAJUR</c:v>
                </c:pt>
                <c:pt idx="54">
                  <c:v>DARF CONTAJUR</c:v>
                </c:pt>
              </c:strCache>
            </c:strRef>
          </c:cat>
          <c:val>
            <c:numRef>
              <c:f>'Página 1'!$H$40:$H$94</c:f>
              <c:numCache>
                <c:formatCode>General</c:formatCode>
                <c:ptCount val="55"/>
              </c:numCache>
            </c:numRef>
          </c:val>
          <c:extLst>
            <c:ext xmlns:c16="http://schemas.microsoft.com/office/drawing/2014/chart" uri="{C3380CC4-5D6E-409C-BE32-E72D297353CC}">
              <c16:uniqueId val="{00000004-5E96-465E-9D05-761BE009E8FF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'Página 1'!$C$40:$C$94</c:f>
              <c:strCache>
                <c:ptCount val="55"/>
                <c:pt idx="0">
                  <c:v>Salários</c:v>
                </c:pt>
                <c:pt idx="1">
                  <c:v>Férias</c:v>
                </c:pt>
                <c:pt idx="2">
                  <c:v>Vale transporte</c:v>
                </c:pt>
                <c:pt idx="3">
                  <c:v>Vale alimentação</c:v>
                </c:pt>
                <c:pt idx="4">
                  <c:v>Plano de Saude</c:v>
                </c:pt>
                <c:pt idx="5">
                  <c:v>FGTS - CONTAJUR</c:v>
                </c:pt>
                <c:pt idx="6">
                  <c:v>Aniversário colaboradores</c:v>
                </c:pt>
                <c:pt idx="7">
                  <c:v>Plano Odontologico</c:v>
                </c:pt>
                <c:pt idx="8">
                  <c:v>Luz</c:v>
                </c:pt>
                <c:pt idx="9">
                  <c:v>Telefonia</c:v>
                </c:pt>
                <c:pt idx="10">
                  <c:v>Internet</c:v>
                </c:pt>
                <c:pt idx="11">
                  <c:v>Material de escritório</c:v>
                </c:pt>
                <c:pt idx="12">
                  <c:v>Material de uso e consumo</c:v>
                </c:pt>
                <c:pt idx="13">
                  <c:v>Segurança</c:v>
                </c:pt>
                <c:pt idx="14">
                  <c:v>Materiais de limpeza</c:v>
                </c:pt>
                <c:pt idx="15">
                  <c:v>Mensalidade Aluguel de Impressora</c:v>
                </c:pt>
                <c:pt idx="16">
                  <c:v>Mensalidade Revista Tecnica</c:v>
                </c:pt>
                <c:pt idx="17">
                  <c:v>Uniformes</c:v>
                </c:pt>
                <c:pt idx="18">
                  <c:v>Mensalidade Marketing Digital</c:v>
                </c:pt>
                <c:pt idx="19">
                  <c:v>Mensalidade T.I.</c:v>
                </c:pt>
                <c:pt idx="20">
                  <c:v>Implantação Sistema</c:v>
                </c:pt>
                <c:pt idx="21">
                  <c:v>Mensalidade de Sistema</c:v>
                </c:pt>
                <c:pt idx="22">
                  <c:v>Cursos e Palestras</c:v>
                </c:pt>
                <c:pt idx="23">
                  <c:v>Combustivel e Manutençao Motos</c:v>
                </c:pt>
                <c:pt idx="24">
                  <c:v>Manutenção Equipamentos e materiais</c:v>
                </c:pt>
                <c:pt idx="25">
                  <c:v>Mensalidade Personal</c:v>
                </c:pt>
                <c:pt idx="26">
                  <c:v>Mensalidade Rede Cidada</c:v>
                </c:pt>
                <c:pt idx="27">
                  <c:v>Mensalidade Associal Comercial</c:v>
                </c:pt>
                <c:pt idx="28">
                  <c:v>Aluguel</c:v>
                </c:pt>
                <c:pt idx="29">
                  <c:v>Patrocínio/doações</c:v>
                </c:pt>
                <c:pt idx="30">
                  <c:v>Outras despesas</c:v>
                </c:pt>
                <c:pt idx="31">
                  <c:v>SST</c:v>
                </c:pt>
                <c:pt idx="32">
                  <c:v>Feira, Mercado e outros</c:v>
                </c:pt>
                <c:pt idx="33">
                  <c:v>Seguro de vida</c:v>
                </c:pt>
                <c:pt idx="34">
                  <c:v>Manutenção Contajur (pintura, reforma, etc.)</c:v>
                </c:pt>
                <c:pt idx="35">
                  <c:v>Tarifa Bancaria</c:v>
                </c:pt>
                <c:pt idx="36">
                  <c:v>DAS - Reembolso Imposto Federal - Cliente</c:v>
                </c:pt>
                <c:pt idx="37">
                  <c:v>GPS Autonomo - Reembolso Trabalhista- Cliente</c:v>
                </c:pt>
                <c:pt idx="38">
                  <c:v>Abertura,baixa e alteração JUCEMG - Cliente</c:v>
                </c:pt>
                <c:pt idx="39">
                  <c:v>Reembolso Certificado Digital</c:v>
                </c:pt>
                <c:pt idx="40">
                  <c:v>FGTS - Reembolso trabalhista - Cliente</c:v>
                </c:pt>
                <c:pt idx="41">
                  <c:v>Esocial - Reembolso trabalhista - Cliente</c:v>
                </c:pt>
                <c:pt idx="42">
                  <c:v>Contrib Sindical - Reembolso trabalhista - cliente</c:v>
                </c:pt>
                <c:pt idx="43">
                  <c:v>Reembolso Imposto Estadual ICMS - Cliente</c:v>
                </c:pt>
                <c:pt idx="44">
                  <c:v>DARF - IRPF - Cliente</c:v>
                </c:pt>
                <c:pt idx="45">
                  <c:v>ISSQN - Cliente</c:v>
                </c:pt>
                <c:pt idx="46">
                  <c:v>Imposto de renda Pessoa Física</c:v>
                </c:pt>
                <c:pt idx="47">
                  <c:v>DARF Previdenciário - Cliente</c:v>
                </c:pt>
                <c:pt idx="48">
                  <c:v>Alvara - Cliente</c:v>
                </c:pt>
                <c:pt idx="49">
                  <c:v>Retirada Ronaldo</c:v>
                </c:pt>
                <c:pt idx="50">
                  <c:v>Retirada Lucas</c:v>
                </c:pt>
                <c:pt idx="51">
                  <c:v>Retirada Thiago</c:v>
                </c:pt>
                <c:pt idx="52">
                  <c:v>Acerto de saldo</c:v>
                </c:pt>
                <c:pt idx="53">
                  <c:v>DAS - CONTAJUR</c:v>
                </c:pt>
                <c:pt idx="54">
                  <c:v>DARF CONTAJUR</c:v>
                </c:pt>
              </c:strCache>
            </c:strRef>
          </c:cat>
          <c:val>
            <c:numRef>
              <c:f>'Página 1'!$I$40:$I$94</c:f>
              <c:numCache>
                <c:formatCode>General</c:formatCode>
                <c:ptCount val="55"/>
              </c:numCache>
            </c:numRef>
          </c:val>
          <c:extLst>
            <c:ext xmlns:c16="http://schemas.microsoft.com/office/drawing/2014/chart" uri="{C3380CC4-5D6E-409C-BE32-E72D297353CC}">
              <c16:uniqueId val="{00000005-5E96-465E-9D05-761BE009E8FF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'Página 1'!$C$40:$C$94</c:f>
              <c:strCache>
                <c:ptCount val="55"/>
                <c:pt idx="0">
                  <c:v>Salários</c:v>
                </c:pt>
                <c:pt idx="1">
                  <c:v>Férias</c:v>
                </c:pt>
                <c:pt idx="2">
                  <c:v>Vale transporte</c:v>
                </c:pt>
                <c:pt idx="3">
                  <c:v>Vale alimentação</c:v>
                </c:pt>
                <c:pt idx="4">
                  <c:v>Plano de Saude</c:v>
                </c:pt>
                <c:pt idx="5">
                  <c:v>FGTS - CONTAJUR</c:v>
                </c:pt>
                <c:pt idx="6">
                  <c:v>Aniversário colaboradores</c:v>
                </c:pt>
                <c:pt idx="7">
                  <c:v>Plano Odontologico</c:v>
                </c:pt>
                <c:pt idx="8">
                  <c:v>Luz</c:v>
                </c:pt>
                <c:pt idx="9">
                  <c:v>Telefonia</c:v>
                </c:pt>
                <c:pt idx="10">
                  <c:v>Internet</c:v>
                </c:pt>
                <c:pt idx="11">
                  <c:v>Material de escritório</c:v>
                </c:pt>
                <c:pt idx="12">
                  <c:v>Material de uso e consumo</c:v>
                </c:pt>
                <c:pt idx="13">
                  <c:v>Segurança</c:v>
                </c:pt>
                <c:pt idx="14">
                  <c:v>Materiais de limpeza</c:v>
                </c:pt>
                <c:pt idx="15">
                  <c:v>Mensalidade Aluguel de Impressora</c:v>
                </c:pt>
                <c:pt idx="16">
                  <c:v>Mensalidade Revista Tecnica</c:v>
                </c:pt>
                <c:pt idx="17">
                  <c:v>Uniformes</c:v>
                </c:pt>
                <c:pt idx="18">
                  <c:v>Mensalidade Marketing Digital</c:v>
                </c:pt>
                <c:pt idx="19">
                  <c:v>Mensalidade T.I.</c:v>
                </c:pt>
                <c:pt idx="20">
                  <c:v>Implantação Sistema</c:v>
                </c:pt>
                <c:pt idx="21">
                  <c:v>Mensalidade de Sistema</c:v>
                </c:pt>
                <c:pt idx="22">
                  <c:v>Cursos e Palestras</c:v>
                </c:pt>
                <c:pt idx="23">
                  <c:v>Combustivel e Manutençao Motos</c:v>
                </c:pt>
                <c:pt idx="24">
                  <c:v>Manutenção Equipamentos e materiais</c:v>
                </c:pt>
                <c:pt idx="25">
                  <c:v>Mensalidade Personal</c:v>
                </c:pt>
                <c:pt idx="26">
                  <c:v>Mensalidade Rede Cidada</c:v>
                </c:pt>
                <c:pt idx="27">
                  <c:v>Mensalidade Associal Comercial</c:v>
                </c:pt>
                <c:pt idx="28">
                  <c:v>Aluguel</c:v>
                </c:pt>
                <c:pt idx="29">
                  <c:v>Patrocínio/doações</c:v>
                </c:pt>
                <c:pt idx="30">
                  <c:v>Outras despesas</c:v>
                </c:pt>
                <c:pt idx="31">
                  <c:v>SST</c:v>
                </c:pt>
                <c:pt idx="32">
                  <c:v>Feira, Mercado e outros</c:v>
                </c:pt>
                <c:pt idx="33">
                  <c:v>Seguro de vida</c:v>
                </c:pt>
                <c:pt idx="34">
                  <c:v>Manutenção Contajur (pintura, reforma, etc.)</c:v>
                </c:pt>
                <c:pt idx="35">
                  <c:v>Tarifa Bancaria</c:v>
                </c:pt>
                <c:pt idx="36">
                  <c:v>DAS - Reembolso Imposto Federal - Cliente</c:v>
                </c:pt>
                <c:pt idx="37">
                  <c:v>GPS Autonomo - Reembolso Trabalhista- Cliente</c:v>
                </c:pt>
                <c:pt idx="38">
                  <c:v>Abertura,baixa e alteração JUCEMG - Cliente</c:v>
                </c:pt>
                <c:pt idx="39">
                  <c:v>Reembolso Certificado Digital</c:v>
                </c:pt>
                <c:pt idx="40">
                  <c:v>FGTS - Reembolso trabalhista - Cliente</c:v>
                </c:pt>
                <c:pt idx="41">
                  <c:v>Esocial - Reembolso trabalhista - Cliente</c:v>
                </c:pt>
                <c:pt idx="42">
                  <c:v>Contrib Sindical - Reembolso trabalhista - cliente</c:v>
                </c:pt>
                <c:pt idx="43">
                  <c:v>Reembolso Imposto Estadual ICMS - Cliente</c:v>
                </c:pt>
                <c:pt idx="44">
                  <c:v>DARF - IRPF - Cliente</c:v>
                </c:pt>
                <c:pt idx="45">
                  <c:v>ISSQN - Cliente</c:v>
                </c:pt>
                <c:pt idx="46">
                  <c:v>Imposto de renda Pessoa Física</c:v>
                </c:pt>
                <c:pt idx="47">
                  <c:v>DARF Previdenciário - Cliente</c:v>
                </c:pt>
                <c:pt idx="48">
                  <c:v>Alvara - Cliente</c:v>
                </c:pt>
                <c:pt idx="49">
                  <c:v>Retirada Ronaldo</c:v>
                </c:pt>
                <c:pt idx="50">
                  <c:v>Retirada Lucas</c:v>
                </c:pt>
                <c:pt idx="51">
                  <c:v>Retirada Thiago</c:v>
                </c:pt>
                <c:pt idx="52">
                  <c:v>Acerto de saldo</c:v>
                </c:pt>
                <c:pt idx="53">
                  <c:v>DAS - CONTAJUR</c:v>
                </c:pt>
                <c:pt idx="54">
                  <c:v>DARF CONTAJUR</c:v>
                </c:pt>
              </c:strCache>
            </c:strRef>
          </c:cat>
          <c:val>
            <c:numRef>
              <c:f>'Página 1'!$J$40:$J$94</c:f>
              <c:numCache>
                <c:formatCode>General</c:formatCode>
                <c:ptCount val="55"/>
              </c:numCache>
            </c:numRef>
          </c:val>
          <c:extLst>
            <c:ext xmlns:c16="http://schemas.microsoft.com/office/drawing/2014/chart" uri="{C3380CC4-5D6E-409C-BE32-E72D297353CC}">
              <c16:uniqueId val="{00000006-5E96-465E-9D05-761BE009E8FF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'Página 1'!$C$40:$C$94</c:f>
              <c:strCache>
                <c:ptCount val="55"/>
                <c:pt idx="0">
                  <c:v>Salários</c:v>
                </c:pt>
                <c:pt idx="1">
                  <c:v>Férias</c:v>
                </c:pt>
                <c:pt idx="2">
                  <c:v>Vale transporte</c:v>
                </c:pt>
                <c:pt idx="3">
                  <c:v>Vale alimentação</c:v>
                </c:pt>
                <c:pt idx="4">
                  <c:v>Plano de Saude</c:v>
                </c:pt>
                <c:pt idx="5">
                  <c:v>FGTS - CONTAJUR</c:v>
                </c:pt>
                <c:pt idx="6">
                  <c:v>Aniversário colaboradores</c:v>
                </c:pt>
                <c:pt idx="7">
                  <c:v>Plano Odontologico</c:v>
                </c:pt>
                <c:pt idx="8">
                  <c:v>Luz</c:v>
                </c:pt>
                <c:pt idx="9">
                  <c:v>Telefonia</c:v>
                </c:pt>
                <c:pt idx="10">
                  <c:v>Internet</c:v>
                </c:pt>
                <c:pt idx="11">
                  <c:v>Material de escritório</c:v>
                </c:pt>
                <c:pt idx="12">
                  <c:v>Material de uso e consumo</c:v>
                </c:pt>
                <c:pt idx="13">
                  <c:v>Segurança</c:v>
                </c:pt>
                <c:pt idx="14">
                  <c:v>Materiais de limpeza</c:v>
                </c:pt>
                <c:pt idx="15">
                  <c:v>Mensalidade Aluguel de Impressora</c:v>
                </c:pt>
                <c:pt idx="16">
                  <c:v>Mensalidade Revista Tecnica</c:v>
                </c:pt>
                <c:pt idx="17">
                  <c:v>Uniformes</c:v>
                </c:pt>
                <c:pt idx="18">
                  <c:v>Mensalidade Marketing Digital</c:v>
                </c:pt>
                <c:pt idx="19">
                  <c:v>Mensalidade T.I.</c:v>
                </c:pt>
                <c:pt idx="20">
                  <c:v>Implantação Sistema</c:v>
                </c:pt>
                <c:pt idx="21">
                  <c:v>Mensalidade de Sistema</c:v>
                </c:pt>
                <c:pt idx="22">
                  <c:v>Cursos e Palestras</c:v>
                </c:pt>
                <c:pt idx="23">
                  <c:v>Combustivel e Manutençao Motos</c:v>
                </c:pt>
                <c:pt idx="24">
                  <c:v>Manutenção Equipamentos e materiais</c:v>
                </c:pt>
                <c:pt idx="25">
                  <c:v>Mensalidade Personal</c:v>
                </c:pt>
                <c:pt idx="26">
                  <c:v>Mensalidade Rede Cidada</c:v>
                </c:pt>
                <c:pt idx="27">
                  <c:v>Mensalidade Associal Comercial</c:v>
                </c:pt>
                <c:pt idx="28">
                  <c:v>Aluguel</c:v>
                </c:pt>
                <c:pt idx="29">
                  <c:v>Patrocínio/doações</c:v>
                </c:pt>
                <c:pt idx="30">
                  <c:v>Outras despesas</c:v>
                </c:pt>
                <c:pt idx="31">
                  <c:v>SST</c:v>
                </c:pt>
                <c:pt idx="32">
                  <c:v>Feira, Mercado e outros</c:v>
                </c:pt>
                <c:pt idx="33">
                  <c:v>Seguro de vida</c:v>
                </c:pt>
                <c:pt idx="34">
                  <c:v>Manutenção Contajur (pintura, reforma, etc.)</c:v>
                </c:pt>
                <c:pt idx="35">
                  <c:v>Tarifa Bancaria</c:v>
                </c:pt>
                <c:pt idx="36">
                  <c:v>DAS - Reembolso Imposto Federal - Cliente</c:v>
                </c:pt>
                <c:pt idx="37">
                  <c:v>GPS Autonomo - Reembolso Trabalhista- Cliente</c:v>
                </c:pt>
                <c:pt idx="38">
                  <c:v>Abertura,baixa e alteração JUCEMG - Cliente</c:v>
                </c:pt>
                <c:pt idx="39">
                  <c:v>Reembolso Certificado Digital</c:v>
                </c:pt>
                <c:pt idx="40">
                  <c:v>FGTS - Reembolso trabalhista - Cliente</c:v>
                </c:pt>
                <c:pt idx="41">
                  <c:v>Esocial - Reembolso trabalhista - Cliente</c:v>
                </c:pt>
                <c:pt idx="42">
                  <c:v>Contrib Sindical - Reembolso trabalhista - cliente</c:v>
                </c:pt>
                <c:pt idx="43">
                  <c:v>Reembolso Imposto Estadual ICMS - Cliente</c:v>
                </c:pt>
                <c:pt idx="44">
                  <c:v>DARF - IRPF - Cliente</c:v>
                </c:pt>
                <c:pt idx="45">
                  <c:v>ISSQN - Cliente</c:v>
                </c:pt>
                <c:pt idx="46">
                  <c:v>Imposto de renda Pessoa Física</c:v>
                </c:pt>
                <c:pt idx="47">
                  <c:v>DARF Previdenciário - Cliente</c:v>
                </c:pt>
                <c:pt idx="48">
                  <c:v>Alvara - Cliente</c:v>
                </c:pt>
                <c:pt idx="49">
                  <c:v>Retirada Ronaldo</c:v>
                </c:pt>
                <c:pt idx="50">
                  <c:v>Retirada Lucas</c:v>
                </c:pt>
                <c:pt idx="51">
                  <c:v>Retirada Thiago</c:v>
                </c:pt>
                <c:pt idx="52">
                  <c:v>Acerto de saldo</c:v>
                </c:pt>
                <c:pt idx="53">
                  <c:v>DAS - CONTAJUR</c:v>
                </c:pt>
                <c:pt idx="54">
                  <c:v>DARF CONTAJUR</c:v>
                </c:pt>
              </c:strCache>
            </c:strRef>
          </c:cat>
          <c:val>
            <c:numRef>
              <c:f>'Página 1'!$K$40:$K$94</c:f>
              <c:numCache>
                <c:formatCode>General</c:formatCode>
                <c:ptCount val="55"/>
              </c:numCache>
            </c:numRef>
          </c:val>
          <c:extLst>
            <c:ext xmlns:c16="http://schemas.microsoft.com/office/drawing/2014/chart" uri="{C3380CC4-5D6E-409C-BE32-E72D297353CC}">
              <c16:uniqueId val="{00000007-5E96-465E-9D05-761BE009E8FF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'Página 1'!$C$40:$C$94</c:f>
              <c:strCache>
                <c:ptCount val="55"/>
                <c:pt idx="0">
                  <c:v>Salários</c:v>
                </c:pt>
                <c:pt idx="1">
                  <c:v>Férias</c:v>
                </c:pt>
                <c:pt idx="2">
                  <c:v>Vale transporte</c:v>
                </c:pt>
                <c:pt idx="3">
                  <c:v>Vale alimentação</c:v>
                </c:pt>
                <c:pt idx="4">
                  <c:v>Plano de Saude</c:v>
                </c:pt>
                <c:pt idx="5">
                  <c:v>FGTS - CONTAJUR</c:v>
                </c:pt>
                <c:pt idx="6">
                  <c:v>Aniversário colaboradores</c:v>
                </c:pt>
                <c:pt idx="7">
                  <c:v>Plano Odontologico</c:v>
                </c:pt>
                <c:pt idx="8">
                  <c:v>Luz</c:v>
                </c:pt>
                <c:pt idx="9">
                  <c:v>Telefonia</c:v>
                </c:pt>
                <c:pt idx="10">
                  <c:v>Internet</c:v>
                </c:pt>
                <c:pt idx="11">
                  <c:v>Material de escritório</c:v>
                </c:pt>
                <c:pt idx="12">
                  <c:v>Material de uso e consumo</c:v>
                </c:pt>
                <c:pt idx="13">
                  <c:v>Segurança</c:v>
                </c:pt>
                <c:pt idx="14">
                  <c:v>Materiais de limpeza</c:v>
                </c:pt>
                <c:pt idx="15">
                  <c:v>Mensalidade Aluguel de Impressora</c:v>
                </c:pt>
                <c:pt idx="16">
                  <c:v>Mensalidade Revista Tecnica</c:v>
                </c:pt>
                <c:pt idx="17">
                  <c:v>Uniformes</c:v>
                </c:pt>
                <c:pt idx="18">
                  <c:v>Mensalidade Marketing Digital</c:v>
                </c:pt>
                <c:pt idx="19">
                  <c:v>Mensalidade T.I.</c:v>
                </c:pt>
                <c:pt idx="20">
                  <c:v>Implantação Sistema</c:v>
                </c:pt>
                <c:pt idx="21">
                  <c:v>Mensalidade de Sistema</c:v>
                </c:pt>
                <c:pt idx="22">
                  <c:v>Cursos e Palestras</c:v>
                </c:pt>
                <c:pt idx="23">
                  <c:v>Combustivel e Manutençao Motos</c:v>
                </c:pt>
                <c:pt idx="24">
                  <c:v>Manutenção Equipamentos e materiais</c:v>
                </c:pt>
                <c:pt idx="25">
                  <c:v>Mensalidade Personal</c:v>
                </c:pt>
                <c:pt idx="26">
                  <c:v>Mensalidade Rede Cidada</c:v>
                </c:pt>
                <c:pt idx="27">
                  <c:v>Mensalidade Associal Comercial</c:v>
                </c:pt>
                <c:pt idx="28">
                  <c:v>Aluguel</c:v>
                </c:pt>
                <c:pt idx="29">
                  <c:v>Patrocínio/doações</c:v>
                </c:pt>
                <c:pt idx="30">
                  <c:v>Outras despesas</c:v>
                </c:pt>
                <c:pt idx="31">
                  <c:v>SST</c:v>
                </c:pt>
                <c:pt idx="32">
                  <c:v>Feira, Mercado e outros</c:v>
                </c:pt>
                <c:pt idx="33">
                  <c:v>Seguro de vida</c:v>
                </c:pt>
                <c:pt idx="34">
                  <c:v>Manutenção Contajur (pintura, reforma, etc.)</c:v>
                </c:pt>
                <c:pt idx="35">
                  <c:v>Tarifa Bancaria</c:v>
                </c:pt>
                <c:pt idx="36">
                  <c:v>DAS - Reembolso Imposto Federal - Cliente</c:v>
                </c:pt>
                <c:pt idx="37">
                  <c:v>GPS Autonomo - Reembolso Trabalhista- Cliente</c:v>
                </c:pt>
                <c:pt idx="38">
                  <c:v>Abertura,baixa e alteração JUCEMG - Cliente</c:v>
                </c:pt>
                <c:pt idx="39">
                  <c:v>Reembolso Certificado Digital</c:v>
                </c:pt>
                <c:pt idx="40">
                  <c:v>FGTS - Reembolso trabalhista - Cliente</c:v>
                </c:pt>
                <c:pt idx="41">
                  <c:v>Esocial - Reembolso trabalhista - Cliente</c:v>
                </c:pt>
                <c:pt idx="42">
                  <c:v>Contrib Sindical - Reembolso trabalhista - cliente</c:v>
                </c:pt>
                <c:pt idx="43">
                  <c:v>Reembolso Imposto Estadual ICMS - Cliente</c:v>
                </c:pt>
                <c:pt idx="44">
                  <c:v>DARF - IRPF - Cliente</c:v>
                </c:pt>
                <c:pt idx="45">
                  <c:v>ISSQN - Cliente</c:v>
                </c:pt>
                <c:pt idx="46">
                  <c:v>Imposto de renda Pessoa Física</c:v>
                </c:pt>
                <c:pt idx="47">
                  <c:v>DARF Previdenciário - Cliente</c:v>
                </c:pt>
                <c:pt idx="48">
                  <c:v>Alvara - Cliente</c:v>
                </c:pt>
                <c:pt idx="49">
                  <c:v>Retirada Ronaldo</c:v>
                </c:pt>
                <c:pt idx="50">
                  <c:v>Retirada Lucas</c:v>
                </c:pt>
                <c:pt idx="51">
                  <c:v>Retirada Thiago</c:v>
                </c:pt>
                <c:pt idx="52">
                  <c:v>Acerto de saldo</c:v>
                </c:pt>
                <c:pt idx="53">
                  <c:v>DAS - CONTAJUR</c:v>
                </c:pt>
                <c:pt idx="54">
                  <c:v>DARF CONTAJUR</c:v>
                </c:pt>
              </c:strCache>
            </c:strRef>
          </c:cat>
          <c:val>
            <c:numRef>
              <c:f>'Página 1'!$L$40:$L$94</c:f>
              <c:numCache>
                <c:formatCode>General</c:formatCode>
                <c:ptCount val="55"/>
              </c:numCache>
            </c:numRef>
          </c:val>
          <c:extLst>
            <c:ext xmlns:c16="http://schemas.microsoft.com/office/drawing/2014/chart" uri="{C3380CC4-5D6E-409C-BE32-E72D297353CC}">
              <c16:uniqueId val="{00000008-5E96-465E-9D05-761BE009E8FF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'Página 1'!$C$40:$C$94</c:f>
              <c:strCache>
                <c:ptCount val="55"/>
                <c:pt idx="0">
                  <c:v>Salários</c:v>
                </c:pt>
                <c:pt idx="1">
                  <c:v>Férias</c:v>
                </c:pt>
                <c:pt idx="2">
                  <c:v>Vale transporte</c:v>
                </c:pt>
                <c:pt idx="3">
                  <c:v>Vale alimentação</c:v>
                </c:pt>
                <c:pt idx="4">
                  <c:v>Plano de Saude</c:v>
                </c:pt>
                <c:pt idx="5">
                  <c:v>FGTS - CONTAJUR</c:v>
                </c:pt>
                <c:pt idx="6">
                  <c:v>Aniversário colaboradores</c:v>
                </c:pt>
                <c:pt idx="7">
                  <c:v>Plano Odontologico</c:v>
                </c:pt>
                <c:pt idx="8">
                  <c:v>Luz</c:v>
                </c:pt>
                <c:pt idx="9">
                  <c:v>Telefonia</c:v>
                </c:pt>
                <c:pt idx="10">
                  <c:v>Internet</c:v>
                </c:pt>
                <c:pt idx="11">
                  <c:v>Material de escritório</c:v>
                </c:pt>
                <c:pt idx="12">
                  <c:v>Material de uso e consumo</c:v>
                </c:pt>
                <c:pt idx="13">
                  <c:v>Segurança</c:v>
                </c:pt>
                <c:pt idx="14">
                  <c:v>Materiais de limpeza</c:v>
                </c:pt>
                <c:pt idx="15">
                  <c:v>Mensalidade Aluguel de Impressora</c:v>
                </c:pt>
                <c:pt idx="16">
                  <c:v>Mensalidade Revista Tecnica</c:v>
                </c:pt>
                <c:pt idx="17">
                  <c:v>Uniformes</c:v>
                </c:pt>
                <c:pt idx="18">
                  <c:v>Mensalidade Marketing Digital</c:v>
                </c:pt>
                <c:pt idx="19">
                  <c:v>Mensalidade T.I.</c:v>
                </c:pt>
                <c:pt idx="20">
                  <c:v>Implantação Sistema</c:v>
                </c:pt>
                <c:pt idx="21">
                  <c:v>Mensalidade de Sistema</c:v>
                </c:pt>
                <c:pt idx="22">
                  <c:v>Cursos e Palestras</c:v>
                </c:pt>
                <c:pt idx="23">
                  <c:v>Combustivel e Manutençao Motos</c:v>
                </c:pt>
                <c:pt idx="24">
                  <c:v>Manutenção Equipamentos e materiais</c:v>
                </c:pt>
                <c:pt idx="25">
                  <c:v>Mensalidade Personal</c:v>
                </c:pt>
                <c:pt idx="26">
                  <c:v>Mensalidade Rede Cidada</c:v>
                </c:pt>
                <c:pt idx="27">
                  <c:v>Mensalidade Associal Comercial</c:v>
                </c:pt>
                <c:pt idx="28">
                  <c:v>Aluguel</c:v>
                </c:pt>
                <c:pt idx="29">
                  <c:v>Patrocínio/doações</c:v>
                </c:pt>
                <c:pt idx="30">
                  <c:v>Outras despesas</c:v>
                </c:pt>
                <c:pt idx="31">
                  <c:v>SST</c:v>
                </c:pt>
                <c:pt idx="32">
                  <c:v>Feira, Mercado e outros</c:v>
                </c:pt>
                <c:pt idx="33">
                  <c:v>Seguro de vida</c:v>
                </c:pt>
                <c:pt idx="34">
                  <c:v>Manutenção Contajur (pintura, reforma, etc.)</c:v>
                </c:pt>
                <c:pt idx="35">
                  <c:v>Tarifa Bancaria</c:v>
                </c:pt>
                <c:pt idx="36">
                  <c:v>DAS - Reembolso Imposto Federal - Cliente</c:v>
                </c:pt>
                <c:pt idx="37">
                  <c:v>GPS Autonomo - Reembolso Trabalhista- Cliente</c:v>
                </c:pt>
                <c:pt idx="38">
                  <c:v>Abertura,baixa e alteração JUCEMG - Cliente</c:v>
                </c:pt>
                <c:pt idx="39">
                  <c:v>Reembolso Certificado Digital</c:v>
                </c:pt>
                <c:pt idx="40">
                  <c:v>FGTS - Reembolso trabalhista - Cliente</c:v>
                </c:pt>
                <c:pt idx="41">
                  <c:v>Esocial - Reembolso trabalhista - Cliente</c:v>
                </c:pt>
                <c:pt idx="42">
                  <c:v>Contrib Sindical - Reembolso trabalhista - cliente</c:v>
                </c:pt>
                <c:pt idx="43">
                  <c:v>Reembolso Imposto Estadual ICMS - Cliente</c:v>
                </c:pt>
                <c:pt idx="44">
                  <c:v>DARF - IRPF - Cliente</c:v>
                </c:pt>
                <c:pt idx="45">
                  <c:v>ISSQN - Cliente</c:v>
                </c:pt>
                <c:pt idx="46">
                  <c:v>Imposto de renda Pessoa Física</c:v>
                </c:pt>
                <c:pt idx="47">
                  <c:v>DARF Previdenciário - Cliente</c:v>
                </c:pt>
                <c:pt idx="48">
                  <c:v>Alvara - Cliente</c:v>
                </c:pt>
                <c:pt idx="49">
                  <c:v>Retirada Ronaldo</c:v>
                </c:pt>
                <c:pt idx="50">
                  <c:v>Retirada Lucas</c:v>
                </c:pt>
                <c:pt idx="51">
                  <c:v>Retirada Thiago</c:v>
                </c:pt>
                <c:pt idx="52">
                  <c:v>Acerto de saldo</c:v>
                </c:pt>
                <c:pt idx="53">
                  <c:v>DAS - CONTAJUR</c:v>
                </c:pt>
                <c:pt idx="54">
                  <c:v>DARF CONTAJUR</c:v>
                </c:pt>
              </c:strCache>
            </c:strRef>
          </c:cat>
          <c:val>
            <c:numRef>
              <c:f>'Página 1'!$M$40:$M$94</c:f>
              <c:numCache>
                <c:formatCode>_("R$"* #,##0.00_);_("R$"* \(#,##0.00\);_("R$"* "-"??_);_(@_)</c:formatCode>
                <c:ptCount val="55"/>
                <c:pt idx="0">
                  <c:v>33496</c:v>
                </c:pt>
                <c:pt idx="1">
                  <c:v>2360.59</c:v>
                </c:pt>
                <c:pt idx="2">
                  <c:v>199.8</c:v>
                </c:pt>
                <c:pt idx="3">
                  <c:v>4806</c:v>
                </c:pt>
                <c:pt idx="4">
                  <c:v>4212.6400000000003</c:v>
                </c:pt>
                <c:pt idx="5">
                  <c:v>3245.5</c:v>
                </c:pt>
                <c:pt idx="6">
                  <c:v>132.5</c:v>
                </c:pt>
                <c:pt idx="7">
                  <c:v>466.14</c:v>
                </c:pt>
                <c:pt idx="8">
                  <c:v>628.77</c:v>
                </c:pt>
                <c:pt idx="9">
                  <c:v>1861.65</c:v>
                </c:pt>
                <c:pt idx="10">
                  <c:v>299.89999999999998</c:v>
                </c:pt>
                <c:pt idx="11">
                  <c:v>707</c:v>
                </c:pt>
                <c:pt idx="12">
                  <c:v>631.48</c:v>
                </c:pt>
                <c:pt idx="13">
                  <c:v>110.11</c:v>
                </c:pt>
                <c:pt idx="14">
                  <c:v>1000</c:v>
                </c:pt>
                <c:pt idx="15">
                  <c:v>220</c:v>
                </c:pt>
                <c:pt idx="16">
                  <c:v>188.12</c:v>
                </c:pt>
                <c:pt idx="17">
                  <c:v>1379.89</c:v>
                </c:pt>
                <c:pt idx="18">
                  <c:v>680</c:v>
                </c:pt>
                <c:pt idx="19">
                  <c:v>1590</c:v>
                </c:pt>
                <c:pt idx="20">
                  <c:v>1518</c:v>
                </c:pt>
                <c:pt idx="21">
                  <c:v>5065.66</c:v>
                </c:pt>
                <c:pt idx="22">
                  <c:v>3809.21</c:v>
                </c:pt>
                <c:pt idx="23">
                  <c:v>1100.99</c:v>
                </c:pt>
                <c:pt idx="24">
                  <c:v>1788</c:v>
                </c:pt>
                <c:pt idx="25">
                  <c:v>440</c:v>
                </c:pt>
                <c:pt idx="26">
                  <c:v>260.42</c:v>
                </c:pt>
                <c:pt idx="27">
                  <c:v>123</c:v>
                </c:pt>
                <c:pt idx="28">
                  <c:v>3052.14</c:v>
                </c:pt>
                <c:pt idx="29">
                  <c:v>500</c:v>
                </c:pt>
                <c:pt idx="30">
                  <c:v>407.23</c:v>
                </c:pt>
                <c:pt idx="31">
                  <c:v>365</c:v>
                </c:pt>
                <c:pt idx="32">
                  <c:v>1281.5899999999999</c:v>
                </c:pt>
                <c:pt idx="33">
                  <c:v>104.95</c:v>
                </c:pt>
                <c:pt idx="34">
                  <c:v>3090</c:v>
                </c:pt>
                <c:pt idx="35">
                  <c:v>541.87</c:v>
                </c:pt>
                <c:pt idx="36">
                  <c:v>0</c:v>
                </c:pt>
                <c:pt idx="37">
                  <c:v>0</c:v>
                </c:pt>
                <c:pt idx="38">
                  <c:v>1279.76</c:v>
                </c:pt>
                <c:pt idx="39">
                  <c:v>761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7684.99</c:v>
                </c:pt>
                <c:pt idx="54">
                  <c:v>1976.53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E96-465E-9D05-761BE009E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0920984"/>
        <c:axId val="380918240"/>
        <c:extLst/>
      </c:barChart>
      <c:valAx>
        <c:axId val="38091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0920984"/>
        <c:crosses val="autoZero"/>
        <c:crossBetween val="between"/>
      </c:valAx>
      <c:catAx>
        <c:axId val="3809209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0918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</xdr:colOff>
      <xdr:row>1</xdr:row>
      <xdr:rowOff>95250</xdr:rowOff>
    </xdr:from>
    <xdr:to>
      <xdr:col>20</xdr:col>
      <xdr:colOff>485775</xdr:colOff>
      <xdr:row>36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C57C734-1BB1-4C1C-B385-6C986A890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43</xdr:row>
      <xdr:rowOff>0</xdr:rowOff>
    </xdr:from>
    <xdr:to>
      <xdr:col>20</xdr:col>
      <xdr:colOff>609600</xdr:colOff>
      <xdr:row>94</xdr:row>
      <xdr:rowOff>114301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0F7D338-9652-43D2-8C5D-97297279F7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2"/>
  <sheetViews>
    <sheetView tabSelected="1" topLeftCell="A92" zoomScale="85" zoomScaleNormal="85" workbookViewId="0">
      <selection activeCell="O97" sqref="O97:W102"/>
    </sheetView>
  </sheetViews>
  <sheetFormatPr defaultColWidth="8.6640625" defaultRowHeight="15" x14ac:dyDescent="0.2"/>
  <cols>
    <col min="1" max="1" width="5" style="1" customWidth="1"/>
    <col min="2" max="2" width="0.88671875" style="1" customWidth="1"/>
    <col min="3" max="3" width="21.44140625" style="1" customWidth="1"/>
    <col min="4" max="4" width="10.5546875" style="1" customWidth="1"/>
    <col min="5" max="5" width="0.88671875" style="1" customWidth="1"/>
    <col min="6" max="6" width="1.33203125" style="1" customWidth="1"/>
    <col min="7" max="7" width="5" style="1" customWidth="1"/>
    <col min="8" max="8" width="3.33203125" style="1" customWidth="1"/>
    <col min="9" max="9" width="1.33203125" style="1" customWidth="1"/>
    <col min="10" max="10" width="2.109375" style="1" customWidth="1"/>
    <col min="11" max="11" width="7.109375" style="1" customWidth="1"/>
    <col min="12" max="12" width="3" style="1" customWidth="1"/>
    <col min="13" max="13" width="11.33203125" style="1" bestFit="1" customWidth="1"/>
    <col min="14" max="14" width="7.33203125" style="1" bestFit="1" customWidth="1"/>
    <col min="17" max="17" width="10.5546875" bestFit="1" customWidth="1"/>
    <col min="19" max="19" width="10.5546875" bestFit="1" customWidth="1"/>
    <col min="20" max="20" width="11.88671875" bestFit="1" customWidth="1"/>
    <col min="21" max="21" width="9.5546875" bestFit="1" customWidth="1"/>
    <col min="22" max="22" width="11.88671875" bestFit="1" customWidth="1"/>
  </cols>
  <sheetData>
    <row r="1" spans="1:14" ht="14.25" customHeight="1" x14ac:dyDescent="0.2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4" ht="11.45" customHeight="1" x14ac:dyDescent="0.2">
      <c r="A2" s="9" t="s">
        <v>1</v>
      </c>
      <c r="B2" s="9"/>
      <c r="C2" s="9" t="s">
        <v>2</v>
      </c>
      <c r="D2" s="9"/>
      <c r="E2" s="9"/>
      <c r="F2" s="9"/>
      <c r="G2" s="9"/>
      <c r="H2" s="9"/>
      <c r="I2" s="9"/>
      <c r="J2" s="9"/>
      <c r="K2" s="9"/>
      <c r="L2" s="9"/>
      <c r="M2" s="2" t="s">
        <v>3</v>
      </c>
      <c r="N2" s="3" t="s">
        <v>212</v>
      </c>
    </row>
    <row r="3" spans="1:14" ht="11.45" customHeight="1" x14ac:dyDescent="0.2">
      <c r="A3" s="10" t="s">
        <v>4</v>
      </c>
      <c r="B3" s="10"/>
      <c r="C3" s="10" t="s">
        <v>5</v>
      </c>
      <c r="D3" s="10"/>
      <c r="E3" s="10"/>
      <c r="F3" s="10"/>
      <c r="G3" s="10"/>
      <c r="H3" s="10"/>
      <c r="I3" s="10"/>
      <c r="J3" s="10"/>
      <c r="K3" s="10"/>
      <c r="L3" s="10"/>
      <c r="M3" s="6">
        <v>950</v>
      </c>
      <c r="N3" s="8">
        <f>M3/M$36</f>
        <v>4.6751285180526648E-3</v>
      </c>
    </row>
    <row r="4" spans="1:14" ht="11.45" customHeight="1" x14ac:dyDescent="0.2">
      <c r="A4" s="10" t="s">
        <v>6</v>
      </c>
      <c r="B4" s="10"/>
      <c r="C4" s="10" t="s">
        <v>7</v>
      </c>
      <c r="D4" s="10"/>
      <c r="E4" s="10"/>
      <c r="F4" s="10"/>
      <c r="G4" s="10"/>
      <c r="H4" s="10"/>
      <c r="I4" s="10"/>
      <c r="J4" s="10"/>
      <c r="K4" s="10"/>
      <c r="L4" s="10"/>
      <c r="M4" s="6">
        <v>1840.6</v>
      </c>
      <c r="N4" s="8">
        <f t="shared" ref="N4:N36" si="0">M4/M$36</f>
        <v>9.0579384740291941E-3</v>
      </c>
    </row>
    <row r="5" spans="1:14" ht="11.45" customHeight="1" x14ac:dyDescent="0.2">
      <c r="A5" s="10" t="s">
        <v>8</v>
      </c>
      <c r="B5" s="10"/>
      <c r="C5" s="10" t="s">
        <v>9</v>
      </c>
      <c r="D5" s="10"/>
      <c r="E5" s="10"/>
      <c r="F5" s="10"/>
      <c r="G5" s="10"/>
      <c r="H5" s="10"/>
      <c r="I5" s="10"/>
      <c r="J5" s="10"/>
      <c r="K5" s="10"/>
      <c r="L5" s="10"/>
      <c r="M5" s="6">
        <v>1828.46</v>
      </c>
      <c r="N5" s="8">
        <f t="shared" si="0"/>
        <v>8.9981952527563962E-3</v>
      </c>
    </row>
    <row r="6" spans="1:14" ht="11.45" customHeight="1" x14ac:dyDescent="0.2">
      <c r="A6" s="10" t="s">
        <v>10</v>
      </c>
      <c r="B6" s="10"/>
      <c r="C6" s="10" t="s">
        <v>11</v>
      </c>
      <c r="D6" s="10"/>
      <c r="E6" s="10"/>
      <c r="F6" s="10"/>
      <c r="G6" s="10"/>
      <c r="H6" s="10"/>
      <c r="I6" s="10"/>
      <c r="J6" s="10"/>
      <c r="K6" s="10"/>
      <c r="L6" s="10"/>
      <c r="M6" s="6">
        <v>30</v>
      </c>
      <c r="N6" s="8">
        <f t="shared" si="0"/>
        <v>1.4763563741218943E-4</v>
      </c>
    </row>
    <row r="7" spans="1:14" ht="11.45" customHeight="1" x14ac:dyDescent="0.2">
      <c r="A7" s="10" t="s">
        <v>12</v>
      </c>
      <c r="B7" s="10"/>
      <c r="C7" s="10" t="s">
        <v>13</v>
      </c>
      <c r="D7" s="10"/>
      <c r="E7" s="10"/>
      <c r="F7" s="10"/>
      <c r="G7" s="10"/>
      <c r="H7" s="10"/>
      <c r="I7" s="10"/>
      <c r="J7" s="10"/>
      <c r="K7" s="10"/>
      <c r="L7" s="10"/>
      <c r="M7" s="6">
        <v>976</v>
      </c>
      <c r="N7" s="8">
        <f t="shared" si="0"/>
        <v>4.8030794038098961E-3</v>
      </c>
    </row>
    <row r="8" spans="1:14" ht="11.45" customHeight="1" x14ac:dyDescent="0.2">
      <c r="A8" s="10" t="s">
        <v>14</v>
      </c>
      <c r="B8" s="10"/>
      <c r="C8" s="10" t="s">
        <v>15</v>
      </c>
      <c r="D8" s="10"/>
      <c r="E8" s="10"/>
      <c r="F8" s="10"/>
      <c r="G8" s="10"/>
      <c r="H8" s="10"/>
      <c r="I8" s="10"/>
      <c r="J8" s="10"/>
      <c r="K8" s="10"/>
      <c r="L8" s="10"/>
      <c r="M8" s="6">
        <v>50</v>
      </c>
      <c r="N8" s="8">
        <f t="shared" si="0"/>
        <v>2.4605939568698239E-4</v>
      </c>
    </row>
    <row r="9" spans="1:14" ht="11.45" customHeight="1" x14ac:dyDescent="0.2">
      <c r="A9" s="10" t="s">
        <v>16</v>
      </c>
      <c r="B9" s="10"/>
      <c r="C9" s="10" t="s">
        <v>17</v>
      </c>
      <c r="D9" s="10"/>
      <c r="E9" s="10"/>
      <c r="F9" s="10"/>
      <c r="G9" s="10"/>
      <c r="H9" s="10"/>
      <c r="I9" s="10"/>
      <c r="J9" s="10"/>
      <c r="K9" s="10"/>
      <c r="L9" s="10"/>
      <c r="M9" s="6">
        <v>0</v>
      </c>
      <c r="N9" s="8">
        <f t="shared" si="0"/>
        <v>0</v>
      </c>
    </row>
    <row r="10" spans="1:14" ht="11.45" customHeight="1" x14ac:dyDescent="0.2">
      <c r="A10" s="10" t="s">
        <v>18</v>
      </c>
      <c r="B10" s="10"/>
      <c r="C10" s="10" t="s">
        <v>19</v>
      </c>
      <c r="D10" s="10"/>
      <c r="E10" s="10"/>
      <c r="F10" s="10"/>
      <c r="G10" s="10"/>
      <c r="H10" s="10"/>
      <c r="I10" s="10"/>
      <c r="J10" s="10"/>
      <c r="K10" s="10"/>
      <c r="L10" s="10"/>
      <c r="M10" s="6">
        <v>186388.83</v>
      </c>
      <c r="N10" s="8">
        <f t="shared" si="0"/>
        <v>0.91725445745207368</v>
      </c>
    </row>
    <row r="11" spans="1:14" ht="11.45" customHeight="1" x14ac:dyDescent="0.2">
      <c r="A11" s="10" t="s">
        <v>20</v>
      </c>
      <c r="B11" s="10"/>
      <c r="C11" s="10" t="s">
        <v>21</v>
      </c>
      <c r="D11" s="10"/>
      <c r="E11" s="10"/>
      <c r="F11" s="10"/>
      <c r="G11" s="10"/>
      <c r="H11" s="10"/>
      <c r="I11" s="10"/>
      <c r="J11" s="10"/>
      <c r="K11" s="10"/>
      <c r="L11" s="10"/>
      <c r="M11" s="6">
        <v>19.899999999999999</v>
      </c>
      <c r="N11" s="8">
        <f t="shared" si="0"/>
        <v>9.7931639483418972E-5</v>
      </c>
    </row>
    <row r="12" spans="1:14" ht="11.45" customHeight="1" x14ac:dyDescent="0.2">
      <c r="A12" s="10" t="s">
        <v>22</v>
      </c>
      <c r="B12" s="10"/>
      <c r="C12" s="10" t="s">
        <v>23</v>
      </c>
      <c r="D12" s="10"/>
      <c r="E12" s="10"/>
      <c r="F12" s="10"/>
      <c r="G12" s="10"/>
      <c r="H12" s="10"/>
      <c r="I12" s="10"/>
      <c r="J12" s="10"/>
      <c r="K12" s="10"/>
      <c r="L12" s="10"/>
      <c r="M12" s="6">
        <v>2732.4</v>
      </c>
      <c r="N12" s="8">
        <f t="shared" si="0"/>
        <v>1.3446653855502212E-2</v>
      </c>
    </row>
    <row r="13" spans="1:14" ht="11.45" customHeight="1" x14ac:dyDescent="0.2">
      <c r="A13" s="10" t="s">
        <v>24</v>
      </c>
      <c r="B13" s="10"/>
      <c r="C13" s="10" t="s">
        <v>25</v>
      </c>
      <c r="D13" s="10"/>
      <c r="E13" s="10"/>
      <c r="F13" s="10"/>
      <c r="G13" s="10"/>
      <c r="H13" s="10"/>
      <c r="I13" s="10"/>
      <c r="J13" s="10"/>
      <c r="K13" s="10"/>
      <c r="L13" s="10"/>
      <c r="M13" s="6">
        <v>1625</v>
      </c>
      <c r="N13" s="8">
        <f t="shared" si="0"/>
        <v>7.9969303598269263E-3</v>
      </c>
    </row>
    <row r="14" spans="1:14" ht="11.45" customHeight="1" x14ac:dyDescent="0.2">
      <c r="A14" s="10" t="s">
        <v>26</v>
      </c>
      <c r="B14" s="10"/>
      <c r="C14" s="10" t="s">
        <v>27</v>
      </c>
      <c r="D14" s="10"/>
      <c r="E14" s="10"/>
      <c r="F14" s="10"/>
      <c r="G14" s="10"/>
      <c r="H14" s="10"/>
      <c r="I14" s="10"/>
      <c r="J14" s="10"/>
      <c r="K14" s="10"/>
      <c r="L14" s="10"/>
      <c r="M14" s="6">
        <v>5834.3</v>
      </c>
      <c r="N14" s="8">
        <f t="shared" si="0"/>
        <v>2.8711686645131226E-2</v>
      </c>
    </row>
    <row r="15" spans="1:14" ht="11.45" customHeight="1" x14ac:dyDescent="0.2">
      <c r="A15" s="10" t="s">
        <v>28</v>
      </c>
      <c r="B15" s="10"/>
      <c r="C15" s="10" t="s">
        <v>29</v>
      </c>
      <c r="D15" s="10"/>
      <c r="E15" s="10"/>
      <c r="F15" s="10"/>
      <c r="G15" s="10"/>
      <c r="H15" s="10"/>
      <c r="I15" s="10"/>
      <c r="J15" s="10"/>
      <c r="K15" s="10"/>
      <c r="L15" s="10"/>
      <c r="M15" s="6">
        <v>-703.47</v>
      </c>
      <c r="N15" s="8">
        <f t="shared" si="0"/>
        <v>-3.4619080616784298E-3</v>
      </c>
    </row>
    <row r="16" spans="1:14" ht="11.45" customHeight="1" x14ac:dyDescent="0.2">
      <c r="A16" s="10" t="s">
        <v>30</v>
      </c>
      <c r="B16" s="10"/>
      <c r="C16" s="10" t="s">
        <v>31</v>
      </c>
      <c r="D16" s="10"/>
      <c r="E16" s="10"/>
      <c r="F16" s="10"/>
      <c r="G16" s="10"/>
      <c r="H16" s="10"/>
      <c r="I16" s="10"/>
      <c r="J16" s="10"/>
      <c r="K16" s="10"/>
      <c r="L16" s="10"/>
      <c r="M16" s="6">
        <v>1740.95</v>
      </c>
      <c r="N16" s="8">
        <f t="shared" si="0"/>
        <v>8.5675420984250399E-3</v>
      </c>
    </row>
    <row r="17" spans="1:14" ht="11.45" customHeight="1" x14ac:dyDescent="0.2">
      <c r="A17" s="10" t="s">
        <v>32</v>
      </c>
      <c r="B17" s="10"/>
      <c r="C17" s="10" t="s">
        <v>33</v>
      </c>
      <c r="D17" s="10"/>
      <c r="E17" s="10"/>
      <c r="F17" s="10"/>
      <c r="G17" s="10"/>
      <c r="H17" s="10"/>
      <c r="I17" s="10"/>
      <c r="J17" s="10"/>
      <c r="K17" s="10"/>
      <c r="L17" s="10"/>
      <c r="M17" s="6">
        <v>-110</v>
      </c>
      <c r="N17" s="8">
        <f t="shared" si="0"/>
        <v>-5.4133067051136119E-4</v>
      </c>
    </row>
    <row r="18" spans="1:14" ht="11.45" customHeight="1" x14ac:dyDescent="0.2">
      <c r="A18" s="10" t="s">
        <v>34</v>
      </c>
      <c r="B18" s="10"/>
      <c r="C18" s="10" t="s">
        <v>35</v>
      </c>
      <c r="D18" s="10"/>
      <c r="E18" s="10"/>
      <c r="F18" s="10"/>
      <c r="G18" s="10"/>
      <c r="H18" s="10"/>
      <c r="I18" s="10"/>
      <c r="J18" s="10"/>
      <c r="K18" s="10"/>
      <c r="L18" s="10"/>
      <c r="M18" s="6">
        <v>0</v>
      </c>
      <c r="N18" s="8">
        <f t="shared" si="0"/>
        <v>0</v>
      </c>
    </row>
    <row r="19" spans="1:14" ht="11.45" customHeight="1" x14ac:dyDescent="0.2">
      <c r="A19" s="10" t="s">
        <v>36</v>
      </c>
      <c r="B19" s="10"/>
      <c r="C19" s="10" t="s">
        <v>37</v>
      </c>
      <c r="D19" s="10"/>
      <c r="E19" s="10"/>
      <c r="F19" s="10"/>
      <c r="G19" s="10"/>
      <c r="H19" s="10"/>
      <c r="I19" s="10"/>
      <c r="J19" s="10"/>
      <c r="K19" s="10"/>
      <c r="L19" s="10"/>
      <c r="M19" s="6">
        <v>0</v>
      </c>
      <c r="N19" s="8">
        <f t="shared" si="0"/>
        <v>0</v>
      </c>
    </row>
    <row r="20" spans="1:14" ht="11.45" customHeight="1" x14ac:dyDescent="0.2">
      <c r="A20" s="10" t="s">
        <v>38</v>
      </c>
      <c r="B20" s="10"/>
      <c r="C20" s="10" t="s">
        <v>39</v>
      </c>
      <c r="D20" s="10"/>
      <c r="E20" s="10"/>
      <c r="F20" s="10"/>
      <c r="G20" s="10"/>
      <c r="H20" s="10"/>
      <c r="I20" s="10"/>
      <c r="J20" s="10"/>
      <c r="K20" s="10"/>
      <c r="L20" s="10"/>
      <c r="M20" s="6">
        <v>0</v>
      </c>
      <c r="N20" s="8">
        <f t="shared" si="0"/>
        <v>0</v>
      </c>
    </row>
    <row r="21" spans="1:14" ht="11.45" customHeight="1" x14ac:dyDescent="0.2">
      <c r="A21" s="10" t="s">
        <v>40</v>
      </c>
      <c r="B21" s="10"/>
      <c r="C21" s="10" t="s">
        <v>41</v>
      </c>
      <c r="D21" s="10"/>
      <c r="E21" s="10"/>
      <c r="F21" s="10"/>
      <c r="G21" s="10"/>
      <c r="H21" s="10"/>
      <c r="I21" s="10"/>
      <c r="J21" s="10"/>
      <c r="K21" s="10"/>
      <c r="L21" s="10"/>
      <c r="M21" s="6">
        <v>0</v>
      </c>
      <c r="N21" s="8">
        <f t="shared" si="0"/>
        <v>0</v>
      </c>
    </row>
    <row r="22" spans="1:14" ht="11.45" customHeight="1" x14ac:dyDescent="0.2">
      <c r="A22" s="10" t="s">
        <v>42</v>
      </c>
      <c r="B22" s="10"/>
      <c r="C22" s="10" t="s">
        <v>43</v>
      </c>
      <c r="D22" s="10"/>
      <c r="E22" s="10"/>
      <c r="F22" s="10"/>
      <c r="G22" s="10"/>
      <c r="H22" s="10"/>
      <c r="I22" s="10"/>
      <c r="J22" s="10"/>
      <c r="K22" s="10"/>
      <c r="L22" s="10"/>
      <c r="M22" s="6">
        <v>0</v>
      </c>
      <c r="N22" s="8">
        <f t="shared" si="0"/>
        <v>0</v>
      </c>
    </row>
    <row r="23" spans="1:14" ht="11.45" customHeight="1" x14ac:dyDescent="0.2">
      <c r="A23" s="10" t="s">
        <v>44</v>
      </c>
      <c r="B23" s="10"/>
      <c r="C23" s="10" t="s">
        <v>45</v>
      </c>
      <c r="D23" s="10"/>
      <c r="E23" s="10"/>
      <c r="F23" s="10"/>
      <c r="G23" s="10"/>
      <c r="H23" s="10"/>
      <c r="I23" s="10"/>
      <c r="J23" s="10"/>
      <c r="K23" s="10"/>
      <c r="L23" s="10"/>
      <c r="M23" s="6">
        <v>0</v>
      </c>
      <c r="N23" s="8">
        <f t="shared" si="0"/>
        <v>0</v>
      </c>
    </row>
    <row r="24" spans="1:14" ht="11.45" customHeight="1" x14ac:dyDescent="0.2">
      <c r="A24" s="10" t="s">
        <v>46</v>
      </c>
      <c r="B24" s="10"/>
      <c r="C24" s="10" t="s">
        <v>47</v>
      </c>
      <c r="D24" s="10"/>
      <c r="E24" s="10"/>
      <c r="F24" s="10"/>
      <c r="G24" s="10"/>
      <c r="H24" s="10"/>
      <c r="I24" s="10"/>
      <c r="J24" s="10"/>
      <c r="K24" s="10"/>
      <c r="L24" s="10"/>
      <c r="M24" s="6">
        <v>0</v>
      </c>
      <c r="N24" s="8">
        <f t="shared" si="0"/>
        <v>0</v>
      </c>
    </row>
    <row r="25" spans="1:14" ht="11.45" customHeight="1" x14ac:dyDescent="0.2">
      <c r="A25" s="10" t="s">
        <v>48</v>
      </c>
      <c r="B25" s="10"/>
      <c r="C25" s="10" t="s">
        <v>49</v>
      </c>
      <c r="D25" s="10"/>
      <c r="E25" s="10"/>
      <c r="F25" s="10"/>
      <c r="G25" s="10"/>
      <c r="H25" s="10"/>
      <c r="I25" s="10"/>
      <c r="J25" s="10"/>
      <c r="K25" s="10"/>
      <c r="L25" s="10"/>
      <c r="M25" s="6">
        <v>0</v>
      </c>
      <c r="N25" s="8">
        <f t="shared" si="0"/>
        <v>0</v>
      </c>
    </row>
    <row r="26" spans="1:14" ht="11.45" customHeight="1" x14ac:dyDescent="0.2">
      <c r="A26" s="10" t="s">
        <v>50</v>
      </c>
      <c r="B26" s="10"/>
      <c r="C26" s="10" t="s">
        <v>51</v>
      </c>
      <c r="D26" s="10"/>
      <c r="E26" s="10"/>
      <c r="F26" s="10"/>
      <c r="G26" s="10"/>
      <c r="H26" s="10"/>
      <c r="I26" s="10"/>
      <c r="J26" s="10"/>
      <c r="K26" s="10"/>
      <c r="L26" s="10"/>
      <c r="M26" s="6">
        <v>0</v>
      </c>
      <c r="N26" s="8">
        <f t="shared" si="0"/>
        <v>0</v>
      </c>
    </row>
    <row r="27" spans="1:14" ht="11.45" customHeight="1" x14ac:dyDescent="0.2">
      <c r="A27" s="10" t="s">
        <v>52</v>
      </c>
      <c r="B27" s="10"/>
      <c r="C27" s="10" t="s">
        <v>53</v>
      </c>
      <c r="D27" s="10"/>
      <c r="E27" s="10"/>
      <c r="F27" s="10"/>
      <c r="G27" s="10"/>
      <c r="H27" s="10"/>
      <c r="I27" s="10"/>
      <c r="J27" s="10"/>
      <c r="K27" s="10"/>
      <c r="L27" s="10"/>
      <c r="M27" s="6">
        <v>0</v>
      </c>
      <c r="N27" s="8">
        <f t="shared" si="0"/>
        <v>0</v>
      </c>
    </row>
    <row r="28" spans="1:14" ht="11.45" customHeight="1" x14ac:dyDescent="0.2">
      <c r="A28" s="10" t="s">
        <v>54</v>
      </c>
      <c r="B28" s="10"/>
      <c r="C28" s="10" t="s">
        <v>55</v>
      </c>
      <c r="D28" s="10"/>
      <c r="E28" s="10"/>
      <c r="F28" s="10"/>
      <c r="G28" s="10"/>
      <c r="H28" s="10"/>
      <c r="I28" s="10"/>
      <c r="J28" s="10"/>
      <c r="K28" s="10"/>
      <c r="L28" s="10"/>
      <c r="M28" s="6">
        <v>0</v>
      </c>
      <c r="N28" s="8">
        <f t="shared" si="0"/>
        <v>0</v>
      </c>
    </row>
    <row r="29" spans="1:14" ht="11.45" customHeight="1" x14ac:dyDescent="0.2">
      <c r="A29" s="10" t="s">
        <v>56</v>
      </c>
      <c r="B29" s="10"/>
      <c r="C29" s="10" t="s">
        <v>57</v>
      </c>
      <c r="D29" s="10"/>
      <c r="E29" s="10"/>
      <c r="F29" s="10"/>
      <c r="G29" s="10"/>
      <c r="H29" s="10"/>
      <c r="I29" s="10"/>
      <c r="J29" s="10"/>
      <c r="K29" s="10"/>
      <c r="L29" s="10"/>
      <c r="M29" s="6">
        <v>0</v>
      </c>
      <c r="N29" s="8">
        <f t="shared" si="0"/>
        <v>0</v>
      </c>
    </row>
    <row r="30" spans="1:14" ht="11.45" customHeight="1" x14ac:dyDescent="0.2">
      <c r="A30" s="10" t="s">
        <v>58</v>
      </c>
      <c r="B30" s="10"/>
      <c r="C30" s="10" t="s">
        <v>59</v>
      </c>
      <c r="D30" s="10"/>
      <c r="E30" s="10"/>
      <c r="F30" s="10"/>
      <c r="G30" s="10"/>
      <c r="H30" s="10"/>
      <c r="I30" s="10"/>
      <c r="J30" s="10"/>
      <c r="K30" s="10"/>
      <c r="L30" s="10"/>
      <c r="M30" s="6">
        <v>0</v>
      </c>
      <c r="N30" s="8">
        <f t="shared" si="0"/>
        <v>0</v>
      </c>
    </row>
    <row r="31" spans="1:14" ht="11.45" customHeight="1" x14ac:dyDescent="0.2">
      <c r="A31" s="10" t="s">
        <v>60</v>
      </c>
      <c r="B31" s="10"/>
      <c r="C31" s="10" t="s">
        <v>61</v>
      </c>
      <c r="D31" s="10"/>
      <c r="E31" s="10"/>
      <c r="F31" s="10"/>
      <c r="G31" s="10"/>
      <c r="H31" s="10"/>
      <c r="I31" s="10"/>
      <c r="J31" s="10"/>
      <c r="K31" s="10"/>
      <c r="L31" s="10"/>
      <c r="M31" s="6">
        <v>0</v>
      </c>
      <c r="N31" s="8">
        <f t="shared" si="0"/>
        <v>0</v>
      </c>
    </row>
    <row r="32" spans="1:14" ht="11.45" customHeight="1" x14ac:dyDescent="0.2">
      <c r="A32" s="10" t="s">
        <v>62</v>
      </c>
      <c r="B32" s="10"/>
      <c r="C32" s="10" t="s">
        <v>63</v>
      </c>
      <c r="D32" s="10"/>
      <c r="E32" s="10"/>
      <c r="F32" s="10"/>
      <c r="G32" s="10"/>
      <c r="H32" s="10"/>
      <c r="I32" s="10"/>
      <c r="J32" s="10"/>
      <c r="K32" s="10"/>
      <c r="L32" s="10"/>
      <c r="M32" s="6">
        <v>0</v>
      </c>
      <c r="N32" s="8">
        <f t="shared" si="0"/>
        <v>0</v>
      </c>
    </row>
    <row r="33" spans="1:14" ht="11.45" customHeight="1" x14ac:dyDescent="0.2">
      <c r="A33" s="10" t="s">
        <v>64</v>
      </c>
      <c r="B33" s="10"/>
      <c r="C33" s="10" t="s">
        <v>65</v>
      </c>
      <c r="D33" s="10"/>
      <c r="E33" s="10"/>
      <c r="F33" s="10"/>
      <c r="G33" s="10"/>
      <c r="H33" s="10"/>
      <c r="I33" s="10"/>
      <c r="J33" s="10"/>
      <c r="K33" s="10"/>
      <c r="L33" s="10"/>
      <c r="M33" s="6">
        <v>0</v>
      </c>
      <c r="N33" s="8">
        <f t="shared" si="0"/>
        <v>0</v>
      </c>
    </row>
    <row r="34" spans="1:14" ht="11.45" customHeight="1" x14ac:dyDescent="0.2">
      <c r="A34" s="10" t="s">
        <v>66</v>
      </c>
      <c r="B34" s="10"/>
      <c r="C34" s="10" t="s">
        <v>67</v>
      </c>
      <c r="D34" s="10"/>
      <c r="E34" s="10"/>
      <c r="F34" s="10"/>
      <c r="G34" s="10"/>
      <c r="H34" s="10"/>
      <c r="I34" s="10"/>
      <c r="J34" s="10"/>
      <c r="K34" s="10"/>
      <c r="L34" s="10"/>
      <c r="M34" s="6">
        <v>0</v>
      </c>
      <c r="N34" s="8">
        <f t="shared" si="0"/>
        <v>0</v>
      </c>
    </row>
    <row r="35" spans="1:14" ht="11.45" customHeight="1" x14ac:dyDescent="0.2">
      <c r="A35" s="10" t="s">
        <v>68</v>
      </c>
      <c r="B35" s="10"/>
      <c r="C35" s="10" t="s">
        <v>69</v>
      </c>
      <c r="D35" s="10"/>
      <c r="E35" s="10"/>
      <c r="F35" s="10"/>
      <c r="G35" s="10"/>
      <c r="H35" s="10"/>
      <c r="I35" s="10"/>
      <c r="J35" s="10"/>
      <c r="K35" s="10"/>
      <c r="L35" s="10"/>
      <c r="M35" s="6">
        <v>0</v>
      </c>
      <c r="N35" s="8">
        <f t="shared" si="0"/>
        <v>0</v>
      </c>
    </row>
    <row r="36" spans="1:14" ht="11.45" customHeight="1" x14ac:dyDescent="0.2">
      <c r="J36" s="12" t="s">
        <v>70</v>
      </c>
      <c r="K36" s="12"/>
      <c r="L36" s="12"/>
      <c r="M36" s="7">
        <f>SUM(M3:M35)</f>
        <v>203202.96999999997</v>
      </c>
      <c r="N36" s="8">
        <f t="shared" si="0"/>
        <v>1</v>
      </c>
    </row>
    <row r="37" spans="1:14" ht="14.25" customHeight="1" x14ac:dyDescent="0.2"/>
    <row r="38" spans="1:14" ht="14.25" customHeight="1" x14ac:dyDescent="0.2">
      <c r="A38" s="13" t="s">
        <v>71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</row>
    <row r="39" spans="1:14" ht="11.45" customHeight="1" x14ac:dyDescent="0.2">
      <c r="A39" s="9" t="s">
        <v>72</v>
      </c>
      <c r="B39" s="9"/>
      <c r="C39" s="9" t="s">
        <v>73</v>
      </c>
      <c r="D39" s="9"/>
      <c r="E39" s="9"/>
      <c r="F39" s="9"/>
      <c r="G39" s="9"/>
      <c r="H39" s="9"/>
      <c r="I39" s="9"/>
      <c r="J39" s="9"/>
      <c r="K39" s="9"/>
      <c r="L39" s="9"/>
      <c r="M39" s="2" t="s">
        <v>74</v>
      </c>
    </row>
    <row r="40" spans="1:14" ht="11.45" customHeight="1" x14ac:dyDescent="0.2">
      <c r="A40" s="10" t="s">
        <v>75</v>
      </c>
      <c r="B40" s="10"/>
      <c r="C40" s="10" t="s">
        <v>76</v>
      </c>
      <c r="D40" s="10"/>
      <c r="E40" s="10"/>
      <c r="F40" s="10"/>
      <c r="G40" s="10"/>
      <c r="H40" s="10"/>
      <c r="I40" s="10"/>
      <c r="J40" s="10"/>
      <c r="K40" s="10"/>
      <c r="L40" s="10"/>
      <c r="M40" s="6">
        <v>33496</v>
      </c>
      <c r="N40" s="8">
        <f>M40/M$95</f>
        <v>0.35875849596048603</v>
      </c>
    </row>
    <row r="41" spans="1:14" ht="11.45" customHeight="1" x14ac:dyDescent="0.2">
      <c r="A41" s="10" t="s">
        <v>77</v>
      </c>
      <c r="B41" s="10"/>
      <c r="C41" s="10" t="s">
        <v>78</v>
      </c>
      <c r="D41" s="10"/>
      <c r="E41" s="10"/>
      <c r="F41" s="10"/>
      <c r="G41" s="10"/>
      <c r="H41" s="10"/>
      <c r="I41" s="10"/>
      <c r="J41" s="10"/>
      <c r="K41" s="10"/>
      <c r="L41" s="10"/>
      <c r="M41" s="6">
        <v>2360.59</v>
      </c>
      <c r="N41" s="8">
        <f t="shared" ref="N41:N95" si="1">M41/M$95</f>
        <v>2.5283070157014684E-2</v>
      </c>
    </row>
    <row r="42" spans="1:14" ht="11.45" customHeight="1" x14ac:dyDescent="0.2">
      <c r="A42" s="10" t="s">
        <v>79</v>
      </c>
      <c r="B42" s="10"/>
      <c r="C42" s="10" t="s">
        <v>80</v>
      </c>
      <c r="D42" s="10"/>
      <c r="E42" s="10"/>
      <c r="F42" s="10"/>
      <c r="G42" s="10"/>
      <c r="H42" s="10"/>
      <c r="I42" s="10"/>
      <c r="J42" s="10"/>
      <c r="K42" s="10"/>
      <c r="L42" s="10"/>
      <c r="M42" s="6">
        <v>199.8</v>
      </c>
      <c r="N42" s="8">
        <f t="shared" si="1"/>
        <v>2.1399554422290757E-3</v>
      </c>
    </row>
    <row r="43" spans="1:14" ht="11.45" customHeight="1" x14ac:dyDescent="0.2">
      <c r="A43" s="10" t="s">
        <v>81</v>
      </c>
      <c r="B43" s="10"/>
      <c r="C43" s="10" t="s">
        <v>82</v>
      </c>
      <c r="D43" s="10"/>
      <c r="E43" s="10"/>
      <c r="F43" s="10"/>
      <c r="G43" s="10"/>
      <c r="H43" s="10"/>
      <c r="I43" s="10"/>
      <c r="J43" s="10"/>
      <c r="K43" s="10"/>
      <c r="L43" s="10"/>
      <c r="M43" s="6">
        <v>4806</v>
      </c>
      <c r="N43" s="8">
        <f t="shared" si="1"/>
        <v>5.1474603880645328E-2</v>
      </c>
    </row>
    <row r="44" spans="1:14" ht="11.45" customHeight="1" x14ac:dyDescent="0.2">
      <c r="A44" s="10" t="s">
        <v>83</v>
      </c>
      <c r="B44" s="10"/>
      <c r="C44" s="10" t="s">
        <v>84</v>
      </c>
      <c r="D44" s="10"/>
      <c r="E44" s="10"/>
      <c r="F44" s="10"/>
      <c r="G44" s="10"/>
      <c r="H44" s="10"/>
      <c r="I44" s="10"/>
      <c r="J44" s="10"/>
      <c r="K44" s="10"/>
      <c r="L44" s="10"/>
      <c r="M44" s="6">
        <v>4212.6400000000003</v>
      </c>
      <c r="N44" s="8">
        <f t="shared" si="1"/>
        <v>4.5119428899659121E-2</v>
      </c>
    </row>
    <row r="45" spans="1:14" ht="11.45" customHeight="1" x14ac:dyDescent="0.2">
      <c r="A45" s="10" t="s">
        <v>85</v>
      </c>
      <c r="B45" s="10"/>
      <c r="C45" s="10" t="s">
        <v>86</v>
      </c>
      <c r="D45" s="10"/>
      <c r="E45" s="10"/>
      <c r="F45" s="10"/>
      <c r="G45" s="10"/>
      <c r="H45" s="10"/>
      <c r="I45" s="10"/>
      <c r="J45" s="10"/>
      <c r="K45" s="10"/>
      <c r="L45" s="10"/>
      <c r="M45" s="6">
        <v>3245.5</v>
      </c>
      <c r="N45" s="8">
        <f t="shared" si="1"/>
        <v>3.4760887826598919E-2</v>
      </c>
    </row>
    <row r="46" spans="1:14" ht="11.45" customHeight="1" x14ac:dyDescent="0.2">
      <c r="A46" s="10" t="s">
        <v>87</v>
      </c>
      <c r="B46" s="10"/>
      <c r="C46" s="10" t="s">
        <v>88</v>
      </c>
      <c r="D46" s="10"/>
      <c r="E46" s="10"/>
      <c r="F46" s="10"/>
      <c r="G46" s="10"/>
      <c r="H46" s="10"/>
      <c r="I46" s="10"/>
      <c r="J46" s="10"/>
      <c r="K46" s="10"/>
      <c r="L46" s="10"/>
      <c r="M46" s="6">
        <v>132.5</v>
      </c>
      <c r="N46" s="8">
        <f t="shared" si="1"/>
        <v>1.4191396200968593E-3</v>
      </c>
    </row>
    <row r="47" spans="1:14" ht="11.45" customHeight="1" x14ac:dyDescent="0.2">
      <c r="A47" s="10" t="s">
        <v>89</v>
      </c>
      <c r="B47" s="10"/>
      <c r="C47" s="10" t="s">
        <v>90</v>
      </c>
      <c r="D47" s="10"/>
      <c r="E47" s="10"/>
      <c r="F47" s="10"/>
      <c r="G47" s="10"/>
      <c r="H47" s="10"/>
      <c r="I47" s="10"/>
      <c r="J47" s="10"/>
      <c r="K47" s="10"/>
      <c r="L47" s="10"/>
      <c r="M47" s="6">
        <v>466.14</v>
      </c>
      <c r="N47" s="8">
        <f t="shared" si="1"/>
        <v>4.9925867359392456E-3</v>
      </c>
    </row>
    <row r="48" spans="1:14" ht="11.45" customHeight="1" x14ac:dyDescent="0.2">
      <c r="A48" s="10" t="s">
        <v>91</v>
      </c>
      <c r="B48" s="10"/>
      <c r="C48" s="10" t="s">
        <v>92</v>
      </c>
      <c r="D48" s="10"/>
      <c r="E48" s="10"/>
      <c r="F48" s="10"/>
      <c r="G48" s="10"/>
      <c r="H48" s="10"/>
      <c r="I48" s="10"/>
      <c r="J48" s="10"/>
      <c r="K48" s="10"/>
      <c r="L48" s="10"/>
      <c r="M48" s="6">
        <v>628.77</v>
      </c>
      <c r="N48" s="8">
        <f t="shared" si="1"/>
        <v>6.7344333504022807E-3</v>
      </c>
    </row>
    <row r="49" spans="1:14" ht="11.45" customHeight="1" x14ac:dyDescent="0.2">
      <c r="A49" s="10" t="s">
        <v>93</v>
      </c>
      <c r="B49" s="10"/>
      <c r="C49" s="10" t="s">
        <v>94</v>
      </c>
      <c r="D49" s="10"/>
      <c r="E49" s="10"/>
      <c r="F49" s="10"/>
      <c r="G49" s="10"/>
      <c r="H49" s="10"/>
      <c r="I49" s="10"/>
      <c r="J49" s="10"/>
      <c r="K49" s="10"/>
      <c r="L49" s="10"/>
      <c r="M49" s="6">
        <v>1861.65</v>
      </c>
      <c r="N49" s="8">
        <f t="shared" si="1"/>
        <v>1.9939179424553345E-2</v>
      </c>
    </row>
    <row r="50" spans="1:14" ht="11.45" customHeight="1" x14ac:dyDescent="0.2">
      <c r="A50" s="10" t="s">
        <v>95</v>
      </c>
      <c r="B50" s="10"/>
      <c r="C50" s="10" t="s">
        <v>96</v>
      </c>
      <c r="D50" s="10"/>
      <c r="E50" s="10"/>
      <c r="F50" s="10"/>
      <c r="G50" s="10"/>
      <c r="H50" s="10"/>
      <c r="I50" s="10"/>
      <c r="J50" s="10"/>
      <c r="K50" s="10"/>
      <c r="L50" s="10"/>
      <c r="M50" s="6">
        <v>299.89999999999998</v>
      </c>
      <c r="N50" s="8">
        <f t="shared" si="1"/>
        <v>3.2120752608833817E-3</v>
      </c>
    </row>
    <row r="51" spans="1:14" ht="11.45" customHeight="1" x14ac:dyDescent="0.2">
      <c r="A51" s="10" t="s">
        <v>97</v>
      </c>
      <c r="B51" s="10"/>
      <c r="C51" s="10" t="s">
        <v>98</v>
      </c>
      <c r="D51" s="10"/>
      <c r="E51" s="10"/>
      <c r="F51" s="10"/>
      <c r="G51" s="10"/>
      <c r="H51" s="10"/>
      <c r="I51" s="10"/>
      <c r="J51" s="10"/>
      <c r="K51" s="10"/>
      <c r="L51" s="10"/>
      <c r="M51" s="6">
        <v>707</v>
      </c>
      <c r="N51" s="8">
        <f t="shared" si="1"/>
        <v>7.5723148030828642E-3</v>
      </c>
    </row>
    <row r="52" spans="1:14" ht="11.45" customHeight="1" x14ac:dyDescent="0.2">
      <c r="A52" s="10" t="s">
        <v>99</v>
      </c>
      <c r="B52" s="10"/>
      <c r="C52" s="10" t="s">
        <v>100</v>
      </c>
      <c r="D52" s="10"/>
      <c r="E52" s="10"/>
      <c r="F52" s="10"/>
      <c r="G52" s="10"/>
      <c r="H52" s="10"/>
      <c r="I52" s="10"/>
      <c r="J52" s="10"/>
      <c r="K52" s="10"/>
      <c r="L52" s="10"/>
      <c r="M52" s="6">
        <v>631.48</v>
      </c>
      <c r="N52" s="8">
        <f t="shared" si="1"/>
        <v>6.7634587720661488E-3</v>
      </c>
    </row>
    <row r="53" spans="1:14" ht="11.45" customHeight="1" x14ac:dyDescent="0.2">
      <c r="A53" s="10" t="s">
        <v>101</v>
      </c>
      <c r="B53" s="10"/>
      <c r="C53" s="10" t="s">
        <v>102</v>
      </c>
      <c r="D53" s="10"/>
      <c r="E53" s="10"/>
      <c r="F53" s="10"/>
      <c r="G53" s="10"/>
      <c r="H53" s="10"/>
      <c r="I53" s="10"/>
      <c r="J53" s="10"/>
      <c r="K53" s="10"/>
      <c r="L53" s="10"/>
      <c r="M53" s="6">
        <v>110.11</v>
      </c>
      <c r="N53" s="8">
        <f t="shared" si="1"/>
        <v>1.1793318005197371E-3</v>
      </c>
    </row>
    <row r="54" spans="1:14" ht="11.45" customHeight="1" x14ac:dyDescent="0.2">
      <c r="A54" s="10" t="s">
        <v>103</v>
      </c>
      <c r="B54" s="10"/>
      <c r="C54" s="10" t="s">
        <v>104</v>
      </c>
      <c r="D54" s="10"/>
      <c r="E54" s="10"/>
      <c r="F54" s="10"/>
      <c r="G54" s="10"/>
      <c r="H54" s="10"/>
      <c r="I54" s="10"/>
      <c r="J54" s="10"/>
      <c r="K54" s="10"/>
      <c r="L54" s="10"/>
      <c r="M54" s="6">
        <v>1000</v>
      </c>
      <c r="N54" s="8">
        <f t="shared" si="1"/>
        <v>1.0710487698844222E-2</v>
      </c>
    </row>
    <row r="55" spans="1:14" ht="11.45" customHeight="1" x14ac:dyDescent="0.2">
      <c r="A55" s="10" t="s">
        <v>105</v>
      </c>
      <c r="B55" s="10"/>
      <c r="C55" s="10" t="s">
        <v>106</v>
      </c>
      <c r="D55" s="10"/>
      <c r="E55" s="10"/>
      <c r="F55" s="10"/>
      <c r="G55" s="10"/>
      <c r="H55" s="10"/>
      <c r="I55" s="10"/>
      <c r="J55" s="10"/>
      <c r="K55" s="10"/>
      <c r="L55" s="10"/>
      <c r="M55" s="6">
        <v>220</v>
      </c>
      <c r="N55" s="8">
        <f t="shared" si="1"/>
        <v>2.3563072937457289E-3</v>
      </c>
    </row>
    <row r="56" spans="1:14" ht="11.45" customHeight="1" x14ac:dyDescent="0.2">
      <c r="A56" s="10" t="s">
        <v>107</v>
      </c>
      <c r="B56" s="10"/>
      <c r="C56" s="10" t="s">
        <v>108</v>
      </c>
      <c r="D56" s="10"/>
      <c r="E56" s="10"/>
      <c r="F56" s="10"/>
      <c r="G56" s="10"/>
      <c r="H56" s="10"/>
      <c r="I56" s="10"/>
      <c r="J56" s="10"/>
      <c r="K56" s="10"/>
      <c r="L56" s="10"/>
      <c r="M56" s="6">
        <v>188.12</v>
      </c>
      <c r="N56" s="8">
        <f t="shared" si="1"/>
        <v>2.0148569459065751E-3</v>
      </c>
    </row>
    <row r="57" spans="1:14" ht="11.45" customHeight="1" x14ac:dyDescent="0.2">
      <c r="A57" s="10" t="s">
        <v>109</v>
      </c>
      <c r="B57" s="10"/>
      <c r="C57" s="10" t="s">
        <v>110</v>
      </c>
      <c r="D57" s="10"/>
      <c r="E57" s="10"/>
      <c r="F57" s="10"/>
      <c r="G57" s="10"/>
      <c r="H57" s="10"/>
      <c r="I57" s="10"/>
      <c r="J57" s="10"/>
      <c r="K57" s="10"/>
      <c r="L57" s="10"/>
      <c r="M57" s="6">
        <v>1379.89</v>
      </c>
      <c r="N57" s="8">
        <f t="shared" si="1"/>
        <v>1.4779294870758153E-2</v>
      </c>
    </row>
    <row r="58" spans="1:14" ht="11.45" customHeight="1" x14ac:dyDescent="0.2">
      <c r="A58" s="10" t="s">
        <v>111</v>
      </c>
      <c r="B58" s="10"/>
      <c r="C58" s="10" t="s">
        <v>112</v>
      </c>
      <c r="D58" s="10"/>
      <c r="E58" s="10"/>
      <c r="F58" s="10"/>
      <c r="G58" s="10"/>
      <c r="H58" s="10"/>
      <c r="I58" s="10"/>
      <c r="J58" s="10"/>
      <c r="K58" s="10"/>
      <c r="L58" s="10"/>
      <c r="M58" s="6">
        <v>680</v>
      </c>
      <c r="N58" s="8">
        <f t="shared" si="1"/>
        <v>7.2831316352140706E-3</v>
      </c>
    </row>
    <row r="59" spans="1:14" ht="11.45" customHeight="1" x14ac:dyDescent="0.2">
      <c r="A59" s="10" t="s">
        <v>113</v>
      </c>
      <c r="B59" s="10"/>
      <c r="C59" s="10" t="s">
        <v>114</v>
      </c>
      <c r="D59" s="10"/>
      <c r="E59" s="10"/>
      <c r="F59" s="10"/>
      <c r="G59" s="10"/>
      <c r="H59" s="10"/>
      <c r="I59" s="10"/>
      <c r="J59" s="10"/>
      <c r="K59" s="10"/>
      <c r="L59" s="10"/>
      <c r="M59" s="6">
        <v>1590</v>
      </c>
      <c r="N59" s="8">
        <f t="shared" si="1"/>
        <v>1.7029675441162313E-2</v>
      </c>
    </row>
    <row r="60" spans="1:14" ht="11.45" customHeight="1" x14ac:dyDescent="0.2">
      <c r="A60" s="10" t="s">
        <v>115</v>
      </c>
      <c r="B60" s="10"/>
      <c r="C60" s="10" t="s">
        <v>116</v>
      </c>
      <c r="D60" s="10"/>
      <c r="E60" s="10"/>
      <c r="F60" s="10"/>
      <c r="G60" s="10"/>
      <c r="H60" s="10"/>
      <c r="I60" s="10"/>
      <c r="J60" s="10"/>
      <c r="K60" s="10"/>
      <c r="L60" s="10"/>
      <c r="M60" s="6">
        <v>1518</v>
      </c>
      <c r="N60" s="8">
        <f t="shared" si="1"/>
        <v>1.6258520326845528E-2</v>
      </c>
    </row>
    <row r="61" spans="1:14" ht="11.45" customHeight="1" x14ac:dyDescent="0.2">
      <c r="A61" s="10" t="s">
        <v>117</v>
      </c>
      <c r="B61" s="10"/>
      <c r="C61" s="10" t="s">
        <v>118</v>
      </c>
      <c r="D61" s="10"/>
      <c r="E61" s="10"/>
      <c r="F61" s="10"/>
      <c r="G61" s="10"/>
      <c r="H61" s="10"/>
      <c r="I61" s="10"/>
      <c r="J61" s="10"/>
      <c r="K61" s="10"/>
      <c r="L61" s="10"/>
      <c r="M61" s="6">
        <v>5065.66</v>
      </c>
      <c r="N61" s="8">
        <f t="shared" si="1"/>
        <v>5.4255689116527214E-2</v>
      </c>
    </row>
    <row r="62" spans="1:14" ht="11.45" customHeight="1" x14ac:dyDescent="0.2">
      <c r="A62" s="10" t="s">
        <v>119</v>
      </c>
      <c r="B62" s="10"/>
      <c r="C62" s="10" t="s">
        <v>120</v>
      </c>
      <c r="D62" s="10"/>
      <c r="E62" s="10"/>
      <c r="F62" s="10"/>
      <c r="G62" s="10"/>
      <c r="H62" s="10"/>
      <c r="I62" s="10"/>
      <c r="J62" s="10"/>
      <c r="K62" s="10"/>
      <c r="L62" s="10"/>
      <c r="M62" s="6">
        <v>3809.21</v>
      </c>
      <c r="N62" s="8">
        <f t="shared" si="1"/>
        <v>4.0798496847314396E-2</v>
      </c>
    </row>
    <row r="63" spans="1:14" ht="11.25" customHeight="1" x14ac:dyDescent="0.2">
      <c r="A63" s="10" t="s">
        <v>121</v>
      </c>
      <c r="B63" s="10"/>
      <c r="C63" s="10" t="s">
        <v>122</v>
      </c>
      <c r="D63" s="10"/>
      <c r="E63" s="10"/>
      <c r="F63" s="10"/>
      <c r="G63" s="10"/>
      <c r="H63" s="10"/>
      <c r="I63" s="10"/>
      <c r="J63" s="10"/>
      <c r="K63" s="10"/>
      <c r="L63" s="10"/>
      <c r="M63" s="6">
        <v>1100.99</v>
      </c>
      <c r="N63" s="8">
        <f t="shared" si="1"/>
        <v>1.1792139851550499E-2</v>
      </c>
    </row>
    <row r="64" spans="1:14" ht="11.45" customHeight="1" x14ac:dyDescent="0.2">
      <c r="A64" s="10" t="s">
        <v>124</v>
      </c>
      <c r="B64" s="10"/>
      <c r="C64" s="10" t="s">
        <v>125</v>
      </c>
      <c r="D64" s="10"/>
      <c r="E64" s="10"/>
      <c r="F64" s="10"/>
      <c r="G64" s="10"/>
      <c r="H64" s="10"/>
      <c r="I64" s="10"/>
      <c r="J64" s="10"/>
      <c r="K64" s="10"/>
      <c r="L64" s="10"/>
      <c r="M64" s="6">
        <v>1788</v>
      </c>
      <c r="N64" s="8">
        <f t="shared" si="1"/>
        <v>1.9150352005533468E-2</v>
      </c>
    </row>
    <row r="65" spans="1:14" ht="11.45" customHeight="1" x14ac:dyDescent="0.2">
      <c r="A65" s="10" t="s">
        <v>126</v>
      </c>
      <c r="B65" s="10"/>
      <c r="C65" s="10" t="s">
        <v>127</v>
      </c>
      <c r="D65" s="10"/>
      <c r="E65" s="10"/>
      <c r="F65" s="10"/>
      <c r="G65" s="10"/>
      <c r="H65" s="10"/>
      <c r="I65" s="10"/>
      <c r="J65" s="10"/>
      <c r="K65" s="10"/>
      <c r="L65" s="10"/>
      <c r="M65" s="6">
        <v>440</v>
      </c>
      <c r="N65" s="8">
        <f t="shared" si="1"/>
        <v>4.7126145874914578E-3</v>
      </c>
    </row>
    <row r="66" spans="1:14" ht="11.45" customHeight="1" x14ac:dyDescent="0.2">
      <c r="A66" s="10" t="s">
        <v>128</v>
      </c>
      <c r="B66" s="10"/>
      <c r="C66" s="10" t="s">
        <v>129</v>
      </c>
      <c r="D66" s="10"/>
      <c r="E66" s="10"/>
      <c r="F66" s="10"/>
      <c r="G66" s="10"/>
      <c r="H66" s="10"/>
      <c r="I66" s="10"/>
      <c r="J66" s="10"/>
      <c r="K66" s="10"/>
      <c r="L66" s="10"/>
      <c r="M66" s="6">
        <v>260.42</v>
      </c>
      <c r="N66" s="8">
        <f t="shared" si="1"/>
        <v>2.7892252065330123E-3</v>
      </c>
    </row>
    <row r="67" spans="1:14" ht="11.45" customHeight="1" x14ac:dyDescent="0.2">
      <c r="A67" s="10" t="s">
        <v>130</v>
      </c>
      <c r="B67" s="10"/>
      <c r="C67" s="10" t="s">
        <v>131</v>
      </c>
      <c r="D67" s="10"/>
      <c r="E67" s="10"/>
      <c r="F67" s="10"/>
      <c r="G67" s="10"/>
      <c r="H67" s="10"/>
      <c r="I67" s="10"/>
      <c r="J67" s="10"/>
      <c r="K67" s="10"/>
      <c r="L67" s="10"/>
      <c r="M67" s="6">
        <v>123</v>
      </c>
      <c r="N67" s="8">
        <f t="shared" si="1"/>
        <v>1.3173899869578392E-3</v>
      </c>
    </row>
    <row r="68" spans="1:14" ht="11.45" customHeight="1" x14ac:dyDescent="0.2">
      <c r="A68" s="10" t="s">
        <v>132</v>
      </c>
      <c r="B68" s="10"/>
      <c r="C68" s="10" t="s">
        <v>133</v>
      </c>
      <c r="D68" s="10"/>
      <c r="E68" s="10"/>
      <c r="F68" s="10"/>
      <c r="G68" s="10"/>
      <c r="H68" s="10"/>
      <c r="I68" s="10"/>
      <c r="J68" s="10"/>
      <c r="K68" s="10"/>
      <c r="L68" s="10"/>
      <c r="M68" s="6">
        <v>3052.14</v>
      </c>
      <c r="N68" s="8">
        <f t="shared" si="1"/>
        <v>3.2689907925150398E-2</v>
      </c>
    </row>
    <row r="69" spans="1:14" ht="11.45" customHeight="1" x14ac:dyDescent="0.2">
      <c r="A69" s="10" t="s">
        <v>134</v>
      </c>
      <c r="B69" s="10"/>
      <c r="C69" s="10" t="s">
        <v>135</v>
      </c>
      <c r="D69" s="10"/>
      <c r="E69" s="10"/>
      <c r="F69" s="10"/>
      <c r="G69" s="10"/>
      <c r="H69" s="10"/>
      <c r="I69" s="10"/>
      <c r="J69" s="10"/>
      <c r="K69" s="10"/>
      <c r="L69" s="10"/>
      <c r="M69" s="6">
        <v>500</v>
      </c>
      <c r="N69" s="8">
        <f t="shared" si="1"/>
        <v>5.3552438494221108E-3</v>
      </c>
    </row>
    <row r="70" spans="1:14" ht="11.45" customHeight="1" x14ac:dyDescent="0.2">
      <c r="A70" s="10" t="s">
        <v>136</v>
      </c>
      <c r="B70" s="10"/>
      <c r="C70" s="10" t="s">
        <v>137</v>
      </c>
      <c r="D70" s="10"/>
      <c r="E70" s="10"/>
      <c r="F70" s="10"/>
      <c r="G70" s="10"/>
      <c r="H70" s="10"/>
      <c r="I70" s="10"/>
      <c r="J70" s="10"/>
      <c r="K70" s="10"/>
      <c r="L70" s="10"/>
      <c r="M70" s="6">
        <v>407.23</v>
      </c>
      <c r="N70" s="8">
        <f t="shared" si="1"/>
        <v>4.3616319056003321E-3</v>
      </c>
    </row>
    <row r="71" spans="1:14" ht="11.45" customHeight="1" x14ac:dyDescent="0.2">
      <c r="A71" s="10" t="s">
        <v>138</v>
      </c>
      <c r="B71" s="10"/>
      <c r="C71" s="10" t="s">
        <v>139</v>
      </c>
      <c r="D71" s="10"/>
      <c r="E71" s="10"/>
      <c r="F71" s="10"/>
      <c r="G71" s="10"/>
      <c r="H71" s="10"/>
      <c r="I71" s="10"/>
      <c r="J71" s="10"/>
      <c r="K71" s="10"/>
      <c r="L71" s="10"/>
      <c r="M71" s="6">
        <v>365</v>
      </c>
      <c r="N71" s="8">
        <f t="shared" si="1"/>
        <v>3.9093280100781407E-3</v>
      </c>
    </row>
    <row r="72" spans="1:14" ht="11.45" customHeight="1" x14ac:dyDescent="0.2">
      <c r="A72" s="10" t="s">
        <v>140</v>
      </c>
      <c r="B72" s="10"/>
      <c r="C72" s="10" t="s">
        <v>141</v>
      </c>
      <c r="D72" s="10"/>
      <c r="E72" s="10"/>
      <c r="F72" s="10"/>
      <c r="G72" s="10"/>
      <c r="H72" s="10"/>
      <c r="I72" s="10"/>
      <c r="J72" s="10"/>
      <c r="K72" s="10"/>
      <c r="L72" s="10"/>
      <c r="M72" s="6">
        <v>1281.5899999999999</v>
      </c>
      <c r="N72" s="8">
        <f t="shared" si="1"/>
        <v>1.3726453929961765E-2</v>
      </c>
    </row>
    <row r="73" spans="1:14" ht="11.45" customHeight="1" x14ac:dyDescent="0.2">
      <c r="A73" s="10" t="s">
        <v>142</v>
      </c>
      <c r="B73" s="10"/>
      <c r="C73" s="10" t="s">
        <v>143</v>
      </c>
      <c r="D73" s="10"/>
      <c r="E73" s="10"/>
      <c r="F73" s="10"/>
      <c r="G73" s="10"/>
      <c r="H73" s="10"/>
      <c r="I73" s="10"/>
      <c r="J73" s="10"/>
      <c r="K73" s="10"/>
      <c r="L73" s="10"/>
      <c r="M73" s="6">
        <v>104.95</v>
      </c>
      <c r="N73" s="8">
        <f t="shared" si="1"/>
        <v>1.1240656839937011E-3</v>
      </c>
    </row>
    <row r="74" spans="1:14" ht="11.45" customHeight="1" x14ac:dyDescent="0.2">
      <c r="A74" s="10" t="s">
        <v>144</v>
      </c>
      <c r="B74" s="10"/>
      <c r="C74" s="10" t="s">
        <v>145</v>
      </c>
      <c r="D74" s="10"/>
      <c r="E74" s="10"/>
      <c r="F74" s="10"/>
      <c r="G74" s="10"/>
      <c r="H74" s="10"/>
      <c r="I74" s="10"/>
      <c r="J74" s="10"/>
      <c r="K74" s="10"/>
      <c r="L74" s="10"/>
      <c r="M74" s="6">
        <v>3090</v>
      </c>
      <c r="N74" s="8">
        <f t="shared" si="1"/>
        <v>3.3095406989428644E-2</v>
      </c>
    </row>
    <row r="75" spans="1:14" ht="11.45" customHeight="1" x14ac:dyDescent="0.2">
      <c r="A75" s="10" t="s">
        <v>146</v>
      </c>
      <c r="B75" s="10"/>
      <c r="C75" s="10" t="s">
        <v>147</v>
      </c>
      <c r="D75" s="10"/>
      <c r="E75" s="10"/>
      <c r="F75" s="10"/>
      <c r="G75" s="10"/>
      <c r="H75" s="10"/>
      <c r="I75" s="10"/>
      <c r="J75" s="10"/>
      <c r="K75" s="10"/>
      <c r="L75" s="10"/>
      <c r="M75" s="6">
        <v>541.87</v>
      </c>
      <c r="N75" s="8">
        <f t="shared" si="1"/>
        <v>5.8036919693727181E-3</v>
      </c>
    </row>
    <row r="76" spans="1:14" ht="11.45" customHeight="1" x14ac:dyDescent="0.2">
      <c r="A76" s="10" t="s">
        <v>148</v>
      </c>
      <c r="B76" s="10"/>
      <c r="C76" s="10" t="s">
        <v>149</v>
      </c>
      <c r="D76" s="10"/>
      <c r="E76" s="10"/>
      <c r="F76" s="10"/>
      <c r="G76" s="10"/>
      <c r="H76" s="10"/>
      <c r="I76" s="10"/>
      <c r="J76" s="10"/>
      <c r="K76" s="10"/>
      <c r="L76" s="10"/>
      <c r="M76" s="6">
        <v>0</v>
      </c>
      <c r="N76" s="8">
        <f t="shared" si="1"/>
        <v>0</v>
      </c>
    </row>
    <row r="77" spans="1:14" ht="11.45" customHeight="1" x14ac:dyDescent="0.2">
      <c r="A77" s="10" t="s">
        <v>150</v>
      </c>
      <c r="B77" s="10"/>
      <c r="C77" s="10" t="s">
        <v>151</v>
      </c>
      <c r="D77" s="10"/>
      <c r="E77" s="10"/>
      <c r="F77" s="10"/>
      <c r="G77" s="10"/>
      <c r="H77" s="10"/>
      <c r="I77" s="10"/>
      <c r="J77" s="10"/>
      <c r="K77" s="10"/>
      <c r="L77" s="10"/>
      <c r="M77" s="6">
        <v>0</v>
      </c>
      <c r="N77" s="8">
        <f t="shared" si="1"/>
        <v>0</v>
      </c>
    </row>
    <row r="78" spans="1:14" ht="11.45" customHeight="1" x14ac:dyDescent="0.2">
      <c r="A78" s="10" t="s">
        <v>152</v>
      </c>
      <c r="B78" s="10"/>
      <c r="C78" s="10" t="s">
        <v>153</v>
      </c>
      <c r="D78" s="10"/>
      <c r="E78" s="10"/>
      <c r="F78" s="10"/>
      <c r="G78" s="10"/>
      <c r="H78" s="10"/>
      <c r="I78" s="10"/>
      <c r="J78" s="10"/>
      <c r="K78" s="10"/>
      <c r="L78" s="10"/>
      <c r="M78" s="6">
        <v>1279.76</v>
      </c>
      <c r="N78" s="8">
        <f t="shared" si="1"/>
        <v>1.3706853737472881E-2</v>
      </c>
    </row>
    <row r="79" spans="1:14" ht="11.45" customHeight="1" x14ac:dyDescent="0.2">
      <c r="A79" s="10" t="s">
        <v>154</v>
      </c>
      <c r="B79" s="10"/>
      <c r="C79" s="10" t="s">
        <v>155</v>
      </c>
      <c r="D79" s="10"/>
      <c r="E79" s="10"/>
      <c r="F79" s="10"/>
      <c r="G79" s="10"/>
      <c r="H79" s="10"/>
      <c r="I79" s="10"/>
      <c r="J79" s="10"/>
      <c r="K79" s="10"/>
      <c r="L79" s="10"/>
      <c r="M79" s="6">
        <v>761</v>
      </c>
      <c r="N79" s="8">
        <f t="shared" si="1"/>
        <v>8.1506811388204533E-3</v>
      </c>
    </row>
    <row r="80" spans="1:14" ht="11.45" customHeight="1" x14ac:dyDescent="0.2">
      <c r="A80" s="10" t="s">
        <v>156</v>
      </c>
      <c r="B80" s="10"/>
      <c r="C80" s="10" t="s">
        <v>157</v>
      </c>
      <c r="D80" s="10"/>
      <c r="E80" s="10"/>
      <c r="F80" s="10"/>
      <c r="G80" s="10"/>
      <c r="H80" s="10"/>
      <c r="I80" s="10"/>
      <c r="J80" s="10"/>
      <c r="K80" s="10"/>
      <c r="L80" s="10"/>
      <c r="M80" s="6">
        <v>0</v>
      </c>
      <c r="N80" s="8">
        <f t="shared" si="1"/>
        <v>0</v>
      </c>
    </row>
    <row r="81" spans="1:14" ht="11.45" customHeight="1" x14ac:dyDescent="0.2">
      <c r="A81" s="10" t="s">
        <v>158</v>
      </c>
      <c r="B81" s="10"/>
      <c r="C81" s="10" t="s">
        <v>159</v>
      </c>
      <c r="D81" s="10"/>
      <c r="E81" s="10"/>
      <c r="F81" s="10"/>
      <c r="G81" s="10"/>
      <c r="H81" s="10"/>
      <c r="I81" s="10"/>
      <c r="J81" s="10"/>
      <c r="K81" s="10"/>
      <c r="L81" s="10"/>
      <c r="M81" s="6">
        <v>0</v>
      </c>
      <c r="N81" s="8">
        <f t="shared" si="1"/>
        <v>0</v>
      </c>
    </row>
    <row r="82" spans="1:14" ht="11.45" customHeight="1" x14ac:dyDescent="0.2">
      <c r="A82" s="10" t="s">
        <v>160</v>
      </c>
      <c r="B82" s="10"/>
      <c r="C82" s="10" t="s">
        <v>161</v>
      </c>
      <c r="D82" s="10"/>
      <c r="E82" s="10"/>
      <c r="F82" s="10"/>
      <c r="G82" s="10"/>
      <c r="H82" s="10"/>
      <c r="I82" s="10"/>
      <c r="J82" s="10"/>
      <c r="K82" s="10"/>
      <c r="L82" s="10"/>
      <c r="M82" s="6">
        <v>0</v>
      </c>
      <c r="N82" s="8">
        <f t="shared" si="1"/>
        <v>0</v>
      </c>
    </row>
    <row r="83" spans="1:14" ht="11.45" customHeight="1" x14ac:dyDescent="0.2">
      <c r="A83" s="10" t="s">
        <v>162</v>
      </c>
      <c r="B83" s="10"/>
      <c r="C83" s="10" t="s">
        <v>163</v>
      </c>
      <c r="D83" s="10"/>
      <c r="E83" s="10"/>
      <c r="F83" s="10"/>
      <c r="G83" s="10"/>
      <c r="H83" s="10"/>
      <c r="I83" s="10"/>
      <c r="J83" s="10"/>
      <c r="K83" s="10"/>
      <c r="L83" s="10"/>
      <c r="M83" s="6">
        <v>0</v>
      </c>
      <c r="N83" s="8">
        <f t="shared" si="1"/>
        <v>0</v>
      </c>
    </row>
    <row r="84" spans="1:14" ht="11.45" customHeight="1" x14ac:dyDescent="0.2">
      <c r="A84" s="10" t="s">
        <v>164</v>
      </c>
      <c r="B84" s="10"/>
      <c r="C84" s="10" t="s">
        <v>165</v>
      </c>
      <c r="D84" s="10"/>
      <c r="E84" s="10"/>
      <c r="F84" s="10"/>
      <c r="G84" s="10"/>
      <c r="H84" s="10"/>
      <c r="I84" s="10"/>
      <c r="J84" s="10"/>
      <c r="K84" s="10"/>
      <c r="L84" s="10"/>
      <c r="M84" s="6">
        <v>0</v>
      </c>
      <c r="N84" s="8">
        <f t="shared" si="1"/>
        <v>0</v>
      </c>
    </row>
    <row r="85" spans="1:14" ht="11.45" customHeight="1" x14ac:dyDescent="0.2">
      <c r="A85" s="10" t="s">
        <v>166</v>
      </c>
      <c r="B85" s="10"/>
      <c r="C85" s="10" t="s">
        <v>167</v>
      </c>
      <c r="D85" s="10"/>
      <c r="E85" s="10"/>
      <c r="F85" s="10"/>
      <c r="G85" s="10"/>
      <c r="H85" s="10"/>
      <c r="I85" s="10"/>
      <c r="J85" s="10"/>
      <c r="K85" s="10"/>
      <c r="L85" s="10"/>
      <c r="M85" s="6">
        <v>0</v>
      </c>
      <c r="N85" s="8">
        <f t="shared" si="1"/>
        <v>0</v>
      </c>
    </row>
    <row r="86" spans="1:14" ht="11.45" customHeight="1" x14ac:dyDescent="0.2">
      <c r="A86" s="10" t="s">
        <v>168</v>
      </c>
      <c r="B86" s="10"/>
      <c r="C86" s="10" t="s">
        <v>169</v>
      </c>
      <c r="D86" s="10"/>
      <c r="E86" s="10"/>
      <c r="F86" s="10"/>
      <c r="G86" s="10"/>
      <c r="H86" s="10"/>
      <c r="I86" s="10"/>
      <c r="J86" s="10"/>
      <c r="K86" s="10"/>
      <c r="L86" s="10"/>
      <c r="M86" s="6">
        <v>0</v>
      </c>
      <c r="N86" s="8">
        <f t="shared" si="1"/>
        <v>0</v>
      </c>
    </row>
    <row r="87" spans="1:14" ht="11.45" customHeight="1" x14ac:dyDescent="0.2">
      <c r="A87" s="10" t="s">
        <v>170</v>
      </c>
      <c r="B87" s="10"/>
      <c r="C87" s="10" t="s">
        <v>171</v>
      </c>
      <c r="D87" s="10"/>
      <c r="E87" s="10"/>
      <c r="F87" s="10"/>
      <c r="G87" s="10"/>
      <c r="H87" s="10"/>
      <c r="I87" s="10"/>
      <c r="J87" s="10"/>
      <c r="K87" s="10"/>
      <c r="L87" s="10"/>
      <c r="M87" s="6">
        <v>0</v>
      </c>
      <c r="N87" s="8">
        <f t="shared" si="1"/>
        <v>0</v>
      </c>
    </row>
    <row r="88" spans="1:14" ht="11.45" customHeight="1" x14ac:dyDescent="0.2">
      <c r="A88" s="10" t="s">
        <v>172</v>
      </c>
      <c r="B88" s="10"/>
      <c r="C88" s="10" t="s">
        <v>173</v>
      </c>
      <c r="D88" s="10"/>
      <c r="E88" s="10"/>
      <c r="F88" s="10"/>
      <c r="G88" s="10"/>
      <c r="H88" s="10"/>
      <c r="I88" s="10"/>
      <c r="J88" s="10"/>
      <c r="K88" s="10"/>
      <c r="L88" s="10"/>
      <c r="M88" s="6">
        <v>0</v>
      </c>
      <c r="N88" s="8">
        <f t="shared" si="1"/>
        <v>0</v>
      </c>
    </row>
    <row r="89" spans="1:14" ht="11.45" customHeight="1" x14ac:dyDescent="0.2">
      <c r="A89" s="10" t="s">
        <v>174</v>
      </c>
      <c r="B89" s="10"/>
      <c r="C89" s="10" t="s">
        <v>175</v>
      </c>
      <c r="D89" s="10"/>
      <c r="E89" s="10"/>
      <c r="F89" s="10"/>
      <c r="G89" s="10"/>
      <c r="H89" s="10"/>
      <c r="I89" s="10"/>
      <c r="J89" s="10"/>
      <c r="K89" s="10"/>
      <c r="L89" s="10"/>
      <c r="M89" s="6">
        <v>0</v>
      </c>
      <c r="N89" s="8">
        <f t="shared" si="1"/>
        <v>0</v>
      </c>
    </row>
    <row r="90" spans="1:14" ht="11.45" customHeight="1" x14ac:dyDescent="0.2">
      <c r="A90" s="10" t="s">
        <v>176</v>
      </c>
      <c r="B90" s="10"/>
      <c r="C90" s="10" t="s">
        <v>177</v>
      </c>
      <c r="D90" s="10"/>
      <c r="E90" s="10"/>
      <c r="F90" s="10"/>
      <c r="G90" s="10"/>
      <c r="H90" s="10"/>
      <c r="I90" s="10"/>
      <c r="J90" s="10"/>
      <c r="K90" s="10"/>
      <c r="L90" s="10"/>
      <c r="M90" s="6">
        <v>0</v>
      </c>
      <c r="N90" s="8">
        <f t="shared" si="1"/>
        <v>0</v>
      </c>
    </row>
    <row r="91" spans="1:14" ht="11.45" customHeight="1" x14ac:dyDescent="0.2">
      <c r="A91" s="10" t="s">
        <v>178</v>
      </c>
      <c r="B91" s="10"/>
      <c r="C91" s="10" t="s">
        <v>179</v>
      </c>
      <c r="D91" s="10"/>
      <c r="E91" s="10"/>
      <c r="F91" s="10"/>
      <c r="G91" s="10"/>
      <c r="H91" s="10"/>
      <c r="I91" s="10"/>
      <c r="J91" s="10"/>
      <c r="K91" s="10"/>
      <c r="L91" s="10"/>
      <c r="M91" s="6">
        <v>0</v>
      </c>
      <c r="N91" s="8">
        <f t="shared" si="1"/>
        <v>0</v>
      </c>
    </row>
    <row r="92" spans="1:14" ht="11.45" customHeight="1" x14ac:dyDescent="0.2">
      <c r="A92" s="10" t="s">
        <v>180</v>
      </c>
      <c r="B92" s="10"/>
      <c r="C92" s="10" t="s">
        <v>181</v>
      </c>
      <c r="D92" s="10"/>
      <c r="E92" s="10"/>
      <c r="F92" s="10"/>
      <c r="G92" s="10"/>
      <c r="H92" s="10"/>
      <c r="I92" s="10"/>
      <c r="J92" s="10"/>
      <c r="K92" s="10"/>
      <c r="L92" s="10"/>
      <c r="M92" s="6">
        <v>0</v>
      </c>
      <c r="N92" s="8">
        <f t="shared" si="1"/>
        <v>0</v>
      </c>
    </row>
    <row r="93" spans="1:14" ht="11.45" customHeight="1" x14ac:dyDescent="0.2">
      <c r="A93" s="10" t="s">
        <v>182</v>
      </c>
      <c r="B93" s="10"/>
      <c r="C93" s="10" t="s">
        <v>183</v>
      </c>
      <c r="D93" s="10"/>
      <c r="E93" s="10"/>
      <c r="F93" s="10"/>
      <c r="G93" s="10"/>
      <c r="H93" s="10"/>
      <c r="I93" s="10"/>
      <c r="J93" s="10"/>
      <c r="K93" s="10"/>
      <c r="L93" s="10"/>
      <c r="M93" s="6">
        <v>7684.99</v>
      </c>
      <c r="N93" s="8">
        <f t="shared" si="1"/>
        <v>8.2309990860740853E-2</v>
      </c>
    </row>
    <row r="94" spans="1:14" ht="11.45" customHeight="1" x14ac:dyDescent="0.2">
      <c r="A94" s="10" t="s">
        <v>184</v>
      </c>
      <c r="B94" s="10"/>
      <c r="C94" s="10" t="s">
        <v>185</v>
      </c>
      <c r="D94" s="10"/>
      <c r="E94" s="10"/>
      <c r="F94" s="10"/>
      <c r="G94" s="10"/>
      <c r="H94" s="10"/>
      <c r="I94" s="10"/>
      <c r="J94" s="10"/>
      <c r="K94" s="10"/>
      <c r="L94" s="10"/>
      <c r="M94" s="6">
        <v>1976.53</v>
      </c>
      <c r="N94" s="8">
        <f t="shared" si="1"/>
        <v>2.1169600251396567E-2</v>
      </c>
    </row>
    <row r="95" spans="1:14" ht="11.45" customHeight="1" x14ac:dyDescent="0.2">
      <c r="I95" s="12" t="s">
        <v>186</v>
      </c>
      <c r="J95" s="12"/>
      <c r="K95" s="12"/>
      <c r="L95" s="12"/>
      <c r="M95" s="7">
        <f>SUM(M40:M94)</f>
        <v>93366.43</v>
      </c>
      <c r="N95" s="8">
        <f t="shared" si="1"/>
        <v>1</v>
      </c>
    </row>
    <row r="96" spans="1:14" ht="25.7" customHeight="1" x14ac:dyDescent="0.2"/>
    <row r="97" spans="1:14" ht="11.45" customHeight="1" x14ac:dyDescent="0.2">
      <c r="K97" s="4" t="s">
        <v>187</v>
      </c>
      <c r="L97" s="14">
        <f>M36</f>
        <v>203202.96999999997</v>
      </c>
      <c r="M97" s="9"/>
    </row>
    <row r="98" spans="1:14" ht="11.45" customHeight="1" x14ac:dyDescent="0.2">
      <c r="K98" s="4" t="s">
        <v>188</v>
      </c>
      <c r="L98" s="14">
        <f>M95</f>
        <v>93366.43</v>
      </c>
      <c r="M98" s="9"/>
    </row>
    <row r="99" spans="1:14" ht="14.25" customHeight="1" x14ac:dyDescent="0.2">
      <c r="H99" s="15" t="s">
        <v>189</v>
      </c>
      <c r="I99" s="15"/>
      <c r="J99" s="15"/>
      <c r="K99" s="15"/>
      <c r="L99" s="16">
        <f>L97-L98</f>
        <v>109836.53999999998</v>
      </c>
      <c r="M99" s="17"/>
    </row>
    <row r="100" spans="1:14" ht="11.45" customHeight="1" x14ac:dyDescent="0.2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</row>
    <row r="101" spans="1:14" ht="11.45" customHeight="1" x14ac:dyDescent="0.2">
      <c r="A101" s="3" t="s">
        <v>123</v>
      </c>
      <c r="B101" s="20" t="s">
        <v>190</v>
      </c>
      <c r="C101" s="20"/>
      <c r="D101" s="2" t="s">
        <v>191</v>
      </c>
      <c r="E101" s="19" t="s">
        <v>192</v>
      </c>
      <c r="F101" s="19"/>
      <c r="G101" s="19"/>
      <c r="H101" s="19"/>
      <c r="I101" s="19" t="s">
        <v>193</v>
      </c>
      <c r="J101" s="19"/>
      <c r="K101" s="19"/>
      <c r="L101" s="19" t="s">
        <v>194</v>
      </c>
      <c r="M101" s="19"/>
    </row>
    <row r="102" spans="1:14" ht="11.45" customHeight="1" x14ac:dyDescent="0.2">
      <c r="A102" s="5" t="s">
        <v>195</v>
      </c>
      <c r="B102" s="20" t="s">
        <v>196</v>
      </c>
      <c r="C102" s="20"/>
      <c r="D102" s="5">
        <v>58851.01</v>
      </c>
      <c r="E102" s="20">
        <v>9854</v>
      </c>
      <c r="F102" s="20"/>
      <c r="G102" s="20"/>
      <c r="H102" s="20"/>
      <c r="I102" s="20">
        <v>22932</v>
      </c>
      <c r="J102" s="20"/>
      <c r="K102" s="20"/>
      <c r="L102" s="20">
        <v>45773.01</v>
      </c>
      <c r="M102" s="20"/>
    </row>
    <row r="103" spans="1:14" ht="11.45" customHeight="1" x14ac:dyDescent="0.2">
      <c r="A103" s="5" t="s">
        <v>197</v>
      </c>
      <c r="B103" s="20" t="s">
        <v>198</v>
      </c>
      <c r="C103" s="20"/>
      <c r="D103" s="5">
        <v>-29287.1</v>
      </c>
      <c r="E103" s="20">
        <v>848749.96</v>
      </c>
      <c r="F103" s="20"/>
      <c r="G103" s="20"/>
      <c r="H103" s="20"/>
      <c r="I103" s="20">
        <v>798325.22</v>
      </c>
      <c r="J103" s="20"/>
      <c r="K103" s="20"/>
      <c r="L103" s="20">
        <v>21137.64</v>
      </c>
      <c r="M103" s="20"/>
    </row>
    <row r="104" spans="1:14" ht="11.45" customHeight="1" x14ac:dyDescent="0.2">
      <c r="A104" s="5" t="s">
        <v>199</v>
      </c>
      <c r="B104" s="20" t="s">
        <v>200</v>
      </c>
      <c r="C104" s="20"/>
      <c r="D104" s="5">
        <v>-53.81</v>
      </c>
      <c r="E104" s="20">
        <v>14969.33</v>
      </c>
      <c r="F104" s="20"/>
      <c r="G104" s="20"/>
      <c r="H104" s="20"/>
      <c r="I104" s="20">
        <v>0</v>
      </c>
      <c r="J104" s="20"/>
      <c r="K104" s="20"/>
      <c r="L104" s="20">
        <v>14915.52</v>
      </c>
      <c r="M104" s="20"/>
    </row>
    <row r="105" spans="1:14" ht="11.45" customHeight="1" x14ac:dyDescent="0.2">
      <c r="A105" s="5" t="s">
        <v>201</v>
      </c>
      <c r="B105" s="20" t="s">
        <v>202</v>
      </c>
      <c r="C105" s="20"/>
      <c r="D105" s="5">
        <v>547898.57999999996</v>
      </c>
      <c r="E105" s="20">
        <v>0</v>
      </c>
      <c r="F105" s="20"/>
      <c r="G105" s="20"/>
      <c r="H105" s="20"/>
      <c r="I105" s="20">
        <v>0</v>
      </c>
      <c r="J105" s="20"/>
      <c r="K105" s="20"/>
      <c r="L105" s="20">
        <v>547898.57999999996</v>
      </c>
      <c r="M105" s="20"/>
    </row>
    <row r="106" spans="1:14" ht="11.45" customHeight="1" x14ac:dyDescent="0.2">
      <c r="A106" s="5" t="s">
        <v>203</v>
      </c>
      <c r="B106" s="20" t="s">
        <v>204</v>
      </c>
      <c r="C106" s="20"/>
      <c r="D106" s="5">
        <v>-52872.11</v>
      </c>
      <c r="E106" s="20">
        <v>100442.89</v>
      </c>
      <c r="F106" s="20"/>
      <c r="G106" s="20"/>
      <c r="H106" s="20"/>
      <c r="I106" s="20">
        <v>47570.78</v>
      </c>
      <c r="J106" s="20"/>
      <c r="K106" s="20"/>
      <c r="L106" s="20">
        <v>0</v>
      </c>
      <c r="M106" s="20"/>
    </row>
    <row r="107" spans="1:14" ht="11.45" customHeight="1" x14ac:dyDescent="0.2">
      <c r="A107" s="5" t="s">
        <v>205</v>
      </c>
      <c r="B107" s="20" t="s">
        <v>206</v>
      </c>
      <c r="C107" s="20"/>
      <c r="D107" s="5">
        <v>203300</v>
      </c>
      <c r="E107" s="20">
        <v>0</v>
      </c>
      <c r="F107" s="20"/>
      <c r="G107" s="20"/>
      <c r="H107" s="20"/>
      <c r="I107" s="20">
        <v>0</v>
      </c>
      <c r="J107" s="20"/>
      <c r="K107" s="20"/>
      <c r="L107" s="20">
        <v>203300</v>
      </c>
      <c r="M107" s="20"/>
    </row>
    <row r="108" spans="1:14" ht="11.45" customHeight="1" x14ac:dyDescent="0.2">
      <c r="A108" s="5" t="s">
        <v>207</v>
      </c>
      <c r="B108" s="20" t="s">
        <v>208</v>
      </c>
      <c r="C108" s="20"/>
      <c r="D108" s="5">
        <v>0</v>
      </c>
      <c r="E108" s="20">
        <v>0</v>
      </c>
      <c r="F108" s="20"/>
      <c r="G108" s="20"/>
      <c r="H108" s="20"/>
      <c r="I108" s="20">
        <v>0</v>
      </c>
      <c r="J108" s="20"/>
      <c r="K108" s="20"/>
      <c r="L108" s="20">
        <v>0</v>
      </c>
      <c r="M108" s="20"/>
    </row>
    <row r="109" spans="1:14" ht="2.85" customHeight="1" x14ac:dyDescent="0.2"/>
    <row r="110" spans="1:14" ht="11.45" customHeight="1" x14ac:dyDescent="0.2">
      <c r="H110" s="21" t="s">
        <v>209</v>
      </c>
      <c r="I110" s="21"/>
      <c r="J110" s="21"/>
      <c r="K110" s="21"/>
      <c r="L110" s="17">
        <v>833024.75</v>
      </c>
      <c r="M110" s="17"/>
    </row>
    <row r="111" spans="1:14" ht="219.75" customHeight="1" x14ac:dyDescent="0.2"/>
    <row r="112" spans="1:14" ht="8.85" customHeight="1" x14ac:dyDescent="0.2">
      <c r="A112" s="23" t="s">
        <v>210</v>
      </c>
      <c r="B112" s="23"/>
      <c r="C112" s="23"/>
      <c r="D112" s="23"/>
      <c r="E112" s="23"/>
      <c r="F112" s="22" t="s">
        <v>211</v>
      </c>
      <c r="G112" s="22"/>
      <c r="H112" s="22"/>
      <c r="I112" s="22"/>
      <c r="J112" s="22"/>
      <c r="K112" s="22"/>
      <c r="L112" s="22"/>
      <c r="M112" s="22"/>
    </row>
  </sheetData>
  <mergeCells count="225">
    <mergeCell ref="L108:M108"/>
    <mergeCell ref="I108:K108"/>
    <mergeCell ref="E108:H108"/>
    <mergeCell ref="H110:K110"/>
    <mergeCell ref="L110:M110"/>
    <mergeCell ref="F112:M112"/>
    <mergeCell ref="A112:E112"/>
    <mergeCell ref="B101:C101"/>
    <mergeCell ref="B102:C102"/>
    <mergeCell ref="B103:C103"/>
    <mergeCell ref="B104:C104"/>
    <mergeCell ref="B105:C105"/>
    <mergeCell ref="B106:C106"/>
    <mergeCell ref="B107:C107"/>
    <mergeCell ref="B108:C108"/>
    <mergeCell ref="L105:M105"/>
    <mergeCell ref="I105:K105"/>
    <mergeCell ref="E105:H105"/>
    <mergeCell ref="L106:M106"/>
    <mergeCell ref="I106:K106"/>
    <mergeCell ref="E106:H106"/>
    <mergeCell ref="L107:M107"/>
    <mergeCell ref="I107:K107"/>
    <mergeCell ref="E107:H107"/>
    <mergeCell ref="L102:M102"/>
    <mergeCell ref="I102:K102"/>
    <mergeCell ref="E102:H102"/>
    <mergeCell ref="L103:M103"/>
    <mergeCell ref="I103:K103"/>
    <mergeCell ref="E103:H103"/>
    <mergeCell ref="L104:M104"/>
    <mergeCell ref="I104:K104"/>
    <mergeCell ref="E104:H104"/>
    <mergeCell ref="A94:B94"/>
    <mergeCell ref="C94:L94"/>
    <mergeCell ref="I95:L95"/>
    <mergeCell ref="L97:M97"/>
    <mergeCell ref="L98:M98"/>
    <mergeCell ref="H99:K99"/>
    <mergeCell ref="L99:M99"/>
    <mergeCell ref="A100:N100"/>
    <mergeCell ref="E101:H101"/>
    <mergeCell ref="I101:K101"/>
    <mergeCell ref="L101:M101"/>
    <mergeCell ref="A89:B89"/>
    <mergeCell ref="C89:L89"/>
    <mergeCell ref="A90:B90"/>
    <mergeCell ref="C90:L90"/>
    <mergeCell ref="A91:B91"/>
    <mergeCell ref="C91:L91"/>
    <mergeCell ref="A92:B92"/>
    <mergeCell ref="C92:L92"/>
    <mergeCell ref="A93:B93"/>
    <mergeCell ref="C93:L93"/>
    <mergeCell ref="A84:B84"/>
    <mergeCell ref="C84:L84"/>
    <mergeCell ref="A85:B85"/>
    <mergeCell ref="C85:L85"/>
    <mergeCell ref="A86:B86"/>
    <mergeCell ref="C86:L86"/>
    <mergeCell ref="A87:B87"/>
    <mergeCell ref="C87:L87"/>
    <mergeCell ref="A88:B88"/>
    <mergeCell ref="C88:L88"/>
    <mergeCell ref="A79:B79"/>
    <mergeCell ref="C79:L79"/>
    <mergeCell ref="A80:B80"/>
    <mergeCell ref="C80:L80"/>
    <mergeCell ref="A81:B81"/>
    <mergeCell ref="C81:L81"/>
    <mergeCell ref="A82:B82"/>
    <mergeCell ref="C82:L82"/>
    <mergeCell ref="A83:B83"/>
    <mergeCell ref="C83:L83"/>
    <mergeCell ref="A74:B74"/>
    <mergeCell ref="C74:L74"/>
    <mergeCell ref="A75:B75"/>
    <mergeCell ref="C75:L75"/>
    <mergeCell ref="A76:B76"/>
    <mergeCell ref="C76:L76"/>
    <mergeCell ref="A77:B77"/>
    <mergeCell ref="C77:L77"/>
    <mergeCell ref="A78:B78"/>
    <mergeCell ref="C78:L78"/>
    <mergeCell ref="A69:B69"/>
    <mergeCell ref="C69:L69"/>
    <mergeCell ref="A70:B70"/>
    <mergeCell ref="C70:L70"/>
    <mergeCell ref="A71:B71"/>
    <mergeCell ref="C71:L71"/>
    <mergeCell ref="A72:B72"/>
    <mergeCell ref="C72:L72"/>
    <mergeCell ref="A73:B73"/>
    <mergeCell ref="C73:L73"/>
    <mergeCell ref="A64:B64"/>
    <mergeCell ref="C64:L64"/>
    <mergeCell ref="A65:B65"/>
    <mergeCell ref="C65:L65"/>
    <mergeCell ref="A66:B66"/>
    <mergeCell ref="C66:L66"/>
    <mergeCell ref="A67:B67"/>
    <mergeCell ref="C67:L67"/>
    <mergeCell ref="A68:B68"/>
    <mergeCell ref="C68:L68"/>
    <mergeCell ref="A63:B63"/>
    <mergeCell ref="C63:L63"/>
    <mergeCell ref="A56:B56"/>
    <mergeCell ref="C56:L56"/>
    <mergeCell ref="A57:B57"/>
    <mergeCell ref="C57:L57"/>
    <mergeCell ref="A58:B58"/>
    <mergeCell ref="C58:L58"/>
    <mergeCell ref="A59:B59"/>
    <mergeCell ref="C59:L59"/>
    <mergeCell ref="A60:B60"/>
    <mergeCell ref="C60:L60"/>
    <mergeCell ref="A53:B53"/>
    <mergeCell ref="C53:L53"/>
    <mergeCell ref="A54:B54"/>
    <mergeCell ref="C54:L54"/>
    <mergeCell ref="A55:B55"/>
    <mergeCell ref="C55:L55"/>
    <mergeCell ref="A61:B61"/>
    <mergeCell ref="C61:L61"/>
    <mergeCell ref="A62:B62"/>
    <mergeCell ref="C62:L62"/>
    <mergeCell ref="A48:B48"/>
    <mergeCell ref="C48:L48"/>
    <mergeCell ref="A49:B49"/>
    <mergeCell ref="C49:L49"/>
    <mergeCell ref="A50:B50"/>
    <mergeCell ref="C50:L50"/>
    <mergeCell ref="A51:B51"/>
    <mergeCell ref="C51:L51"/>
    <mergeCell ref="A52:B52"/>
    <mergeCell ref="C52:L52"/>
    <mergeCell ref="A43:B43"/>
    <mergeCell ref="C43:L43"/>
    <mergeCell ref="A44:B44"/>
    <mergeCell ref="C44:L44"/>
    <mergeCell ref="A45:B45"/>
    <mergeCell ref="C45:L45"/>
    <mergeCell ref="A46:B46"/>
    <mergeCell ref="C46:L46"/>
    <mergeCell ref="A47:B47"/>
    <mergeCell ref="C47:L47"/>
    <mergeCell ref="J36:L36"/>
    <mergeCell ref="A38:M38"/>
    <mergeCell ref="A39:B39"/>
    <mergeCell ref="C39:L39"/>
    <mergeCell ref="A40:B40"/>
    <mergeCell ref="C40:L40"/>
    <mergeCell ref="A41:B41"/>
    <mergeCell ref="C41:L41"/>
    <mergeCell ref="A42:B42"/>
    <mergeCell ref="C42:L42"/>
    <mergeCell ref="A31:B31"/>
    <mergeCell ref="C31:L31"/>
    <mergeCell ref="A32:B32"/>
    <mergeCell ref="C32:L32"/>
    <mergeCell ref="A33:B33"/>
    <mergeCell ref="C33:L33"/>
    <mergeCell ref="A34:B34"/>
    <mergeCell ref="C34:L34"/>
    <mergeCell ref="A35:B35"/>
    <mergeCell ref="C35:L35"/>
    <mergeCell ref="A26:B26"/>
    <mergeCell ref="C26:L26"/>
    <mergeCell ref="A27:B27"/>
    <mergeCell ref="C27:L27"/>
    <mergeCell ref="A28:B28"/>
    <mergeCell ref="C28:L28"/>
    <mergeCell ref="A29:B29"/>
    <mergeCell ref="C29:L29"/>
    <mergeCell ref="A30:B30"/>
    <mergeCell ref="C30:L30"/>
    <mergeCell ref="A21:B21"/>
    <mergeCell ref="C21:L21"/>
    <mergeCell ref="A22:B22"/>
    <mergeCell ref="C22:L22"/>
    <mergeCell ref="A23:B23"/>
    <mergeCell ref="C23:L23"/>
    <mergeCell ref="A24:B24"/>
    <mergeCell ref="C24:L24"/>
    <mergeCell ref="A25:B25"/>
    <mergeCell ref="C25:L25"/>
    <mergeCell ref="A16:B16"/>
    <mergeCell ref="C16:L16"/>
    <mergeCell ref="A17:B17"/>
    <mergeCell ref="C17:L17"/>
    <mergeCell ref="A18:B18"/>
    <mergeCell ref="C18:L18"/>
    <mergeCell ref="A19:B19"/>
    <mergeCell ref="C19:L19"/>
    <mergeCell ref="A20:B20"/>
    <mergeCell ref="C20:L20"/>
    <mergeCell ref="A11:B11"/>
    <mergeCell ref="C11:L11"/>
    <mergeCell ref="A12:B12"/>
    <mergeCell ref="C12:L12"/>
    <mergeCell ref="A13:B13"/>
    <mergeCell ref="C13:L13"/>
    <mergeCell ref="A14:B14"/>
    <mergeCell ref="C14:L14"/>
    <mergeCell ref="A15:B15"/>
    <mergeCell ref="C15:L15"/>
    <mergeCell ref="A6:B6"/>
    <mergeCell ref="C6:L6"/>
    <mergeCell ref="A7:B7"/>
    <mergeCell ref="C7:L7"/>
    <mergeCell ref="A8:B8"/>
    <mergeCell ref="C8:L8"/>
    <mergeCell ref="A9:B9"/>
    <mergeCell ref="C9:L9"/>
    <mergeCell ref="A10:B10"/>
    <mergeCell ref="C10:L10"/>
    <mergeCell ref="A2:B2"/>
    <mergeCell ref="C2:L2"/>
    <mergeCell ref="A3:B3"/>
    <mergeCell ref="C3:L3"/>
    <mergeCell ref="A1:N1"/>
    <mergeCell ref="A4:B4"/>
    <mergeCell ref="C4:L4"/>
    <mergeCell ref="A5:B5"/>
    <mergeCell ref="C5:L5"/>
  </mergeCells>
  <pageMargins left="0.39" right="0.39" top="0.39" bottom="0.39" header="0" footer="0"/>
  <pageSetup paperSize="9" firstPageNumber="0" orientation="portrait" useFirstPageNumber="1" errors="blank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Lucas Dutra</cp:lastModifiedBy>
  <cp:revision>2</cp:revision>
  <dcterms:created xsi:type="dcterms:W3CDTF">2025-07-07T18:09:59Z</dcterms:created>
  <dcterms:modified xsi:type="dcterms:W3CDTF">2025-07-10T14:21:00Z</dcterms:modified>
</cp:coreProperties>
</file>