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saac\Google Drive\DS4B\CursoMachineLearningPython\02_BUSINESS_ANALYTICS\07_CASOS\03_OPTIMIZACION ECOMMERCE\"/>
    </mc:Choice>
  </mc:AlternateContent>
  <xr:revisionPtr revIDLastSave="0" documentId="13_ncr:1_{E315A1E6-C5AB-45B9-9AD8-ADB5A7DC46D3}" xr6:coauthVersionLast="47" xr6:coauthVersionMax="47" xr10:uidLastSave="{00000000-0000-0000-0000-000000000000}"/>
  <bookViews>
    <workbookView xWindow="240" yWindow="240" windowWidth="21330" windowHeight="15120" xr2:uid="{543A5132-A937-4923-9444-B6C9D5B4AD5C}"/>
  </bookViews>
  <sheets>
    <sheet name="Plantilla BC - DS4B" sheetId="1" r:id="rId1"/>
    <sheet name="ASUNCION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4" i="1" l="1"/>
  <c r="AN32" i="1" s="1"/>
  <c r="AM34" i="1"/>
  <c r="AM32" i="1" s="1"/>
  <c r="AL34" i="1"/>
  <c r="AL32" i="1" s="1"/>
  <c r="AK34" i="1"/>
  <c r="AK32" i="1" s="1"/>
  <c r="AJ34" i="1"/>
  <c r="AJ32" i="1" s="1"/>
  <c r="AI34" i="1"/>
  <c r="AI32" i="1" s="1"/>
  <c r="AH34" i="1"/>
  <c r="AH32" i="1" s="1"/>
  <c r="AG34" i="1"/>
  <c r="AG32" i="1" s="1"/>
  <c r="AF34" i="1"/>
  <c r="AF32" i="1" s="1"/>
  <c r="AE34" i="1"/>
  <c r="AE32" i="1" s="1"/>
  <c r="AD34" i="1"/>
  <c r="AD32" i="1" s="1"/>
  <c r="AC34" i="1"/>
  <c r="AC32" i="1" s="1"/>
  <c r="AN30" i="1"/>
  <c r="AN28" i="1" s="1"/>
  <c r="AM30" i="1"/>
  <c r="AM28" i="1" s="1"/>
  <c r="AL30" i="1"/>
  <c r="AL28" i="1" s="1"/>
  <c r="AK30" i="1"/>
  <c r="AK28" i="1" s="1"/>
  <c r="AJ30" i="1"/>
  <c r="AJ28" i="1" s="1"/>
  <c r="AI30" i="1"/>
  <c r="AI28" i="1" s="1"/>
  <c r="AH30" i="1"/>
  <c r="AH28" i="1" s="1"/>
  <c r="AG30" i="1"/>
  <c r="AG28" i="1" s="1"/>
  <c r="AF30" i="1"/>
  <c r="AF28" i="1" s="1"/>
  <c r="AE30" i="1"/>
  <c r="AE28" i="1" s="1"/>
  <c r="AD30" i="1"/>
  <c r="AD28" i="1" s="1"/>
  <c r="AC30" i="1"/>
  <c r="AC28" i="1" s="1"/>
  <c r="AN26" i="1"/>
  <c r="AN24" i="1" s="1"/>
  <c r="AM26" i="1"/>
  <c r="AM24" i="1" s="1"/>
  <c r="AL26" i="1"/>
  <c r="AL24" i="1" s="1"/>
  <c r="AK26" i="1"/>
  <c r="AK24" i="1" s="1"/>
  <c r="AJ26" i="1"/>
  <c r="AJ24" i="1" s="1"/>
  <c r="AI26" i="1"/>
  <c r="AI24" i="1" s="1"/>
  <c r="AH26" i="1"/>
  <c r="AH24" i="1" s="1"/>
  <c r="AG26" i="1"/>
  <c r="AG24" i="1" s="1"/>
  <c r="AF26" i="1"/>
  <c r="AF24" i="1" s="1"/>
  <c r="AE26" i="1"/>
  <c r="AE24" i="1" s="1"/>
  <c r="AD26" i="1"/>
  <c r="AD24" i="1" s="1"/>
  <c r="AC26" i="1"/>
  <c r="AC24" i="1" s="1"/>
  <c r="AA34" i="1"/>
  <c r="AA32" i="1" s="1"/>
  <c r="Z34" i="1"/>
  <c r="Z32" i="1" s="1"/>
  <c r="Y34" i="1"/>
  <c r="Y32" i="1" s="1"/>
  <c r="X34" i="1"/>
  <c r="X32" i="1" s="1"/>
  <c r="W34" i="1"/>
  <c r="W32" i="1" s="1"/>
  <c r="V34" i="1"/>
  <c r="V32" i="1" s="1"/>
  <c r="U34" i="1"/>
  <c r="U32" i="1" s="1"/>
  <c r="T34" i="1"/>
  <c r="T32" i="1" s="1"/>
  <c r="S34" i="1"/>
  <c r="S32" i="1" s="1"/>
  <c r="R34" i="1"/>
  <c r="R32" i="1" s="1"/>
  <c r="Q34" i="1"/>
  <c r="Q32" i="1" s="1"/>
  <c r="P34" i="1"/>
  <c r="P32" i="1" s="1"/>
  <c r="AA30" i="1"/>
  <c r="AA28" i="1" s="1"/>
  <c r="Z30" i="1"/>
  <c r="Z28" i="1" s="1"/>
  <c r="Y30" i="1"/>
  <c r="Y28" i="1" s="1"/>
  <c r="X30" i="1"/>
  <c r="X28" i="1" s="1"/>
  <c r="W30" i="1"/>
  <c r="W28" i="1" s="1"/>
  <c r="V30" i="1"/>
  <c r="V28" i="1" s="1"/>
  <c r="U30" i="1"/>
  <c r="U28" i="1" s="1"/>
  <c r="T30" i="1"/>
  <c r="T28" i="1" s="1"/>
  <c r="S30" i="1"/>
  <c r="S28" i="1" s="1"/>
  <c r="R30" i="1"/>
  <c r="R28" i="1" s="1"/>
  <c r="Q30" i="1"/>
  <c r="Q28" i="1" s="1"/>
  <c r="P30" i="1"/>
  <c r="P28" i="1" s="1"/>
  <c r="AA26" i="1"/>
  <c r="AA24" i="1" s="1"/>
  <c r="Z26" i="1"/>
  <c r="Z24" i="1" s="1"/>
  <c r="Y26" i="1"/>
  <c r="Y24" i="1" s="1"/>
  <c r="X26" i="1"/>
  <c r="X24" i="1" s="1"/>
  <c r="W26" i="1"/>
  <c r="W24" i="1" s="1"/>
  <c r="V26" i="1"/>
  <c r="V24" i="1" s="1"/>
  <c r="U26" i="1"/>
  <c r="U24" i="1" s="1"/>
  <c r="T26" i="1"/>
  <c r="T24" i="1" s="1"/>
  <c r="S26" i="1"/>
  <c r="S24" i="1" s="1"/>
  <c r="R26" i="1"/>
  <c r="R24" i="1" s="1"/>
  <c r="Q26" i="1"/>
  <c r="Q24" i="1" s="1"/>
  <c r="P26" i="1"/>
  <c r="P24" i="1" s="1"/>
  <c r="N34" i="1"/>
  <c r="N32" i="1" s="1"/>
  <c r="M34" i="1"/>
  <c r="M32" i="1" s="1"/>
  <c r="L34" i="1"/>
  <c r="L32" i="1" s="1"/>
  <c r="K34" i="1"/>
  <c r="K32" i="1" s="1"/>
  <c r="J34" i="1"/>
  <c r="J32" i="1" s="1"/>
  <c r="I34" i="1"/>
  <c r="I32" i="1" s="1"/>
  <c r="H34" i="1"/>
  <c r="H32" i="1" s="1"/>
  <c r="G34" i="1"/>
  <c r="G32" i="1" s="1"/>
  <c r="F34" i="1"/>
  <c r="F32" i="1" s="1"/>
  <c r="E34" i="1"/>
  <c r="E32" i="1" s="1"/>
  <c r="D34" i="1"/>
  <c r="D32" i="1" s="1"/>
  <c r="C34" i="1"/>
  <c r="C32" i="1" s="1"/>
  <c r="N30" i="1"/>
  <c r="N28" i="1" s="1"/>
  <c r="M30" i="1"/>
  <c r="M28" i="1" s="1"/>
  <c r="L30" i="1"/>
  <c r="L28" i="1" s="1"/>
  <c r="K30" i="1"/>
  <c r="K28" i="1" s="1"/>
  <c r="J30" i="1"/>
  <c r="J28" i="1" s="1"/>
  <c r="I30" i="1"/>
  <c r="I28" i="1" s="1"/>
  <c r="H30" i="1"/>
  <c r="H28" i="1" s="1"/>
  <c r="G30" i="1"/>
  <c r="G28" i="1" s="1"/>
  <c r="F30" i="1"/>
  <c r="F28" i="1" s="1"/>
  <c r="E30" i="1"/>
  <c r="E28" i="1" s="1"/>
  <c r="D30" i="1"/>
  <c r="D28" i="1" s="1"/>
  <c r="C30" i="1"/>
  <c r="C28" i="1" s="1"/>
  <c r="N26" i="1"/>
  <c r="N24" i="1" s="1"/>
  <c r="M26" i="1"/>
  <c r="M24" i="1" s="1"/>
  <c r="L26" i="1"/>
  <c r="L24" i="1" s="1"/>
  <c r="K26" i="1"/>
  <c r="K24" i="1" s="1"/>
  <c r="J26" i="1"/>
  <c r="J24" i="1" s="1"/>
  <c r="I26" i="1"/>
  <c r="I24" i="1" s="1"/>
  <c r="H26" i="1"/>
  <c r="H24" i="1" s="1"/>
  <c r="G26" i="1"/>
  <c r="G24" i="1" s="1"/>
  <c r="F26" i="1"/>
  <c r="F24" i="1" s="1"/>
  <c r="E26" i="1"/>
  <c r="E24" i="1" s="1"/>
  <c r="D26" i="1"/>
  <c r="D24" i="1" s="1"/>
  <c r="C26" i="1"/>
  <c r="C24" i="1" s="1"/>
  <c r="P13" i="1"/>
  <c r="P11" i="1" s="1"/>
  <c r="P17" i="1"/>
  <c r="P15" i="1" s="1"/>
  <c r="P21" i="1"/>
  <c r="P19" i="1" s="1"/>
  <c r="P41" i="1"/>
  <c r="P23" i="1" l="1"/>
  <c r="P37" i="1" s="1"/>
  <c r="P10" i="1"/>
  <c r="P36" i="1" s="1"/>
  <c r="P38" i="1" s="1"/>
  <c r="P40" i="1" l="1"/>
  <c r="P9" i="1" s="1"/>
  <c r="P48" i="1" s="1"/>
  <c r="AO47" i="1" l="1"/>
  <c r="AO46" i="1"/>
  <c r="AO45" i="1"/>
  <c r="AO44" i="1"/>
  <c r="AO43" i="1"/>
  <c r="AO42" i="1"/>
  <c r="AN41" i="1"/>
  <c r="AM41" i="1"/>
  <c r="AL41" i="1"/>
  <c r="AK41" i="1"/>
  <c r="AJ41" i="1"/>
  <c r="AI41" i="1"/>
  <c r="AH41" i="1"/>
  <c r="AG41" i="1"/>
  <c r="AF41" i="1"/>
  <c r="AE41" i="1"/>
  <c r="AD41" i="1"/>
  <c r="AC41" i="1"/>
  <c r="AO33" i="1"/>
  <c r="AO29" i="1"/>
  <c r="AO25" i="1"/>
  <c r="AN21" i="1"/>
  <c r="AN19" i="1" s="1"/>
  <c r="AM21" i="1"/>
  <c r="AM19" i="1" s="1"/>
  <c r="AL21" i="1"/>
  <c r="AL19" i="1" s="1"/>
  <c r="AK21" i="1"/>
  <c r="AK19" i="1" s="1"/>
  <c r="AJ21" i="1"/>
  <c r="AJ19" i="1" s="1"/>
  <c r="AI21" i="1"/>
  <c r="AI19" i="1" s="1"/>
  <c r="AH21" i="1"/>
  <c r="AH19" i="1" s="1"/>
  <c r="AG21" i="1"/>
  <c r="AG19" i="1" s="1"/>
  <c r="AF21" i="1"/>
  <c r="AF19" i="1" s="1"/>
  <c r="AE21" i="1"/>
  <c r="AE19" i="1" s="1"/>
  <c r="AD21" i="1"/>
  <c r="AD19" i="1" s="1"/>
  <c r="AC21" i="1"/>
  <c r="AC19" i="1" s="1"/>
  <c r="AO20" i="1"/>
  <c r="AN17" i="1"/>
  <c r="AN15" i="1" s="1"/>
  <c r="AM17" i="1"/>
  <c r="AL17" i="1"/>
  <c r="AL15" i="1" s="1"/>
  <c r="AK17" i="1"/>
  <c r="AK15" i="1" s="1"/>
  <c r="AJ17" i="1"/>
  <c r="AJ15" i="1" s="1"/>
  <c r="AI17" i="1"/>
  <c r="AI15" i="1" s="1"/>
  <c r="AH17" i="1"/>
  <c r="AH15" i="1" s="1"/>
  <c r="AG17" i="1"/>
  <c r="AG15" i="1" s="1"/>
  <c r="AF17" i="1"/>
  <c r="AF15" i="1" s="1"/>
  <c r="AE17" i="1"/>
  <c r="AE15" i="1" s="1"/>
  <c r="AD17" i="1"/>
  <c r="AD15" i="1" s="1"/>
  <c r="AC17" i="1"/>
  <c r="AO16" i="1"/>
  <c r="AM15" i="1"/>
  <c r="AN13" i="1"/>
  <c r="AN11" i="1" s="1"/>
  <c r="AM13" i="1"/>
  <c r="AM11" i="1" s="1"/>
  <c r="AL13" i="1"/>
  <c r="AL11" i="1" s="1"/>
  <c r="AK13" i="1"/>
  <c r="AK11" i="1" s="1"/>
  <c r="AJ13" i="1"/>
  <c r="AJ11" i="1" s="1"/>
  <c r="AI13" i="1"/>
  <c r="AI11" i="1" s="1"/>
  <c r="AH13" i="1"/>
  <c r="AH11" i="1" s="1"/>
  <c r="AG13" i="1"/>
  <c r="AG11" i="1" s="1"/>
  <c r="AF13" i="1"/>
  <c r="AF11" i="1" s="1"/>
  <c r="AE13" i="1"/>
  <c r="AE11" i="1" s="1"/>
  <c r="AD13" i="1"/>
  <c r="AD11" i="1" s="1"/>
  <c r="AC13" i="1"/>
  <c r="AC11" i="1" s="1"/>
  <c r="AO12" i="1"/>
  <c r="AB47" i="1"/>
  <c r="AB46" i="1"/>
  <c r="AB45" i="1"/>
  <c r="AB44" i="1"/>
  <c r="AB43" i="1"/>
  <c r="AB42" i="1"/>
  <c r="AA41" i="1"/>
  <c r="Z41" i="1"/>
  <c r="Y41" i="1"/>
  <c r="X41" i="1"/>
  <c r="W41" i="1"/>
  <c r="V41" i="1"/>
  <c r="U41" i="1"/>
  <c r="T41" i="1"/>
  <c r="S41" i="1"/>
  <c r="R41" i="1"/>
  <c r="Q41" i="1"/>
  <c r="AB33" i="1"/>
  <c r="AB29" i="1"/>
  <c r="AB25" i="1"/>
  <c r="AA21" i="1"/>
  <c r="AA19" i="1" s="1"/>
  <c r="Z21" i="1"/>
  <c r="Z19" i="1" s="1"/>
  <c r="Y21" i="1"/>
  <c r="Y19" i="1" s="1"/>
  <c r="X21" i="1"/>
  <c r="X19" i="1" s="1"/>
  <c r="W21" i="1"/>
  <c r="W19" i="1" s="1"/>
  <c r="V21" i="1"/>
  <c r="V19" i="1" s="1"/>
  <c r="U21" i="1"/>
  <c r="U19" i="1" s="1"/>
  <c r="T21" i="1"/>
  <c r="T19" i="1" s="1"/>
  <c r="S21" i="1"/>
  <c r="S19" i="1" s="1"/>
  <c r="R21" i="1"/>
  <c r="R19" i="1" s="1"/>
  <c r="Q21" i="1"/>
  <c r="Q19" i="1" s="1"/>
  <c r="AB20" i="1"/>
  <c r="AA17" i="1"/>
  <c r="AA15" i="1" s="1"/>
  <c r="Z17" i="1"/>
  <c r="Z15" i="1" s="1"/>
  <c r="Y17" i="1"/>
  <c r="Y15" i="1" s="1"/>
  <c r="X17" i="1"/>
  <c r="X15" i="1" s="1"/>
  <c r="W17" i="1"/>
  <c r="W15" i="1" s="1"/>
  <c r="V17" i="1"/>
  <c r="V15" i="1" s="1"/>
  <c r="U17" i="1"/>
  <c r="U15" i="1" s="1"/>
  <c r="T17" i="1"/>
  <c r="T15" i="1" s="1"/>
  <c r="S17" i="1"/>
  <c r="S15" i="1" s="1"/>
  <c r="R17" i="1"/>
  <c r="R15" i="1" s="1"/>
  <c r="Q17" i="1"/>
  <c r="Q15" i="1" s="1"/>
  <c r="AB16" i="1"/>
  <c r="AA13" i="1"/>
  <c r="AA11" i="1" s="1"/>
  <c r="Z13" i="1"/>
  <c r="Z11" i="1" s="1"/>
  <c r="Y13" i="1"/>
  <c r="Y11" i="1" s="1"/>
  <c r="X13" i="1"/>
  <c r="X11" i="1" s="1"/>
  <c r="W13" i="1"/>
  <c r="W11" i="1" s="1"/>
  <c r="V13" i="1"/>
  <c r="V11" i="1" s="1"/>
  <c r="U13" i="1"/>
  <c r="U11" i="1" s="1"/>
  <c r="T13" i="1"/>
  <c r="T11" i="1" s="1"/>
  <c r="S13" i="1"/>
  <c r="S11" i="1" s="1"/>
  <c r="R13" i="1"/>
  <c r="R11" i="1" s="1"/>
  <c r="Q13" i="1"/>
  <c r="Q11" i="1" s="1"/>
  <c r="AB12" i="1"/>
  <c r="O46" i="1"/>
  <c r="N21" i="1"/>
  <c r="M21" i="1"/>
  <c r="L21" i="1"/>
  <c r="K21" i="1"/>
  <c r="J21" i="1"/>
  <c r="I21" i="1"/>
  <c r="H21" i="1"/>
  <c r="G21" i="1"/>
  <c r="F21" i="1"/>
  <c r="E21" i="1"/>
  <c r="D21" i="1"/>
  <c r="C21" i="1"/>
  <c r="N17" i="1"/>
  <c r="M17" i="1"/>
  <c r="L17" i="1"/>
  <c r="K17" i="1"/>
  <c r="J17" i="1"/>
  <c r="I17" i="1"/>
  <c r="H17" i="1"/>
  <c r="G17" i="1"/>
  <c r="F17" i="1"/>
  <c r="E17" i="1"/>
  <c r="D17" i="1"/>
  <c r="C17" i="1"/>
  <c r="N13" i="1"/>
  <c r="M13" i="1"/>
  <c r="L13" i="1"/>
  <c r="K13" i="1"/>
  <c r="J13" i="1"/>
  <c r="I13" i="1"/>
  <c r="H13" i="1"/>
  <c r="G13" i="1"/>
  <c r="F13" i="1"/>
  <c r="E13" i="1"/>
  <c r="D13" i="1"/>
  <c r="C13" i="1"/>
  <c r="U23" i="1" l="1"/>
  <c r="U37" i="1" s="1"/>
  <c r="Y23" i="1"/>
  <c r="Y37" i="1" s="1"/>
  <c r="V23" i="1"/>
  <c r="V37" i="1" s="1"/>
  <c r="Q10" i="1"/>
  <c r="Q36" i="1" s="1"/>
  <c r="Q38" i="1" s="1"/>
  <c r="AL10" i="1"/>
  <c r="AL36" i="1" s="1"/>
  <c r="AL38" i="1" s="1"/>
  <c r="V10" i="1"/>
  <c r="V36" i="1" s="1"/>
  <c r="V38" i="1" s="1"/>
  <c r="AB17" i="1"/>
  <c r="W10" i="1"/>
  <c r="W36" i="1" s="1"/>
  <c r="W38" i="1" s="1"/>
  <c r="AA10" i="1"/>
  <c r="AA36" i="1" s="1"/>
  <c r="AA38" i="1" s="1"/>
  <c r="AD23" i="1"/>
  <c r="AD37" i="1" s="1"/>
  <c r="AP46" i="1"/>
  <c r="AJ23" i="1"/>
  <c r="AJ37" i="1" s="1"/>
  <c r="AE10" i="1"/>
  <c r="AE36" i="1" s="1"/>
  <c r="AE38" i="1" s="1"/>
  <c r="AB34" i="1"/>
  <c r="AO34" i="1"/>
  <c r="AO41" i="1"/>
  <c r="AB13" i="1"/>
  <c r="X23" i="1"/>
  <c r="X37" i="1" s="1"/>
  <c r="AO13" i="1"/>
  <c r="AN10" i="1"/>
  <c r="AN36" i="1" s="1"/>
  <c r="AN38" i="1" s="1"/>
  <c r="AA23" i="1"/>
  <c r="AA37" i="1" s="1"/>
  <c r="Z23" i="1"/>
  <c r="Z37" i="1" s="1"/>
  <c r="AO19" i="1"/>
  <c r="AH23" i="1"/>
  <c r="AH37" i="1" s="1"/>
  <c r="AB11" i="1"/>
  <c r="S10" i="1"/>
  <c r="S36" i="1" s="1"/>
  <c r="S38" i="1" s="1"/>
  <c r="Y10" i="1"/>
  <c r="Y36" i="1" s="1"/>
  <c r="Y38" i="1" s="1"/>
  <c r="R23" i="1"/>
  <c r="R37" i="1" s="1"/>
  <c r="AF10" i="1"/>
  <c r="AF36" i="1" s="1"/>
  <c r="AF38" i="1" s="1"/>
  <c r="AI23" i="1"/>
  <c r="AI37" i="1" s="1"/>
  <c r="AG23" i="1"/>
  <c r="AG37" i="1" s="1"/>
  <c r="T10" i="1"/>
  <c r="T36" i="1" s="1"/>
  <c r="T38" i="1" s="1"/>
  <c r="AB26" i="1"/>
  <c r="AG10" i="1"/>
  <c r="AG36" i="1" s="1"/>
  <c r="AG38" i="1" s="1"/>
  <c r="AO30" i="1"/>
  <c r="AK10" i="1"/>
  <c r="AK36" i="1" s="1"/>
  <c r="AK38" i="1" s="1"/>
  <c r="AB30" i="1"/>
  <c r="AB21" i="1"/>
  <c r="AB41" i="1"/>
  <c r="AB24" i="1"/>
  <c r="AO17" i="1"/>
  <c r="AM23" i="1"/>
  <c r="AM37" i="1" s="1"/>
  <c r="X10" i="1"/>
  <c r="X36" i="1" s="1"/>
  <c r="X38" i="1" s="1"/>
  <c r="AH10" i="1"/>
  <c r="AH36" i="1" s="1"/>
  <c r="AH38" i="1" s="1"/>
  <c r="AD10" i="1"/>
  <c r="AD36" i="1" s="1"/>
  <c r="AD38" i="1" s="1"/>
  <c r="AN23" i="1"/>
  <c r="AN37" i="1" s="1"/>
  <c r="AO11" i="1"/>
  <c r="AK23" i="1"/>
  <c r="AK37" i="1" s="1"/>
  <c r="AI10" i="1"/>
  <c r="AI36" i="1" s="1"/>
  <c r="AI38" i="1" s="1"/>
  <c r="AL23" i="1"/>
  <c r="AL37" i="1" s="1"/>
  <c r="AE23" i="1"/>
  <c r="AE37" i="1" s="1"/>
  <c r="AJ10" i="1"/>
  <c r="AJ36" i="1" s="1"/>
  <c r="AJ38" i="1" s="1"/>
  <c r="AF23" i="1"/>
  <c r="AF37" i="1" s="1"/>
  <c r="AO24" i="1"/>
  <c r="AO28" i="1"/>
  <c r="AM10" i="1"/>
  <c r="AM36" i="1" s="1"/>
  <c r="AM38" i="1" s="1"/>
  <c r="AO21" i="1"/>
  <c r="AO26" i="1"/>
  <c r="AC15" i="1"/>
  <c r="AO32" i="1"/>
  <c r="U10" i="1"/>
  <c r="U36" i="1" s="1"/>
  <c r="U38" i="1" s="1"/>
  <c r="Q23" i="1"/>
  <c r="Q37" i="1" s="1"/>
  <c r="T23" i="1"/>
  <c r="T37" i="1" s="1"/>
  <c r="AB19" i="1"/>
  <c r="S23" i="1"/>
  <c r="S37" i="1" s="1"/>
  <c r="Z10" i="1"/>
  <c r="Z36" i="1" s="1"/>
  <c r="Z38" i="1" s="1"/>
  <c r="W23" i="1"/>
  <c r="W37" i="1" s="1"/>
  <c r="R10" i="1"/>
  <c r="R36" i="1" s="1"/>
  <c r="R38" i="1" s="1"/>
  <c r="AB28" i="1"/>
  <c r="AB32" i="1"/>
  <c r="AG40" i="1" l="1"/>
  <c r="AG9" i="1" s="1"/>
  <c r="AG48" i="1" s="1"/>
  <c r="U40" i="1"/>
  <c r="U9" i="1" s="1"/>
  <c r="U48" i="1" s="1"/>
  <c r="Y40" i="1"/>
  <c r="Y9" i="1" s="1"/>
  <c r="Y48" i="1" s="1"/>
  <c r="AK40" i="1"/>
  <c r="AK9" i="1" s="1"/>
  <c r="AK48" i="1" s="1"/>
  <c r="AL40" i="1"/>
  <c r="AL9" i="1" s="1"/>
  <c r="AL48" i="1" s="1"/>
  <c r="X40" i="1"/>
  <c r="X9" i="1" s="1"/>
  <c r="X48" i="1" s="1"/>
  <c r="V40" i="1"/>
  <c r="V9" i="1" s="1"/>
  <c r="V48" i="1" s="1"/>
  <c r="Q40" i="1"/>
  <c r="Q9" i="1" s="1"/>
  <c r="Q48" i="1" s="1"/>
  <c r="T40" i="1"/>
  <c r="T9" i="1" s="1"/>
  <c r="T48" i="1" s="1"/>
  <c r="AI40" i="1"/>
  <c r="AI9" i="1" s="1"/>
  <c r="AI48" i="1" s="1"/>
  <c r="W40" i="1"/>
  <c r="W9" i="1" s="1"/>
  <c r="W48" i="1" s="1"/>
  <c r="AE40" i="1"/>
  <c r="AE9" i="1" s="1"/>
  <c r="AE48" i="1" s="1"/>
  <c r="AN40" i="1"/>
  <c r="AN9" i="1" s="1"/>
  <c r="AN48" i="1" s="1"/>
  <c r="AA40" i="1"/>
  <c r="AA9" i="1" s="1"/>
  <c r="AA48" i="1" s="1"/>
  <c r="AH40" i="1"/>
  <c r="AH9" i="1" s="1"/>
  <c r="AH48" i="1" s="1"/>
  <c r="AC23" i="1"/>
  <c r="AO23" i="1" s="1"/>
  <c r="AD40" i="1"/>
  <c r="AD9" i="1" s="1"/>
  <c r="AD48" i="1" s="1"/>
  <c r="AF40" i="1"/>
  <c r="AF9" i="1" s="1"/>
  <c r="AF48" i="1" s="1"/>
  <c r="AJ40" i="1"/>
  <c r="AJ9" i="1" s="1"/>
  <c r="AJ48" i="1" s="1"/>
  <c r="R40" i="1"/>
  <c r="R9" i="1" s="1"/>
  <c r="R48" i="1" s="1"/>
  <c r="Z40" i="1"/>
  <c r="Z9" i="1" s="1"/>
  <c r="Z48" i="1" s="1"/>
  <c r="AM40" i="1"/>
  <c r="AM9" i="1" s="1"/>
  <c r="AM48" i="1" s="1"/>
  <c r="S40" i="1"/>
  <c r="S9" i="1" s="1"/>
  <c r="S48" i="1" s="1"/>
  <c r="AO15" i="1"/>
  <c r="AC10" i="1"/>
  <c r="AB15" i="1"/>
  <c r="AC37" i="1" l="1"/>
  <c r="AO37" i="1" s="1"/>
  <c r="AC36" i="1"/>
  <c r="AO10" i="1"/>
  <c r="AB23" i="1"/>
  <c r="AB37" i="1"/>
  <c r="AB10" i="1"/>
  <c r="AO36" i="1" l="1"/>
  <c r="AC38" i="1"/>
  <c r="AB36" i="1"/>
  <c r="AC40" i="1" l="1"/>
  <c r="AO38" i="1"/>
  <c r="AB38" i="1"/>
  <c r="O47" i="1"/>
  <c r="AP47" i="1" s="1"/>
  <c r="O45" i="1"/>
  <c r="AP45" i="1" s="1"/>
  <c r="O44" i="1"/>
  <c r="AP44" i="1" s="1"/>
  <c r="O43" i="1"/>
  <c r="AP43" i="1" s="1"/>
  <c r="O42" i="1"/>
  <c r="AP42" i="1" s="1"/>
  <c r="N41" i="1"/>
  <c r="M41" i="1"/>
  <c r="L41" i="1"/>
  <c r="K41" i="1"/>
  <c r="J41" i="1"/>
  <c r="I41" i="1"/>
  <c r="H41" i="1"/>
  <c r="G41" i="1"/>
  <c r="F41" i="1"/>
  <c r="E41" i="1"/>
  <c r="D41" i="1"/>
  <c r="C41" i="1"/>
  <c r="O33" i="1"/>
  <c r="O29" i="1"/>
  <c r="O25" i="1"/>
  <c r="O20" i="1"/>
  <c r="O16" i="1"/>
  <c r="O12" i="1"/>
  <c r="N19" i="1"/>
  <c r="M19" i="1"/>
  <c r="K19" i="1"/>
  <c r="J19" i="1"/>
  <c r="I19" i="1"/>
  <c r="H19" i="1"/>
  <c r="G19" i="1"/>
  <c r="F19" i="1"/>
  <c r="E19" i="1"/>
  <c r="D19" i="1"/>
  <c r="C19" i="1"/>
  <c r="N15" i="1"/>
  <c r="M15" i="1"/>
  <c r="L15" i="1"/>
  <c r="K15" i="1"/>
  <c r="J15" i="1"/>
  <c r="I15" i="1"/>
  <c r="H15" i="1"/>
  <c r="G15" i="1"/>
  <c r="F15" i="1"/>
  <c r="E15" i="1"/>
  <c r="D15" i="1"/>
  <c r="E11" i="1"/>
  <c r="F11" i="1"/>
  <c r="G11" i="1"/>
  <c r="H11" i="1"/>
  <c r="I11" i="1"/>
  <c r="J11" i="1"/>
  <c r="K11" i="1"/>
  <c r="L11" i="1"/>
  <c r="M11" i="1"/>
  <c r="N11" i="1"/>
  <c r="C11" i="1"/>
  <c r="AO40" i="1" l="1"/>
  <c r="AC9" i="1"/>
  <c r="AB40" i="1"/>
  <c r="N23" i="1"/>
  <c r="N37" i="1" s="1"/>
  <c r="L23" i="1"/>
  <c r="L37" i="1" s="1"/>
  <c r="D23" i="1"/>
  <c r="D37" i="1" s="1"/>
  <c r="E23" i="1"/>
  <c r="E37" i="1" s="1"/>
  <c r="G23" i="1"/>
  <c r="G37" i="1" s="1"/>
  <c r="I23" i="1"/>
  <c r="I37" i="1" s="1"/>
  <c r="J23" i="1"/>
  <c r="J37" i="1" s="1"/>
  <c r="F23" i="1"/>
  <c r="F37" i="1" s="1"/>
  <c r="H23" i="1"/>
  <c r="H37" i="1" s="1"/>
  <c r="K10" i="1"/>
  <c r="K36" i="1" s="1"/>
  <c r="K38" i="1" s="1"/>
  <c r="I10" i="1"/>
  <c r="I36" i="1" s="1"/>
  <c r="I38" i="1" s="1"/>
  <c r="K23" i="1"/>
  <c r="K37" i="1" s="1"/>
  <c r="M23" i="1"/>
  <c r="M37" i="1" s="1"/>
  <c r="E10" i="1"/>
  <c r="E36" i="1" s="1"/>
  <c r="E38" i="1" s="1"/>
  <c r="O17" i="1"/>
  <c r="O26" i="1"/>
  <c r="O30" i="1"/>
  <c r="O34" i="1"/>
  <c r="O13" i="1"/>
  <c r="O41" i="1"/>
  <c r="AP41" i="1" s="1"/>
  <c r="O21" i="1"/>
  <c r="F10" i="1"/>
  <c r="F36" i="1" s="1"/>
  <c r="F38" i="1" s="1"/>
  <c r="N10" i="1"/>
  <c r="N36" i="1" s="1"/>
  <c r="N38" i="1" s="1"/>
  <c r="J10" i="1"/>
  <c r="J36" i="1" s="1"/>
  <c r="J38" i="1" s="1"/>
  <c r="M10" i="1"/>
  <c r="M36" i="1" s="1"/>
  <c r="M38" i="1" s="1"/>
  <c r="H10" i="1"/>
  <c r="H36" i="1" s="1"/>
  <c r="H38" i="1" s="1"/>
  <c r="G10" i="1"/>
  <c r="G36" i="1" s="1"/>
  <c r="G38" i="1" s="1"/>
  <c r="C15" i="1"/>
  <c r="O15" i="1" s="1"/>
  <c r="O28" i="1"/>
  <c r="O32" i="1"/>
  <c r="D11" i="1"/>
  <c r="D10" i="1" s="1"/>
  <c r="D36" i="1" s="1"/>
  <c r="D38" i="1" s="1"/>
  <c r="L19" i="1"/>
  <c r="O19" i="1" s="1"/>
  <c r="M40" i="1" l="1"/>
  <c r="M9" i="1" s="1"/>
  <c r="M48" i="1" s="1"/>
  <c r="J40" i="1"/>
  <c r="J9" i="1" s="1"/>
  <c r="J48" i="1" s="1"/>
  <c r="N40" i="1"/>
  <c r="N9" i="1" s="1"/>
  <c r="N48" i="1" s="1"/>
  <c r="D40" i="1"/>
  <c r="D9" i="1" s="1"/>
  <c r="D48" i="1" s="1"/>
  <c r="AC48" i="1"/>
  <c r="AO9" i="1"/>
  <c r="AB9" i="1"/>
  <c r="AB48" i="1" s="1"/>
  <c r="AB49" i="1" s="1"/>
  <c r="G40" i="1"/>
  <c r="G9" i="1" s="1"/>
  <c r="G48" i="1" s="1"/>
  <c r="E40" i="1"/>
  <c r="E9" i="1" s="1"/>
  <c r="E48" i="1" s="1"/>
  <c r="H40" i="1"/>
  <c r="H9" i="1" s="1"/>
  <c r="H48" i="1" s="1"/>
  <c r="I40" i="1"/>
  <c r="I9" i="1" s="1"/>
  <c r="I48" i="1" s="1"/>
  <c r="F40" i="1"/>
  <c r="F9" i="1" s="1"/>
  <c r="F48" i="1" s="1"/>
  <c r="K40" i="1"/>
  <c r="K9" i="1" s="1"/>
  <c r="K48" i="1" s="1"/>
  <c r="C23" i="1"/>
  <c r="O24" i="1"/>
  <c r="C10" i="1"/>
  <c r="O11" i="1"/>
  <c r="L10" i="1"/>
  <c r="L36" i="1" s="1"/>
  <c r="L38" i="1" s="1"/>
  <c r="L40" i="1" s="1"/>
  <c r="L9" i="1" s="1"/>
  <c r="L48" i="1" s="1"/>
  <c r="AO48" i="1" l="1"/>
  <c r="C36" i="1"/>
  <c r="O10" i="1"/>
  <c r="AP10" i="1" s="1"/>
  <c r="C37" i="1"/>
  <c r="O23" i="1"/>
  <c r="AP23" i="1" s="1"/>
  <c r="AO49" i="1" l="1"/>
  <c r="O36" i="1"/>
  <c r="AP36" i="1" s="1"/>
  <c r="C38" i="1"/>
  <c r="O37" i="1"/>
  <c r="AP37" i="1" s="1"/>
  <c r="O38" i="1" l="1"/>
  <c r="AP38" i="1" s="1"/>
  <c r="C40" i="1"/>
  <c r="C9" i="1" s="1"/>
  <c r="O40" i="1" l="1"/>
  <c r="AP40" i="1" s="1"/>
  <c r="C48" i="1"/>
  <c r="O9" i="1"/>
  <c r="O48" i="1" l="1"/>
  <c r="AP9" i="1"/>
  <c r="O49" i="1" l="1"/>
  <c r="AP48" i="1"/>
  <c r="AP49" i="1" s="1"/>
</calcChain>
</file>

<file path=xl/sharedStrings.xml><?xml version="1.0" encoding="utf-8"?>
<sst xmlns="http://schemas.openxmlformats.org/spreadsheetml/2006/main" count="102" uniqueCount="62">
  <si>
    <t>Incremento total de ingresos</t>
  </si>
  <si>
    <t>Palanca 1</t>
  </si>
  <si>
    <t>AS-IS</t>
  </si>
  <si>
    <t>TO-BE</t>
  </si>
  <si>
    <t>%palanca</t>
  </si>
  <si>
    <t>Palanca 1: reducción de costes</t>
  </si>
  <si>
    <t>Palanca 2: reducción de costes</t>
  </si>
  <si>
    <t>Palanca 3: reducción de costes</t>
  </si>
  <si>
    <t>Reducción total de costes</t>
  </si>
  <si>
    <t>% margen sobre ingresos</t>
  </si>
  <si>
    <t>Margen incremental después del incremento de ingresos</t>
  </si>
  <si>
    <t>Margen incremental después de la reducción de costes</t>
  </si>
  <si>
    <t>RESULTADO DE LA PUESTA EN MARCHA DE LAS PALANCAS</t>
  </si>
  <si>
    <t>COSTE DE LA PUESTA EN MARCHA DE LAS PALANCAS</t>
  </si>
  <si>
    <t>BENEFICIO DE LA PUESTA EN MARCHA DE LAS PALANCAS</t>
  </si>
  <si>
    <t>ROI DE LA PUESTA EN MARCHA DE LAS PALANCAS</t>
  </si>
  <si>
    <t>Hardware</t>
  </si>
  <si>
    <t>Software</t>
  </si>
  <si>
    <t>Personal</t>
  </si>
  <si>
    <t>Otros</t>
  </si>
  <si>
    <t>MES 1</t>
  </si>
  <si>
    <t>MES 2</t>
  </si>
  <si>
    <t>MES 3</t>
  </si>
  <si>
    <t>MES 4</t>
  </si>
  <si>
    <t>MES 5</t>
  </si>
  <si>
    <t>MES 6</t>
  </si>
  <si>
    <t>MES 7</t>
  </si>
  <si>
    <t>MES 8</t>
  </si>
  <si>
    <t>MES 9</t>
  </si>
  <si>
    <t>MES 10</t>
  </si>
  <si>
    <t>MES 11</t>
  </si>
  <si>
    <t>MES 12</t>
  </si>
  <si>
    <t>AÑO1</t>
  </si>
  <si>
    <t>AÑO2</t>
  </si>
  <si>
    <t>Total palancas de incremento de ingresos</t>
  </si>
  <si>
    <t>Total palancas de reducción de costes</t>
  </si>
  <si>
    <t>NOTAS</t>
  </si>
  <si>
    <t>Solo introducir datos en las celdillas que estén en gris claro</t>
  </si>
  <si>
    <t>Los porcetajes introducirlos en base 100 y sin símbolo. Ej un 40% se pondría 40</t>
  </si>
  <si>
    <t>Las palancas de reducción de costes las tomaremos siempre en positivo, es decir como ahorros. Ej un valor de 10000€ en la palanca de costes significa ahorrar 10000 euros</t>
  </si>
  <si>
    <t>Materiales</t>
  </si>
  <si>
    <t>Consultoría</t>
  </si>
  <si>
    <t>AÑO3</t>
  </si>
  <si>
    <t>TOTAL 3 AÑOS</t>
  </si>
  <si>
    <t>ASUNCIONES</t>
  </si>
  <si>
    <t>PALANCA</t>
  </si>
  <si>
    <t>METRICA</t>
  </si>
  <si>
    <t>IMPACTO</t>
  </si>
  <si>
    <t>EXPLICACIÓN</t>
  </si>
  <si>
    <t>Palanca 2</t>
  </si>
  <si>
    <t>Palanca 3</t>
  </si>
  <si>
    <t>Palanca 1: incremento de conversión (de 13% a 15%)</t>
  </si>
  <si>
    <t>Palanca 3: incremento de frecuencia de compra (de 10% recurrencia a 12%)</t>
  </si>
  <si>
    <t>Palanca 2: incremento de venta cruzada (de 5 a 6 productos)</t>
  </si>
  <si>
    <t>conversión sobre visitas</t>
  </si>
  <si>
    <t>productos medianos por compra</t>
  </si>
  <si>
    <t>porcentaje de recurrencia tras el primer mes</t>
  </si>
  <si>
    <t>+ 15%</t>
  </si>
  <si>
    <t>+ 20%</t>
  </si>
  <si>
    <t>4. Preconfigurar la home con los productos identificados en los análisis most viewed y most sold.
5. Trabajar sobre los productos con alta tasa de abandono de carrito
6. Trabajar sobre los productos muy vistos pero poco comprados</t>
  </si>
  <si>
    <t>7. La compra mediana incluye 5 productos
8. Incrementar este ratio mediante la recomendación en tiempo real con el nuevo recomendador</t>
  </si>
  <si>
    <t>9. El 90% de los clientes sólo hace una compra
10. Crear una newsletter periódica con el nuevo recomendador para incrementar la frecuencia de visita
11. Campañas promocionales sobre los segmentos top de la segmentación RFM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</si>
</sst>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7" tint="0.79998168889431442"/>
        <bgColor indexed="65"/>
      </patternFill>
    </fill>
    <fill>
      <patternFill patternType="solid">
        <fgColor theme="8" tint="0.79998168889431442"/>
        <bgColor indexed="65"/>
      </patternFill>
    </fill>
    <fill>
      <patternFill patternType="solid">
        <fgColor theme="0" tint="-4.9989318521683403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38">
    <xf numFmtId="0" fontId="0" fillId="0" borderId="0" xfId="0"/>
    <xf numFmtId="0" fontId="0" fillId="0" borderId="2" xfId="0" applyBorder="1"/>
    <xf numFmtId="0" fontId="2" fillId="2" borderId="3" xfId="1" applyBorder="1"/>
    <xf numFmtId="0" fontId="3" fillId="3" borderId="3" xfId="2" applyBorder="1"/>
    <xf numFmtId="0" fontId="1" fillId="5" borderId="3" xfId="4" applyBorder="1"/>
    <xf numFmtId="0" fontId="1" fillId="5" borderId="4" xfId="4" applyBorder="1"/>
    <xf numFmtId="0" fontId="1" fillId="4" borderId="3" xfId="3" applyBorder="1"/>
    <xf numFmtId="0" fontId="1" fillId="4" borderId="4" xfId="3" applyBorder="1"/>
    <xf numFmtId="0" fontId="0" fillId="0" borderId="4" xfId="0" applyBorder="1"/>
    <xf numFmtId="0" fontId="0" fillId="0" borderId="13" xfId="0" applyBorder="1"/>
    <xf numFmtId="0" fontId="0" fillId="0" borderId="14" xfId="0" applyBorder="1"/>
    <xf numFmtId="0" fontId="0" fillId="0" borderId="15" xfId="0" applyBorder="1"/>
    <xf numFmtId="3" fontId="0" fillId="0" borderId="6" xfId="0" applyNumberFormat="1" applyBorder="1"/>
    <xf numFmtId="3" fontId="0" fillId="0" borderId="0" xfId="0" applyNumberFormat="1" applyBorder="1"/>
    <xf numFmtId="3" fontId="0" fillId="0" borderId="10" xfId="0" applyNumberFormat="1" applyBorder="1"/>
    <xf numFmtId="3" fontId="0" fillId="6" borderId="6" xfId="0" applyNumberFormat="1" applyFill="1" applyBorder="1"/>
    <xf numFmtId="3" fontId="0" fillId="6" borderId="0" xfId="0" applyNumberFormat="1" applyFill="1" applyBorder="1"/>
    <xf numFmtId="3" fontId="0" fillId="0" borderId="7" xfId="0" applyNumberFormat="1" applyBorder="1"/>
    <xf numFmtId="3" fontId="0" fillId="0" borderId="11" xfId="0" applyNumberFormat="1" applyBorder="1"/>
    <xf numFmtId="3" fontId="0" fillId="0" borderId="12" xfId="0" applyNumberFormat="1" applyBorder="1"/>
    <xf numFmtId="4" fontId="0" fillId="0" borderId="12" xfId="0" applyNumberFormat="1" applyBorder="1"/>
    <xf numFmtId="3" fontId="0" fillId="0" borderId="5" xfId="0" applyNumberFormat="1" applyBorder="1"/>
    <xf numFmtId="3" fontId="0" fillId="0" borderId="8" xfId="0" applyNumberFormat="1" applyBorder="1"/>
    <xf numFmtId="3" fontId="0" fillId="0" borderId="9" xfId="0" applyNumberFormat="1" applyBorder="1"/>
    <xf numFmtId="3" fontId="0" fillId="6" borderId="7" xfId="0" applyNumberFormat="1" applyFill="1" applyBorder="1"/>
    <xf numFmtId="3" fontId="0" fillId="6" borderId="11" xfId="0" applyNumberFormat="1" applyFill="1" applyBorder="1"/>
    <xf numFmtId="3" fontId="0" fillId="0" borderId="13" xfId="0" applyNumberFormat="1" applyBorder="1"/>
    <xf numFmtId="3" fontId="0" fillId="0" borderId="14" xfId="0" applyNumberFormat="1" applyBorder="1"/>
    <xf numFmtId="3" fontId="0" fillId="0" borderId="15" xfId="0" applyNumberFormat="1" applyBorder="1"/>
    <xf numFmtId="0" fontId="0" fillId="0" borderId="1" xfId="0" applyBorder="1"/>
    <xf numFmtId="3" fontId="0" fillId="0" borderId="3" xfId="0" applyNumberFormat="1" applyBorder="1"/>
    <xf numFmtId="3" fontId="0" fillId="0" borderId="2" xfId="0" applyNumberFormat="1" applyBorder="1"/>
    <xf numFmtId="3" fontId="0" fillId="0" borderId="4" xfId="0" applyNumberFormat="1" applyBorder="1"/>
    <xf numFmtId="3" fontId="0" fillId="0" borderId="1" xfId="0" applyNumberFormat="1" applyBorder="1"/>
    <xf numFmtId="4" fontId="0" fillId="0" borderId="4" xfId="0" applyNumberFormat="1" applyBorder="1"/>
    <xf numFmtId="0" fontId="0" fillId="4" borderId="3" xfId="3" applyFont="1" applyBorder="1"/>
    <xf numFmtId="49" fontId="0" fillId="0" borderId="0" xfId="0" applyNumberFormat="1"/>
    <xf numFmtId="0" fontId="0" fillId="0" borderId="0" xfId="0" applyAlignment="1">
      <alignment wrapText="1"/>
    </xf>
  </cellXfs>
  <cellStyles count="5">
    <cellStyle name="20% - Énfasis4" xfId="3" builtinId="42"/>
    <cellStyle name="20% - Énfasis5" xfId="4" builtinId="46"/>
    <cellStyle name="Bueno"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32C15-F687-4727-A173-31C3EEE9DF28}">
  <dimension ref="B1:AP49"/>
  <sheetViews>
    <sheetView tabSelected="1" workbookViewId="0">
      <pane xSplit="2" ySplit="8" topLeftCell="C9" activePane="bottomRight" state="frozen"/>
      <selection pane="topRight" activeCell="C1" sqref="C1"/>
      <selection pane="bottomLeft" activeCell="A9" sqref="A9"/>
      <selection pane="bottomRight" activeCell="B11" sqref="B11"/>
    </sheetView>
  </sheetViews>
  <sheetFormatPr baseColWidth="10" defaultRowHeight="15" outlineLevelRow="3" outlineLevelCol="1" x14ac:dyDescent="0.25"/>
  <cols>
    <col min="2" max="2" width="76.140625" customWidth="1"/>
    <col min="3" max="14" width="11.42578125" customWidth="1" outlineLevel="1"/>
    <col min="16" max="16" width="11.42578125" hidden="1" customWidth="1" outlineLevel="1" collapsed="1"/>
    <col min="17" max="27" width="11.42578125" hidden="1" customWidth="1" outlineLevel="1"/>
    <col min="28" max="28" width="11.42578125" collapsed="1"/>
    <col min="29" max="40" width="11.42578125" hidden="1" customWidth="1" outlineLevel="1"/>
    <col min="41" max="41" width="11.42578125" collapsed="1"/>
    <col min="42" max="42" width="13.5703125" bestFit="1" customWidth="1"/>
  </cols>
  <sheetData>
    <row r="1" spans="2:42" x14ac:dyDescent="0.25">
      <c r="B1" t="s">
        <v>36</v>
      </c>
    </row>
    <row r="2" spans="2:42" x14ac:dyDescent="0.25">
      <c r="B2" t="s">
        <v>37</v>
      </c>
    </row>
    <row r="3" spans="2:42" x14ac:dyDescent="0.25">
      <c r="B3" t="s">
        <v>38</v>
      </c>
    </row>
    <row r="4" spans="2:42" x14ac:dyDescent="0.25">
      <c r="B4" t="s">
        <v>39</v>
      </c>
    </row>
    <row r="7" spans="2:42" ht="15.75" thickBot="1" x14ac:dyDescent="0.3"/>
    <row r="8" spans="2:42" ht="15.75" thickBot="1" x14ac:dyDescent="0.3">
      <c r="C8" s="9" t="s">
        <v>20</v>
      </c>
      <c r="D8" s="10" t="s">
        <v>21</v>
      </c>
      <c r="E8" s="10" t="s">
        <v>22</v>
      </c>
      <c r="F8" s="10" t="s">
        <v>23</v>
      </c>
      <c r="G8" s="10" t="s">
        <v>24</v>
      </c>
      <c r="H8" s="10" t="s">
        <v>25</v>
      </c>
      <c r="I8" s="10" t="s">
        <v>26</v>
      </c>
      <c r="J8" s="10" t="s">
        <v>27</v>
      </c>
      <c r="K8" s="10" t="s">
        <v>28</v>
      </c>
      <c r="L8" s="10" t="s">
        <v>29</v>
      </c>
      <c r="M8" s="10" t="s">
        <v>30</v>
      </c>
      <c r="N8" s="10" t="s">
        <v>31</v>
      </c>
      <c r="O8" s="29" t="s">
        <v>32</v>
      </c>
      <c r="P8" s="9" t="s">
        <v>20</v>
      </c>
      <c r="Q8" s="10" t="s">
        <v>21</v>
      </c>
      <c r="R8" s="10" t="s">
        <v>22</v>
      </c>
      <c r="S8" s="10" t="s">
        <v>23</v>
      </c>
      <c r="T8" s="10" t="s">
        <v>24</v>
      </c>
      <c r="U8" s="10" t="s">
        <v>25</v>
      </c>
      <c r="V8" s="10" t="s">
        <v>26</v>
      </c>
      <c r="W8" s="10" t="s">
        <v>27</v>
      </c>
      <c r="X8" s="10" t="s">
        <v>28</v>
      </c>
      <c r="Y8" s="10" t="s">
        <v>29</v>
      </c>
      <c r="Z8" s="10" t="s">
        <v>30</v>
      </c>
      <c r="AA8" s="10" t="s">
        <v>31</v>
      </c>
      <c r="AB8" s="11" t="s">
        <v>33</v>
      </c>
      <c r="AC8" s="9" t="s">
        <v>20</v>
      </c>
      <c r="AD8" s="10" t="s">
        <v>21</v>
      </c>
      <c r="AE8" s="10" t="s">
        <v>22</v>
      </c>
      <c r="AF8" s="10" t="s">
        <v>23</v>
      </c>
      <c r="AG8" s="10" t="s">
        <v>24</v>
      </c>
      <c r="AH8" s="10" t="s">
        <v>25</v>
      </c>
      <c r="AI8" s="10" t="s">
        <v>26</v>
      </c>
      <c r="AJ8" s="10" t="s">
        <v>27</v>
      </c>
      <c r="AK8" s="10" t="s">
        <v>28</v>
      </c>
      <c r="AL8" s="10" t="s">
        <v>29</v>
      </c>
      <c r="AM8" s="10" t="s">
        <v>30</v>
      </c>
      <c r="AN8" s="10" t="s">
        <v>31</v>
      </c>
      <c r="AO8" s="11" t="s">
        <v>42</v>
      </c>
      <c r="AP8" s="29" t="s">
        <v>43</v>
      </c>
    </row>
    <row r="9" spans="2:42" x14ac:dyDescent="0.25">
      <c r="B9" s="1" t="s">
        <v>12</v>
      </c>
      <c r="C9" s="12">
        <f>+C40</f>
        <v>20775</v>
      </c>
      <c r="D9" s="13">
        <f t="shared" ref="D9:N9" si="0">+D40</f>
        <v>20775</v>
      </c>
      <c r="E9" s="13">
        <f t="shared" si="0"/>
        <v>20775</v>
      </c>
      <c r="F9" s="13">
        <f t="shared" si="0"/>
        <v>20775</v>
      </c>
      <c r="G9" s="13">
        <f t="shared" si="0"/>
        <v>20775</v>
      </c>
      <c r="H9" s="13">
        <f t="shared" si="0"/>
        <v>20775</v>
      </c>
      <c r="I9" s="13">
        <f t="shared" si="0"/>
        <v>20775</v>
      </c>
      <c r="J9" s="13">
        <f t="shared" si="0"/>
        <v>20775</v>
      </c>
      <c r="K9" s="13">
        <f t="shared" si="0"/>
        <v>20775</v>
      </c>
      <c r="L9" s="13">
        <f t="shared" si="0"/>
        <v>20775</v>
      </c>
      <c r="M9" s="13">
        <f t="shared" si="0"/>
        <v>20775</v>
      </c>
      <c r="N9" s="13">
        <f t="shared" si="0"/>
        <v>20775</v>
      </c>
      <c r="O9" s="14">
        <f t="shared" ref="O9:O47" si="1">+SUM(C9:N9)</f>
        <v>249300</v>
      </c>
      <c r="P9" s="12">
        <f>+P40</f>
        <v>0</v>
      </c>
      <c r="Q9" s="13">
        <f t="shared" ref="Q9:AA9" si="2">+Q40</f>
        <v>0</v>
      </c>
      <c r="R9" s="13">
        <f t="shared" si="2"/>
        <v>0</v>
      </c>
      <c r="S9" s="13">
        <f t="shared" si="2"/>
        <v>0</v>
      </c>
      <c r="T9" s="13">
        <f t="shared" si="2"/>
        <v>0</v>
      </c>
      <c r="U9" s="13">
        <f t="shared" si="2"/>
        <v>0</v>
      </c>
      <c r="V9" s="13">
        <f t="shared" si="2"/>
        <v>0</v>
      </c>
      <c r="W9" s="13">
        <f t="shared" si="2"/>
        <v>0</v>
      </c>
      <c r="X9" s="13">
        <f t="shared" si="2"/>
        <v>0</v>
      </c>
      <c r="Y9" s="13">
        <f t="shared" si="2"/>
        <v>0</v>
      </c>
      <c r="Z9" s="13">
        <f t="shared" si="2"/>
        <v>0</v>
      </c>
      <c r="AA9" s="13">
        <f t="shared" si="2"/>
        <v>0</v>
      </c>
      <c r="AB9" s="14">
        <f t="shared" ref="AB9:AB13" si="3">+SUM(P9:AA9)</f>
        <v>0</v>
      </c>
      <c r="AC9" s="12">
        <f>+AC40</f>
        <v>0</v>
      </c>
      <c r="AD9" s="13">
        <f t="shared" ref="AD9:AN9" si="4">+AD40</f>
        <v>0</v>
      </c>
      <c r="AE9" s="13">
        <f t="shared" si="4"/>
        <v>0</v>
      </c>
      <c r="AF9" s="13">
        <f t="shared" si="4"/>
        <v>0</v>
      </c>
      <c r="AG9" s="13">
        <f t="shared" si="4"/>
        <v>0</v>
      </c>
      <c r="AH9" s="13">
        <f t="shared" si="4"/>
        <v>0</v>
      </c>
      <c r="AI9" s="13">
        <f t="shared" si="4"/>
        <v>0</v>
      </c>
      <c r="AJ9" s="13">
        <f t="shared" si="4"/>
        <v>0</v>
      </c>
      <c r="AK9" s="13">
        <f t="shared" si="4"/>
        <v>0</v>
      </c>
      <c r="AL9" s="13">
        <f t="shared" si="4"/>
        <v>0</v>
      </c>
      <c r="AM9" s="13">
        <f t="shared" si="4"/>
        <v>0</v>
      </c>
      <c r="AN9" s="13">
        <f t="shared" si="4"/>
        <v>0</v>
      </c>
      <c r="AO9" s="14">
        <f t="shared" ref="AO9:AO13" si="5">+SUM(AC9:AN9)</f>
        <v>0</v>
      </c>
      <c r="AP9" s="30">
        <f>+AO9+AB9+O9</f>
        <v>249300</v>
      </c>
    </row>
    <row r="10" spans="2:42" outlineLevel="1" x14ac:dyDescent="0.25">
      <c r="B10" s="2" t="s">
        <v>34</v>
      </c>
      <c r="C10" s="12">
        <f>+C11+C15+C19</f>
        <v>69250</v>
      </c>
      <c r="D10" s="13">
        <f>+D11+D15+D19</f>
        <v>69250</v>
      </c>
      <c r="E10" s="13">
        <f t="shared" ref="E10:N10" si="6">+E11+E15+E19</f>
        <v>69250</v>
      </c>
      <c r="F10" s="13">
        <f t="shared" si="6"/>
        <v>69250</v>
      </c>
      <c r="G10" s="13">
        <f t="shared" si="6"/>
        <v>69250</v>
      </c>
      <c r="H10" s="13">
        <f t="shared" si="6"/>
        <v>69250</v>
      </c>
      <c r="I10" s="13">
        <f t="shared" si="6"/>
        <v>69250</v>
      </c>
      <c r="J10" s="13">
        <f t="shared" si="6"/>
        <v>69250</v>
      </c>
      <c r="K10" s="13">
        <f t="shared" si="6"/>
        <v>69250</v>
      </c>
      <c r="L10" s="13">
        <f t="shared" si="6"/>
        <v>69250</v>
      </c>
      <c r="M10" s="13">
        <f t="shared" si="6"/>
        <v>69250</v>
      </c>
      <c r="N10" s="13">
        <f t="shared" si="6"/>
        <v>69250</v>
      </c>
      <c r="O10" s="14">
        <f t="shared" si="1"/>
        <v>831000</v>
      </c>
      <c r="P10" s="12">
        <f>+P11+P15+P19</f>
        <v>0</v>
      </c>
      <c r="Q10" s="13">
        <f>+Q11+Q15+Q19</f>
        <v>0</v>
      </c>
      <c r="R10" s="13">
        <f t="shared" ref="R10" si="7">+R11+R15+R19</f>
        <v>0</v>
      </c>
      <c r="S10" s="13">
        <f t="shared" ref="S10" si="8">+S11+S15+S19</f>
        <v>0</v>
      </c>
      <c r="T10" s="13">
        <f t="shared" ref="T10" si="9">+T11+T15+T19</f>
        <v>0</v>
      </c>
      <c r="U10" s="13">
        <f t="shared" ref="U10" si="10">+U11+U15+U19</f>
        <v>0</v>
      </c>
      <c r="V10" s="13">
        <f t="shared" ref="V10" si="11">+V11+V15+V19</f>
        <v>0</v>
      </c>
      <c r="W10" s="13">
        <f t="shared" ref="W10" si="12">+W11+W15+W19</f>
        <v>0</v>
      </c>
      <c r="X10" s="13">
        <f t="shared" ref="X10" si="13">+X11+X15+X19</f>
        <v>0</v>
      </c>
      <c r="Y10" s="13">
        <f t="shared" ref="Y10" si="14">+Y11+Y15+Y19</f>
        <v>0</v>
      </c>
      <c r="Z10" s="13">
        <f t="shared" ref="Z10" si="15">+Z11+Z15+Z19</f>
        <v>0</v>
      </c>
      <c r="AA10" s="13">
        <f t="shared" ref="AA10" si="16">+AA11+AA15+AA19</f>
        <v>0</v>
      </c>
      <c r="AB10" s="14">
        <f t="shared" si="3"/>
        <v>0</v>
      </c>
      <c r="AC10" s="12">
        <f>+AC11+AC15+AC19</f>
        <v>0</v>
      </c>
      <c r="AD10" s="13">
        <f>+AD11+AD15+AD19</f>
        <v>0</v>
      </c>
      <c r="AE10" s="13">
        <f t="shared" ref="AE10" si="17">+AE11+AE15+AE19</f>
        <v>0</v>
      </c>
      <c r="AF10" s="13">
        <f t="shared" ref="AF10" si="18">+AF11+AF15+AF19</f>
        <v>0</v>
      </c>
      <c r="AG10" s="13">
        <f t="shared" ref="AG10" si="19">+AG11+AG15+AG19</f>
        <v>0</v>
      </c>
      <c r="AH10" s="13">
        <f t="shared" ref="AH10" si="20">+AH11+AH15+AH19</f>
        <v>0</v>
      </c>
      <c r="AI10" s="13">
        <f t="shared" ref="AI10" si="21">+AI11+AI15+AI19</f>
        <v>0</v>
      </c>
      <c r="AJ10" s="13">
        <f t="shared" ref="AJ10" si="22">+AJ11+AJ15+AJ19</f>
        <v>0</v>
      </c>
      <c r="AK10" s="13">
        <f t="shared" ref="AK10" si="23">+AK11+AK15+AK19</f>
        <v>0</v>
      </c>
      <c r="AL10" s="13">
        <f t="shared" ref="AL10" si="24">+AL11+AL15+AL19</f>
        <v>0</v>
      </c>
      <c r="AM10" s="13">
        <f t="shared" ref="AM10" si="25">+AM11+AM15+AM19</f>
        <v>0</v>
      </c>
      <c r="AN10" s="13">
        <f t="shared" ref="AN10" si="26">+AN11+AN15+AN19</f>
        <v>0</v>
      </c>
      <c r="AO10" s="14">
        <f t="shared" si="5"/>
        <v>0</v>
      </c>
      <c r="AP10" s="30">
        <f>+AO10+AB10+O10</f>
        <v>831000</v>
      </c>
    </row>
    <row r="11" spans="2:42" outlineLevel="2" x14ac:dyDescent="0.25">
      <c r="B11" s="2" t="s">
        <v>51</v>
      </c>
      <c r="C11" s="12">
        <f>+C13-C12</f>
        <v>19250</v>
      </c>
      <c r="D11" s="13">
        <f>+D13-D12</f>
        <v>19250</v>
      </c>
      <c r="E11" s="13">
        <f t="shared" ref="E11:N11" si="27">+E13-E12</f>
        <v>19250</v>
      </c>
      <c r="F11" s="13">
        <f t="shared" si="27"/>
        <v>19250</v>
      </c>
      <c r="G11" s="13">
        <f t="shared" si="27"/>
        <v>19250</v>
      </c>
      <c r="H11" s="13">
        <f t="shared" si="27"/>
        <v>19250</v>
      </c>
      <c r="I11" s="13">
        <f t="shared" si="27"/>
        <v>19250</v>
      </c>
      <c r="J11" s="13">
        <f t="shared" si="27"/>
        <v>19250</v>
      </c>
      <c r="K11" s="13">
        <f t="shared" si="27"/>
        <v>19250</v>
      </c>
      <c r="L11" s="13">
        <f t="shared" si="27"/>
        <v>19250</v>
      </c>
      <c r="M11" s="13">
        <f t="shared" si="27"/>
        <v>19250</v>
      </c>
      <c r="N11" s="13">
        <f t="shared" si="27"/>
        <v>19250</v>
      </c>
      <c r="O11" s="14">
        <f t="shared" si="1"/>
        <v>231000</v>
      </c>
      <c r="P11" s="12">
        <f>+P13-P12</f>
        <v>0</v>
      </c>
      <c r="Q11" s="13">
        <f>+Q13-Q12</f>
        <v>0</v>
      </c>
      <c r="R11" s="13">
        <f t="shared" ref="R11" si="28">+R13-R12</f>
        <v>0</v>
      </c>
      <c r="S11" s="13">
        <f t="shared" ref="S11" si="29">+S13-S12</f>
        <v>0</v>
      </c>
      <c r="T11" s="13">
        <f t="shared" ref="T11" si="30">+T13-T12</f>
        <v>0</v>
      </c>
      <c r="U11" s="13">
        <f t="shared" ref="U11" si="31">+U13-U12</f>
        <v>0</v>
      </c>
      <c r="V11" s="13">
        <f t="shared" ref="V11" si="32">+V13-V12</f>
        <v>0</v>
      </c>
      <c r="W11" s="13">
        <f t="shared" ref="W11" si="33">+W13-W12</f>
        <v>0</v>
      </c>
      <c r="X11" s="13">
        <f t="shared" ref="X11" si="34">+X13-X12</f>
        <v>0</v>
      </c>
      <c r="Y11" s="13">
        <f t="shared" ref="Y11" si="35">+Y13-Y12</f>
        <v>0</v>
      </c>
      <c r="Z11" s="13">
        <f t="shared" ref="Z11" si="36">+Z13-Z12</f>
        <v>0</v>
      </c>
      <c r="AA11" s="13">
        <f t="shared" ref="AA11" si="37">+AA13-AA12</f>
        <v>0</v>
      </c>
      <c r="AB11" s="14">
        <f t="shared" si="3"/>
        <v>0</v>
      </c>
      <c r="AC11" s="12">
        <f>+AC13-AC12</f>
        <v>0</v>
      </c>
      <c r="AD11" s="13">
        <f>+AD13-AD12</f>
        <v>0</v>
      </c>
      <c r="AE11" s="13">
        <f t="shared" ref="AE11" si="38">+AE13-AE12</f>
        <v>0</v>
      </c>
      <c r="AF11" s="13">
        <f t="shared" ref="AF11" si="39">+AF13-AF12</f>
        <v>0</v>
      </c>
      <c r="AG11" s="13">
        <f t="shared" ref="AG11" si="40">+AG13-AG12</f>
        <v>0</v>
      </c>
      <c r="AH11" s="13">
        <f t="shared" ref="AH11" si="41">+AH13-AH12</f>
        <v>0</v>
      </c>
      <c r="AI11" s="13">
        <f t="shared" ref="AI11" si="42">+AI13-AI12</f>
        <v>0</v>
      </c>
      <c r="AJ11" s="13">
        <f t="shared" ref="AJ11" si="43">+AJ13-AJ12</f>
        <v>0</v>
      </c>
      <c r="AK11" s="13">
        <f t="shared" ref="AK11" si="44">+AK13-AK12</f>
        <v>0</v>
      </c>
      <c r="AL11" s="13">
        <f t="shared" ref="AL11" si="45">+AL13-AL12</f>
        <v>0</v>
      </c>
      <c r="AM11" s="13">
        <f t="shared" ref="AM11" si="46">+AM13-AM12</f>
        <v>0</v>
      </c>
      <c r="AN11" s="13">
        <f t="shared" ref="AN11" si="47">+AN13-AN12</f>
        <v>0</v>
      </c>
      <c r="AO11" s="14">
        <f t="shared" si="5"/>
        <v>0</v>
      </c>
      <c r="AP11" s="30"/>
    </row>
    <row r="12" spans="2:42" outlineLevel="3" x14ac:dyDescent="0.25">
      <c r="B12" s="2" t="s">
        <v>2</v>
      </c>
      <c r="C12" s="16">
        <v>125000</v>
      </c>
      <c r="D12" s="16">
        <v>125000</v>
      </c>
      <c r="E12" s="16">
        <v>125000</v>
      </c>
      <c r="F12" s="16">
        <v>125000</v>
      </c>
      <c r="G12" s="16">
        <v>125000</v>
      </c>
      <c r="H12" s="16">
        <v>125000</v>
      </c>
      <c r="I12" s="16">
        <v>125000</v>
      </c>
      <c r="J12" s="16">
        <v>125000</v>
      </c>
      <c r="K12" s="16">
        <v>125000</v>
      </c>
      <c r="L12" s="16">
        <v>125000</v>
      </c>
      <c r="M12" s="16">
        <v>125000</v>
      </c>
      <c r="N12" s="16">
        <v>125000</v>
      </c>
      <c r="O12" s="14">
        <f t="shared" si="1"/>
        <v>1500000</v>
      </c>
      <c r="P12" s="15"/>
      <c r="Q12" s="16"/>
      <c r="R12" s="16"/>
      <c r="S12" s="16"/>
      <c r="T12" s="16"/>
      <c r="U12" s="16"/>
      <c r="V12" s="16"/>
      <c r="W12" s="16"/>
      <c r="X12" s="16"/>
      <c r="Y12" s="16"/>
      <c r="Z12" s="16"/>
      <c r="AA12" s="16"/>
      <c r="AB12" s="14">
        <f t="shared" si="3"/>
        <v>0</v>
      </c>
      <c r="AC12" s="15"/>
      <c r="AD12" s="16"/>
      <c r="AE12" s="16"/>
      <c r="AF12" s="16"/>
      <c r="AG12" s="16"/>
      <c r="AH12" s="16"/>
      <c r="AI12" s="16"/>
      <c r="AJ12" s="16"/>
      <c r="AK12" s="16"/>
      <c r="AL12" s="16"/>
      <c r="AM12" s="16"/>
      <c r="AN12" s="16"/>
      <c r="AO12" s="14">
        <f t="shared" si="5"/>
        <v>0</v>
      </c>
      <c r="AP12" s="30"/>
    </row>
    <row r="13" spans="2:42" outlineLevel="3" x14ac:dyDescent="0.25">
      <c r="B13" s="2" t="s">
        <v>3</v>
      </c>
      <c r="C13" s="12">
        <f t="shared" ref="C13:N13" si="48">C12+(C12*C14/100)</f>
        <v>144250</v>
      </c>
      <c r="D13" s="13">
        <f t="shared" si="48"/>
        <v>144250</v>
      </c>
      <c r="E13" s="13">
        <f t="shared" si="48"/>
        <v>144250</v>
      </c>
      <c r="F13" s="13">
        <f t="shared" si="48"/>
        <v>144250</v>
      </c>
      <c r="G13" s="13">
        <f t="shared" si="48"/>
        <v>144250</v>
      </c>
      <c r="H13" s="13">
        <f t="shared" si="48"/>
        <v>144250</v>
      </c>
      <c r="I13" s="13">
        <f t="shared" si="48"/>
        <v>144250</v>
      </c>
      <c r="J13" s="13">
        <f t="shared" si="48"/>
        <v>144250</v>
      </c>
      <c r="K13" s="13">
        <f t="shared" si="48"/>
        <v>144250</v>
      </c>
      <c r="L13" s="13">
        <f t="shared" si="48"/>
        <v>144250</v>
      </c>
      <c r="M13" s="13">
        <f t="shared" si="48"/>
        <v>144250</v>
      </c>
      <c r="N13" s="13">
        <f t="shared" si="48"/>
        <v>144250</v>
      </c>
      <c r="O13" s="14">
        <f t="shared" si="1"/>
        <v>1731000</v>
      </c>
      <c r="P13" s="12">
        <f t="shared" ref="P13" si="49">P12+(P12*P14/100)</f>
        <v>0</v>
      </c>
      <c r="Q13" s="13">
        <f t="shared" ref="Q13" si="50">Q12+(Q12*Q14/100)</f>
        <v>0</v>
      </c>
      <c r="R13" s="13">
        <f t="shared" ref="R13" si="51">R12+(R12*R14/100)</f>
        <v>0</v>
      </c>
      <c r="S13" s="13">
        <f t="shared" ref="S13" si="52">S12+(S12*S14/100)</f>
        <v>0</v>
      </c>
      <c r="T13" s="13">
        <f t="shared" ref="T13" si="53">T12+(T12*T14/100)</f>
        <v>0</v>
      </c>
      <c r="U13" s="13">
        <f t="shared" ref="U13" si="54">U12+(U12*U14/100)</f>
        <v>0</v>
      </c>
      <c r="V13" s="13">
        <f t="shared" ref="V13" si="55">V12+(V12*V14/100)</f>
        <v>0</v>
      </c>
      <c r="W13" s="13">
        <f t="shared" ref="W13" si="56">W12+(W12*W14/100)</f>
        <v>0</v>
      </c>
      <c r="X13" s="13">
        <f t="shared" ref="X13" si="57">X12+(X12*X14/100)</f>
        <v>0</v>
      </c>
      <c r="Y13" s="13">
        <f t="shared" ref="Y13" si="58">Y12+(Y12*Y14/100)</f>
        <v>0</v>
      </c>
      <c r="Z13" s="13">
        <f t="shared" ref="Z13" si="59">Z12+(Z12*Z14/100)</f>
        <v>0</v>
      </c>
      <c r="AA13" s="13">
        <f t="shared" ref="AA13" si="60">AA12+(AA12*AA14/100)</f>
        <v>0</v>
      </c>
      <c r="AB13" s="14">
        <f t="shared" si="3"/>
        <v>0</v>
      </c>
      <c r="AC13" s="12">
        <f t="shared" ref="AC13" si="61">AC12+(AC12*AC14/100)</f>
        <v>0</v>
      </c>
      <c r="AD13" s="13">
        <f t="shared" ref="AD13" si="62">AD12+(AD12*AD14/100)</f>
        <v>0</v>
      </c>
      <c r="AE13" s="13">
        <f t="shared" ref="AE13" si="63">AE12+(AE12*AE14/100)</f>
        <v>0</v>
      </c>
      <c r="AF13" s="13">
        <f t="shared" ref="AF13" si="64">AF12+(AF12*AF14/100)</f>
        <v>0</v>
      </c>
      <c r="AG13" s="13">
        <f t="shared" ref="AG13" si="65">AG12+(AG12*AG14/100)</f>
        <v>0</v>
      </c>
      <c r="AH13" s="13">
        <f t="shared" ref="AH13" si="66">AH12+(AH12*AH14/100)</f>
        <v>0</v>
      </c>
      <c r="AI13" s="13">
        <f t="shared" ref="AI13" si="67">AI12+(AI12*AI14/100)</f>
        <v>0</v>
      </c>
      <c r="AJ13" s="13">
        <f t="shared" ref="AJ13" si="68">AJ12+(AJ12*AJ14/100)</f>
        <v>0</v>
      </c>
      <c r="AK13" s="13">
        <f t="shared" ref="AK13" si="69">AK12+(AK12*AK14/100)</f>
        <v>0</v>
      </c>
      <c r="AL13" s="13">
        <f t="shared" ref="AL13" si="70">AL12+(AL12*AL14/100)</f>
        <v>0</v>
      </c>
      <c r="AM13" s="13">
        <f t="shared" ref="AM13" si="71">AM12+(AM12*AM14/100)</f>
        <v>0</v>
      </c>
      <c r="AN13" s="13">
        <f t="shared" ref="AN13" si="72">AN12+(AN12*AN14/100)</f>
        <v>0</v>
      </c>
      <c r="AO13" s="14">
        <f t="shared" si="5"/>
        <v>0</v>
      </c>
      <c r="AP13" s="30"/>
    </row>
    <row r="14" spans="2:42" outlineLevel="3" x14ac:dyDescent="0.25">
      <c r="B14" s="2" t="s">
        <v>4</v>
      </c>
      <c r="C14" s="15">
        <v>15.4</v>
      </c>
      <c r="D14" s="16">
        <v>15.4</v>
      </c>
      <c r="E14" s="16">
        <v>15.4</v>
      </c>
      <c r="F14" s="16">
        <v>15.4</v>
      </c>
      <c r="G14" s="16">
        <v>15.4</v>
      </c>
      <c r="H14" s="16">
        <v>15.4</v>
      </c>
      <c r="I14" s="16">
        <v>15.4</v>
      </c>
      <c r="J14" s="16">
        <v>15.4</v>
      </c>
      <c r="K14" s="16">
        <v>15.4</v>
      </c>
      <c r="L14" s="16">
        <v>15.4</v>
      </c>
      <c r="M14" s="16">
        <v>15.4</v>
      </c>
      <c r="N14" s="16">
        <v>15.4</v>
      </c>
      <c r="O14" s="14"/>
      <c r="P14" s="15"/>
      <c r="Q14" s="16"/>
      <c r="R14" s="16"/>
      <c r="S14" s="16"/>
      <c r="T14" s="16"/>
      <c r="U14" s="16"/>
      <c r="V14" s="16"/>
      <c r="W14" s="16"/>
      <c r="X14" s="16"/>
      <c r="Y14" s="16"/>
      <c r="Z14" s="16"/>
      <c r="AA14" s="16"/>
      <c r="AB14" s="14"/>
      <c r="AC14" s="15"/>
      <c r="AD14" s="16"/>
      <c r="AE14" s="16"/>
      <c r="AF14" s="16"/>
      <c r="AG14" s="16"/>
      <c r="AH14" s="16"/>
      <c r="AI14" s="16"/>
      <c r="AJ14" s="16"/>
      <c r="AK14" s="16"/>
      <c r="AL14" s="16"/>
      <c r="AM14" s="16"/>
      <c r="AN14" s="16"/>
      <c r="AO14" s="14"/>
      <c r="AP14" s="30"/>
    </row>
    <row r="15" spans="2:42" outlineLevel="2" x14ac:dyDescent="0.25">
      <c r="B15" s="2" t="s">
        <v>53</v>
      </c>
      <c r="C15" s="12">
        <f>+C17-C16</f>
        <v>25000</v>
      </c>
      <c r="D15" s="13">
        <f>+D17-D16</f>
        <v>25000</v>
      </c>
      <c r="E15" s="13">
        <f t="shared" ref="E15" si="73">+E17-E16</f>
        <v>25000</v>
      </c>
      <c r="F15" s="13">
        <f t="shared" ref="F15" si="74">+F17-F16</f>
        <v>25000</v>
      </c>
      <c r="G15" s="13">
        <f t="shared" ref="G15" si="75">+G17-G16</f>
        <v>25000</v>
      </c>
      <c r="H15" s="13">
        <f t="shared" ref="H15" si="76">+H17-H16</f>
        <v>25000</v>
      </c>
      <c r="I15" s="13">
        <f t="shared" ref="I15" si="77">+I17-I16</f>
        <v>25000</v>
      </c>
      <c r="J15" s="13">
        <f t="shared" ref="J15" si="78">+J17-J16</f>
        <v>25000</v>
      </c>
      <c r="K15" s="13">
        <f t="shared" ref="K15" si="79">+K17-K16</f>
        <v>25000</v>
      </c>
      <c r="L15" s="13">
        <f t="shared" ref="L15" si="80">+L17-L16</f>
        <v>25000</v>
      </c>
      <c r="M15" s="13">
        <f t="shared" ref="M15" si="81">+M17-M16</f>
        <v>25000</v>
      </c>
      <c r="N15" s="13">
        <f t="shared" ref="N15" si="82">+N17-N16</f>
        <v>25000</v>
      </c>
      <c r="O15" s="14">
        <f t="shared" si="1"/>
        <v>300000</v>
      </c>
      <c r="P15" s="12">
        <f>+P17-P16</f>
        <v>0</v>
      </c>
      <c r="Q15" s="13">
        <f>+Q17-Q16</f>
        <v>0</v>
      </c>
      <c r="R15" s="13">
        <f t="shared" ref="R15" si="83">+R17-R16</f>
        <v>0</v>
      </c>
      <c r="S15" s="13">
        <f t="shared" ref="S15" si="84">+S17-S16</f>
        <v>0</v>
      </c>
      <c r="T15" s="13">
        <f t="shared" ref="T15" si="85">+T17-T16</f>
        <v>0</v>
      </c>
      <c r="U15" s="13">
        <f t="shared" ref="U15" si="86">+U17-U16</f>
        <v>0</v>
      </c>
      <c r="V15" s="13">
        <f t="shared" ref="V15" si="87">+V17-V16</f>
        <v>0</v>
      </c>
      <c r="W15" s="13">
        <f t="shared" ref="W15" si="88">+W17-W16</f>
        <v>0</v>
      </c>
      <c r="X15" s="13">
        <f t="shared" ref="X15" si="89">+X17-X16</f>
        <v>0</v>
      </c>
      <c r="Y15" s="13">
        <f t="shared" ref="Y15" si="90">+Y17-Y16</f>
        <v>0</v>
      </c>
      <c r="Z15" s="13">
        <f t="shared" ref="Z15" si="91">+Z17-Z16</f>
        <v>0</v>
      </c>
      <c r="AA15" s="13">
        <f t="shared" ref="AA15" si="92">+AA17-AA16</f>
        <v>0</v>
      </c>
      <c r="AB15" s="14">
        <f t="shared" ref="AB15:AB17" si="93">+SUM(P15:AA15)</f>
        <v>0</v>
      </c>
      <c r="AC15" s="12">
        <f>+AC17-AC16</f>
        <v>0</v>
      </c>
      <c r="AD15" s="13">
        <f>+AD17-AD16</f>
        <v>0</v>
      </c>
      <c r="AE15" s="13">
        <f t="shared" ref="AE15" si="94">+AE17-AE16</f>
        <v>0</v>
      </c>
      <c r="AF15" s="13">
        <f t="shared" ref="AF15" si="95">+AF17-AF16</f>
        <v>0</v>
      </c>
      <c r="AG15" s="13">
        <f t="shared" ref="AG15" si="96">+AG17-AG16</f>
        <v>0</v>
      </c>
      <c r="AH15" s="13">
        <f t="shared" ref="AH15" si="97">+AH17-AH16</f>
        <v>0</v>
      </c>
      <c r="AI15" s="13">
        <f t="shared" ref="AI15" si="98">+AI17-AI16</f>
        <v>0</v>
      </c>
      <c r="AJ15" s="13">
        <f t="shared" ref="AJ15" si="99">+AJ17-AJ16</f>
        <v>0</v>
      </c>
      <c r="AK15" s="13">
        <f t="shared" ref="AK15" si="100">+AK17-AK16</f>
        <v>0</v>
      </c>
      <c r="AL15" s="13">
        <f t="shared" ref="AL15" si="101">+AL17-AL16</f>
        <v>0</v>
      </c>
      <c r="AM15" s="13">
        <f t="shared" ref="AM15" si="102">+AM17-AM16</f>
        <v>0</v>
      </c>
      <c r="AN15" s="13">
        <f t="shared" ref="AN15" si="103">+AN17-AN16</f>
        <v>0</v>
      </c>
      <c r="AO15" s="14">
        <f t="shared" ref="AO15:AO17" si="104">+SUM(AC15:AN15)</f>
        <v>0</v>
      </c>
      <c r="AP15" s="30"/>
    </row>
    <row r="16" spans="2:42" outlineLevel="3" x14ac:dyDescent="0.25">
      <c r="B16" s="2" t="s">
        <v>2</v>
      </c>
      <c r="C16" s="16">
        <v>125000</v>
      </c>
      <c r="D16" s="16">
        <v>125000</v>
      </c>
      <c r="E16" s="16">
        <v>125000</v>
      </c>
      <c r="F16" s="16">
        <v>125000</v>
      </c>
      <c r="G16" s="16">
        <v>125000</v>
      </c>
      <c r="H16" s="16">
        <v>125000</v>
      </c>
      <c r="I16" s="16">
        <v>125000</v>
      </c>
      <c r="J16" s="16">
        <v>125000</v>
      </c>
      <c r="K16" s="16">
        <v>125000</v>
      </c>
      <c r="L16" s="16">
        <v>125000</v>
      </c>
      <c r="M16" s="16">
        <v>125000</v>
      </c>
      <c r="N16" s="16">
        <v>125000</v>
      </c>
      <c r="O16" s="14">
        <f t="shared" si="1"/>
        <v>1500000</v>
      </c>
      <c r="P16" s="15"/>
      <c r="Q16" s="16"/>
      <c r="R16" s="16"/>
      <c r="S16" s="16"/>
      <c r="T16" s="16"/>
      <c r="U16" s="16"/>
      <c r="V16" s="16"/>
      <c r="W16" s="16"/>
      <c r="X16" s="16"/>
      <c r="Y16" s="16"/>
      <c r="Z16" s="16"/>
      <c r="AA16" s="16"/>
      <c r="AB16" s="14">
        <f t="shared" si="93"/>
        <v>0</v>
      </c>
      <c r="AC16" s="15"/>
      <c r="AD16" s="16"/>
      <c r="AE16" s="16"/>
      <c r="AF16" s="16"/>
      <c r="AG16" s="16"/>
      <c r="AH16" s="16"/>
      <c r="AI16" s="16"/>
      <c r="AJ16" s="16"/>
      <c r="AK16" s="16"/>
      <c r="AL16" s="16"/>
      <c r="AM16" s="16"/>
      <c r="AN16" s="16"/>
      <c r="AO16" s="14">
        <f t="shared" si="104"/>
        <v>0</v>
      </c>
      <c r="AP16" s="30"/>
    </row>
    <row r="17" spans="2:42" outlineLevel="3" x14ac:dyDescent="0.25">
      <c r="B17" s="2" t="s">
        <v>3</v>
      </c>
      <c r="C17" s="12">
        <f t="shared" ref="C17:N17" si="105">C16+(C16*C18/100)</f>
        <v>150000</v>
      </c>
      <c r="D17" s="13">
        <f t="shared" si="105"/>
        <v>150000</v>
      </c>
      <c r="E17" s="13">
        <f t="shared" si="105"/>
        <v>150000</v>
      </c>
      <c r="F17" s="13">
        <f t="shared" si="105"/>
        <v>150000</v>
      </c>
      <c r="G17" s="13">
        <f t="shared" si="105"/>
        <v>150000</v>
      </c>
      <c r="H17" s="13">
        <f t="shared" si="105"/>
        <v>150000</v>
      </c>
      <c r="I17" s="13">
        <f t="shared" si="105"/>
        <v>150000</v>
      </c>
      <c r="J17" s="13">
        <f t="shared" si="105"/>
        <v>150000</v>
      </c>
      <c r="K17" s="13">
        <f t="shared" si="105"/>
        <v>150000</v>
      </c>
      <c r="L17" s="13">
        <f t="shared" si="105"/>
        <v>150000</v>
      </c>
      <c r="M17" s="13">
        <f t="shared" si="105"/>
        <v>150000</v>
      </c>
      <c r="N17" s="13">
        <f t="shared" si="105"/>
        <v>150000</v>
      </c>
      <c r="O17" s="14">
        <f t="shared" si="1"/>
        <v>1800000</v>
      </c>
      <c r="P17" s="12">
        <f t="shared" ref="P17" si="106">P16+(P16*P18/100)</f>
        <v>0</v>
      </c>
      <c r="Q17" s="13">
        <f t="shared" ref="Q17" si="107">Q16+(Q16*Q18/100)</f>
        <v>0</v>
      </c>
      <c r="R17" s="13">
        <f t="shared" ref="R17" si="108">R16+(R16*R18/100)</f>
        <v>0</v>
      </c>
      <c r="S17" s="13">
        <f t="shared" ref="S17" si="109">S16+(S16*S18/100)</f>
        <v>0</v>
      </c>
      <c r="T17" s="13">
        <f t="shared" ref="T17" si="110">T16+(T16*T18/100)</f>
        <v>0</v>
      </c>
      <c r="U17" s="13">
        <f t="shared" ref="U17" si="111">U16+(U16*U18/100)</f>
        <v>0</v>
      </c>
      <c r="V17" s="13">
        <f t="shared" ref="V17" si="112">V16+(V16*V18/100)</f>
        <v>0</v>
      </c>
      <c r="W17" s="13">
        <f t="shared" ref="W17" si="113">W16+(W16*W18/100)</f>
        <v>0</v>
      </c>
      <c r="X17" s="13">
        <f t="shared" ref="X17" si="114">X16+(X16*X18/100)</f>
        <v>0</v>
      </c>
      <c r="Y17" s="13">
        <f t="shared" ref="Y17" si="115">Y16+(Y16*Y18/100)</f>
        <v>0</v>
      </c>
      <c r="Z17" s="13">
        <f t="shared" ref="Z17" si="116">Z16+(Z16*Z18/100)</f>
        <v>0</v>
      </c>
      <c r="AA17" s="13">
        <f t="shared" ref="AA17" si="117">AA16+(AA16*AA18/100)</f>
        <v>0</v>
      </c>
      <c r="AB17" s="14">
        <f t="shared" si="93"/>
        <v>0</v>
      </c>
      <c r="AC17" s="12">
        <f t="shared" ref="AC17" si="118">AC16+(AC16*AC18/100)</f>
        <v>0</v>
      </c>
      <c r="AD17" s="13">
        <f t="shared" ref="AD17" si="119">AD16+(AD16*AD18/100)</f>
        <v>0</v>
      </c>
      <c r="AE17" s="13">
        <f t="shared" ref="AE17" si="120">AE16+(AE16*AE18/100)</f>
        <v>0</v>
      </c>
      <c r="AF17" s="13">
        <f t="shared" ref="AF17" si="121">AF16+(AF16*AF18/100)</f>
        <v>0</v>
      </c>
      <c r="AG17" s="13">
        <f t="shared" ref="AG17" si="122">AG16+(AG16*AG18/100)</f>
        <v>0</v>
      </c>
      <c r="AH17" s="13">
        <f t="shared" ref="AH17" si="123">AH16+(AH16*AH18/100)</f>
        <v>0</v>
      </c>
      <c r="AI17" s="13">
        <f t="shared" ref="AI17" si="124">AI16+(AI16*AI18/100)</f>
        <v>0</v>
      </c>
      <c r="AJ17" s="13">
        <f t="shared" ref="AJ17" si="125">AJ16+(AJ16*AJ18/100)</f>
        <v>0</v>
      </c>
      <c r="AK17" s="13">
        <f t="shared" ref="AK17" si="126">AK16+(AK16*AK18/100)</f>
        <v>0</v>
      </c>
      <c r="AL17" s="13">
        <f t="shared" ref="AL17" si="127">AL16+(AL16*AL18/100)</f>
        <v>0</v>
      </c>
      <c r="AM17" s="13">
        <f t="shared" ref="AM17" si="128">AM16+(AM16*AM18/100)</f>
        <v>0</v>
      </c>
      <c r="AN17" s="13">
        <f t="shared" ref="AN17" si="129">AN16+(AN16*AN18/100)</f>
        <v>0</v>
      </c>
      <c r="AO17" s="14">
        <f t="shared" si="104"/>
        <v>0</v>
      </c>
      <c r="AP17" s="30"/>
    </row>
    <row r="18" spans="2:42" outlineLevel="3" x14ac:dyDescent="0.25">
      <c r="B18" s="2" t="s">
        <v>4</v>
      </c>
      <c r="C18" s="15">
        <v>20</v>
      </c>
      <c r="D18" s="16">
        <v>20</v>
      </c>
      <c r="E18" s="16">
        <v>20</v>
      </c>
      <c r="F18" s="16">
        <v>20</v>
      </c>
      <c r="G18" s="16">
        <v>20</v>
      </c>
      <c r="H18" s="16">
        <v>20</v>
      </c>
      <c r="I18" s="16">
        <v>20</v>
      </c>
      <c r="J18" s="16">
        <v>20</v>
      </c>
      <c r="K18" s="16">
        <v>20</v>
      </c>
      <c r="L18" s="16">
        <v>20</v>
      </c>
      <c r="M18" s="16">
        <v>20</v>
      </c>
      <c r="N18" s="16">
        <v>20</v>
      </c>
      <c r="O18" s="14"/>
      <c r="P18" s="15"/>
      <c r="Q18" s="16"/>
      <c r="R18" s="16"/>
      <c r="S18" s="16"/>
      <c r="T18" s="16"/>
      <c r="U18" s="16"/>
      <c r="V18" s="16"/>
      <c r="W18" s="16"/>
      <c r="X18" s="16"/>
      <c r="Y18" s="16"/>
      <c r="Z18" s="16"/>
      <c r="AA18" s="16"/>
      <c r="AB18" s="14"/>
      <c r="AC18" s="15"/>
      <c r="AD18" s="16"/>
      <c r="AE18" s="16"/>
      <c r="AF18" s="16"/>
      <c r="AG18" s="16"/>
      <c r="AH18" s="16"/>
      <c r="AI18" s="16"/>
      <c r="AJ18" s="16"/>
      <c r="AK18" s="16"/>
      <c r="AL18" s="16"/>
      <c r="AM18" s="16"/>
      <c r="AN18" s="16"/>
      <c r="AO18" s="14"/>
      <c r="AP18" s="30"/>
    </row>
    <row r="19" spans="2:42" outlineLevel="2" x14ac:dyDescent="0.25">
      <c r="B19" s="2" t="s">
        <v>52</v>
      </c>
      <c r="C19" s="12">
        <f>+C21-C20</f>
        <v>25000</v>
      </c>
      <c r="D19" s="13">
        <f>+D21-D20</f>
        <v>25000</v>
      </c>
      <c r="E19" s="13">
        <f t="shared" ref="E19" si="130">+E21-E20</f>
        <v>25000</v>
      </c>
      <c r="F19" s="13">
        <f t="shared" ref="F19" si="131">+F21-F20</f>
        <v>25000</v>
      </c>
      <c r="G19" s="13">
        <f t="shared" ref="G19" si="132">+G21-G20</f>
        <v>25000</v>
      </c>
      <c r="H19" s="13">
        <f t="shared" ref="H19" si="133">+H21-H20</f>
        <v>25000</v>
      </c>
      <c r="I19" s="13">
        <f t="shared" ref="I19" si="134">+I21-I20</f>
        <v>25000</v>
      </c>
      <c r="J19" s="13">
        <f t="shared" ref="J19" si="135">+J21-J20</f>
        <v>25000</v>
      </c>
      <c r="K19" s="13">
        <f t="shared" ref="K19" si="136">+K21-K20</f>
        <v>25000</v>
      </c>
      <c r="L19" s="13">
        <f t="shared" ref="L19" si="137">+L21-L20</f>
        <v>25000</v>
      </c>
      <c r="M19" s="13">
        <f t="shared" ref="M19" si="138">+M21-M20</f>
        <v>25000</v>
      </c>
      <c r="N19" s="13">
        <f t="shared" ref="N19" si="139">+N21-N20</f>
        <v>25000</v>
      </c>
      <c r="O19" s="14">
        <f t="shared" si="1"/>
        <v>300000</v>
      </c>
      <c r="P19" s="12">
        <f>+P21-P20</f>
        <v>0</v>
      </c>
      <c r="Q19" s="13">
        <f>+Q21-Q20</f>
        <v>0</v>
      </c>
      <c r="R19" s="13">
        <f t="shared" ref="R19" si="140">+R21-R20</f>
        <v>0</v>
      </c>
      <c r="S19" s="13">
        <f t="shared" ref="S19" si="141">+S21-S20</f>
        <v>0</v>
      </c>
      <c r="T19" s="13">
        <f t="shared" ref="T19" si="142">+T21-T20</f>
        <v>0</v>
      </c>
      <c r="U19" s="13">
        <f t="shared" ref="U19" si="143">+U21-U20</f>
        <v>0</v>
      </c>
      <c r="V19" s="13">
        <f t="shared" ref="V19" si="144">+V21-V20</f>
        <v>0</v>
      </c>
      <c r="W19" s="13">
        <f t="shared" ref="W19" si="145">+W21-W20</f>
        <v>0</v>
      </c>
      <c r="X19" s="13">
        <f t="shared" ref="X19" si="146">+X21-X20</f>
        <v>0</v>
      </c>
      <c r="Y19" s="13">
        <f t="shared" ref="Y19" si="147">+Y21-Y20</f>
        <v>0</v>
      </c>
      <c r="Z19" s="13">
        <f t="shared" ref="Z19" si="148">+Z21-Z20</f>
        <v>0</v>
      </c>
      <c r="AA19" s="13">
        <f t="shared" ref="AA19" si="149">+AA21-AA20</f>
        <v>0</v>
      </c>
      <c r="AB19" s="14">
        <f t="shared" ref="AB19:AB21" si="150">+SUM(P19:AA19)</f>
        <v>0</v>
      </c>
      <c r="AC19" s="12">
        <f>+AC21-AC20</f>
        <v>0</v>
      </c>
      <c r="AD19" s="13">
        <f>+AD21-AD20</f>
        <v>0</v>
      </c>
      <c r="AE19" s="13">
        <f t="shared" ref="AE19" si="151">+AE21-AE20</f>
        <v>0</v>
      </c>
      <c r="AF19" s="13">
        <f t="shared" ref="AF19" si="152">+AF21-AF20</f>
        <v>0</v>
      </c>
      <c r="AG19" s="13">
        <f t="shared" ref="AG19" si="153">+AG21-AG20</f>
        <v>0</v>
      </c>
      <c r="AH19" s="13">
        <f t="shared" ref="AH19" si="154">+AH21-AH20</f>
        <v>0</v>
      </c>
      <c r="AI19" s="13">
        <f t="shared" ref="AI19" si="155">+AI21-AI20</f>
        <v>0</v>
      </c>
      <c r="AJ19" s="13">
        <f t="shared" ref="AJ19" si="156">+AJ21-AJ20</f>
        <v>0</v>
      </c>
      <c r="AK19" s="13">
        <f t="shared" ref="AK19" si="157">+AK21-AK20</f>
        <v>0</v>
      </c>
      <c r="AL19" s="13">
        <f t="shared" ref="AL19" si="158">+AL21-AL20</f>
        <v>0</v>
      </c>
      <c r="AM19" s="13">
        <f t="shared" ref="AM19" si="159">+AM21-AM20</f>
        <v>0</v>
      </c>
      <c r="AN19" s="13">
        <f t="shared" ref="AN19" si="160">+AN21-AN20</f>
        <v>0</v>
      </c>
      <c r="AO19" s="14">
        <f t="shared" ref="AO19:AO21" si="161">+SUM(AC19:AN19)</f>
        <v>0</v>
      </c>
      <c r="AP19" s="30"/>
    </row>
    <row r="20" spans="2:42" outlineLevel="2" x14ac:dyDescent="0.25">
      <c r="B20" s="2" t="s">
        <v>2</v>
      </c>
      <c r="C20" s="16">
        <v>125000</v>
      </c>
      <c r="D20" s="16">
        <v>125000</v>
      </c>
      <c r="E20" s="16">
        <v>125000</v>
      </c>
      <c r="F20" s="16">
        <v>125000</v>
      </c>
      <c r="G20" s="16">
        <v>125000</v>
      </c>
      <c r="H20" s="16">
        <v>125000</v>
      </c>
      <c r="I20" s="16">
        <v>125000</v>
      </c>
      <c r="J20" s="16">
        <v>125000</v>
      </c>
      <c r="K20" s="16">
        <v>125000</v>
      </c>
      <c r="L20" s="16">
        <v>125000</v>
      </c>
      <c r="M20" s="16">
        <v>125000</v>
      </c>
      <c r="N20" s="16">
        <v>125000</v>
      </c>
      <c r="O20" s="14">
        <f t="shared" si="1"/>
        <v>1500000</v>
      </c>
      <c r="P20" s="15"/>
      <c r="Q20" s="16"/>
      <c r="R20" s="16"/>
      <c r="S20" s="16"/>
      <c r="T20" s="16"/>
      <c r="U20" s="16"/>
      <c r="V20" s="16"/>
      <c r="W20" s="16"/>
      <c r="X20" s="16"/>
      <c r="Y20" s="16"/>
      <c r="Z20" s="16"/>
      <c r="AA20" s="16"/>
      <c r="AB20" s="14">
        <f t="shared" si="150"/>
        <v>0</v>
      </c>
      <c r="AC20" s="15"/>
      <c r="AD20" s="16"/>
      <c r="AE20" s="16"/>
      <c r="AF20" s="16"/>
      <c r="AG20" s="16"/>
      <c r="AH20" s="16"/>
      <c r="AI20" s="16"/>
      <c r="AJ20" s="16"/>
      <c r="AK20" s="16"/>
      <c r="AL20" s="16"/>
      <c r="AM20" s="16"/>
      <c r="AN20" s="16"/>
      <c r="AO20" s="14">
        <f t="shared" si="161"/>
        <v>0</v>
      </c>
      <c r="AP20" s="30"/>
    </row>
    <row r="21" spans="2:42" outlineLevel="2" x14ac:dyDescent="0.25">
      <c r="B21" s="2" t="s">
        <v>3</v>
      </c>
      <c r="C21" s="12">
        <f t="shared" ref="C21:N21" si="162">C20+(C20*C22/100)</f>
        <v>150000</v>
      </c>
      <c r="D21" s="13">
        <f t="shared" si="162"/>
        <v>150000</v>
      </c>
      <c r="E21" s="13">
        <f t="shared" si="162"/>
        <v>150000</v>
      </c>
      <c r="F21" s="13">
        <f t="shared" si="162"/>
        <v>150000</v>
      </c>
      <c r="G21" s="13">
        <f t="shared" si="162"/>
        <v>150000</v>
      </c>
      <c r="H21" s="13">
        <f t="shared" si="162"/>
        <v>150000</v>
      </c>
      <c r="I21" s="13">
        <f t="shared" si="162"/>
        <v>150000</v>
      </c>
      <c r="J21" s="13">
        <f t="shared" si="162"/>
        <v>150000</v>
      </c>
      <c r="K21" s="13">
        <f t="shared" si="162"/>
        <v>150000</v>
      </c>
      <c r="L21" s="13">
        <f t="shared" si="162"/>
        <v>150000</v>
      </c>
      <c r="M21" s="13">
        <f t="shared" si="162"/>
        <v>150000</v>
      </c>
      <c r="N21" s="13">
        <f t="shared" si="162"/>
        <v>150000</v>
      </c>
      <c r="O21" s="14">
        <f t="shared" si="1"/>
        <v>1800000</v>
      </c>
      <c r="P21" s="12">
        <f t="shared" ref="P21" si="163">P20+(P20*P22/100)</f>
        <v>0</v>
      </c>
      <c r="Q21" s="13">
        <f t="shared" ref="Q21" si="164">Q20+(Q20*Q22/100)</f>
        <v>0</v>
      </c>
      <c r="R21" s="13">
        <f t="shared" ref="R21" si="165">R20+(R20*R22/100)</f>
        <v>0</v>
      </c>
      <c r="S21" s="13">
        <f t="shared" ref="S21" si="166">S20+(S20*S22/100)</f>
        <v>0</v>
      </c>
      <c r="T21" s="13">
        <f t="shared" ref="T21" si="167">T20+(T20*T22/100)</f>
        <v>0</v>
      </c>
      <c r="U21" s="13">
        <f t="shared" ref="U21" si="168">U20+(U20*U22/100)</f>
        <v>0</v>
      </c>
      <c r="V21" s="13">
        <f t="shared" ref="V21" si="169">V20+(V20*V22/100)</f>
        <v>0</v>
      </c>
      <c r="W21" s="13">
        <f t="shared" ref="W21" si="170">W20+(W20*W22/100)</f>
        <v>0</v>
      </c>
      <c r="X21" s="13">
        <f t="shared" ref="X21" si="171">X20+(X20*X22/100)</f>
        <v>0</v>
      </c>
      <c r="Y21" s="13">
        <f t="shared" ref="Y21" si="172">Y20+(Y20*Y22/100)</f>
        <v>0</v>
      </c>
      <c r="Z21" s="13">
        <f t="shared" ref="Z21" si="173">Z20+(Z20*Z22/100)</f>
        <v>0</v>
      </c>
      <c r="AA21" s="13">
        <f t="shared" ref="AA21" si="174">AA20+(AA20*AA22/100)</f>
        <v>0</v>
      </c>
      <c r="AB21" s="14">
        <f t="shared" si="150"/>
        <v>0</v>
      </c>
      <c r="AC21" s="12">
        <f t="shared" ref="AC21" si="175">AC20+(AC20*AC22/100)</f>
        <v>0</v>
      </c>
      <c r="AD21" s="13">
        <f t="shared" ref="AD21" si="176">AD20+(AD20*AD22/100)</f>
        <v>0</v>
      </c>
      <c r="AE21" s="13">
        <f t="shared" ref="AE21" si="177">AE20+(AE20*AE22/100)</f>
        <v>0</v>
      </c>
      <c r="AF21" s="13">
        <f t="shared" ref="AF21" si="178">AF20+(AF20*AF22/100)</f>
        <v>0</v>
      </c>
      <c r="AG21" s="13">
        <f t="shared" ref="AG21" si="179">AG20+(AG20*AG22/100)</f>
        <v>0</v>
      </c>
      <c r="AH21" s="13">
        <f t="shared" ref="AH21" si="180">AH20+(AH20*AH22/100)</f>
        <v>0</v>
      </c>
      <c r="AI21" s="13">
        <f t="shared" ref="AI21" si="181">AI20+(AI20*AI22/100)</f>
        <v>0</v>
      </c>
      <c r="AJ21" s="13">
        <f t="shared" ref="AJ21" si="182">AJ20+(AJ20*AJ22/100)</f>
        <v>0</v>
      </c>
      <c r="AK21" s="13">
        <f t="shared" ref="AK21" si="183">AK20+(AK20*AK22/100)</f>
        <v>0</v>
      </c>
      <c r="AL21" s="13">
        <f t="shared" ref="AL21" si="184">AL20+(AL20*AL22/100)</f>
        <v>0</v>
      </c>
      <c r="AM21" s="13">
        <f t="shared" ref="AM21" si="185">AM20+(AM20*AM22/100)</f>
        <v>0</v>
      </c>
      <c r="AN21" s="13">
        <f t="shared" ref="AN21" si="186">AN20+(AN20*AN22/100)</f>
        <v>0</v>
      </c>
      <c r="AO21" s="14">
        <f t="shared" si="161"/>
        <v>0</v>
      </c>
      <c r="AP21" s="30"/>
    </row>
    <row r="22" spans="2:42" outlineLevel="2" x14ac:dyDescent="0.25">
      <c r="B22" s="2" t="s">
        <v>4</v>
      </c>
      <c r="C22" s="15">
        <v>20</v>
      </c>
      <c r="D22" s="16">
        <v>20</v>
      </c>
      <c r="E22" s="16">
        <v>20</v>
      </c>
      <c r="F22" s="16">
        <v>20</v>
      </c>
      <c r="G22" s="16">
        <v>20</v>
      </c>
      <c r="H22" s="16">
        <v>20</v>
      </c>
      <c r="I22" s="16">
        <v>20</v>
      </c>
      <c r="J22" s="16">
        <v>20</v>
      </c>
      <c r="K22" s="16">
        <v>20</v>
      </c>
      <c r="L22" s="16">
        <v>20</v>
      </c>
      <c r="M22" s="16">
        <v>20</v>
      </c>
      <c r="N22" s="16">
        <v>20</v>
      </c>
      <c r="O22" s="14"/>
      <c r="P22" s="15"/>
      <c r="Q22" s="16"/>
      <c r="R22" s="16"/>
      <c r="S22" s="16"/>
      <c r="T22" s="16"/>
      <c r="U22" s="16"/>
      <c r="V22" s="16"/>
      <c r="W22" s="16"/>
      <c r="X22" s="16"/>
      <c r="Y22" s="16"/>
      <c r="Z22" s="16"/>
      <c r="AA22" s="16"/>
      <c r="AB22" s="14"/>
      <c r="AC22" s="15"/>
      <c r="AD22" s="16"/>
      <c r="AE22" s="16"/>
      <c r="AF22" s="16"/>
      <c r="AG22" s="16"/>
      <c r="AH22" s="16"/>
      <c r="AI22" s="16"/>
      <c r="AJ22" s="16"/>
      <c r="AK22" s="16"/>
      <c r="AL22" s="16"/>
      <c r="AM22" s="16"/>
      <c r="AN22" s="16"/>
      <c r="AO22" s="14"/>
      <c r="AP22" s="30"/>
    </row>
    <row r="23" spans="2:42" outlineLevel="1" x14ac:dyDescent="0.25">
      <c r="B23" s="3" t="s">
        <v>35</v>
      </c>
      <c r="C23" s="12">
        <f>+C24+C28+C32</f>
        <v>0</v>
      </c>
      <c r="D23" s="13">
        <f>+D24+D28+D32</f>
        <v>0</v>
      </c>
      <c r="E23" s="13">
        <f t="shared" ref="E23:N23" si="187">+E24+E28+E32</f>
        <v>0</v>
      </c>
      <c r="F23" s="13">
        <f t="shared" si="187"/>
        <v>0</v>
      </c>
      <c r="G23" s="13">
        <f t="shared" si="187"/>
        <v>0</v>
      </c>
      <c r="H23" s="13">
        <f t="shared" si="187"/>
        <v>0</v>
      </c>
      <c r="I23" s="13">
        <f t="shared" si="187"/>
        <v>0</v>
      </c>
      <c r="J23" s="13">
        <f t="shared" si="187"/>
        <v>0</v>
      </c>
      <c r="K23" s="13">
        <f t="shared" si="187"/>
        <v>0</v>
      </c>
      <c r="L23" s="13">
        <f t="shared" si="187"/>
        <v>0</v>
      </c>
      <c r="M23" s="13">
        <f t="shared" si="187"/>
        <v>0</v>
      </c>
      <c r="N23" s="13">
        <f t="shared" si="187"/>
        <v>0</v>
      </c>
      <c r="O23" s="14">
        <f t="shared" si="1"/>
        <v>0</v>
      </c>
      <c r="P23" s="12">
        <f>+P24+P28+P32</f>
        <v>0</v>
      </c>
      <c r="Q23" s="13">
        <f>+Q24+Q28+Q32</f>
        <v>0</v>
      </c>
      <c r="R23" s="13">
        <f t="shared" ref="R23" si="188">+R24+R28+R32</f>
        <v>0</v>
      </c>
      <c r="S23" s="13">
        <f t="shared" ref="S23" si="189">+S24+S28+S32</f>
        <v>0</v>
      </c>
      <c r="T23" s="13">
        <f t="shared" ref="T23" si="190">+T24+T28+T32</f>
        <v>0</v>
      </c>
      <c r="U23" s="13">
        <f t="shared" ref="U23" si="191">+U24+U28+U32</f>
        <v>0</v>
      </c>
      <c r="V23" s="13">
        <f t="shared" ref="V23" si="192">+V24+V28+V32</f>
        <v>0</v>
      </c>
      <c r="W23" s="13">
        <f t="shared" ref="W23" si="193">+W24+W28+W32</f>
        <v>0</v>
      </c>
      <c r="X23" s="13">
        <f t="shared" ref="X23" si="194">+X24+X28+X32</f>
        <v>0</v>
      </c>
      <c r="Y23" s="13">
        <f t="shared" ref="Y23" si="195">+Y24+Y28+Y32</f>
        <v>0</v>
      </c>
      <c r="Z23" s="13">
        <f t="shared" ref="Z23" si="196">+Z24+Z28+Z32</f>
        <v>0</v>
      </c>
      <c r="AA23" s="13">
        <f t="shared" ref="AA23" si="197">+AA24+AA28+AA32</f>
        <v>0</v>
      </c>
      <c r="AB23" s="14">
        <f t="shared" ref="AB23:AB26" si="198">+SUM(P23:AA23)</f>
        <v>0</v>
      </c>
      <c r="AC23" s="12">
        <f>+AC24+AC28+AC32</f>
        <v>0</v>
      </c>
      <c r="AD23" s="13">
        <f>+AD24+AD28+AD32</f>
        <v>0</v>
      </c>
      <c r="AE23" s="13">
        <f t="shared" ref="AE23" si="199">+AE24+AE28+AE32</f>
        <v>0</v>
      </c>
      <c r="AF23" s="13">
        <f t="shared" ref="AF23" si="200">+AF24+AF28+AF32</f>
        <v>0</v>
      </c>
      <c r="AG23" s="13">
        <f t="shared" ref="AG23" si="201">+AG24+AG28+AG32</f>
        <v>0</v>
      </c>
      <c r="AH23" s="13">
        <f t="shared" ref="AH23" si="202">+AH24+AH28+AH32</f>
        <v>0</v>
      </c>
      <c r="AI23" s="13">
        <f t="shared" ref="AI23" si="203">+AI24+AI28+AI32</f>
        <v>0</v>
      </c>
      <c r="AJ23" s="13">
        <f t="shared" ref="AJ23" si="204">+AJ24+AJ28+AJ32</f>
        <v>0</v>
      </c>
      <c r="AK23" s="13">
        <f t="shared" ref="AK23" si="205">+AK24+AK28+AK32</f>
        <v>0</v>
      </c>
      <c r="AL23" s="13">
        <f t="shared" ref="AL23" si="206">+AL24+AL28+AL32</f>
        <v>0</v>
      </c>
      <c r="AM23" s="13">
        <f t="shared" ref="AM23" si="207">+AM24+AM28+AM32</f>
        <v>0</v>
      </c>
      <c r="AN23" s="13">
        <f t="shared" ref="AN23" si="208">+AN24+AN28+AN32</f>
        <v>0</v>
      </c>
      <c r="AO23" s="14">
        <f t="shared" ref="AO23:AO26" si="209">+SUM(AC23:AN23)</f>
        <v>0</v>
      </c>
      <c r="AP23" s="30">
        <f>+AO23+AB23+O23</f>
        <v>0</v>
      </c>
    </row>
    <row r="24" spans="2:42" outlineLevel="2" x14ac:dyDescent="0.25">
      <c r="B24" s="3" t="s">
        <v>5</v>
      </c>
      <c r="C24" s="12">
        <f>C25-C26</f>
        <v>0</v>
      </c>
      <c r="D24" s="13">
        <f t="shared" ref="D24:N24" si="210">D25-D26</f>
        <v>0</v>
      </c>
      <c r="E24" s="13">
        <f t="shared" si="210"/>
        <v>0</v>
      </c>
      <c r="F24" s="13">
        <f t="shared" si="210"/>
        <v>0</v>
      </c>
      <c r="G24" s="13">
        <f t="shared" si="210"/>
        <v>0</v>
      </c>
      <c r="H24" s="13">
        <f t="shared" si="210"/>
        <v>0</v>
      </c>
      <c r="I24" s="13">
        <f t="shared" si="210"/>
        <v>0</v>
      </c>
      <c r="J24" s="13">
        <f t="shared" si="210"/>
        <v>0</v>
      </c>
      <c r="K24" s="13">
        <f t="shared" si="210"/>
        <v>0</v>
      </c>
      <c r="L24" s="13">
        <f t="shared" si="210"/>
        <v>0</v>
      </c>
      <c r="M24" s="13">
        <f t="shared" si="210"/>
        <v>0</v>
      </c>
      <c r="N24" s="13">
        <f t="shared" si="210"/>
        <v>0</v>
      </c>
      <c r="O24" s="14">
        <f t="shared" si="1"/>
        <v>0</v>
      </c>
      <c r="P24" s="12">
        <f t="shared" ref="P24:AA24" si="211">P25-P26</f>
        <v>0</v>
      </c>
      <c r="Q24" s="13">
        <f t="shared" si="211"/>
        <v>0</v>
      </c>
      <c r="R24" s="13">
        <f t="shared" si="211"/>
        <v>0</v>
      </c>
      <c r="S24" s="13">
        <f t="shared" si="211"/>
        <v>0</v>
      </c>
      <c r="T24" s="13">
        <f t="shared" si="211"/>
        <v>0</v>
      </c>
      <c r="U24" s="13">
        <f t="shared" si="211"/>
        <v>0</v>
      </c>
      <c r="V24" s="13">
        <f t="shared" si="211"/>
        <v>0</v>
      </c>
      <c r="W24" s="13">
        <f t="shared" si="211"/>
        <v>0</v>
      </c>
      <c r="X24" s="13">
        <f t="shared" si="211"/>
        <v>0</v>
      </c>
      <c r="Y24" s="13">
        <f t="shared" si="211"/>
        <v>0</v>
      </c>
      <c r="Z24" s="13">
        <f t="shared" si="211"/>
        <v>0</v>
      </c>
      <c r="AA24" s="13">
        <f t="shared" si="211"/>
        <v>0</v>
      </c>
      <c r="AB24" s="14">
        <f t="shared" si="198"/>
        <v>0</v>
      </c>
      <c r="AC24" s="12">
        <f t="shared" ref="AC24:AN24" si="212">AC25-AC26</f>
        <v>0</v>
      </c>
      <c r="AD24" s="13">
        <f t="shared" si="212"/>
        <v>0</v>
      </c>
      <c r="AE24" s="13">
        <f t="shared" si="212"/>
        <v>0</v>
      </c>
      <c r="AF24" s="13">
        <f t="shared" si="212"/>
        <v>0</v>
      </c>
      <c r="AG24" s="13">
        <f t="shared" si="212"/>
        <v>0</v>
      </c>
      <c r="AH24" s="13">
        <f t="shared" si="212"/>
        <v>0</v>
      </c>
      <c r="AI24" s="13">
        <f t="shared" si="212"/>
        <v>0</v>
      </c>
      <c r="AJ24" s="13">
        <f t="shared" si="212"/>
        <v>0</v>
      </c>
      <c r="AK24" s="13">
        <f t="shared" si="212"/>
        <v>0</v>
      </c>
      <c r="AL24" s="13">
        <f t="shared" si="212"/>
        <v>0</v>
      </c>
      <c r="AM24" s="13">
        <f t="shared" si="212"/>
        <v>0</v>
      </c>
      <c r="AN24" s="13">
        <f t="shared" si="212"/>
        <v>0</v>
      </c>
      <c r="AO24" s="14">
        <f t="shared" si="209"/>
        <v>0</v>
      </c>
      <c r="AP24" s="30"/>
    </row>
    <row r="25" spans="2:42" outlineLevel="3" x14ac:dyDescent="0.25">
      <c r="B25" s="3" t="s">
        <v>2</v>
      </c>
      <c r="C25" s="15"/>
      <c r="D25" s="16"/>
      <c r="E25" s="16"/>
      <c r="F25" s="16"/>
      <c r="G25" s="16"/>
      <c r="H25" s="16"/>
      <c r="I25" s="16"/>
      <c r="J25" s="16"/>
      <c r="K25" s="16"/>
      <c r="L25" s="16"/>
      <c r="M25" s="16"/>
      <c r="N25" s="16"/>
      <c r="O25" s="14">
        <f t="shared" si="1"/>
        <v>0</v>
      </c>
      <c r="P25" s="15"/>
      <c r="Q25" s="16"/>
      <c r="R25" s="16"/>
      <c r="S25" s="16"/>
      <c r="T25" s="16"/>
      <c r="U25" s="16"/>
      <c r="V25" s="16"/>
      <c r="W25" s="16"/>
      <c r="X25" s="16"/>
      <c r="Y25" s="16"/>
      <c r="Z25" s="16"/>
      <c r="AA25" s="16"/>
      <c r="AB25" s="14">
        <f t="shared" si="198"/>
        <v>0</v>
      </c>
      <c r="AC25" s="15"/>
      <c r="AD25" s="16"/>
      <c r="AE25" s="16"/>
      <c r="AF25" s="16"/>
      <c r="AG25" s="16"/>
      <c r="AH25" s="16"/>
      <c r="AI25" s="16"/>
      <c r="AJ25" s="16"/>
      <c r="AK25" s="16"/>
      <c r="AL25" s="16"/>
      <c r="AM25" s="16"/>
      <c r="AN25" s="16"/>
      <c r="AO25" s="14">
        <f t="shared" si="209"/>
        <v>0</v>
      </c>
      <c r="AP25" s="30"/>
    </row>
    <row r="26" spans="2:42" outlineLevel="3" x14ac:dyDescent="0.25">
      <c r="B26" s="3" t="s">
        <v>3</v>
      </c>
      <c r="C26" s="12">
        <f>C25-(C25*C27/100)</f>
        <v>0</v>
      </c>
      <c r="D26" s="13">
        <f t="shared" ref="D26:N26" si="213">D25-(D25*D27/100)</f>
        <v>0</v>
      </c>
      <c r="E26" s="13">
        <f t="shared" si="213"/>
        <v>0</v>
      </c>
      <c r="F26" s="13">
        <f t="shared" si="213"/>
        <v>0</v>
      </c>
      <c r="G26" s="13">
        <f t="shared" si="213"/>
        <v>0</v>
      </c>
      <c r="H26" s="13">
        <f t="shared" si="213"/>
        <v>0</v>
      </c>
      <c r="I26" s="13">
        <f t="shared" si="213"/>
        <v>0</v>
      </c>
      <c r="J26" s="13">
        <f t="shared" si="213"/>
        <v>0</v>
      </c>
      <c r="K26" s="13">
        <f t="shared" si="213"/>
        <v>0</v>
      </c>
      <c r="L26" s="13">
        <f t="shared" si="213"/>
        <v>0</v>
      </c>
      <c r="M26" s="13">
        <f t="shared" si="213"/>
        <v>0</v>
      </c>
      <c r="N26" s="13">
        <f t="shared" si="213"/>
        <v>0</v>
      </c>
      <c r="O26" s="14">
        <f t="shared" si="1"/>
        <v>0</v>
      </c>
      <c r="P26" s="12">
        <f t="shared" ref="P26:AA26" si="214">P25-(P25*P27/100)</f>
        <v>0</v>
      </c>
      <c r="Q26" s="13">
        <f t="shared" si="214"/>
        <v>0</v>
      </c>
      <c r="R26" s="13">
        <f t="shared" si="214"/>
        <v>0</v>
      </c>
      <c r="S26" s="13">
        <f t="shared" si="214"/>
        <v>0</v>
      </c>
      <c r="T26" s="13">
        <f t="shared" si="214"/>
        <v>0</v>
      </c>
      <c r="U26" s="13">
        <f t="shared" si="214"/>
        <v>0</v>
      </c>
      <c r="V26" s="13">
        <f t="shared" si="214"/>
        <v>0</v>
      </c>
      <c r="W26" s="13">
        <f t="shared" si="214"/>
        <v>0</v>
      </c>
      <c r="X26" s="13">
        <f t="shared" si="214"/>
        <v>0</v>
      </c>
      <c r="Y26" s="13">
        <f t="shared" si="214"/>
        <v>0</v>
      </c>
      <c r="Z26" s="13">
        <f t="shared" si="214"/>
        <v>0</v>
      </c>
      <c r="AA26" s="13">
        <f t="shared" si="214"/>
        <v>0</v>
      </c>
      <c r="AB26" s="14">
        <f t="shared" si="198"/>
        <v>0</v>
      </c>
      <c r="AC26" s="12">
        <f t="shared" ref="AC26:AN26" si="215">AC25-(AC25*AC27/100)</f>
        <v>0</v>
      </c>
      <c r="AD26" s="13">
        <f t="shared" si="215"/>
        <v>0</v>
      </c>
      <c r="AE26" s="13">
        <f t="shared" si="215"/>
        <v>0</v>
      </c>
      <c r="AF26" s="13">
        <f t="shared" si="215"/>
        <v>0</v>
      </c>
      <c r="AG26" s="13">
        <f t="shared" si="215"/>
        <v>0</v>
      </c>
      <c r="AH26" s="13">
        <f t="shared" si="215"/>
        <v>0</v>
      </c>
      <c r="AI26" s="13">
        <f t="shared" si="215"/>
        <v>0</v>
      </c>
      <c r="AJ26" s="13">
        <f t="shared" si="215"/>
        <v>0</v>
      </c>
      <c r="AK26" s="13">
        <f t="shared" si="215"/>
        <v>0</v>
      </c>
      <c r="AL26" s="13">
        <f t="shared" si="215"/>
        <v>0</v>
      </c>
      <c r="AM26" s="13">
        <f t="shared" si="215"/>
        <v>0</v>
      </c>
      <c r="AN26" s="13">
        <f t="shared" si="215"/>
        <v>0</v>
      </c>
      <c r="AO26" s="14">
        <f t="shared" si="209"/>
        <v>0</v>
      </c>
      <c r="AP26" s="30"/>
    </row>
    <row r="27" spans="2:42" outlineLevel="3" x14ac:dyDescent="0.25">
      <c r="B27" s="3" t="s">
        <v>4</v>
      </c>
      <c r="C27" s="15"/>
      <c r="D27" s="16"/>
      <c r="E27" s="16"/>
      <c r="F27" s="16"/>
      <c r="G27" s="16"/>
      <c r="H27" s="16"/>
      <c r="I27" s="16"/>
      <c r="J27" s="16"/>
      <c r="K27" s="16"/>
      <c r="L27" s="16"/>
      <c r="M27" s="16"/>
      <c r="N27" s="16"/>
      <c r="O27" s="14"/>
      <c r="P27" s="15"/>
      <c r="Q27" s="16"/>
      <c r="R27" s="16"/>
      <c r="S27" s="16"/>
      <c r="T27" s="16"/>
      <c r="U27" s="16"/>
      <c r="V27" s="16"/>
      <c r="W27" s="16"/>
      <c r="X27" s="16"/>
      <c r="Y27" s="16"/>
      <c r="Z27" s="16"/>
      <c r="AA27" s="16"/>
      <c r="AB27" s="14"/>
      <c r="AC27" s="15"/>
      <c r="AD27" s="16"/>
      <c r="AE27" s="16"/>
      <c r="AF27" s="16"/>
      <c r="AG27" s="16"/>
      <c r="AH27" s="16"/>
      <c r="AI27" s="16"/>
      <c r="AJ27" s="16"/>
      <c r="AK27" s="16"/>
      <c r="AL27" s="16"/>
      <c r="AM27" s="16"/>
      <c r="AN27" s="16"/>
      <c r="AO27" s="14"/>
      <c r="AP27" s="30"/>
    </row>
    <row r="28" spans="2:42" outlineLevel="2" x14ac:dyDescent="0.25">
      <c r="B28" s="3" t="s">
        <v>6</v>
      </c>
      <c r="C28" s="12">
        <f t="shared" ref="C28:N28" si="216">C29-C30</f>
        <v>0</v>
      </c>
      <c r="D28" s="13">
        <f t="shared" si="216"/>
        <v>0</v>
      </c>
      <c r="E28" s="13">
        <f t="shared" si="216"/>
        <v>0</v>
      </c>
      <c r="F28" s="13">
        <f t="shared" si="216"/>
        <v>0</v>
      </c>
      <c r="G28" s="13">
        <f t="shared" si="216"/>
        <v>0</v>
      </c>
      <c r="H28" s="13">
        <f t="shared" si="216"/>
        <v>0</v>
      </c>
      <c r="I28" s="13">
        <f t="shared" si="216"/>
        <v>0</v>
      </c>
      <c r="J28" s="13">
        <f t="shared" si="216"/>
        <v>0</v>
      </c>
      <c r="K28" s="13">
        <f t="shared" si="216"/>
        <v>0</v>
      </c>
      <c r="L28" s="13">
        <f t="shared" si="216"/>
        <v>0</v>
      </c>
      <c r="M28" s="13">
        <f t="shared" si="216"/>
        <v>0</v>
      </c>
      <c r="N28" s="13">
        <f t="shared" si="216"/>
        <v>0</v>
      </c>
      <c r="O28" s="14">
        <f t="shared" si="1"/>
        <v>0</v>
      </c>
      <c r="P28" s="12">
        <f t="shared" ref="P28:AA28" si="217">P29-P30</f>
        <v>0</v>
      </c>
      <c r="Q28" s="13">
        <f t="shared" si="217"/>
        <v>0</v>
      </c>
      <c r="R28" s="13">
        <f t="shared" si="217"/>
        <v>0</v>
      </c>
      <c r="S28" s="13">
        <f t="shared" si="217"/>
        <v>0</v>
      </c>
      <c r="T28" s="13">
        <f t="shared" si="217"/>
        <v>0</v>
      </c>
      <c r="U28" s="13">
        <f t="shared" si="217"/>
        <v>0</v>
      </c>
      <c r="V28" s="13">
        <f t="shared" si="217"/>
        <v>0</v>
      </c>
      <c r="W28" s="13">
        <f t="shared" si="217"/>
        <v>0</v>
      </c>
      <c r="X28" s="13">
        <f t="shared" si="217"/>
        <v>0</v>
      </c>
      <c r="Y28" s="13">
        <f t="shared" si="217"/>
        <v>0</v>
      </c>
      <c r="Z28" s="13">
        <f t="shared" si="217"/>
        <v>0</v>
      </c>
      <c r="AA28" s="13">
        <f t="shared" si="217"/>
        <v>0</v>
      </c>
      <c r="AB28" s="14">
        <f t="shared" ref="AB28:AB30" si="218">+SUM(P28:AA28)</f>
        <v>0</v>
      </c>
      <c r="AC28" s="12">
        <f t="shared" ref="AC28:AN28" si="219">AC29-AC30</f>
        <v>0</v>
      </c>
      <c r="AD28" s="13">
        <f t="shared" si="219"/>
        <v>0</v>
      </c>
      <c r="AE28" s="13">
        <f t="shared" si="219"/>
        <v>0</v>
      </c>
      <c r="AF28" s="13">
        <f t="shared" si="219"/>
        <v>0</v>
      </c>
      <c r="AG28" s="13">
        <f t="shared" si="219"/>
        <v>0</v>
      </c>
      <c r="AH28" s="13">
        <f t="shared" si="219"/>
        <v>0</v>
      </c>
      <c r="AI28" s="13">
        <f t="shared" si="219"/>
        <v>0</v>
      </c>
      <c r="AJ28" s="13">
        <f t="shared" si="219"/>
        <v>0</v>
      </c>
      <c r="AK28" s="13">
        <f t="shared" si="219"/>
        <v>0</v>
      </c>
      <c r="AL28" s="13">
        <f t="shared" si="219"/>
        <v>0</v>
      </c>
      <c r="AM28" s="13">
        <f t="shared" si="219"/>
        <v>0</v>
      </c>
      <c r="AN28" s="13">
        <f t="shared" si="219"/>
        <v>0</v>
      </c>
      <c r="AO28" s="14">
        <f t="shared" ref="AO28:AO30" si="220">+SUM(AC28:AN28)</f>
        <v>0</v>
      </c>
      <c r="AP28" s="30"/>
    </row>
    <row r="29" spans="2:42" outlineLevel="3" x14ac:dyDescent="0.25">
      <c r="B29" s="3" t="s">
        <v>2</v>
      </c>
      <c r="C29" s="15"/>
      <c r="D29" s="16"/>
      <c r="E29" s="16"/>
      <c r="F29" s="16"/>
      <c r="G29" s="16"/>
      <c r="H29" s="16"/>
      <c r="I29" s="16"/>
      <c r="J29" s="16"/>
      <c r="K29" s="16"/>
      <c r="L29" s="16"/>
      <c r="M29" s="16"/>
      <c r="N29" s="16"/>
      <c r="O29" s="14">
        <f t="shared" si="1"/>
        <v>0</v>
      </c>
      <c r="P29" s="15"/>
      <c r="Q29" s="16"/>
      <c r="R29" s="16"/>
      <c r="S29" s="16"/>
      <c r="T29" s="16"/>
      <c r="U29" s="16"/>
      <c r="V29" s="16"/>
      <c r="W29" s="16"/>
      <c r="X29" s="16"/>
      <c r="Y29" s="16"/>
      <c r="Z29" s="16"/>
      <c r="AA29" s="16"/>
      <c r="AB29" s="14">
        <f t="shared" si="218"/>
        <v>0</v>
      </c>
      <c r="AC29" s="15"/>
      <c r="AD29" s="16"/>
      <c r="AE29" s="16"/>
      <c r="AF29" s="16"/>
      <c r="AG29" s="16"/>
      <c r="AH29" s="16"/>
      <c r="AI29" s="16"/>
      <c r="AJ29" s="16"/>
      <c r="AK29" s="16"/>
      <c r="AL29" s="16"/>
      <c r="AM29" s="16"/>
      <c r="AN29" s="16"/>
      <c r="AO29" s="14">
        <f t="shared" si="220"/>
        <v>0</v>
      </c>
      <c r="AP29" s="30"/>
    </row>
    <row r="30" spans="2:42" outlineLevel="3" x14ac:dyDescent="0.25">
      <c r="B30" s="3" t="s">
        <v>3</v>
      </c>
      <c r="C30" s="12">
        <f t="shared" ref="C30:N30" si="221">C29-(C29*C31/100)</f>
        <v>0</v>
      </c>
      <c r="D30" s="13">
        <f t="shared" si="221"/>
        <v>0</v>
      </c>
      <c r="E30" s="13">
        <f t="shared" si="221"/>
        <v>0</v>
      </c>
      <c r="F30" s="13">
        <f t="shared" si="221"/>
        <v>0</v>
      </c>
      <c r="G30" s="13">
        <f t="shared" si="221"/>
        <v>0</v>
      </c>
      <c r="H30" s="13">
        <f t="shared" si="221"/>
        <v>0</v>
      </c>
      <c r="I30" s="13">
        <f t="shared" si="221"/>
        <v>0</v>
      </c>
      <c r="J30" s="13">
        <f t="shared" si="221"/>
        <v>0</v>
      </c>
      <c r="K30" s="13">
        <f t="shared" si="221"/>
        <v>0</v>
      </c>
      <c r="L30" s="13">
        <f t="shared" si="221"/>
        <v>0</v>
      </c>
      <c r="M30" s="13">
        <f t="shared" si="221"/>
        <v>0</v>
      </c>
      <c r="N30" s="13">
        <f t="shared" si="221"/>
        <v>0</v>
      </c>
      <c r="O30" s="14">
        <f t="shared" si="1"/>
        <v>0</v>
      </c>
      <c r="P30" s="12">
        <f t="shared" ref="P30:AA30" si="222">P29-(P29*P31/100)</f>
        <v>0</v>
      </c>
      <c r="Q30" s="13">
        <f t="shared" si="222"/>
        <v>0</v>
      </c>
      <c r="R30" s="13">
        <f t="shared" si="222"/>
        <v>0</v>
      </c>
      <c r="S30" s="13">
        <f t="shared" si="222"/>
        <v>0</v>
      </c>
      <c r="T30" s="13">
        <f t="shared" si="222"/>
        <v>0</v>
      </c>
      <c r="U30" s="13">
        <f t="shared" si="222"/>
        <v>0</v>
      </c>
      <c r="V30" s="13">
        <f t="shared" si="222"/>
        <v>0</v>
      </c>
      <c r="W30" s="13">
        <f t="shared" si="222"/>
        <v>0</v>
      </c>
      <c r="X30" s="13">
        <f t="shared" si="222"/>
        <v>0</v>
      </c>
      <c r="Y30" s="13">
        <f t="shared" si="222"/>
        <v>0</v>
      </c>
      <c r="Z30" s="13">
        <f t="shared" si="222"/>
        <v>0</v>
      </c>
      <c r="AA30" s="13">
        <f t="shared" si="222"/>
        <v>0</v>
      </c>
      <c r="AB30" s="14">
        <f t="shared" si="218"/>
        <v>0</v>
      </c>
      <c r="AC30" s="12">
        <f t="shared" ref="AC30:AN30" si="223">AC29-(AC29*AC31/100)</f>
        <v>0</v>
      </c>
      <c r="AD30" s="13">
        <f t="shared" si="223"/>
        <v>0</v>
      </c>
      <c r="AE30" s="13">
        <f t="shared" si="223"/>
        <v>0</v>
      </c>
      <c r="AF30" s="13">
        <f t="shared" si="223"/>
        <v>0</v>
      </c>
      <c r="AG30" s="13">
        <f t="shared" si="223"/>
        <v>0</v>
      </c>
      <c r="AH30" s="13">
        <f t="shared" si="223"/>
        <v>0</v>
      </c>
      <c r="AI30" s="13">
        <f t="shared" si="223"/>
        <v>0</v>
      </c>
      <c r="AJ30" s="13">
        <f t="shared" si="223"/>
        <v>0</v>
      </c>
      <c r="AK30" s="13">
        <f t="shared" si="223"/>
        <v>0</v>
      </c>
      <c r="AL30" s="13">
        <f t="shared" si="223"/>
        <v>0</v>
      </c>
      <c r="AM30" s="13">
        <f t="shared" si="223"/>
        <v>0</v>
      </c>
      <c r="AN30" s="13">
        <f t="shared" si="223"/>
        <v>0</v>
      </c>
      <c r="AO30" s="14">
        <f t="shared" si="220"/>
        <v>0</v>
      </c>
      <c r="AP30" s="30"/>
    </row>
    <row r="31" spans="2:42" outlineLevel="3" x14ac:dyDescent="0.25">
      <c r="B31" s="3" t="s">
        <v>4</v>
      </c>
      <c r="C31" s="15"/>
      <c r="D31" s="16"/>
      <c r="E31" s="16"/>
      <c r="F31" s="16"/>
      <c r="G31" s="16"/>
      <c r="H31" s="16"/>
      <c r="I31" s="16"/>
      <c r="J31" s="16"/>
      <c r="K31" s="16"/>
      <c r="L31" s="16"/>
      <c r="M31" s="16"/>
      <c r="N31" s="16"/>
      <c r="O31" s="14"/>
      <c r="P31" s="15"/>
      <c r="Q31" s="16"/>
      <c r="R31" s="16"/>
      <c r="S31" s="16"/>
      <c r="T31" s="16"/>
      <c r="U31" s="16"/>
      <c r="V31" s="16"/>
      <c r="W31" s="16"/>
      <c r="X31" s="16"/>
      <c r="Y31" s="16"/>
      <c r="Z31" s="16"/>
      <c r="AA31" s="16"/>
      <c r="AB31" s="14"/>
      <c r="AC31" s="15"/>
      <c r="AD31" s="16"/>
      <c r="AE31" s="16"/>
      <c r="AF31" s="16"/>
      <c r="AG31" s="16"/>
      <c r="AH31" s="16"/>
      <c r="AI31" s="16"/>
      <c r="AJ31" s="16"/>
      <c r="AK31" s="16"/>
      <c r="AL31" s="16"/>
      <c r="AM31" s="16"/>
      <c r="AN31" s="16"/>
      <c r="AO31" s="14"/>
      <c r="AP31" s="30"/>
    </row>
    <row r="32" spans="2:42" outlineLevel="2" x14ac:dyDescent="0.25">
      <c r="B32" s="3" t="s">
        <v>7</v>
      </c>
      <c r="C32" s="12">
        <f t="shared" ref="C32:N32" si="224">C33-C34</f>
        <v>0</v>
      </c>
      <c r="D32" s="13">
        <f t="shared" si="224"/>
        <v>0</v>
      </c>
      <c r="E32" s="13">
        <f t="shared" si="224"/>
        <v>0</v>
      </c>
      <c r="F32" s="13">
        <f t="shared" si="224"/>
        <v>0</v>
      </c>
      <c r="G32" s="13">
        <f t="shared" si="224"/>
        <v>0</v>
      </c>
      <c r="H32" s="13">
        <f t="shared" si="224"/>
        <v>0</v>
      </c>
      <c r="I32" s="13">
        <f t="shared" si="224"/>
        <v>0</v>
      </c>
      <c r="J32" s="13">
        <f t="shared" si="224"/>
        <v>0</v>
      </c>
      <c r="K32" s="13">
        <f t="shared" si="224"/>
        <v>0</v>
      </c>
      <c r="L32" s="13">
        <f t="shared" si="224"/>
        <v>0</v>
      </c>
      <c r="M32" s="13">
        <f t="shared" si="224"/>
        <v>0</v>
      </c>
      <c r="N32" s="13">
        <f t="shared" si="224"/>
        <v>0</v>
      </c>
      <c r="O32" s="14">
        <f t="shared" si="1"/>
        <v>0</v>
      </c>
      <c r="P32" s="12">
        <f t="shared" ref="P32:AA32" si="225">P33-P34</f>
        <v>0</v>
      </c>
      <c r="Q32" s="13">
        <f t="shared" si="225"/>
        <v>0</v>
      </c>
      <c r="R32" s="13">
        <f t="shared" si="225"/>
        <v>0</v>
      </c>
      <c r="S32" s="13">
        <f t="shared" si="225"/>
        <v>0</v>
      </c>
      <c r="T32" s="13">
        <f t="shared" si="225"/>
        <v>0</v>
      </c>
      <c r="U32" s="13">
        <f t="shared" si="225"/>
        <v>0</v>
      </c>
      <c r="V32" s="13">
        <f t="shared" si="225"/>
        <v>0</v>
      </c>
      <c r="W32" s="13">
        <f t="shared" si="225"/>
        <v>0</v>
      </c>
      <c r="X32" s="13">
        <f t="shared" si="225"/>
        <v>0</v>
      </c>
      <c r="Y32" s="13">
        <f t="shared" si="225"/>
        <v>0</v>
      </c>
      <c r="Z32" s="13">
        <f t="shared" si="225"/>
        <v>0</v>
      </c>
      <c r="AA32" s="13">
        <f t="shared" si="225"/>
        <v>0</v>
      </c>
      <c r="AB32" s="14">
        <f t="shared" ref="AB32:AB34" si="226">+SUM(P32:AA32)</f>
        <v>0</v>
      </c>
      <c r="AC32" s="12">
        <f t="shared" ref="AC32:AN32" si="227">AC33-AC34</f>
        <v>0</v>
      </c>
      <c r="AD32" s="13">
        <f t="shared" si="227"/>
        <v>0</v>
      </c>
      <c r="AE32" s="13">
        <f t="shared" si="227"/>
        <v>0</v>
      </c>
      <c r="AF32" s="13">
        <f t="shared" si="227"/>
        <v>0</v>
      </c>
      <c r="AG32" s="13">
        <f t="shared" si="227"/>
        <v>0</v>
      </c>
      <c r="AH32" s="13">
        <f t="shared" si="227"/>
        <v>0</v>
      </c>
      <c r="AI32" s="13">
        <f t="shared" si="227"/>
        <v>0</v>
      </c>
      <c r="AJ32" s="13">
        <f t="shared" si="227"/>
        <v>0</v>
      </c>
      <c r="AK32" s="13">
        <f t="shared" si="227"/>
        <v>0</v>
      </c>
      <c r="AL32" s="13">
        <f t="shared" si="227"/>
        <v>0</v>
      </c>
      <c r="AM32" s="13">
        <f t="shared" si="227"/>
        <v>0</v>
      </c>
      <c r="AN32" s="13">
        <f t="shared" si="227"/>
        <v>0</v>
      </c>
      <c r="AO32" s="14">
        <f t="shared" ref="AO32:AO34" si="228">+SUM(AC32:AN32)</f>
        <v>0</v>
      </c>
      <c r="AP32" s="30"/>
    </row>
    <row r="33" spans="2:42" outlineLevel="2" x14ac:dyDescent="0.25">
      <c r="B33" s="3" t="s">
        <v>2</v>
      </c>
      <c r="C33" s="15"/>
      <c r="D33" s="16"/>
      <c r="E33" s="16"/>
      <c r="F33" s="16"/>
      <c r="G33" s="16"/>
      <c r="H33" s="16"/>
      <c r="I33" s="16"/>
      <c r="J33" s="16"/>
      <c r="K33" s="16"/>
      <c r="L33" s="16"/>
      <c r="M33" s="16"/>
      <c r="N33" s="16"/>
      <c r="O33" s="14">
        <f t="shared" si="1"/>
        <v>0</v>
      </c>
      <c r="P33" s="15"/>
      <c r="Q33" s="16"/>
      <c r="R33" s="16"/>
      <c r="S33" s="16"/>
      <c r="T33" s="16"/>
      <c r="U33" s="16"/>
      <c r="V33" s="16"/>
      <c r="W33" s="16"/>
      <c r="X33" s="16"/>
      <c r="Y33" s="16"/>
      <c r="Z33" s="16"/>
      <c r="AA33" s="16"/>
      <c r="AB33" s="14">
        <f t="shared" si="226"/>
        <v>0</v>
      </c>
      <c r="AC33" s="15"/>
      <c r="AD33" s="16"/>
      <c r="AE33" s="16"/>
      <c r="AF33" s="16"/>
      <c r="AG33" s="16"/>
      <c r="AH33" s="16"/>
      <c r="AI33" s="16"/>
      <c r="AJ33" s="16"/>
      <c r="AK33" s="16"/>
      <c r="AL33" s="16"/>
      <c r="AM33" s="16"/>
      <c r="AN33" s="16"/>
      <c r="AO33" s="14">
        <f t="shared" si="228"/>
        <v>0</v>
      </c>
      <c r="AP33" s="30"/>
    </row>
    <row r="34" spans="2:42" outlineLevel="2" x14ac:dyDescent="0.25">
      <c r="B34" s="3" t="s">
        <v>3</v>
      </c>
      <c r="C34" s="12">
        <f t="shared" ref="C34:N34" si="229">C33-(C33*C35/100)</f>
        <v>0</v>
      </c>
      <c r="D34" s="13">
        <f t="shared" si="229"/>
        <v>0</v>
      </c>
      <c r="E34" s="13">
        <f t="shared" si="229"/>
        <v>0</v>
      </c>
      <c r="F34" s="13">
        <f t="shared" si="229"/>
        <v>0</v>
      </c>
      <c r="G34" s="13">
        <f t="shared" si="229"/>
        <v>0</v>
      </c>
      <c r="H34" s="13">
        <f t="shared" si="229"/>
        <v>0</v>
      </c>
      <c r="I34" s="13">
        <f t="shared" si="229"/>
        <v>0</v>
      </c>
      <c r="J34" s="13">
        <f t="shared" si="229"/>
        <v>0</v>
      </c>
      <c r="K34" s="13">
        <f t="shared" si="229"/>
        <v>0</v>
      </c>
      <c r="L34" s="13">
        <f t="shared" si="229"/>
        <v>0</v>
      </c>
      <c r="M34" s="13">
        <f t="shared" si="229"/>
        <v>0</v>
      </c>
      <c r="N34" s="13">
        <f t="shared" si="229"/>
        <v>0</v>
      </c>
      <c r="O34" s="14">
        <f t="shared" si="1"/>
        <v>0</v>
      </c>
      <c r="P34" s="12">
        <f t="shared" ref="P34:AA34" si="230">P33-(P33*P35/100)</f>
        <v>0</v>
      </c>
      <c r="Q34" s="13">
        <f t="shared" si="230"/>
        <v>0</v>
      </c>
      <c r="R34" s="13">
        <f t="shared" si="230"/>
        <v>0</v>
      </c>
      <c r="S34" s="13">
        <f t="shared" si="230"/>
        <v>0</v>
      </c>
      <c r="T34" s="13">
        <f t="shared" si="230"/>
        <v>0</v>
      </c>
      <c r="U34" s="13">
        <f t="shared" si="230"/>
        <v>0</v>
      </c>
      <c r="V34" s="13">
        <f t="shared" si="230"/>
        <v>0</v>
      </c>
      <c r="W34" s="13">
        <f t="shared" si="230"/>
        <v>0</v>
      </c>
      <c r="X34" s="13">
        <f t="shared" si="230"/>
        <v>0</v>
      </c>
      <c r="Y34" s="13">
        <f t="shared" si="230"/>
        <v>0</v>
      </c>
      <c r="Z34" s="13">
        <f t="shared" si="230"/>
        <v>0</v>
      </c>
      <c r="AA34" s="13">
        <f t="shared" si="230"/>
        <v>0</v>
      </c>
      <c r="AB34" s="14">
        <f t="shared" si="226"/>
        <v>0</v>
      </c>
      <c r="AC34" s="12">
        <f t="shared" ref="AC34:AN34" si="231">AC33-(AC33*AC35/100)</f>
        <v>0</v>
      </c>
      <c r="AD34" s="13">
        <f t="shared" si="231"/>
        <v>0</v>
      </c>
      <c r="AE34" s="13">
        <f t="shared" si="231"/>
        <v>0</v>
      </c>
      <c r="AF34" s="13">
        <f t="shared" si="231"/>
        <v>0</v>
      </c>
      <c r="AG34" s="13">
        <f t="shared" si="231"/>
        <v>0</v>
      </c>
      <c r="AH34" s="13">
        <f t="shared" si="231"/>
        <v>0</v>
      </c>
      <c r="AI34" s="13">
        <f t="shared" si="231"/>
        <v>0</v>
      </c>
      <c r="AJ34" s="13">
        <f t="shared" si="231"/>
        <v>0</v>
      </c>
      <c r="AK34" s="13">
        <f t="shared" si="231"/>
        <v>0</v>
      </c>
      <c r="AL34" s="13">
        <f t="shared" si="231"/>
        <v>0</v>
      </c>
      <c r="AM34" s="13">
        <f t="shared" si="231"/>
        <v>0</v>
      </c>
      <c r="AN34" s="13">
        <f t="shared" si="231"/>
        <v>0</v>
      </c>
      <c r="AO34" s="14">
        <f t="shared" si="228"/>
        <v>0</v>
      </c>
      <c r="AP34" s="30"/>
    </row>
    <row r="35" spans="2:42" outlineLevel="2" x14ac:dyDescent="0.25">
      <c r="B35" s="3" t="s">
        <v>4</v>
      </c>
      <c r="C35" s="15"/>
      <c r="D35" s="16"/>
      <c r="E35" s="16"/>
      <c r="F35" s="16"/>
      <c r="G35" s="16"/>
      <c r="H35" s="16"/>
      <c r="I35" s="16"/>
      <c r="J35" s="16"/>
      <c r="K35" s="16"/>
      <c r="L35" s="16"/>
      <c r="M35" s="16"/>
      <c r="N35" s="16"/>
      <c r="O35" s="14"/>
      <c r="P35" s="15"/>
      <c r="Q35" s="16"/>
      <c r="R35" s="16"/>
      <c r="S35" s="16"/>
      <c r="T35" s="16"/>
      <c r="U35" s="16"/>
      <c r="V35" s="16"/>
      <c r="W35" s="16"/>
      <c r="X35" s="16"/>
      <c r="Y35" s="16"/>
      <c r="Z35" s="16"/>
      <c r="AA35" s="16"/>
      <c r="AB35" s="14"/>
      <c r="AC35" s="15"/>
      <c r="AD35" s="16"/>
      <c r="AE35" s="16"/>
      <c r="AF35" s="16"/>
      <c r="AG35" s="16"/>
      <c r="AH35" s="16"/>
      <c r="AI35" s="16"/>
      <c r="AJ35" s="16"/>
      <c r="AK35" s="16"/>
      <c r="AL35" s="16"/>
      <c r="AM35" s="16"/>
      <c r="AN35" s="16"/>
      <c r="AO35" s="14"/>
      <c r="AP35" s="30"/>
    </row>
    <row r="36" spans="2:42" outlineLevel="1" x14ac:dyDescent="0.25">
      <c r="B36" s="4" t="s">
        <v>0</v>
      </c>
      <c r="C36" s="12">
        <f>+C10</f>
        <v>69250</v>
      </c>
      <c r="D36" s="13">
        <f>+D10</f>
        <v>69250</v>
      </c>
      <c r="E36" s="13">
        <f t="shared" ref="E36:N36" si="232">+E10</f>
        <v>69250</v>
      </c>
      <c r="F36" s="13">
        <f t="shared" si="232"/>
        <v>69250</v>
      </c>
      <c r="G36" s="13">
        <f t="shared" si="232"/>
        <v>69250</v>
      </c>
      <c r="H36" s="13">
        <f t="shared" si="232"/>
        <v>69250</v>
      </c>
      <c r="I36" s="13">
        <f t="shared" si="232"/>
        <v>69250</v>
      </c>
      <c r="J36" s="13">
        <f t="shared" si="232"/>
        <v>69250</v>
      </c>
      <c r="K36" s="13">
        <f t="shared" si="232"/>
        <v>69250</v>
      </c>
      <c r="L36" s="13">
        <f t="shared" si="232"/>
        <v>69250</v>
      </c>
      <c r="M36" s="13">
        <f t="shared" si="232"/>
        <v>69250</v>
      </c>
      <c r="N36" s="13">
        <f t="shared" si="232"/>
        <v>69250</v>
      </c>
      <c r="O36" s="14">
        <f t="shared" si="1"/>
        <v>831000</v>
      </c>
      <c r="P36" s="12">
        <f>+P10</f>
        <v>0</v>
      </c>
      <c r="Q36" s="13">
        <f>+Q10</f>
        <v>0</v>
      </c>
      <c r="R36" s="13">
        <f t="shared" ref="R36:AA36" si="233">+R10</f>
        <v>0</v>
      </c>
      <c r="S36" s="13">
        <f t="shared" si="233"/>
        <v>0</v>
      </c>
      <c r="T36" s="13">
        <f t="shared" si="233"/>
        <v>0</v>
      </c>
      <c r="U36" s="13">
        <f t="shared" si="233"/>
        <v>0</v>
      </c>
      <c r="V36" s="13">
        <f t="shared" si="233"/>
        <v>0</v>
      </c>
      <c r="W36" s="13">
        <f t="shared" si="233"/>
        <v>0</v>
      </c>
      <c r="X36" s="13">
        <f t="shared" si="233"/>
        <v>0</v>
      </c>
      <c r="Y36" s="13">
        <f t="shared" si="233"/>
        <v>0</v>
      </c>
      <c r="Z36" s="13">
        <f t="shared" si="233"/>
        <v>0</v>
      </c>
      <c r="AA36" s="13">
        <f t="shared" si="233"/>
        <v>0</v>
      </c>
      <c r="AB36" s="14">
        <f t="shared" ref="AB36:AB38" si="234">+SUM(P36:AA36)</f>
        <v>0</v>
      </c>
      <c r="AC36" s="12">
        <f>+AC10</f>
        <v>0</v>
      </c>
      <c r="AD36" s="13">
        <f>+AD10</f>
        <v>0</v>
      </c>
      <c r="AE36" s="13">
        <f t="shared" ref="AE36:AN36" si="235">+AE10</f>
        <v>0</v>
      </c>
      <c r="AF36" s="13">
        <f t="shared" si="235"/>
        <v>0</v>
      </c>
      <c r="AG36" s="13">
        <f t="shared" si="235"/>
        <v>0</v>
      </c>
      <c r="AH36" s="13">
        <f t="shared" si="235"/>
        <v>0</v>
      </c>
      <c r="AI36" s="13">
        <f t="shared" si="235"/>
        <v>0</v>
      </c>
      <c r="AJ36" s="13">
        <f t="shared" si="235"/>
        <v>0</v>
      </c>
      <c r="AK36" s="13">
        <f t="shared" si="235"/>
        <v>0</v>
      </c>
      <c r="AL36" s="13">
        <f t="shared" si="235"/>
        <v>0</v>
      </c>
      <c r="AM36" s="13">
        <f t="shared" si="235"/>
        <v>0</v>
      </c>
      <c r="AN36" s="13">
        <f t="shared" si="235"/>
        <v>0</v>
      </c>
      <c r="AO36" s="14">
        <f t="shared" ref="AO36:AO38" si="236">+SUM(AC36:AN36)</f>
        <v>0</v>
      </c>
      <c r="AP36" s="30">
        <f>+AO36+AB36+O36</f>
        <v>831000</v>
      </c>
    </row>
    <row r="37" spans="2:42" outlineLevel="1" x14ac:dyDescent="0.25">
      <c r="B37" s="4" t="s">
        <v>8</v>
      </c>
      <c r="C37" s="12">
        <f>+C23</f>
        <v>0</v>
      </c>
      <c r="D37" s="13">
        <f>+D23</f>
        <v>0</v>
      </c>
      <c r="E37" s="13">
        <f t="shared" ref="E37:N37" si="237">+E23</f>
        <v>0</v>
      </c>
      <c r="F37" s="13">
        <f t="shared" si="237"/>
        <v>0</v>
      </c>
      <c r="G37" s="13">
        <f t="shared" si="237"/>
        <v>0</v>
      </c>
      <c r="H37" s="13">
        <f t="shared" si="237"/>
        <v>0</v>
      </c>
      <c r="I37" s="13">
        <f t="shared" si="237"/>
        <v>0</v>
      </c>
      <c r="J37" s="13">
        <f t="shared" si="237"/>
        <v>0</v>
      </c>
      <c r="K37" s="13">
        <f t="shared" si="237"/>
        <v>0</v>
      </c>
      <c r="L37" s="13">
        <f t="shared" si="237"/>
        <v>0</v>
      </c>
      <c r="M37" s="13">
        <f t="shared" si="237"/>
        <v>0</v>
      </c>
      <c r="N37" s="13">
        <f t="shared" si="237"/>
        <v>0</v>
      </c>
      <c r="O37" s="14">
        <f t="shared" si="1"/>
        <v>0</v>
      </c>
      <c r="P37" s="12">
        <f>+P23</f>
        <v>0</v>
      </c>
      <c r="Q37" s="13">
        <f>+Q23</f>
        <v>0</v>
      </c>
      <c r="R37" s="13">
        <f t="shared" ref="R37:AA37" si="238">+R23</f>
        <v>0</v>
      </c>
      <c r="S37" s="13">
        <f t="shared" si="238"/>
        <v>0</v>
      </c>
      <c r="T37" s="13">
        <f t="shared" si="238"/>
        <v>0</v>
      </c>
      <c r="U37" s="13">
        <f t="shared" si="238"/>
        <v>0</v>
      </c>
      <c r="V37" s="13">
        <f t="shared" si="238"/>
        <v>0</v>
      </c>
      <c r="W37" s="13">
        <f t="shared" si="238"/>
        <v>0</v>
      </c>
      <c r="X37" s="13">
        <f t="shared" si="238"/>
        <v>0</v>
      </c>
      <c r="Y37" s="13">
        <f t="shared" si="238"/>
        <v>0</v>
      </c>
      <c r="Z37" s="13">
        <f t="shared" si="238"/>
        <v>0</v>
      </c>
      <c r="AA37" s="13">
        <f t="shared" si="238"/>
        <v>0</v>
      </c>
      <c r="AB37" s="14">
        <f t="shared" si="234"/>
        <v>0</v>
      </c>
      <c r="AC37" s="12">
        <f>+AC23</f>
        <v>0</v>
      </c>
      <c r="AD37" s="13">
        <f>+AD23</f>
        <v>0</v>
      </c>
      <c r="AE37" s="13">
        <f t="shared" ref="AE37:AN37" si="239">+AE23</f>
        <v>0</v>
      </c>
      <c r="AF37" s="13">
        <f t="shared" si="239"/>
        <v>0</v>
      </c>
      <c r="AG37" s="13">
        <f t="shared" si="239"/>
        <v>0</v>
      </c>
      <c r="AH37" s="13">
        <f t="shared" si="239"/>
        <v>0</v>
      </c>
      <c r="AI37" s="13">
        <f t="shared" si="239"/>
        <v>0</v>
      </c>
      <c r="AJ37" s="13">
        <f t="shared" si="239"/>
        <v>0</v>
      </c>
      <c r="AK37" s="13">
        <f t="shared" si="239"/>
        <v>0</v>
      </c>
      <c r="AL37" s="13">
        <f t="shared" si="239"/>
        <v>0</v>
      </c>
      <c r="AM37" s="13">
        <f t="shared" si="239"/>
        <v>0</v>
      </c>
      <c r="AN37" s="13">
        <f t="shared" si="239"/>
        <v>0</v>
      </c>
      <c r="AO37" s="14">
        <f t="shared" si="236"/>
        <v>0</v>
      </c>
      <c r="AP37" s="30">
        <f>+AO37+AB37+O37</f>
        <v>0</v>
      </c>
    </row>
    <row r="38" spans="2:42" outlineLevel="1" x14ac:dyDescent="0.25">
      <c r="B38" s="4" t="s">
        <v>10</v>
      </c>
      <c r="C38" s="12">
        <f>+C39*C36/100</f>
        <v>20775</v>
      </c>
      <c r="D38" s="13">
        <f t="shared" ref="D38:N38" si="240">+D39*D36/100</f>
        <v>20775</v>
      </c>
      <c r="E38" s="13">
        <f t="shared" si="240"/>
        <v>20775</v>
      </c>
      <c r="F38" s="13">
        <f t="shared" si="240"/>
        <v>20775</v>
      </c>
      <c r="G38" s="13">
        <f t="shared" si="240"/>
        <v>20775</v>
      </c>
      <c r="H38" s="13">
        <f t="shared" si="240"/>
        <v>20775</v>
      </c>
      <c r="I38" s="13">
        <f t="shared" si="240"/>
        <v>20775</v>
      </c>
      <c r="J38" s="13">
        <f t="shared" si="240"/>
        <v>20775</v>
      </c>
      <c r="K38" s="13">
        <f t="shared" si="240"/>
        <v>20775</v>
      </c>
      <c r="L38" s="13">
        <f t="shared" si="240"/>
        <v>20775</v>
      </c>
      <c r="M38" s="13">
        <f t="shared" si="240"/>
        <v>20775</v>
      </c>
      <c r="N38" s="13">
        <f t="shared" si="240"/>
        <v>20775</v>
      </c>
      <c r="O38" s="14">
        <f t="shared" si="1"/>
        <v>249300</v>
      </c>
      <c r="P38" s="12">
        <f>+P39*P36/100</f>
        <v>0</v>
      </c>
      <c r="Q38" s="13">
        <f t="shared" ref="Q38" si="241">+Q39*Q36/100</f>
        <v>0</v>
      </c>
      <c r="R38" s="13">
        <f t="shared" ref="R38" si="242">+R39*R36/100</f>
        <v>0</v>
      </c>
      <c r="S38" s="13">
        <f t="shared" ref="S38" si="243">+S39*S36/100</f>
        <v>0</v>
      </c>
      <c r="T38" s="13">
        <f t="shared" ref="T38" si="244">+T39*T36/100</f>
        <v>0</v>
      </c>
      <c r="U38" s="13">
        <f t="shared" ref="U38" si="245">+U39*U36/100</f>
        <v>0</v>
      </c>
      <c r="V38" s="13">
        <f t="shared" ref="V38" si="246">+V39*V36/100</f>
        <v>0</v>
      </c>
      <c r="W38" s="13">
        <f t="shared" ref="W38" si="247">+W39*W36/100</f>
        <v>0</v>
      </c>
      <c r="X38" s="13">
        <f t="shared" ref="X38" si="248">+X39*X36/100</f>
        <v>0</v>
      </c>
      <c r="Y38" s="13">
        <f t="shared" ref="Y38" si="249">+Y39*Y36/100</f>
        <v>0</v>
      </c>
      <c r="Z38" s="13">
        <f t="shared" ref="Z38" si="250">+Z39*Z36/100</f>
        <v>0</v>
      </c>
      <c r="AA38" s="13">
        <f t="shared" ref="AA38" si="251">+AA39*AA36/100</f>
        <v>0</v>
      </c>
      <c r="AB38" s="14">
        <f t="shared" si="234"/>
        <v>0</v>
      </c>
      <c r="AC38" s="12">
        <f>+AC39*AC36/100</f>
        <v>0</v>
      </c>
      <c r="AD38" s="13">
        <f t="shared" ref="AD38" si="252">+AD39*AD36/100</f>
        <v>0</v>
      </c>
      <c r="AE38" s="13">
        <f t="shared" ref="AE38" si="253">+AE39*AE36/100</f>
        <v>0</v>
      </c>
      <c r="AF38" s="13">
        <f t="shared" ref="AF38" si="254">+AF39*AF36/100</f>
        <v>0</v>
      </c>
      <c r="AG38" s="13">
        <f t="shared" ref="AG38" si="255">+AG39*AG36/100</f>
        <v>0</v>
      </c>
      <c r="AH38" s="13">
        <f t="shared" ref="AH38" si="256">+AH39*AH36/100</f>
        <v>0</v>
      </c>
      <c r="AI38" s="13">
        <f t="shared" ref="AI38" si="257">+AI39*AI36/100</f>
        <v>0</v>
      </c>
      <c r="AJ38" s="13">
        <f t="shared" ref="AJ38" si="258">+AJ39*AJ36/100</f>
        <v>0</v>
      </c>
      <c r="AK38" s="13">
        <f t="shared" ref="AK38" si="259">+AK39*AK36/100</f>
        <v>0</v>
      </c>
      <c r="AL38" s="13">
        <f t="shared" ref="AL38" si="260">+AL39*AL36/100</f>
        <v>0</v>
      </c>
      <c r="AM38" s="13">
        <f t="shared" ref="AM38" si="261">+AM39*AM36/100</f>
        <v>0</v>
      </c>
      <c r="AN38" s="13">
        <f t="shared" ref="AN38" si="262">+AN39*AN36/100</f>
        <v>0</v>
      </c>
      <c r="AO38" s="14">
        <f t="shared" si="236"/>
        <v>0</v>
      </c>
      <c r="AP38" s="30">
        <f>+AO38+AB38+O38</f>
        <v>249300</v>
      </c>
    </row>
    <row r="39" spans="2:42" outlineLevel="1" x14ac:dyDescent="0.25">
      <c r="B39" s="4" t="s">
        <v>9</v>
      </c>
      <c r="C39" s="15">
        <v>30</v>
      </c>
      <c r="D39" s="16">
        <v>30</v>
      </c>
      <c r="E39" s="16">
        <v>30</v>
      </c>
      <c r="F39" s="16">
        <v>30</v>
      </c>
      <c r="G39" s="16">
        <v>30</v>
      </c>
      <c r="H39" s="16">
        <v>30</v>
      </c>
      <c r="I39" s="16">
        <v>30</v>
      </c>
      <c r="J39" s="16">
        <v>30</v>
      </c>
      <c r="K39" s="16">
        <v>30</v>
      </c>
      <c r="L39" s="16">
        <v>30</v>
      </c>
      <c r="M39" s="16">
        <v>30</v>
      </c>
      <c r="N39" s="16">
        <v>30</v>
      </c>
      <c r="O39" s="14"/>
      <c r="P39" s="15"/>
      <c r="Q39" s="16"/>
      <c r="R39" s="16"/>
      <c r="S39" s="16"/>
      <c r="T39" s="16"/>
      <c r="U39" s="16"/>
      <c r="V39" s="16"/>
      <c r="W39" s="16"/>
      <c r="X39" s="16"/>
      <c r="Y39" s="16"/>
      <c r="Z39" s="16"/>
      <c r="AA39" s="16"/>
      <c r="AB39" s="14"/>
      <c r="AC39" s="15"/>
      <c r="AD39" s="16"/>
      <c r="AE39" s="16"/>
      <c r="AF39" s="16"/>
      <c r="AG39" s="16"/>
      <c r="AH39" s="16"/>
      <c r="AI39" s="16"/>
      <c r="AJ39" s="16"/>
      <c r="AK39" s="16"/>
      <c r="AL39" s="16"/>
      <c r="AM39" s="16"/>
      <c r="AN39" s="16"/>
      <c r="AO39" s="14"/>
      <c r="AP39" s="30"/>
    </row>
    <row r="40" spans="2:42" ht="15.75" outlineLevel="1" thickBot="1" x14ac:dyDescent="0.3">
      <c r="B40" s="5" t="s">
        <v>11</v>
      </c>
      <c r="C40" s="12">
        <f t="shared" ref="C40:N40" si="263">+C38+C37</f>
        <v>20775</v>
      </c>
      <c r="D40" s="13">
        <f t="shared" si="263"/>
        <v>20775</v>
      </c>
      <c r="E40" s="13">
        <f t="shared" si="263"/>
        <v>20775</v>
      </c>
      <c r="F40" s="13">
        <f t="shared" si="263"/>
        <v>20775</v>
      </c>
      <c r="G40" s="13">
        <f t="shared" si="263"/>
        <v>20775</v>
      </c>
      <c r="H40" s="13">
        <f t="shared" si="263"/>
        <v>20775</v>
      </c>
      <c r="I40" s="13">
        <f t="shared" si="263"/>
        <v>20775</v>
      </c>
      <c r="J40" s="13">
        <f t="shared" si="263"/>
        <v>20775</v>
      </c>
      <c r="K40" s="13">
        <f t="shared" si="263"/>
        <v>20775</v>
      </c>
      <c r="L40" s="13">
        <f t="shared" si="263"/>
        <v>20775</v>
      </c>
      <c r="M40" s="13">
        <f t="shared" si="263"/>
        <v>20775</v>
      </c>
      <c r="N40" s="13">
        <f t="shared" si="263"/>
        <v>20775</v>
      </c>
      <c r="O40" s="14">
        <f t="shared" si="1"/>
        <v>249300</v>
      </c>
      <c r="P40" s="12">
        <f t="shared" ref="P40:AA40" si="264">+P38+P37</f>
        <v>0</v>
      </c>
      <c r="Q40" s="13">
        <f t="shared" si="264"/>
        <v>0</v>
      </c>
      <c r="R40" s="13">
        <f t="shared" si="264"/>
        <v>0</v>
      </c>
      <c r="S40" s="13">
        <f t="shared" si="264"/>
        <v>0</v>
      </c>
      <c r="T40" s="13">
        <f t="shared" si="264"/>
        <v>0</v>
      </c>
      <c r="U40" s="13">
        <f t="shared" si="264"/>
        <v>0</v>
      </c>
      <c r="V40" s="13">
        <f t="shared" si="264"/>
        <v>0</v>
      </c>
      <c r="W40" s="13">
        <f t="shared" si="264"/>
        <v>0</v>
      </c>
      <c r="X40" s="13">
        <f t="shared" si="264"/>
        <v>0</v>
      </c>
      <c r="Y40" s="13">
        <f t="shared" si="264"/>
        <v>0</v>
      </c>
      <c r="Z40" s="13">
        <f t="shared" si="264"/>
        <v>0</v>
      </c>
      <c r="AA40" s="13">
        <f t="shared" si="264"/>
        <v>0</v>
      </c>
      <c r="AB40" s="14">
        <f t="shared" ref="AB40:AB47" si="265">+SUM(P40:AA40)</f>
        <v>0</v>
      </c>
      <c r="AC40" s="12">
        <f t="shared" ref="AC40:AN40" si="266">+AC38+AC37</f>
        <v>0</v>
      </c>
      <c r="AD40" s="13">
        <f t="shared" si="266"/>
        <v>0</v>
      </c>
      <c r="AE40" s="13">
        <f t="shared" si="266"/>
        <v>0</v>
      </c>
      <c r="AF40" s="13">
        <f t="shared" si="266"/>
        <v>0</v>
      </c>
      <c r="AG40" s="13">
        <f t="shared" si="266"/>
        <v>0</v>
      </c>
      <c r="AH40" s="13">
        <f t="shared" si="266"/>
        <v>0</v>
      </c>
      <c r="AI40" s="13">
        <f t="shared" si="266"/>
        <v>0</v>
      </c>
      <c r="AJ40" s="13">
        <f t="shared" si="266"/>
        <v>0</v>
      </c>
      <c r="AK40" s="13">
        <f t="shared" si="266"/>
        <v>0</v>
      </c>
      <c r="AL40" s="13">
        <f t="shared" si="266"/>
        <v>0</v>
      </c>
      <c r="AM40" s="13">
        <f t="shared" si="266"/>
        <v>0</v>
      </c>
      <c r="AN40" s="13">
        <f t="shared" si="266"/>
        <v>0</v>
      </c>
      <c r="AO40" s="14">
        <f t="shared" ref="AO40:AO47" si="267">+SUM(AC40:AN40)</f>
        <v>0</v>
      </c>
      <c r="AP40" s="30">
        <f t="shared" ref="AP40:AP48" si="268">+AO40+AB40+O40</f>
        <v>249300</v>
      </c>
    </row>
    <row r="41" spans="2:42" x14ac:dyDescent="0.25">
      <c r="B41" s="1" t="s">
        <v>13</v>
      </c>
      <c r="C41" s="21">
        <f>+SUM(C42:C47)</f>
        <v>20000</v>
      </c>
      <c r="D41" s="22">
        <f t="shared" ref="D41:N41" si="269">+SUM(D42:D47)</f>
        <v>20000</v>
      </c>
      <c r="E41" s="22">
        <f t="shared" si="269"/>
        <v>20000</v>
      </c>
      <c r="F41" s="22">
        <f t="shared" si="269"/>
        <v>6000</v>
      </c>
      <c r="G41" s="22">
        <f t="shared" si="269"/>
        <v>6000</v>
      </c>
      <c r="H41" s="22">
        <f t="shared" si="269"/>
        <v>6000</v>
      </c>
      <c r="I41" s="22">
        <f t="shared" si="269"/>
        <v>6000</v>
      </c>
      <c r="J41" s="22">
        <f t="shared" si="269"/>
        <v>6000</v>
      </c>
      <c r="K41" s="22">
        <f t="shared" si="269"/>
        <v>6000</v>
      </c>
      <c r="L41" s="22">
        <f t="shared" si="269"/>
        <v>6000</v>
      </c>
      <c r="M41" s="22">
        <f t="shared" si="269"/>
        <v>6000</v>
      </c>
      <c r="N41" s="22">
        <f t="shared" si="269"/>
        <v>6000</v>
      </c>
      <c r="O41" s="23">
        <f t="shared" si="1"/>
        <v>114000</v>
      </c>
      <c r="P41" s="21">
        <f>+SUM(P42:P47)</f>
        <v>0</v>
      </c>
      <c r="Q41" s="22">
        <f t="shared" ref="Q41" si="270">+SUM(Q42:Q47)</f>
        <v>0</v>
      </c>
      <c r="R41" s="22">
        <f t="shared" ref="R41" si="271">+SUM(R42:R47)</f>
        <v>0</v>
      </c>
      <c r="S41" s="22">
        <f t="shared" ref="S41" si="272">+SUM(S42:S47)</f>
        <v>0</v>
      </c>
      <c r="T41" s="22">
        <f t="shared" ref="T41" si="273">+SUM(T42:T47)</f>
        <v>0</v>
      </c>
      <c r="U41" s="22">
        <f t="shared" ref="U41" si="274">+SUM(U42:U47)</f>
        <v>0</v>
      </c>
      <c r="V41" s="22">
        <f t="shared" ref="V41" si="275">+SUM(V42:V47)</f>
        <v>0</v>
      </c>
      <c r="W41" s="22">
        <f t="shared" ref="W41" si="276">+SUM(W42:W47)</f>
        <v>0</v>
      </c>
      <c r="X41" s="22">
        <f t="shared" ref="X41" si="277">+SUM(X42:X47)</f>
        <v>0</v>
      </c>
      <c r="Y41" s="22">
        <f t="shared" ref="Y41" si="278">+SUM(Y42:Y47)</f>
        <v>0</v>
      </c>
      <c r="Z41" s="22">
        <f t="shared" ref="Z41" si="279">+SUM(Z42:Z47)</f>
        <v>0</v>
      </c>
      <c r="AA41" s="22">
        <f t="shared" ref="AA41" si="280">+SUM(AA42:AA47)</f>
        <v>0</v>
      </c>
      <c r="AB41" s="23">
        <f t="shared" si="265"/>
        <v>0</v>
      </c>
      <c r="AC41" s="21">
        <f>+SUM(AC42:AC47)</f>
        <v>0</v>
      </c>
      <c r="AD41" s="22">
        <f t="shared" ref="AD41" si="281">+SUM(AD42:AD47)</f>
        <v>0</v>
      </c>
      <c r="AE41" s="22">
        <f t="shared" ref="AE41" si="282">+SUM(AE42:AE47)</f>
        <v>0</v>
      </c>
      <c r="AF41" s="22">
        <f t="shared" ref="AF41" si="283">+SUM(AF42:AF47)</f>
        <v>0</v>
      </c>
      <c r="AG41" s="22">
        <f t="shared" ref="AG41" si="284">+SUM(AG42:AG47)</f>
        <v>0</v>
      </c>
      <c r="AH41" s="22">
        <f t="shared" ref="AH41" si="285">+SUM(AH42:AH47)</f>
        <v>0</v>
      </c>
      <c r="AI41" s="22">
        <f t="shared" ref="AI41" si="286">+SUM(AI42:AI47)</f>
        <v>0</v>
      </c>
      <c r="AJ41" s="22">
        <f t="shared" ref="AJ41" si="287">+SUM(AJ42:AJ47)</f>
        <v>0</v>
      </c>
      <c r="AK41" s="22">
        <f t="shared" ref="AK41" si="288">+SUM(AK42:AK47)</f>
        <v>0</v>
      </c>
      <c r="AL41" s="22">
        <f t="shared" ref="AL41" si="289">+SUM(AL42:AL47)</f>
        <v>0</v>
      </c>
      <c r="AM41" s="22">
        <f t="shared" ref="AM41" si="290">+SUM(AM42:AM47)</f>
        <v>0</v>
      </c>
      <c r="AN41" s="22">
        <f t="shared" ref="AN41" si="291">+SUM(AN42:AN47)</f>
        <v>0</v>
      </c>
      <c r="AO41" s="23">
        <f t="shared" si="267"/>
        <v>0</v>
      </c>
      <c r="AP41" s="31">
        <f t="shared" si="268"/>
        <v>114000</v>
      </c>
    </row>
    <row r="42" spans="2:42" outlineLevel="1" x14ac:dyDescent="0.25">
      <c r="B42" s="35" t="s">
        <v>40</v>
      </c>
      <c r="C42" s="15"/>
      <c r="D42" s="16"/>
      <c r="E42" s="16"/>
      <c r="F42" s="16"/>
      <c r="G42" s="16"/>
      <c r="H42" s="16"/>
      <c r="I42" s="16"/>
      <c r="J42" s="16"/>
      <c r="K42" s="16"/>
      <c r="L42" s="16"/>
      <c r="M42" s="16"/>
      <c r="N42" s="16"/>
      <c r="O42" s="14">
        <f t="shared" si="1"/>
        <v>0</v>
      </c>
      <c r="P42" s="15"/>
      <c r="Q42" s="16"/>
      <c r="R42" s="16"/>
      <c r="S42" s="16"/>
      <c r="T42" s="16"/>
      <c r="U42" s="16"/>
      <c r="V42" s="16"/>
      <c r="W42" s="16"/>
      <c r="X42" s="16"/>
      <c r="Y42" s="16"/>
      <c r="Z42" s="16"/>
      <c r="AA42" s="16"/>
      <c r="AB42" s="14">
        <f t="shared" si="265"/>
        <v>0</v>
      </c>
      <c r="AC42" s="15"/>
      <c r="AD42" s="16"/>
      <c r="AE42" s="16"/>
      <c r="AF42" s="16"/>
      <c r="AG42" s="16"/>
      <c r="AH42" s="16"/>
      <c r="AI42" s="16"/>
      <c r="AJ42" s="16"/>
      <c r="AK42" s="16"/>
      <c r="AL42" s="16"/>
      <c r="AM42" s="16"/>
      <c r="AN42" s="16"/>
      <c r="AO42" s="14">
        <f t="shared" si="267"/>
        <v>0</v>
      </c>
      <c r="AP42" s="30">
        <f t="shared" si="268"/>
        <v>0</v>
      </c>
    </row>
    <row r="43" spans="2:42" outlineLevel="1" x14ac:dyDescent="0.25">
      <c r="B43" s="6" t="s">
        <v>16</v>
      </c>
      <c r="C43" s="15"/>
      <c r="D43" s="16"/>
      <c r="E43" s="16"/>
      <c r="F43" s="16"/>
      <c r="G43" s="16"/>
      <c r="H43" s="16"/>
      <c r="I43" s="16"/>
      <c r="J43" s="16"/>
      <c r="K43" s="16"/>
      <c r="L43" s="16"/>
      <c r="M43" s="16"/>
      <c r="N43" s="16"/>
      <c r="O43" s="14">
        <f t="shared" si="1"/>
        <v>0</v>
      </c>
      <c r="P43" s="15"/>
      <c r="Q43" s="16"/>
      <c r="R43" s="16"/>
      <c r="S43" s="16"/>
      <c r="T43" s="16"/>
      <c r="U43" s="16"/>
      <c r="V43" s="16"/>
      <c r="W43" s="16"/>
      <c r="X43" s="16"/>
      <c r="Y43" s="16"/>
      <c r="Z43" s="16"/>
      <c r="AA43" s="16"/>
      <c r="AB43" s="14">
        <f t="shared" si="265"/>
        <v>0</v>
      </c>
      <c r="AC43" s="15"/>
      <c r="AD43" s="16"/>
      <c r="AE43" s="16"/>
      <c r="AF43" s="16"/>
      <c r="AG43" s="16"/>
      <c r="AH43" s="16"/>
      <c r="AI43" s="16"/>
      <c r="AJ43" s="16"/>
      <c r="AK43" s="16"/>
      <c r="AL43" s="16"/>
      <c r="AM43" s="16"/>
      <c r="AN43" s="16"/>
      <c r="AO43" s="14">
        <f t="shared" si="267"/>
        <v>0</v>
      </c>
      <c r="AP43" s="30">
        <f t="shared" si="268"/>
        <v>0</v>
      </c>
    </row>
    <row r="44" spans="2:42" outlineLevel="1" x14ac:dyDescent="0.25">
      <c r="B44" s="6" t="s">
        <v>17</v>
      </c>
      <c r="C44" s="15"/>
      <c r="D44" s="16"/>
      <c r="E44" s="16"/>
      <c r="F44" s="16"/>
      <c r="G44" s="16"/>
      <c r="H44" s="16"/>
      <c r="I44" s="16"/>
      <c r="J44" s="16"/>
      <c r="K44" s="16"/>
      <c r="L44" s="16"/>
      <c r="M44" s="16"/>
      <c r="N44" s="16"/>
      <c r="O44" s="14">
        <f t="shared" si="1"/>
        <v>0</v>
      </c>
      <c r="P44" s="15"/>
      <c r="Q44" s="16"/>
      <c r="R44" s="16"/>
      <c r="S44" s="16"/>
      <c r="T44" s="16"/>
      <c r="U44" s="16"/>
      <c r="V44" s="16"/>
      <c r="W44" s="16"/>
      <c r="X44" s="16"/>
      <c r="Y44" s="16"/>
      <c r="Z44" s="16"/>
      <c r="AA44" s="16"/>
      <c r="AB44" s="14">
        <f t="shared" si="265"/>
        <v>0</v>
      </c>
      <c r="AC44" s="15"/>
      <c r="AD44" s="16"/>
      <c r="AE44" s="16"/>
      <c r="AF44" s="16"/>
      <c r="AG44" s="16"/>
      <c r="AH44" s="16"/>
      <c r="AI44" s="16"/>
      <c r="AJ44" s="16"/>
      <c r="AK44" s="16"/>
      <c r="AL44" s="16"/>
      <c r="AM44" s="16"/>
      <c r="AN44" s="16"/>
      <c r="AO44" s="14">
        <f t="shared" si="267"/>
        <v>0</v>
      </c>
      <c r="AP44" s="30">
        <f t="shared" si="268"/>
        <v>0</v>
      </c>
    </row>
    <row r="45" spans="2:42" outlineLevel="1" x14ac:dyDescent="0.25">
      <c r="B45" s="6" t="s">
        <v>18</v>
      </c>
      <c r="C45" s="15"/>
      <c r="D45" s="16"/>
      <c r="E45" s="16"/>
      <c r="F45" s="16">
        <v>6000</v>
      </c>
      <c r="G45" s="16">
        <v>6000</v>
      </c>
      <c r="H45" s="16">
        <v>6000</v>
      </c>
      <c r="I45" s="16">
        <v>6000</v>
      </c>
      <c r="J45" s="16">
        <v>6000</v>
      </c>
      <c r="K45" s="16">
        <v>6000</v>
      </c>
      <c r="L45" s="16">
        <v>6000</v>
      </c>
      <c r="M45" s="16">
        <v>6000</v>
      </c>
      <c r="N45" s="16">
        <v>6000</v>
      </c>
      <c r="O45" s="14">
        <f t="shared" si="1"/>
        <v>54000</v>
      </c>
      <c r="P45" s="15"/>
      <c r="Q45" s="16"/>
      <c r="R45" s="16"/>
      <c r="S45" s="16"/>
      <c r="T45" s="16"/>
      <c r="U45" s="16"/>
      <c r="V45" s="16"/>
      <c r="W45" s="16"/>
      <c r="X45" s="16"/>
      <c r="Y45" s="16"/>
      <c r="Z45" s="16"/>
      <c r="AA45" s="16"/>
      <c r="AB45" s="14">
        <f t="shared" si="265"/>
        <v>0</v>
      </c>
      <c r="AC45" s="15"/>
      <c r="AD45" s="16"/>
      <c r="AE45" s="16"/>
      <c r="AF45" s="16"/>
      <c r="AG45" s="16"/>
      <c r="AH45" s="16"/>
      <c r="AI45" s="16"/>
      <c r="AJ45" s="16"/>
      <c r="AK45" s="16"/>
      <c r="AL45" s="16"/>
      <c r="AM45" s="16"/>
      <c r="AN45" s="16"/>
      <c r="AO45" s="14">
        <f t="shared" si="267"/>
        <v>0</v>
      </c>
      <c r="AP45" s="30">
        <f t="shared" si="268"/>
        <v>54000</v>
      </c>
    </row>
    <row r="46" spans="2:42" outlineLevel="1" x14ac:dyDescent="0.25">
      <c r="B46" s="35" t="s">
        <v>41</v>
      </c>
      <c r="C46" s="15">
        <v>20000</v>
      </c>
      <c r="D46" s="16">
        <v>20000</v>
      </c>
      <c r="E46" s="16">
        <v>20000</v>
      </c>
      <c r="F46" s="16"/>
      <c r="G46" s="16"/>
      <c r="H46" s="16"/>
      <c r="I46" s="16"/>
      <c r="J46" s="16"/>
      <c r="K46" s="16"/>
      <c r="L46" s="16"/>
      <c r="M46" s="16"/>
      <c r="N46" s="16"/>
      <c r="O46" s="14">
        <f t="shared" si="1"/>
        <v>60000</v>
      </c>
      <c r="P46" s="15"/>
      <c r="Q46" s="16"/>
      <c r="R46" s="16"/>
      <c r="S46" s="16"/>
      <c r="T46" s="16"/>
      <c r="U46" s="16"/>
      <c r="V46" s="16"/>
      <c r="W46" s="16"/>
      <c r="X46" s="16"/>
      <c r="Y46" s="16"/>
      <c r="Z46" s="16"/>
      <c r="AA46" s="16"/>
      <c r="AB46" s="14">
        <f t="shared" si="265"/>
        <v>0</v>
      </c>
      <c r="AC46" s="15"/>
      <c r="AD46" s="16"/>
      <c r="AE46" s="16"/>
      <c r="AF46" s="16"/>
      <c r="AG46" s="16"/>
      <c r="AH46" s="16"/>
      <c r="AI46" s="16"/>
      <c r="AJ46" s="16"/>
      <c r="AK46" s="16"/>
      <c r="AL46" s="16"/>
      <c r="AM46" s="16"/>
      <c r="AN46" s="16"/>
      <c r="AO46" s="14">
        <f t="shared" si="267"/>
        <v>0</v>
      </c>
      <c r="AP46" s="30">
        <f t="shared" si="268"/>
        <v>60000</v>
      </c>
    </row>
    <row r="47" spans="2:42" ht="15.75" outlineLevel="1" thickBot="1" x14ac:dyDescent="0.3">
      <c r="B47" s="7" t="s">
        <v>19</v>
      </c>
      <c r="C47" s="24"/>
      <c r="D47" s="25"/>
      <c r="E47" s="25"/>
      <c r="F47" s="25"/>
      <c r="G47" s="25"/>
      <c r="H47" s="25"/>
      <c r="I47" s="25"/>
      <c r="J47" s="25"/>
      <c r="K47" s="25"/>
      <c r="L47" s="25"/>
      <c r="M47" s="25"/>
      <c r="N47" s="25"/>
      <c r="O47" s="19">
        <f t="shared" si="1"/>
        <v>0</v>
      </c>
      <c r="P47" s="24"/>
      <c r="Q47" s="25"/>
      <c r="R47" s="25"/>
      <c r="S47" s="25"/>
      <c r="T47" s="25"/>
      <c r="U47" s="25"/>
      <c r="V47" s="25"/>
      <c r="W47" s="25"/>
      <c r="X47" s="25"/>
      <c r="Y47" s="25"/>
      <c r="Z47" s="25"/>
      <c r="AA47" s="25"/>
      <c r="AB47" s="19">
        <f t="shared" si="265"/>
        <v>0</v>
      </c>
      <c r="AC47" s="24"/>
      <c r="AD47" s="25"/>
      <c r="AE47" s="25"/>
      <c r="AF47" s="25"/>
      <c r="AG47" s="25"/>
      <c r="AH47" s="25"/>
      <c r="AI47" s="25"/>
      <c r="AJ47" s="25"/>
      <c r="AK47" s="25"/>
      <c r="AL47" s="25"/>
      <c r="AM47" s="25"/>
      <c r="AN47" s="25"/>
      <c r="AO47" s="19">
        <f t="shared" si="267"/>
        <v>0</v>
      </c>
      <c r="AP47" s="32">
        <f t="shared" si="268"/>
        <v>0</v>
      </c>
    </row>
    <row r="48" spans="2:42" ht="15.75" thickBot="1" x14ac:dyDescent="0.3">
      <c r="B48" s="29" t="s">
        <v>14</v>
      </c>
      <c r="C48" s="26">
        <f>+C9-C41</f>
        <v>775</v>
      </c>
      <c r="D48" s="27">
        <f t="shared" ref="D48:O48" si="292">+D9-D41</f>
        <v>775</v>
      </c>
      <c r="E48" s="27">
        <f t="shared" si="292"/>
        <v>775</v>
      </c>
      <c r="F48" s="27">
        <f t="shared" si="292"/>
        <v>14775</v>
      </c>
      <c r="G48" s="27">
        <f t="shared" si="292"/>
        <v>14775</v>
      </c>
      <c r="H48" s="27">
        <f t="shared" si="292"/>
        <v>14775</v>
      </c>
      <c r="I48" s="27">
        <f t="shared" si="292"/>
        <v>14775</v>
      </c>
      <c r="J48" s="27">
        <f t="shared" si="292"/>
        <v>14775</v>
      </c>
      <c r="K48" s="27">
        <f t="shared" si="292"/>
        <v>14775</v>
      </c>
      <c r="L48" s="27">
        <f t="shared" si="292"/>
        <v>14775</v>
      </c>
      <c r="M48" s="27">
        <f t="shared" si="292"/>
        <v>14775</v>
      </c>
      <c r="N48" s="27">
        <f t="shared" si="292"/>
        <v>14775</v>
      </c>
      <c r="O48" s="28">
        <f t="shared" si="292"/>
        <v>135300</v>
      </c>
      <c r="P48" s="26">
        <f>+P9-P41</f>
        <v>0</v>
      </c>
      <c r="Q48" s="27">
        <f t="shared" ref="Q48:AB48" si="293">+Q9-Q41</f>
        <v>0</v>
      </c>
      <c r="R48" s="27">
        <f t="shared" si="293"/>
        <v>0</v>
      </c>
      <c r="S48" s="27">
        <f t="shared" si="293"/>
        <v>0</v>
      </c>
      <c r="T48" s="27">
        <f t="shared" si="293"/>
        <v>0</v>
      </c>
      <c r="U48" s="27">
        <f t="shared" si="293"/>
        <v>0</v>
      </c>
      <c r="V48" s="27">
        <f t="shared" si="293"/>
        <v>0</v>
      </c>
      <c r="W48" s="27">
        <f t="shared" si="293"/>
        <v>0</v>
      </c>
      <c r="X48" s="27">
        <f t="shared" si="293"/>
        <v>0</v>
      </c>
      <c r="Y48" s="27">
        <f t="shared" si="293"/>
        <v>0</v>
      </c>
      <c r="Z48" s="27">
        <f t="shared" si="293"/>
        <v>0</v>
      </c>
      <c r="AA48" s="27">
        <f t="shared" si="293"/>
        <v>0</v>
      </c>
      <c r="AB48" s="28">
        <f t="shared" si="293"/>
        <v>0</v>
      </c>
      <c r="AC48" s="26">
        <f>+AC9-AC41</f>
        <v>0</v>
      </c>
      <c r="AD48" s="27">
        <f t="shared" ref="AD48:AO48" si="294">+AD9-AD41</f>
        <v>0</v>
      </c>
      <c r="AE48" s="27">
        <f t="shared" si="294"/>
        <v>0</v>
      </c>
      <c r="AF48" s="27">
        <f t="shared" si="294"/>
        <v>0</v>
      </c>
      <c r="AG48" s="27">
        <f t="shared" si="294"/>
        <v>0</v>
      </c>
      <c r="AH48" s="27">
        <f t="shared" si="294"/>
        <v>0</v>
      </c>
      <c r="AI48" s="27">
        <f t="shared" si="294"/>
        <v>0</v>
      </c>
      <c r="AJ48" s="27">
        <f t="shared" si="294"/>
        <v>0</v>
      </c>
      <c r="AK48" s="27">
        <f t="shared" si="294"/>
        <v>0</v>
      </c>
      <c r="AL48" s="27">
        <f t="shared" si="294"/>
        <v>0</v>
      </c>
      <c r="AM48" s="27">
        <f t="shared" si="294"/>
        <v>0</v>
      </c>
      <c r="AN48" s="27">
        <f t="shared" si="294"/>
        <v>0</v>
      </c>
      <c r="AO48" s="28">
        <f t="shared" si="294"/>
        <v>0</v>
      </c>
      <c r="AP48" s="33">
        <f t="shared" si="268"/>
        <v>135300</v>
      </c>
    </row>
    <row r="49" spans="2:42" ht="15.75" thickBot="1" x14ac:dyDescent="0.3">
      <c r="B49" s="8" t="s">
        <v>15</v>
      </c>
      <c r="C49" s="17"/>
      <c r="D49" s="18"/>
      <c r="E49" s="18"/>
      <c r="F49" s="18"/>
      <c r="G49" s="18"/>
      <c r="H49" s="18"/>
      <c r="I49" s="18"/>
      <c r="J49" s="18"/>
      <c r="K49" s="18"/>
      <c r="L49" s="18"/>
      <c r="M49" s="18"/>
      <c r="N49" s="18"/>
      <c r="O49" s="20">
        <f t="shared" ref="O49" si="295">+O48/O41</f>
        <v>1.1868421052631579</v>
      </c>
      <c r="P49" s="17"/>
      <c r="Q49" s="18"/>
      <c r="R49" s="18"/>
      <c r="S49" s="18"/>
      <c r="T49" s="18"/>
      <c r="U49" s="18"/>
      <c r="V49" s="18"/>
      <c r="W49" s="18"/>
      <c r="X49" s="18"/>
      <c r="Y49" s="18"/>
      <c r="Z49" s="18"/>
      <c r="AA49" s="18"/>
      <c r="AB49" s="20" t="e">
        <f t="shared" ref="AB49" si="296">+AB48/AB41</f>
        <v>#DIV/0!</v>
      </c>
      <c r="AC49" s="17"/>
      <c r="AD49" s="18"/>
      <c r="AE49" s="18"/>
      <c r="AF49" s="18"/>
      <c r="AG49" s="18"/>
      <c r="AH49" s="18"/>
      <c r="AI49" s="18"/>
      <c r="AJ49" s="18"/>
      <c r="AK49" s="18"/>
      <c r="AL49" s="18"/>
      <c r="AM49" s="18"/>
      <c r="AN49" s="18"/>
      <c r="AO49" s="20" t="e">
        <f>+AO48/AO41</f>
        <v>#DIV/0!</v>
      </c>
      <c r="AP49" s="34">
        <f t="shared" ref="AP49" si="297">+AP48/AP41</f>
        <v>1.1868421052631579</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8AAE-B702-4043-9DFE-623C6A1CBD31}">
  <dimension ref="A1:D6"/>
  <sheetViews>
    <sheetView workbookViewId="0">
      <selection activeCell="D7" sqref="D7"/>
    </sheetView>
  </sheetViews>
  <sheetFormatPr baseColWidth="10" defaultRowHeight="15" x14ac:dyDescent="0.25"/>
  <cols>
    <col min="2" max="2" width="40.85546875" bestFit="1" customWidth="1"/>
    <col min="3" max="3" width="23.42578125" bestFit="1" customWidth="1"/>
    <col min="4" max="4" width="63.85546875" customWidth="1"/>
  </cols>
  <sheetData>
    <row r="1" spans="1:4" x14ac:dyDescent="0.25">
      <c r="A1" t="s">
        <v>44</v>
      </c>
    </row>
    <row r="3" spans="1:4" x14ac:dyDescent="0.25">
      <c r="A3" t="s">
        <v>45</v>
      </c>
      <c r="B3" t="s">
        <v>46</v>
      </c>
      <c r="C3" t="s">
        <v>47</v>
      </c>
      <c r="D3" t="s">
        <v>48</v>
      </c>
    </row>
    <row r="4" spans="1:4" ht="60" x14ac:dyDescent="0.25">
      <c r="A4" t="s">
        <v>1</v>
      </c>
      <c r="B4" t="s">
        <v>54</v>
      </c>
      <c r="C4" s="36" t="s">
        <v>57</v>
      </c>
      <c r="D4" s="37" t="s">
        <v>59</v>
      </c>
    </row>
    <row r="5" spans="1:4" ht="45" x14ac:dyDescent="0.25">
      <c r="A5" t="s">
        <v>49</v>
      </c>
      <c r="B5" t="s">
        <v>55</v>
      </c>
      <c r="C5" s="36" t="s">
        <v>58</v>
      </c>
      <c r="D5" s="37" t="s">
        <v>60</v>
      </c>
    </row>
    <row r="6" spans="1:4" ht="75" x14ac:dyDescent="0.25">
      <c r="A6" t="s">
        <v>50</v>
      </c>
      <c r="B6" t="s">
        <v>56</v>
      </c>
      <c r="C6" s="36" t="s">
        <v>58</v>
      </c>
      <c r="D6" s="37" t="s">
        <v>61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BC - DS4B</vt:lpstr>
      <vt:lpstr>ASUNCIONES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gd</dc:creator>
  <cp:lastModifiedBy>isaac gd</cp:lastModifiedBy>
  <dcterms:created xsi:type="dcterms:W3CDTF">2021-10-21T13:32:13Z</dcterms:created>
  <dcterms:modified xsi:type="dcterms:W3CDTF">2021-12-08T10:17:21Z</dcterms:modified>
</cp:coreProperties>
</file>