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Teste Safra da soja\"/>
    </mc:Choice>
  </mc:AlternateContent>
  <xr:revisionPtr revIDLastSave="0" documentId="13_ncr:1_{E058FF67-CF56-4E5D-8739-7CB9393CE73C}" xr6:coauthVersionLast="47" xr6:coauthVersionMax="47" xr10:uidLastSave="{00000000-0000-0000-0000-000000000000}"/>
  <bookViews>
    <workbookView xWindow="20370" yWindow="-3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J3" i="1"/>
  <c r="J4" i="1"/>
  <c r="K4" i="1"/>
  <c r="I4" i="1"/>
  <c r="J2" i="1"/>
  <c r="I3" i="1"/>
  <c r="E2" i="1"/>
  <c r="I2" i="1"/>
  <c r="C5" i="1"/>
  <c r="D5" i="1"/>
  <c r="B5" i="1"/>
  <c r="B6" i="1" s="1"/>
  <c r="E3" i="1" l="1"/>
  <c r="K3" i="1" s="1"/>
  <c r="K2" i="1"/>
</calcChain>
</file>

<file path=xl/sharedStrings.xml><?xml version="1.0" encoding="utf-8"?>
<sst xmlns="http://schemas.openxmlformats.org/spreadsheetml/2006/main" count="17" uniqueCount="11">
  <si>
    <t>2019</t>
  </si>
  <si>
    <t>2020</t>
  </si>
  <si>
    <t>2021</t>
  </si>
  <si>
    <t>MT</t>
  </si>
  <si>
    <t>Água Boa</t>
  </si>
  <si>
    <t>Crescimento</t>
  </si>
  <si>
    <t>2022 Conab</t>
  </si>
  <si>
    <t>Brasil</t>
  </si>
  <si>
    <t>Média de Rep. de Agua Boa (%)</t>
  </si>
  <si>
    <t>Area plantada (há)</t>
  </si>
  <si>
    <t>Representatividade Agua Boa x MT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</si>
</sst>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5" formatCode="_-* #,##0_-;\-* #,##0_-;_-* &quot;-&quot;??_-;_-@_-"/>
    <numFmt numFmtId="167" formatCode="0.000%"/>
    <numFmt numFmtId="171" formatCode="_(* #,##0_);_(* \(#,##0\);_(* \-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10" fontId="0" fillId="0" borderId="0" xfId="2" applyNumberFormat="1" applyFont="1"/>
    <xf numFmtId="167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0" xfId="1" applyNumberFormat="1" applyFont="1" applyBorder="1"/>
    <xf numFmtId="171" fontId="0" fillId="0" borderId="7" xfId="0" applyNumberFormat="1" applyBorder="1"/>
    <xf numFmtId="9" fontId="0" fillId="0" borderId="3" xfId="2" applyFont="1" applyBorder="1"/>
    <xf numFmtId="9" fontId="0" fillId="0" borderId="4" xfId="2" applyFont="1" applyBorder="1"/>
    <xf numFmtId="9" fontId="0" fillId="0" borderId="6" xfId="2" applyFont="1" applyBorder="1"/>
    <xf numFmtId="9" fontId="0" fillId="0" borderId="0" xfId="2" applyFont="1" applyBorder="1"/>
    <xf numFmtId="9" fontId="0" fillId="0" borderId="8" xfId="2" applyFont="1" applyBorder="1"/>
    <xf numFmtId="9" fontId="0" fillId="0" borderId="9" xfId="2" applyFont="1" applyBorder="1"/>
    <xf numFmtId="9" fontId="0" fillId="0" borderId="5" xfId="2" applyFont="1" applyBorder="1"/>
    <xf numFmtId="9" fontId="0" fillId="0" borderId="7" xfId="2" applyFont="1" applyBorder="1"/>
    <xf numFmtId="9" fontId="0" fillId="0" borderId="10" xfId="2" applyFont="1" applyBorder="1"/>
    <xf numFmtId="0" fontId="1" fillId="0" borderId="12" xfId="0" applyFont="1" applyBorder="1" applyAlignment="1">
      <alignment horizontal="center" vertical="top"/>
    </xf>
    <xf numFmtId="165" fontId="0" fillId="0" borderId="7" xfId="1" applyNumberFormat="1" applyFont="1" applyBorder="1"/>
    <xf numFmtId="0" fontId="0" fillId="0" borderId="11" xfId="0" applyBorder="1"/>
    <xf numFmtId="167" fontId="0" fillId="0" borderId="11" xfId="2" applyNumberFormat="1" applyFont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9" defaultPivotStyle="PivotStyleLight16">
    <tableStyle name="Invisible" pivot="0" table="0" count="0" xr9:uid="{7F4D6624-9532-4EED-875B-A259706593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 de Crescimento entre as</a:t>
            </a:r>
            <a:r>
              <a:rPr lang="pt-BR" baseline="0"/>
              <a:t> safras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 Conab</c:v>
                </c:pt>
              </c:strCache>
            </c:strRef>
          </c:cat>
          <c:val>
            <c:numRef>
              <c:f>Sheet1!$I$2:$K$2</c:f>
              <c:numCache>
                <c:formatCode>0%</c:formatCode>
                <c:ptCount val="3"/>
                <c:pt idx="0">
                  <c:v>2.7296399204747912E-2</c:v>
                </c:pt>
                <c:pt idx="1">
                  <c:v>4.7255213871878698E-2</c:v>
                </c:pt>
                <c:pt idx="2">
                  <c:v>6.1824297973410047E-2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9-40A1-A6ED-DD508FBF6621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Água Boa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 Conab</c:v>
                </c:pt>
              </c:strCache>
            </c:strRef>
          </c:cat>
          <c:val>
            <c:numRef>
              <c:f>Sheet1!$I$3:$K$3</c:f>
              <c:numCache>
                <c:formatCode>0%</c:formatCode>
                <c:ptCount val="3"/>
                <c:pt idx="0">
                  <c:v>0.11250000000000004</c:v>
                </c:pt>
                <c:pt idx="1">
                  <c:v>-1.6853932584269704E-2</c:v>
                </c:pt>
                <c:pt idx="2">
                  <c:v>7.9108916013262753E-2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9-40A1-A6ED-DD508FBF6621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Brasil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 Conab</c:v>
                </c:pt>
              </c:strCache>
            </c:strRef>
          </c:cat>
          <c:val>
            <c:numRef>
              <c:f>Sheet1!$I$4:$K$4</c:f>
              <c:numCache>
                <c:formatCode>0%</c:formatCode>
                <c:ptCount val="3"/>
                <c:pt idx="0">
                  <c:v>3.5092496697788578E-2</c:v>
                </c:pt>
                <c:pt idx="1">
                  <c:v>5.3225598972537869E-2</c:v>
                </c:pt>
                <c:pt idx="2">
                  <c:v>5.885443801055712E-2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9-40A1-A6ED-DD508FBF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231247"/>
        <c:axId val="1904235279"/>
      </c:barChart>
      <c:catAx>
        <c:axId val="190423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235279"/>
        <c:crosses val="autoZero"/>
        <c:auto val="1"/>
        <c:lblAlgn val="ctr"/>
        <c:lblOffset val="100"/>
        <c:noMultiLvlLbl val="0"/>
      </c:catAx>
      <c:valAx>
        <c:axId val="190423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423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6</xdr:row>
      <xdr:rowOff>4762</xdr:rowOff>
    </xdr:from>
    <xdr:to>
      <xdr:col>13</xdr:col>
      <xdr:colOff>438150</xdr:colOff>
      <xdr:row>20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7F2DE6-767D-ED3A-40B3-0CA2F154B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A9" sqref="A9:B9"/>
    </sheetView>
  </sheetViews>
  <sheetFormatPr defaultRowHeight="15" x14ac:dyDescent="0.25"/>
  <cols>
    <col min="1" max="1" width="35.85546875" bestFit="1" customWidth="1"/>
    <col min="2" max="3" width="13.28515625" bestFit="1" customWidth="1"/>
    <col min="4" max="4" width="14.28515625" bestFit="1" customWidth="1"/>
    <col min="5" max="5" width="13.28515625" bestFit="1" customWidth="1"/>
    <col min="8" max="8" width="12.140625" bestFit="1" customWidth="1"/>
    <col min="9" max="9" width="10.5703125" bestFit="1" customWidth="1"/>
    <col min="10" max="10" width="11.5703125" bestFit="1" customWidth="1"/>
    <col min="11" max="11" width="11" bestFit="1" customWidth="1"/>
  </cols>
  <sheetData>
    <row r="1" spans="1:11" ht="15.75" thickBot="1" x14ac:dyDescent="0.3">
      <c r="A1" t="s">
        <v>9</v>
      </c>
      <c r="B1" s="4" t="s">
        <v>0</v>
      </c>
      <c r="C1" s="4" t="s">
        <v>1</v>
      </c>
      <c r="D1" s="4" t="s">
        <v>2</v>
      </c>
      <c r="E1" s="4" t="s">
        <v>6</v>
      </c>
      <c r="H1" t="s">
        <v>5</v>
      </c>
      <c r="I1" s="4" t="s">
        <v>1</v>
      </c>
      <c r="J1" s="4" t="s">
        <v>2</v>
      </c>
      <c r="K1" s="4" t="s">
        <v>6</v>
      </c>
    </row>
    <row r="2" spans="1:11" x14ac:dyDescent="0.25">
      <c r="A2" s="3" t="s">
        <v>3</v>
      </c>
      <c r="B2" s="5">
        <v>9724213</v>
      </c>
      <c r="C2" s="6">
        <v>9989649</v>
      </c>
      <c r="D2" s="6">
        <v>10461712</v>
      </c>
      <c r="E2" s="7">
        <f>11108.5*1000</f>
        <v>11108500</v>
      </c>
      <c r="H2" s="3" t="s">
        <v>3</v>
      </c>
      <c r="I2" s="11">
        <f>C2/B2-1</f>
        <v>2.7296399204747912E-2</v>
      </c>
      <c r="J2" s="12">
        <f>D2/C2-1</f>
        <v>4.7255213871878698E-2</v>
      </c>
      <c r="K2" s="17">
        <f>E2/D2-1</f>
        <v>6.1824297973410047E-2</v>
      </c>
    </row>
    <row r="3" spans="1:11" x14ac:dyDescent="0.25">
      <c r="A3" s="3" t="s">
        <v>4</v>
      </c>
      <c r="B3" s="8">
        <v>160000</v>
      </c>
      <c r="C3" s="9">
        <v>178000</v>
      </c>
      <c r="D3" s="9">
        <v>175000</v>
      </c>
      <c r="E3" s="10">
        <f>E2*$B$6</f>
        <v>188844.06030232098</v>
      </c>
      <c r="H3" s="3" t="s">
        <v>4</v>
      </c>
      <c r="I3" s="13">
        <f>C3/B3-1</f>
        <v>0.11250000000000004</v>
      </c>
      <c r="J3" s="14">
        <f t="shared" ref="J3:K4" si="0">D3/C3-1</f>
        <v>-1.6853932584269704E-2</v>
      </c>
      <c r="K3" s="18">
        <f t="shared" si="0"/>
        <v>7.9108916013262753E-2</v>
      </c>
    </row>
    <row r="4" spans="1:11" ht="15.75" thickBot="1" x14ac:dyDescent="0.3">
      <c r="A4" s="20" t="s">
        <v>7</v>
      </c>
      <c r="B4" s="8">
        <v>35944094</v>
      </c>
      <c r="C4" s="9">
        <v>37205462</v>
      </c>
      <c r="D4" s="9">
        <v>39185745</v>
      </c>
      <c r="E4" s="21">
        <f>41492*1000</f>
        <v>41492000</v>
      </c>
      <c r="H4" s="3" t="s">
        <v>7</v>
      </c>
      <c r="I4" s="15">
        <f>C4/B4-1</f>
        <v>3.5092496697788578E-2</v>
      </c>
      <c r="J4" s="16">
        <f t="shared" si="0"/>
        <v>5.3225598972537869E-2</v>
      </c>
      <c r="K4" s="19">
        <f t="shared" si="0"/>
        <v>5.885443801055712E-2</v>
      </c>
    </row>
    <row r="5" spans="1:11" ht="15.75" thickBot="1" x14ac:dyDescent="0.3">
      <c r="A5" s="22" t="s">
        <v>10</v>
      </c>
      <c r="B5" s="23">
        <f>B3/B2</f>
        <v>1.6453773688420853E-2</v>
      </c>
      <c r="C5" s="23">
        <f t="shared" ref="C5:E5" si="1">C3/C2</f>
        <v>1.7818443871251134E-2</v>
      </c>
      <c r="D5" s="23">
        <f t="shared" si="1"/>
        <v>1.6727663694049311E-2</v>
      </c>
      <c r="E5" s="23">
        <f t="shared" si="1"/>
        <v>1.6999960417907096E-2</v>
      </c>
    </row>
    <row r="6" spans="1:11" ht="15.75" thickTop="1" x14ac:dyDescent="0.25">
      <c r="A6" t="s">
        <v>8</v>
      </c>
      <c r="B6" s="2">
        <f>AVERAGE(B5:D5)</f>
        <v>1.6999960417907096E-2</v>
      </c>
    </row>
    <row r="9" spans="1:11" x14ac:dyDescent="0.25">
      <c r="A9" s="1"/>
      <c r="B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</cp:lastModifiedBy>
  <dcterms:created xsi:type="dcterms:W3CDTF">2023-03-20T11:36:43Z</dcterms:created>
  <dcterms:modified xsi:type="dcterms:W3CDTF">2023-03-20T13:35:35Z</dcterms:modified>
</cp:coreProperties>
</file>