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edro\Documents\analista\Arquitectura de Computadoras\13 de Octubre\"/>
    </mc:Choice>
  </mc:AlternateContent>
  <xr:revisionPtr revIDLastSave="0" documentId="13_ncr:1_{8A1E6ECA-B9B8-4A11-A96F-82D95FF1D463}" xr6:coauthVersionLast="47" xr6:coauthVersionMax="47" xr10:uidLastSave="{00000000-0000-0000-0000-000000000000}"/>
  <bookViews>
    <workbookView xWindow="825" yWindow="-120" windowWidth="19695" windowHeight="11760" xr2:uid="{00000000-000D-0000-FFFF-FFFF00000000}"/>
  </bookViews>
  <sheets>
    <sheet name="general" sheetId="1" r:id="rId1"/>
    <sheet name="datos" sheetId="3" r:id="rId2"/>
    <sheet name="grafico" sheetId="2" r:id="rId3"/>
  </sheets>
  <definedNames>
    <definedName name="_xlnm._FilterDatabase" localSheetId="0" hidden="1">general!$A$3:$A$7</definedName>
    <definedName name="_xlchart.v1.0" hidden="1">general!$A$3:$A$7</definedName>
    <definedName name="_xlchart.v1.1" hidden="1">general!$H$3:$H$7</definedName>
    <definedName name="_xlchart.v1.2" hidden="1">general!$A$3:$A$7</definedName>
    <definedName name="_xlchart.v1.3" hidden="1">general!$H$3:$H$7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J4" i="1"/>
  <c r="K4" i="1" s="1"/>
  <c r="J6" i="1"/>
  <c r="K6" i="1" s="1"/>
  <c r="J3" i="1"/>
  <c r="K3" i="1" s="1"/>
  <c r="J7" i="1"/>
  <c r="K7" i="1" s="1"/>
  <c r="H5" i="1"/>
  <c r="I5" i="1" s="1"/>
  <c r="H7" i="1"/>
  <c r="H4" i="1"/>
  <c r="I4" i="1" s="1"/>
  <c r="H6" i="1"/>
  <c r="I6" i="1" s="1"/>
  <c r="H3" i="1"/>
  <c r="I3" i="1" s="1"/>
  <c r="J5" i="1"/>
  <c r="K5" i="1"/>
  <c r="I7" i="1" l="1"/>
</calcChain>
</file>

<file path=xl/sharedStrings.xml><?xml version="1.0" encoding="utf-8"?>
<sst xmlns="http://schemas.openxmlformats.org/spreadsheetml/2006/main" count="46" uniqueCount="31">
  <si>
    <t>apellidos y nombres</t>
  </si>
  <si>
    <t>Estatura</t>
  </si>
  <si>
    <t>lugar de nacimiento</t>
  </si>
  <si>
    <t>fecha de nacimiento</t>
  </si>
  <si>
    <t>matematica</t>
  </si>
  <si>
    <t>informatica</t>
  </si>
  <si>
    <t>lengua</t>
  </si>
  <si>
    <t>promedio</t>
  </si>
  <si>
    <t>DIAS VIVIDOS</t>
  </si>
  <si>
    <t>EDAD</t>
  </si>
  <si>
    <t>Miño Gabriela</t>
  </si>
  <si>
    <t>Posadas</t>
  </si>
  <si>
    <t>Eitner Bianca</t>
  </si>
  <si>
    <t>Rodriguez Luz</t>
  </si>
  <si>
    <t>Leguisa Nicole</t>
  </si>
  <si>
    <t>Villagra Makarena</t>
  </si>
  <si>
    <t xml:space="preserve"> </t>
  </si>
  <si>
    <t>Apellidos y nombres</t>
  </si>
  <si>
    <t>Lugar de nacimiento</t>
  </si>
  <si>
    <t>Fecha de nacimiento</t>
  </si>
  <si>
    <t>Libreta</t>
  </si>
  <si>
    <r>
      <rPr>
        <b/>
        <sz val="11"/>
        <color rgb="FF000000"/>
        <rFont val="Calibri"/>
        <family val="2"/>
      </rPr>
      <t>Buscar</t>
    </r>
    <r>
      <rPr>
        <sz val="11"/>
        <color rgb="FF000000"/>
        <rFont val="Calibri"/>
        <family val="2"/>
      </rPr>
      <t xml:space="preserve"> la información de la hoja datos, y ordenarlos alfabéticamente</t>
    </r>
  </si>
  <si>
    <r>
      <t xml:space="preserve">Obtener el </t>
    </r>
    <r>
      <rPr>
        <b/>
        <sz val="11"/>
        <color rgb="FF000000"/>
        <rFont val="Calibri"/>
        <family val="2"/>
      </rPr>
      <t>promedio</t>
    </r>
    <r>
      <rPr>
        <sz val="11"/>
        <color rgb="FF000000"/>
        <rFont val="Calibri"/>
        <family val="2"/>
      </rPr>
      <t xml:space="preserve"> de cada alumno</t>
    </r>
  </si>
  <si>
    <r>
      <t xml:space="preserve">En libreta debe figurar </t>
    </r>
    <r>
      <rPr>
        <b/>
        <sz val="11"/>
        <color rgb="FF000000"/>
        <rFont val="Calibri"/>
        <family val="2"/>
      </rPr>
      <t>si</t>
    </r>
    <r>
      <rPr>
        <sz val="11"/>
        <color rgb="FF000000"/>
        <rFont val="Calibri"/>
        <family val="2"/>
      </rPr>
      <t xml:space="preserve"> el promedio es mayor a 7 aprobo, de lo contrario rinde</t>
    </r>
  </si>
  <si>
    <r>
      <t xml:space="preserve">Mostrar el </t>
    </r>
    <r>
      <rPr>
        <b/>
        <sz val="11"/>
        <color rgb="FF000000"/>
        <rFont val="Calibri"/>
        <family val="2"/>
      </rPr>
      <t>mayor</t>
    </r>
    <r>
      <rPr>
        <sz val="11"/>
        <color rgb="FF000000"/>
        <rFont val="Calibri"/>
        <family val="2"/>
      </rPr>
      <t xml:space="preserve"> de los promedios </t>
    </r>
  </si>
  <si>
    <r>
      <t xml:space="preserve">Y en base a las funciones de </t>
    </r>
    <r>
      <rPr>
        <b/>
        <sz val="11"/>
        <color rgb="FF000000"/>
        <rFont val="Calibri"/>
        <family val="2"/>
      </rPr>
      <t>fecha,</t>
    </r>
    <r>
      <rPr>
        <sz val="11"/>
        <color rgb="FF000000"/>
        <rFont val="Calibri"/>
        <family val="2"/>
      </rPr>
      <t xml:space="preserve"> como muestra el modelo obtener días vividos y la edad de cada alumno</t>
    </r>
  </si>
  <si>
    <t xml:space="preserve">Insertar título en la fila 1 "INFORME DE ALUMNOS", debe estar en el medio de la tabla </t>
  </si>
  <si>
    <t xml:space="preserve"> aclaración la función AHORA() devuelve la fecha del sistema</t>
  </si>
  <si>
    <t>Informes de alumnos</t>
  </si>
  <si>
    <t>promedio mayor:</t>
  </si>
  <si>
    <r>
      <t xml:space="preserve">Representar un </t>
    </r>
    <r>
      <rPr>
        <b/>
        <sz val="11"/>
        <color rgb="FF000000"/>
        <rFont val="Calibri"/>
        <family val="2"/>
      </rPr>
      <t>gráfico</t>
    </r>
    <r>
      <rPr>
        <sz val="11"/>
        <color rgb="FF000000"/>
        <rFont val="Calibri"/>
        <family val="2"/>
      </rPr>
      <t xml:space="preserve"> de </t>
    </r>
    <r>
      <rPr>
        <i/>
        <sz val="11"/>
        <color rgb="FFFF0000"/>
        <rFont val="Calibri"/>
        <family val="2"/>
      </rPr>
      <t>líneas</t>
    </r>
    <r>
      <rPr>
        <sz val="11"/>
        <color rgb="FF000000"/>
        <rFont val="Calibri"/>
        <family val="2"/>
      </rPr>
      <t xml:space="preserve"> que informe los alumnos y sus respectivos promedios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</si>
</sst>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14" fontId="0" fillId="0" borderId="1" xfId="0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2" fontId="0" fillId="0" borderId="1" xfId="0" applyNumberFormat="1" applyFont="1" applyFill="1" applyBorder="1"/>
    <xf numFmtId="0" fontId="0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/>
    </xf>
    <xf numFmtId="2" fontId="0" fillId="0" borderId="0" xfId="0" applyNumberFormat="1" applyFont="1" applyAlignment="1"/>
    <xf numFmtId="1" fontId="0" fillId="3" borderId="1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Promedio por alumno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general!$A$3:$A$7</c:f>
              <c:strCache>
                <c:ptCount val="5"/>
                <c:pt idx="0">
                  <c:v>Eitner Bianca</c:v>
                </c:pt>
                <c:pt idx="1">
                  <c:v>Leguisa Nicole</c:v>
                </c:pt>
                <c:pt idx="2">
                  <c:v>Miño Gabriela</c:v>
                </c:pt>
                <c:pt idx="3">
                  <c:v>Rodriguez Luz</c:v>
                </c:pt>
                <c:pt idx="4">
                  <c:v>Villagra Makarena</c:v>
                </c:pt>
              </c:strCache>
            </c:strRef>
          </c:cat>
          <c:val>
            <c:numRef>
              <c:f>general!$H$3:$H$7</c:f>
              <c:numCache>
                <c:formatCode>0.00</c:formatCode>
                <c:ptCount val="5"/>
                <c:pt idx="0">
                  <c:v>6.666666666666667</c:v>
                </c:pt>
                <c:pt idx="1">
                  <c:v>7</c:v>
                </c:pt>
                <c:pt idx="2">
                  <c:v>7.333333333333333</c:v>
                </c:pt>
                <c:pt idx="3">
                  <c:v>7.5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1-4E53-8900-EF22380594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607808"/>
        <c:axId val="488601904"/>
      </c:lineChart>
      <c:catAx>
        <c:axId val="4886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1904"/>
        <c:crosses val="autoZero"/>
        <c:auto val="1"/>
        <c:lblAlgn val="ctr"/>
        <c:lblOffset val="100"/>
        <c:noMultiLvlLbl val="0"/>
      </c:catAx>
      <c:valAx>
        <c:axId val="4886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6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general!$E$2</c:f>
              <c:strCache>
                <c:ptCount val="1"/>
                <c:pt idx="0">
                  <c:v>matematica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general!$A$3:$A$7</c:f>
              <c:strCache>
                <c:ptCount val="5"/>
                <c:pt idx="0">
                  <c:v>Eitner Bianca</c:v>
                </c:pt>
                <c:pt idx="1">
                  <c:v>Leguisa Nicole</c:v>
                </c:pt>
                <c:pt idx="2">
                  <c:v>Miño Gabriela</c:v>
                </c:pt>
                <c:pt idx="3">
                  <c:v>Rodriguez Luz</c:v>
                </c:pt>
                <c:pt idx="4">
                  <c:v>Villagra Makarena</c:v>
                </c:pt>
              </c:strCache>
            </c:strRef>
          </c:cat>
          <c:val>
            <c:numRef>
              <c:f>general!$E$3:$E$7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6D0-4DED-882E-FDCCCB36B2DC}"/>
            </c:ext>
          </c:extLst>
        </c:ser>
        <c:ser>
          <c:idx val="1"/>
          <c:order val="1"/>
          <c:tx>
            <c:strRef>
              <c:f>general!$F$2</c:f>
              <c:strCache>
                <c:ptCount val="1"/>
                <c:pt idx="0">
                  <c:v>informatica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general!$A$3:$A$7</c:f>
              <c:strCache>
                <c:ptCount val="5"/>
                <c:pt idx="0">
                  <c:v>Eitner Bianca</c:v>
                </c:pt>
                <c:pt idx="1">
                  <c:v>Leguisa Nicole</c:v>
                </c:pt>
                <c:pt idx="2">
                  <c:v>Miño Gabriela</c:v>
                </c:pt>
                <c:pt idx="3">
                  <c:v>Rodriguez Luz</c:v>
                </c:pt>
                <c:pt idx="4">
                  <c:v>Villagra Makarena</c:v>
                </c:pt>
              </c:strCache>
            </c:strRef>
          </c:cat>
          <c:val>
            <c:numRef>
              <c:f>general!$F$3:$F$7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6D0-4DED-882E-FDCCCB36B2DC}"/>
            </c:ext>
          </c:extLst>
        </c:ser>
        <c:ser>
          <c:idx val="2"/>
          <c:order val="2"/>
          <c:tx>
            <c:strRef>
              <c:f>general!$G$2</c:f>
              <c:strCache>
                <c:ptCount val="1"/>
                <c:pt idx="0">
                  <c:v>lengua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general!$A$3:$A$7</c:f>
              <c:strCache>
                <c:ptCount val="5"/>
                <c:pt idx="0">
                  <c:v>Eitner Bianca</c:v>
                </c:pt>
                <c:pt idx="1">
                  <c:v>Leguisa Nicole</c:v>
                </c:pt>
                <c:pt idx="2">
                  <c:v>Miño Gabriela</c:v>
                </c:pt>
                <c:pt idx="3">
                  <c:v>Rodriguez Luz</c:v>
                </c:pt>
                <c:pt idx="4">
                  <c:v>Villagra Makarena</c:v>
                </c:pt>
              </c:strCache>
            </c:strRef>
          </c:cat>
          <c:val>
            <c:numRef>
              <c:f>general!$G$3:$G$7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6D0-4DED-882E-FDCCCB36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3011416"/>
        <c:axId val="493012200"/>
        <c:axId val="0"/>
      </c:bar3DChart>
      <c:catAx>
        <c:axId val="4930114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AR"/>
          </a:p>
        </c:txPr>
        <c:crossAx val="493012200"/>
        <c:crosses val="autoZero"/>
        <c:auto val="1"/>
        <c:lblAlgn val="ctr"/>
        <c:lblOffset val="100"/>
        <c:noMultiLvlLbl val="1"/>
      </c:catAx>
      <c:valAx>
        <c:axId val="493012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AR"/>
          </a:p>
        </c:txPr>
        <c:crossAx val="493011416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168088</xdr:colOff>
      <xdr:row>8</xdr:row>
      <xdr:rowOff>107577</xdr:rowOff>
    </xdr:from>
    <xdr:to>
      <xdr:col>13</xdr:col>
      <xdr:colOff>313764</xdr:colOff>
      <xdr:row>22</xdr:row>
      <xdr:rowOff>183777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06FC3-B964-49FC-AB7F-B1419EDAB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266700</xdr:colOff>
      <xdr:row>1</xdr:row>
      <xdr:rowOff>9525</xdr:rowOff>
    </xdr:from>
    <xdr:ext cx="6019800" cy="39528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9"/>
  <sheetViews>
    <sheetView tabSelected="1" topLeftCell="A2" zoomScale="85" zoomScaleNormal="85" workbookViewId="0">
      <selection activeCell="B29" sqref="B29"/>
    </sheetView>
  </sheetViews>
  <sheetFormatPr baseColWidth="10" defaultColWidth="14.42578125" defaultRowHeight="15" customHeight="1" x14ac:dyDescent="0.25"/>
  <cols>
    <col min="1" max="1" width="17.5703125" customWidth="1"/>
    <col min="2" max="2" width="11.5703125" customWidth="1"/>
    <col min="3" max="3" width="19" bestFit="1" customWidth="1"/>
    <col min="4" max="4" width="11.5703125" customWidth="1"/>
    <col min="5" max="6" width="12" customWidth="1"/>
    <col min="7" max="9" width="11.42578125" customWidth="1"/>
    <col min="10" max="10" width="16.85546875" customWidth="1"/>
    <col min="11" max="12" width="10.7109375" customWidth="1"/>
    <col min="13" max="13" width="16.7109375" bestFit="1" customWidth="1"/>
    <col min="14" max="26" width="10.7109375" customWidth="1"/>
  </cols>
  <sheetData>
    <row r="1" spans="1:16" ht="15" customHeight="1" x14ac:dyDescent="0.25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6" ht="35.25" customHeight="1" x14ac:dyDescent="0.25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20</v>
      </c>
      <c r="J2" s="4" t="s">
        <v>8</v>
      </c>
      <c r="K2" s="4" t="s">
        <v>9</v>
      </c>
      <c r="L2" s="12" t="s">
        <v>27</v>
      </c>
      <c r="M2" s="13"/>
      <c r="N2" s="13"/>
      <c r="O2" s="13"/>
      <c r="P2" s="13"/>
    </row>
    <row r="3" spans="1:16" x14ac:dyDescent="0.25">
      <c r="A3" s="1" t="s">
        <v>12</v>
      </c>
      <c r="B3" s="15">
        <v>1.6</v>
      </c>
      <c r="C3" s="14" t="s">
        <v>11</v>
      </c>
      <c r="D3" s="18">
        <v>36770</v>
      </c>
      <c r="E3" s="16">
        <v>4</v>
      </c>
      <c r="F3" s="16">
        <v>8</v>
      </c>
      <c r="G3" s="16">
        <v>8</v>
      </c>
      <c r="H3" s="17">
        <f>AVERAGE(E3:G3)</f>
        <v>6.666666666666667</v>
      </c>
      <c r="I3" s="14" t="str">
        <f>IF(H3&gt;7,"aprobo","rinde")</f>
        <v>rinde</v>
      </c>
      <c r="J3" s="22">
        <f ca="1">TODAY()-D3</f>
        <v>7712</v>
      </c>
      <c r="K3" s="23">
        <f ca="1">J3/365.25</f>
        <v>21.114305270362767</v>
      </c>
    </row>
    <row r="4" spans="1:16" x14ac:dyDescent="0.25">
      <c r="A4" s="1" t="s">
        <v>14</v>
      </c>
      <c r="B4" s="14">
        <v>1.57</v>
      </c>
      <c r="C4" s="14" t="s">
        <v>11</v>
      </c>
      <c r="D4" s="18">
        <v>37238</v>
      </c>
      <c r="E4" s="16">
        <v>7</v>
      </c>
      <c r="F4" s="16">
        <v>6</v>
      </c>
      <c r="G4" s="16">
        <v>8</v>
      </c>
      <c r="H4" s="17">
        <f>AVERAGE(E4:G4)</f>
        <v>7</v>
      </c>
      <c r="I4" s="14" t="str">
        <f>IF(H4&gt;7,"aprobo","rinde")</f>
        <v>rinde</v>
      </c>
      <c r="J4" s="22">
        <f ca="1">TODAY()-D4</f>
        <v>7244</v>
      </c>
      <c r="K4" s="23">
        <f ca="1">J4/365.25</f>
        <v>19.832991101984941</v>
      </c>
      <c r="M4" t="s">
        <v>29</v>
      </c>
      <c r="N4" s="19">
        <f>MAX(H3:H7)</f>
        <v>9</v>
      </c>
    </row>
    <row r="5" spans="1:16" x14ac:dyDescent="0.25">
      <c r="A5" s="1" t="s">
        <v>10</v>
      </c>
      <c r="B5" s="14">
        <v>1.55</v>
      </c>
      <c r="C5" s="14" t="s">
        <v>11</v>
      </c>
      <c r="D5" s="18">
        <v>37433</v>
      </c>
      <c r="E5" s="16">
        <v>6</v>
      </c>
      <c r="F5" s="16">
        <v>7</v>
      </c>
      <c r="G5" s="16">
        <v>9</v>
      </c>
      <c r="H5" s="17">
        <f>AVERAGE(E5:G5)</f>
        <v>7.333333333333333</v>
      </c>
      <c r="I5" s="14" t="str">
        <f>IF(H5&gt;7,"aprobo","rinde")</f>
        <v>aprobo</v>
      </c>
      <c r="J5" s="20">
        <f ca="1">TODAY()-D5</f>
        <v>7049</v>
      </c>
      <c r="K5" s="21">
        <f ca="1">(TODAY()-D5)/365.25</f>
        <v>19.299110198494184</v>
      </c>
    </row>
    <row r="6" spans="1:16" x14ac:dyDescent="0.25">
      <c r="A6" s="1" t="s">
        <v>13</v>
      </c>
      <c r="B6" s="14">
        <v>1.57</v>
      </c>
      <c r="C6" s="14" t="s">
        <v>11</v>
      </c>
      <c r="D6" s="18">
        <v>37144</v>
      </c>
      <c r="E6" s="16">
        <v>6</v>
      </c>
      <c r="F6" s="16">
        <v>8</v>
      </c>
      <c r="G6" s="16">
        <v>8.5</v>
      </c>
      <c r="H6" s="17">
        <f>AVERAGE(E6:G6)</f>
        <v>7.5</v>
      </c>
      <c r="I6" s="14" t="str">
        <f>IF(H6&gt;7,"aprobo","rinde")</f>
        <v>aprobo</v>
      </c>
      <c r="J6" s="22">
        <f ca="1">TODAY()-D6</f>
        <v>7338</v>
      </c>
      <c r="K6" s="23">
        <f ca="1">J6/365.25</f>
        <v>20.090349075975361</v>
      </c>
    </row>
    <row r="7" spans="1:16" x14ac:dyDescent="0.25">
      <c r="A7" s="1" t="s">
        <v>15</v>
      </c>
      <c r="B7" s="14">
        <v>1.58</v>
      </c>
      <c r="C7" s="14" t="s">
        <v>11</v>
      </c>
      <c r="D7" s="18">
        <v>37394</v>
      </c>
      <c r="E7" s="16">
        <v>10</v>
      </c>
      <c r="F7" s="16">
        <v>9</v>
      </c>
      <c r="G7" s="16">
        <v>8</v>
      </c>
      <c r="H7" s="17">
        <f>AVERAGE(E7:G7)</f>
        <v>9</v>
      </c>
      <c r="I7" s="14" t="str">
        <f>IF(H7&gt;7,"aprobo","rinde")</f>
        <v>aprobo</v>
      </c>
      <c r="J7" s="22">
        <f ca="1">TODAY()-D7</f>
        <v>7088</v>
      </c>
      <c r="K7" s="23">
        <f ca="1">J7/365.25</f>
        <v>19.405886379192335</v>
      </c>
    </row>
    <row r="9" spans="1:16" x14ac:dyDescent="0.25">
      <c r="A9" s="9" t="s">
        <v>26</v>
      </c>
      <c r="B9" s="9"/>
      <c r="C9" s="9"/>
      <c r="D9" s="9"/>
      <c r="E9" s="9"/>
      <c r="F9" s="9"/>
      <c r="G9" s="9"/>
      <c r="H9" s="7"/>
    </row>
    <row r="10" spans="1:16" x14ac:dyDescent="0.25">
      <c r="A10" s="8" t="s">
        <v>21</v>
      </c>
      <c r="B10" s="8"/>
      <c r="C10" s="8"/>
      <c r="D10" s="8"/>
      <c r="E10" s="8"/>
      <c r="F10" s="7"/>
      <c r="G10" s="7"/>
      <c r="H10" s="7"/>
    </row>
    <row r="11" spans="1:16" x14ac:dyDescent="0.25">
      <c r="A11" s="10" t="s">
        <v>22</v>
      </c>
      <c r="B11" s="10"/>
      <c r="C11" s="10"/>
      <c r="D11" s="7"/>
      <c r="E11" s="7"/>
      <c r="F11" s="7"/>
      <c r="G11" s="7"/>
      <c r="H11" s="7"/>
    </row>
    <row r="12" spans="1:16" x14ac:dyDescent="0.25">
      <c r="A12" s="8" t="s">
        <v>23</v>
      </c>
      <c r="B12" s="8"/>
      <c r="C12" s="8"/>
      <c r="D12" s="8"/>
      <c r="E12" s="8"/>
      <c r="F12" s="8"/>
      <c r="G12" s="7"/>
      <c r="H12" s="7"/>
    </row>
    <row r="13" spans="1:16" x14ac:dyDescent="0.25">
      <c r="A13" s="8" t="s">
        <v>24</v>
      </c>
      <c r="B13" s="8"/>
      <c r="C13" s="8"/>
      <c r="D13" s="7"/>
      <c r="E13" s="7"/>
      <c r="F13" s="7"/>
      <c r="G13" s="7"/>
      <c r="H13" s="7"/>
    </row>
    <row r="14" spans="1:16" x14ac:dyDescent="0.25">
      <c r="A14" s="8" t="s">
        <v>25</v>
      </c>
      <c r="B14" s="8"/>
      <c r="C14" s="8"/>
      <c r="D14" s="8"/>
      <c r="E14" s="8"/>
      <c r="F14" s="8"/>
      <c r="G14" s="8"/>
      <c r="H14" s="8"/>
      <c r="I14" s="8"/>
    </row>
    <row r="15" spans="1:16" ht="15" customHeight="1" x14ac:dyDescent="0.25">
      <c r="A15" s="8" t="s">
        <v>30</v>
      </c>
      <c r="B15" s="8"/>
      <c r="C15" s="8"/>
      <c r="D15" s="8"/>
      <c r="E15" s="8"/>
      <c r="F15" s="8"/>
      <c r="G15" s="7"/>
      <c r="H15" s="7"/>
    </row>
    <row r="19" spans="3:3" x14ac:dyDescent="0.25">
      <c r="C19" t="s">
        <v>16</v>
      </c>
    </row>
  </sheetData>
  <autoFilter ref="A3:A7" xr:uid="{00000000-0009-0000-0000-000000000000}">
    <sortState xmlns:xlrd2="http://schemas.microsoft.com/office/spreadsheetml/2017/richdata2" ref="A4:A7">
      <sortCondition ref="A3:A7"/>
    </sortState>
  </autoFilter>
  <sortState xmlns:xlrd2="http://schemas.microsoft.com/office/spreadsheetml/2017/richdata2" ref="A3:P7">
    <sortCondition ref="A3:A7"/>
  </sortState>
  <mergeCells count="9">
    <mergeCell ref="A1:K1"/>
    <mergeCell ref="L2:P2"/>
    <mergeCell ref="A14:I14"/>
    <mergeCell ref="A15:F15"/>
    <mergeCell ref="A9:G9"/>
    <mergeCell ref="A10:E10"/>
    <mergeCell ref="A11:C11"/>
    <mergeCell ref="A12:F12"/>
    <mergeCell ref="A13:C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D6" sqref="A2:D6"/>
    </sheetView>
  </sheetViews>
  <sheetFormatPr baseColWidth="10" defaultRowHeight="15" x14ac:dyDescent="0.25"/>
  <sheetData>
    <row r="1" spans="1:4" ht="30" x14ac:dyDescent="0.25">
      <c r="A1" s="4" t="s">
        <v>17</v>
      </c>
      <c r="B1" s="5" t="s">
        <v>1</v>
      </c>
      <c r="C1" s="4" t="s">
        <v>18</v>
      </c>
      <c r="D1" s="4" t="s">
        <v>19</v>
      </c>
    </row>
    <row r="2" spans="1:4" ht="30" x14ac:dyDescent="0.25">
      <c r="A2" s="1" t="s">
        <v>12</v>
      </c>
      <c r="B2" s="2">
        <v>1.58</v>
      </c>
      <c r="C2" s="2" t="s">
        <v>11</v>
      </c>
      <c r="D2" s="3">
        <v>37394</v>
      </c>
    </row>
    <row r="3" spans="1:4" ht="30" x14ac:dyDescent="0.25">
      <c r="A3" s="1" t="s">
        <v>14</v>
      </c>
      <c r="B3" s="2">
        <v>1.57</v>
      </c>
      <c r="C3" s="2" t="s">
        <v>11</v>
      </c>
      <c r="D3" s="3">
        <v>37144</v>
      </c>
    </row>
    <row r="4" spans="1:4" ht="30" x14ac:dyDescent="0.25">
      <c r="A4" s="1" t="s">
        <v>10</v>
      </c>
      <c r="B4" s="2">
        <v>1.55</v>
      </c>
      <c r="C4" s="2" t="s">
        <v>11</v>
      </c>
      <c r="D4" s="3">
        <v>37433</v>
      </c>
    </row>
    <row r="5" spans="1:4" ht="30" x14ac:dyDescent="0.25">
      <c r="A5" s="1" t="s">
        <v>13</v>
      </c>
      <c r="B5" s="2">
        <v>1.57</v>
      </c>
      <c r="C5" s="2" t="s">
        <v>11</v>
      </c>
      <c r="D5" s="3">
        <v>37238</v>
      </c>
    </row>
    <row r="6" spans="1:4" ht="30" x14ac:dyDescent="0.25">
      <c r="A6" s="1" t="s">
        <v>15</v>
      </c>
      <c r="B6" s="6">
        <v>1.6</v>
      </c>
      <c r="C6" s="2" t="s">
        <v>11</v>
      </c>
      <c r="D6" s="3">
        <v>36770</v>
      </c>
    </row>
  </sheetData>
  <sortState xmlns:xlrd2="http://schemas.microsoft.com/office/spreadsheetml/2017/richdata2" ref="A2:D6">
    <sortCondition ref="A2:A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>
      <selection activeCell="P6" sqref="P6"/>
    </sheetView>
  </sheetViews>
  <sheetFormatPr baseColWidth="10" defaultColWidth="14.42578125" defaultRowHeight="15" customHeight="1" x14ac:dyDescent="0.25"/>
  <cols>
    <col min="1" max="26" width="10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datos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</dc:creator>
  <cp:lastModifiedBy>Pedro</cp:lastModifiedBy>
  <dcterms:created xsi:type="dcterms:W3CDTF">2020-11-04T21:22:54Z</dcterms:created>
  <dcterms:modified xsi:type="dcterms:W3CDTF">2021-10-14T00:43:09Z</dcterms:modified>
</cp:coreProperties>
</file>