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655F9EFD-B12E-45D1-8790-77B8282A41D1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Folha1" sheetId="2" r:id="rId1"/>
    <sheet name="Folha2" sheetId="3" r:id="rId2"/>
    <sheet name="BOLD_GenBankCOI_MadNIS" sheetId="1" r:id="rId3"/>
  </sheets>
  <definedNames>
    <definedName name="_xlnm._FilterDatabase" localSheetId="2" hidden="1">BOLD_GenBankCOI_MadNIS!$A$1:$F$53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J4" i="3" l="1"/>
  <c r="J9" i="3"/>
  <c r="I9" i="3"/>
  <c r="I7" i="3"/>
  <c r="J7" i="3" s="1"/>
  <c r="I6" i="3"/>
  <c r="J6" i="3" s="1"/>
  <c r="I5" i="3"/>
  <c r="J5" i="3" s="1"/>
  <c r="I4" i="3"/>
  <c r="I3" i="3"/>
  <c r="J3" i="3" s="1"/>
  <c r="I8" i="3"/>
  <c r="J8" i="3" s="1"/>
  <c r="G2" i="3"/>
  <c r="I2" i="3" s="1"/>
  <c r="H2" i="3" l="1"/>
  <c r="J2" i="3" s="1"/>
</calcChain>
</file>

<file path=xl/sharedStrings.xml><?xml version="1.0" encoding="utf-8"?>
<sst xmlns="http://schemas.openxmlformats.org/spreadsheetml/2006/main" count="151" uniqueCount="77">
  <si>
    <t>Phylum</t>
  </si>
  <si>
    <t>species_name</t>
  </si>
  <si>
    <t>TOTAL</t>
  </si>
  <si>
    <t>GenBanktaxaCOIdf</t>
  </si>
  <si>
    <t>Public_BOLD</t>
  </si>
  <si>
    <t>GenBank_mining</t>
  </si>
  <si>
    <t>Bryozoa</t>
  </si>
  <si>
    <t>Amathia verticillata</t>
  </si>
  <si>
    <t>Arthropoda</t>
  </si>
  <si>
    <t>Amphibalanus amphitrite</t>
  </si>
  <si>
    <t>Mollusca</t>
  </si>
  <si>
    <t>Aplysia dactylomela</t>
  </si>
  <si>
    <t>Austrominius modestus</t>
  </si>
  <si>
    <t>Balanus trigonus</t>
  </si>
  <si>
    <t>Beania maxilladentata</t>
  </si>
  <si>
    <t>Bedeva paivae</t>
  </si>
  <si>
    <t>Chordata</t>
  </si>
  <si>
    <t>Botrylloides niger</t>
  </si>
  <si>
    <t>Botryllus schlosseri</t>
  </si>
  <si>
    <t>Annelida</t>
  </si>
  <si>
    <t>Branchiomma bairdi</t>
  </si>
  <si>
    <t>Bugula neritina</t>
  </si>
  <si>
    <t>Bugulina simplex</t>
  </si>
  <si>
    <t>Bugulina stolonifera</t>
  </si>
  <si>
    <t>Caprella scaura</t>
  </si>
  <si>
    <t>Celleporaria inaudita</t>
  </si>
  <si>
    <t>Clavelina dellavallei</t>
  </si>
  <si>
    <t>Clavelina lepadiformis</t>
  </si>
  <si>
    <t>Cradoscrupocellaria bertholletii</t>
  </si>
  <si>
    <t>Porifera</t>
  </si>
  <si>
    <t>Crambe crambe</t>
  </si>
  <si>
    <t>Didemnum perlucidum</t>
  </si>
  <si>
    <t>Distaplia corolla</t>
  </si>
  <si>
    <t>Cnidaria</t>
  </si>
  <si>
    <t>Ectopleura crocea</t>
  </si>
  <si>
    <t>Eudistoma angolanum</t>
  </si>
  <si>
    <t>Exaiptasia diaphana</t>
  </si>
  <si>
    <t>Haliclona (Rhizoniera) indistincta</t>
  </si>
  <si>
    <t>Hexaplex trunculus</t>
  </si>
  <si>
    <t>Kirchenpaueria halecioides</t>
  </si>
  <si>
    <t>Lyrodus pedicellatus</t>
  </si>
  <si>
    <t>Microcosmus squamiger</t>
  </si>
  <si>
    <t>Millepora alcicornis</t>
  </si>
  <si>
    <t>Mycale (Carmia) senegalensis</t>
  </si>
  <si>
    <t>Obelia dichotoma</t>
  </si>
  <si>
    <t>Paracerceis sculpta</t>
  </si>
  <si>
    <t>Paraleucilla magna</t>
  </si>
  <si>
    <t>Parasmittina alba</t>
  </si>
  <si>
    <t>Parasmittina multiaviculata</t>
  </si>
  <si>
    <t>Parasmittina protecta</t>
  </si>
  <si>
    <t>Pileolaria berkeleyana</t>
  </si>
  <si>
    <t>Pisa carinimana</t>
  </si>
  <si>
    <t>Psiloteredo megotara</t>
  </si>
  <si>
    <t>Pycnoclavella taureanensis</t>
  </si>
  <si>
    <t>Reptadeonella violacea</t>
  </si>
  <si>
    <t>Schizoporella pungens</t>
  </si>
  <si>
    <t>Sphaeroma walkeri</t>
  </si>
  <si>
    <t>Spirorbis (Spirorbis) marioni</t>
  </si>
  <si>
    <t>Styela canopus</t>
  </si>
  <si>
    <t>Symplegma brakenhielmi</t>
  </si>
  <si>
    <t>Tonna pennata</t>
  </si>
  <si>
    <t>Truncatella subcylindrica</t>
  </si>
  <si>
    <t>Ctenophora</t>
  </si>
  <si>
    <t>Vallicula multiformis</t>
  </si>
  <si>
    <t>Virididentula dentata</t>
  </si>
  <si>
    <t>Watersipora subtorquata</t>
  </si>
  <si>
    <t>Rótulos de Linha</t>
  </si>
  <si>
    <t>(em branco)</t>
  </si>
  <si>
    <t>Total Geral</t>
  </si>
  <si>
    <t>Soma de GenBanktaxaCOIdf</t>
  </si>
  <si>
    <t>Soma de Public_BOLD</t>
  </si>
  <si>
    <t>Soma de GenBank_mining</t>
  </si>
  <si>
    <t>not mined but in genbank</t>
  </si>
  <si>
    <t>Taxa</t>
  </si>
  <si>
    <t>in genbank and bold</t>
  </si>
  <si>
    <t>GenBank exclusive</t>
  </si>
  <si>
    <t>BOLD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</si>
</sst>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Folha2!$G$2:$G$9</c:f>
              <c:numCache>
                <c:formatCode>General</c:formatCode>
                <c:ptCount val="8"/>
                <c:pt idx="0">
                  <c:v>0</c:v>
                </c:pt>
                <c:pt idx="1">
                  <c:v>440</c:v>
                </c:pt>
                <c:pt idx="2">
                  <c:v>243</c:v>
                </c:pt>
                <c:pt idx="3">
                  <c:v>876</c:v>
                </c:pt>
                <c:pt idx="4">
                  <c:v>23</c:v>
                </c:pt>
                <c:pt idx="5">
                  <c:v>1</c:v>
                </c:pt>
                <c:pt idx="6">
                  <c:v>163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E-4194-AD88-B69CF1C1A3DA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Folha2!$H$2:$H$9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319</c:v>
                </c:pt>
                <c:pt idx="3">
                  <c:v>6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E-4194-AD88-B69CF1C1A3DA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Folha2!$F$2:$F$9</c:f>
              <c:strCache>
                <c:ptCount val="8"/>
                <c:pt idx="0">
                  <c:v>Annelida</c:v>
                </c:pt>
                <c:pt idx="1">
                  <c:v>Arthropoda</c:v>
                </c:pt>
                <c:pt idx="2">
                  <c:v>Bryozoa</c:v>
                </c:pt>
                <c:pt idx="3">
                  <c:v>Chordata</c:v>
                </c:pt>
                <c:pt idx="4">
                  <c:v>Cnidaria</c:v>
                </c:pt>
                <c:pt idx="5">
                  <c:v>Ctenophora</c:v>
                </c:pt>
                <c:pt idx="6">
                  <c:v>Mollusca</c:v>
                </c:pt>
                <c:pt idx="7">
                  <c:v>Porifera</c:v>
                </c:pt>
              </c:strCache>
            </c:strRef>
          </c:cat>
          <c:val>
            <c:numRef>
              <c:f>Folha2!$I$2:$I$9</c:f>
              <c:numCache>
                <c:formatCode>General</c:formatCode>
                <c:ptCount val="8"/>
                <c:pt idx="0">
                  <c:v>0</c:v>
                </c:pt>
                <c:pt idx="1">
                  <c:v>23</c:v>
                </c:pt>
                <c:pt idx="2">
                  <c:v>8</c:v>
                </c:pt>
                <c:pt idx="3">
                  <c:v>26</c:v>
                </c:pt>
                <c:pt idx="4">
                  <c:v>28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4E-4194-AD88-B69CF1C1A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142512"/>
        <c:axId val="856581648"/>
      </c:barChart>
      <c:catAx>
        <c:axId val="8571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81648"/>
        <c:crosses val="autoZero"/>
        <c:auto val="1"/>
        <c:lblAlgn val="ctr"/>
        <c:lblOffset val="100"/>
        <c:noMultiLvlLbl val="0"/>
      </c:catAx>
      <c:valAx>
        <c:axId val="85658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7620</xdr:rowOff>
    </xdr:from>
    <xdr:to>
      <xdr:col>9</xdr:col>
      <xdr:colOff>312420</xdr:colOff>
      <xdr:row>25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A750D5-EBB8-4CA3-BADC-A7D7362B7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fia" refreshedDate="44076.527389814815" createdVersion="6" refreshedVersion="6" minRefreshableVersion="3" recordCount="53" xr:uid="{00000000-000A-0000-FFFF-FFFF02000000}">
  <cacheSource type="worksheet">
    <worksheetSource ref="A1:F1048576" sheet="BOLD_GenBankCOI_MadNIS"/>
  </cacheSource>
  <cacheFields count="6">
    <cacheField name="Phylum" numFmtId="0">
      <sharedItems containsBlank="1" count="9">
        <s v="Bryozoa"/>
        <s v="Arthropoda"/>
        <s v="Mollusca"/>
        <s v="Chordata"/>
        <s v="Annelida"/>
        <s v="Porifera"/>
        <s v="Cnidaria"/>
        <s v="Ctenophora"/>
        <m/>
      </sharedItems>
    </cacheField>
    <cacheField name="species_name" numFmtId="0">
      <sharedItems containsBlank="1"/>
    </cacheField>
    <cacheField name="TOTAL" numFmtId="0">
      <sharedItems containsString="0" containsBlank="1" containsNumber="1" containsInteger="1" minValue="0" maxValue="1061"/>
    </cacheField>
    <cacheField name="GenBanktaxaCOIdf" numFmtId="0">
      <sharedItems containsString="0" containsBlank="1" containsNumber="1" containsInteger="1" minValue="0" maxValue="532"/>
    </cacheField>
    <cacheField name="Public_BOLD" numFmtId="0">
      <sharedItems containsString="0" containsBlank="1" containsNumber="1" containsInteger="1" minValue="0" maxValue="529"/>
    </cacheField>
    <cacheField name="GenBank_mining" numFmtId="0">
      <sharedItems containsString="0" containsBlank="1" containsNumber="1" containsInteger="1" minValue="0" maxValue="5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s v="Amathia verticillata"/>
    <n v="187"/>
    <n v="187"/>
    <n v="0"/>
    <n v="0"/>
  </r>
  <r>
    <x v="1"/>
    <s v="Amphibalanus amphitrite"/>
    <n v="301"/>
    <n v="150"/>
    <n v="151"/>
    <n v="148"/>
  </r>
  <r>
    <x v="2"/>
    <s v="Aplysia dactylomela"/>
    <n v="53"/>
    <n v="25"/>
    <n v="28"/>
    <n v="25"/>
  </r>
  <r>
    <x v="1"/>
    <s v="Austrominius modestus"/>
    <n v="98"/>
    <n v="49"/>
    <n v="49"/>
    <n v="39"/>
  </r>
  <r>
    <x v="1"/>
    <s v="Balanus trigonus"/>
    <n v="21"/>
    <n v="12"/>
    <n v="9"/>
    <n v="9"/>
  </r>
  <r>
    <x v="0"/>
    <s v="Beania maxilladentata"/>
    <n v="0"/>
    <n v="0"/>
    <n v="0"/>
    <n v="0"/>
  </r>
  <r>
    <x v="2"/>
    <s v="Bedeva paivae"/>
    <n v="2"/>
    <n v="1"/>
    <n v="1"/>
    <n v="1"/>
  </r>
  <r>
    <x v="3"/>
    <s v="Botrylloides niger"/>
    <n v="5"/>
    <n v="3"/>
    <n v="2"/>
    <n v="2"/>
  </r>
  <r>
    <x v="3"/>
    <s v="Botryllus schlosseri"/>
    <n v="1061"/>
    <n v="532"/>
    <n v="529"/>
    <n v="528"/>
  </r>
  <r>
    <x v="4"/>
    <s v="Branchiomma bairdi"/>
    <n v="1"/>
    <n v="1"/>
    <n v="0"/>
    <n v="0"/>
  </r>
  <r>
    <x v="0"/>
    <s v="Bugula neritina"/>
    <n v="460"/>
    <n v="290"/>
    <n v="170"/>
    <n v="41"/>
  </r>
  <r>
    <x v="0"/>
    <s v="Bugulina simplex"/>
    <n v="1"/>
    <n v="1"/>
    <n v="0"/>
    <n v="0"/>
  </r>
  <r>
    <x v="0"/>
    <s v="Bugulina stolonifera"/>
    <n v="4"/>
    <n v="3"/>
    <n v="1"/>
    <n v="0"/>
  </r>
  <r>
    <x v="1"/>
    <s v="Caprella scaura"/>
    <n v="469"/>
    <n v="234"/>
    <n v="235"/>
    <n v="233"/>
  </r>
  <r>
    <x v="0"/>
    <s v="Celleporaria inaudita"/>
    <n v="10"/>
    <n v="5"/>
    <n v="5"/>
    <n v="5"/>
  </r>
  <r>
    <x v="3"/>
    <s v="Clavelina dellavallei"/>
    <n v="0"/>
    <n v="0"/>
    <n v="0"/>
    <n v="0"/>
  </r>
  <r>
    <x v="3"/>
    <s v="Clavelina lepadiformis"/>
    <n v="12"/>
    <n v="6"/>
    <n v="6"/>
    <n v="6"/>
  </r>
  <r>
    <x v="0"/>
    <s v="Cradoscrupocellaria bertholletii"/>
    <n v="0"/>
    <n v="0"/>
    <n v="0"/>
    <n v="0"/>
  </r>
  <r>
    <x v="5"/>
    <s v="Crambe crambe"/>
    <n v="6"/>
    <n v="3"/>
    <n v="3"/>
    <n v="3"/>
  </r>
  <r>
    <x v="3"/>
    <s v="Didemnum perlucidum"/>
    <n v="56"/>
    <n v="22"/>
    <n v="34"/>
    <n v="22"/>
  </r>
  <r>
    <x v="3"/>
    <s v="Distaplia corolla"/>
    <n v="0"/>
    <n v="0"/>
    <n v="0"/>
    <n v="0"/>
  </r>
  <r>
    <x v="6"/>
    <s v="Ectopleura crocea"/>
    <n v="21"/>
    <n v="5"/>
    <n v="16"/>
    <n v="5"/>
  </r>
  <r>
    <x v="3"/>
    <s v="Eudistoma angolanum"/>
    <n v="3"/>
    <n v="1"/>
    <n v="2"/>
    <n v="1"/>
  </r>
  <r>
    <x v="6"/>
    <s v="Exaiptasia diaphana"/>
    <n v="9"/>
    <n v="9"/>
    <n v="0"/>
    <n v="0"/>
  </r>
  <r>
    <x v="5"/>
    <s v="Haliclona (Rhizoniera) indistincta"/>
    <n v="0"/>
    <n v="0"/>
    <n v="0"/>
    <n v="0"/>
  </r>
  <r>
    <x v="2"/>
    <s v="Hexaplex trunculus"/>
    <n v="249"/>
    <n v="124"/>
    <n v="125"/>
    <n v="123"/>
  </r>
  <r>
    <x v="6"/>
    <s v="Kirchenpaueria halecioides"/>
    <n v="0"/>
    <n v="0"/>
    <n v="0"/>
    <n v="0"/>
  </r>
  <r>
    <x v="2"/>
    <s v="Lyrodus pedicellatus"/>
    <n v="24"/>
    <n v="12"/>
    <n v="12"/>
    <n v="4"/>
  </r>
  <r>
    <x v="3"/>
    <s v="Microcosmus squamiger"/>
    <n v="592"/>
    <n v="295"/>
    <n v="297"/>
    <n v="294"/>
  </r>
  <r>
    <x v="6"/>
    <s v="Millepora alcicornis"/>
    <n v="0"/>
    <n v="0"/>
    <n v="0"/>
    <n v="0"/>
  </r>
  <r>
    <x v="5"/>
    <s v="Mycale (Carmia) senegalensis"/>
    <n v="0"/>
    <n v="0"/>
    <n v="0"/>
    <n v="0"/>
  </r>
  <r>
    <x v="6"/>
    <s v="Obelia dichotoma"/>
    <n v="53"/>
    <n v="18"/>
    <n v="35"/>
    <n v="18"/>
  </r>
  <r>
    <x v="1"/>
    <s v="Paracerceis sculpta"/>
    <n v="19"/>
    <n v="0"/>
    <n v="19"/>
    <n v="0"/>
  </r>
  <r>
    <x v="5"/>
    <s v="Paraleucilla magna"/>
    <n v="0"/>
    <n v="0"/>
    <n v="0"/>
    <n v="0"/>
  </r>
  <r>
    <x v="0"/>
    <s v="Parasmittina alba"/>
    <n v="0"/>
    <n v="0"/>
    <n v="0"/>
    <n v="0"/>
  </r>
  <r>
    <x v="0"/>
    <s v="Parasmittina multiaviculata"/>
    <n v="0"/>
    <n v="0"/>
    <n v="0"/>
    <n v="0"/>
  </r>
  <r>
    <x v="0"/>
    <s v="Parasmittina protecta"/>
    <n v="0"/>
    <n v="0"/>
    <n v="0"/>
    <n v="0"/>
  </r>
  <r>
    <x v="4"/>
    <s v="Pileolaria berkeleyana"/>
    <n v="0"/>
    <n v="0"/>
    <n v="0"/>
    <n v="0"/>
  </r>
  <r>
    <x v="1"/>
    <s v="Pisa carinimana"/>
    <n v="0"/>
    <n v="0"/>
    <n v="0"/>
    <n v="0"/>
  </r>
  <r>
    <x v="2"/>
    <s v="Psiloteredo megotara"/>
    <n v="0"/>
    <n v="0"/>
    <n v="0"/>
    <n v="0"/>
  </r>
  <r>
    <x v="3"/>
    <s v="Pycnoclavella taureanensis"/>
    <n v="0"/>
    <n v="0"/>
    <n v="0"/>
    <n v="0"/>
  </r>
  <r>
    <x v="0"/>
    <s v="Reptadeonella violacea"/>
    <n v="0"/>
    <n v="0"/>
    <n v="0"/>
    <n v="0"/>
  </r>
  <r>
    <x v="0"/>
    <s v="Schizoporella pungens"/>
    <n v="12"/>
    <n v="6"/>
    <n v="6"/>
    <n v="6"/>
  </r>
  <r>
    <x v="1"/>
    <s v="Sphaeroma walkeri"/>
    <n v="0"/>
    <n v="0"/>
    <n v="0"/>
    <n v="0"/>
  </r>
  <r>
    <x v="4"/>
    <s v="Spirorbis (Spirorbis) marioni"/>
    <n v="0"/>
    <n v="0"/>
    <n v="0"/>
    <n v="0"/>
  </r>
  <r>
    <x v="3"/>
    <s v="Styela canopus"/>
    <n v="24"/>
    <n v="10"/>
    <n v="14"/>
    <n v="8"/>
  </r>
  <r>
    <x v="3"/>
    <s v="Symplegma brakenhielmi"/>
    <n v="31"/>
    <n v="13"/>
    <n v="18"/>
    <n v="13"/>
  </r>
  <r>
    <x v="2"/>
    <s v="Tonna pennata"/>
    <n v="0"/>
    <n v="0"/>
    <n v="0"/>
    <n v="0"/>
  </r>
  <r>
    <x v="2"/>
    <s v="Truncatella subcylindrica"/>
    <n v="2"/>
    <n v="1"/>
    <n v="1"/>
    <n v="1"/>
  </r>
  <r>
    <x v="7"/>
    <s v="Vallicula multiformis"/>
    <n v="3"/>
    <n v="1"/>
    <n v="2"/>
    <n v="2"/>
  </r>
  <r>
    <x v="0"/>
    <s v="Virididentula dentata"/>
    <n v="9"/>
    <n v="8"/>
    <n v="1"/>
    <n v="0"/>
  </r>
  <r>
    <x v="0"/>
    <s v="Watersipora subtorquata"/>
    <n v="130"/>
    <n v="62"/>
    <n v="68"/>
    <n v="61"/>
  </r>
  <r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3" firstHeaderRow="0" firstDataRow="1" firstDataCol="1"/>
  <pivotFields count="6">
    <pivotField axis="axisRow" showAll="0">
      <items count="10">
        <item x="4"/>
        <item x="1"/>
        <item x="0"/>
        <item x="3"/>
        <item x="6"/>
        <item x="7"/>
        <item x="2"/>
        <item x="5"/>
        <item x="8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enBanktaxaCOIdf" fld="3" baseField="0" baseItem="0"/>
    <dataField name="Soma de Public_BOLD" fld="4" baseField="0" baseItem="0"/>
    <dataField name="Soma de GenBank_mi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3"/>
  <sheetViews>
    <sheetView workbookViewId="0">
      <selection activeCell="A3" sqref="A3:D13"/>
    </sheetView>
  </sheetViews>
  <sheetFormatPr defaultRowHeight="14.5" x14ac:dyDescent="0.35"/>
  <cols>
    <col min="1" max="1" width="17.1796875" bestFit="1" customWidth="1"/>
    <col min="2" max="2" width="25" bestFit="1" customWidth="1"/>
    <col min="3" max="3" width="19.6328125" bestFit="1" customWidth="1"/>
    <col min="4" max="4" width="23.453125" bestFit="1" customWidth="1"/>
  </cols>
  <sheetData>
    <row r="3" spans="1:4" x14ac:dyDescent="0.35">
      <c r="A3" s="1" t="s">
        <v>66</v>
      </c>
      <c r="B3" t="s">
        <v>69</v>
      </c>
      <c r="C3" t="s">
        <v>70</v>
      </c>
      <c r="D3" t="s">
        <v>71</v>
      </c>
    </row>
    <row r="4" spans="1:4" x14ac:dyDescent="0.35">
      <c r="A4" s="2" t="s">
        <v>19</v>
      </c>
      <c r="B4" s="3">
        <v>1</v>
      </c>
      <c r="C4" s="3">
        <v>0</v>
      </c>
      <c r="D4" s="3">
        <v>0</v>
      </c>
    </row>
    <row r="5" spans="1:4" x14ac:dyDescent="0.35">
      <c r="A5" s="2" t="s">
        <v>8</v>
      </c>
      <c r="B5" s="3">
        <v>445</v>
      </c>
      <c r="C5" s="3">
        <v>463</v>
      </c>
      <c r="D5" s="3">
        <v>429</v>
      </c>
    </row>
    <row r="6" spans="1:4" x14ac:dyDescent="0.35">
      <c r="A6" s="2" t="s">
        <v>6</v>
      </c>
      <c r="B6" s="3">
        <v>562</v>
      </c>
      <c r="C6" s="3">
        <v>251</v>
      </c>
      <c r="D6" s="3">
        <v>113</v>
      </c>
    </row>
    <row r="7" spans="1:4" x14ac:dyDescent="0.35">
      <c r="A7" s="2" t="s">
        <v>16</v>
      </c>
      <c r="B7" s="3">
        <v>882</v>
      </c>
      <c r="C7" s="3">
        <v>902</v>
      </c>
      <c r="D7" s="3">
        <v>874</v>
      </c>
    </row>
    <row r="8" spans="1:4" x14ac:dyDescent="0.35">
      <c r="A8" s="2" t="s">
        <v>33</v>
      </c>
      <c r="B8" s="3">
        <v>32</v>
      </c>
      <c r="C8" s="3">
        <v>51</v>
      </c>
      <c r="D8" s="3">
        <v>23</v>
      </c>
    </row>
    <row r="9" spans="1:4" x14ac:dyDescent="0.35">
      <c r="A9" s="2" t="s">
        <v>62</v>
      </c>
      <c r="B9" s="3">
        <v>1</v>
      </c>
      <c r="C9" s="3">
        <v>2</v>
      </c>
      <c r="D9" s="3">
        <v>2</v>
      </c>
    </row>
    <row r="10" spans="1:4" x14ac:dyDescent="0.35">
      <c r="A10" s="2" t="s">
        <v>10</v>
      </c>
      <c r="B10" s="3">
        <v>163</v>
      </c>
      <c r="C10" s="3">
        <v>167</v>
      </c>
      <c r="D10" s="3">
        <v>154</v>
      </c>
    </row>
    <row r="11" spans="1:4" x14ac:dyDescent="0.35">
      <c r="A11" s="2" t="s">
        <v>29</v>
      </c>
      <c r="B11" s="3">
        <v>3</v>
      </c>
      <c r="C11" s="3">
        <v>3</v>
      </c>
      <c r="D11" s="3">
        <v>3</v>
      </c>
    </row>
    <row r="12" spans="1:4" x14ac:dyDescent="0.35">
      <c r="A12" s="2" t="s">
        <v>67</v>
      </c>
      <c r="B12" s="3"/>
      <c r="C12" s="3"/>
      <c r="D12" s="3"/>
    </row>
    <row r="13" spans="1:4" x14ac:dyDescent="0.35">
      <c r="A13" s="2" t="s">
        <v>68</v>
      </c>
      <c r="B13" s="3">
        <v>2089</v>
      </c>
      <c r="C13" s="3">
        <v>1839</v>
      </c>
      <c r="D13" s="3">
        <v>1598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abSelected="1" workbookViewId="0">
      <selection activeCell="D11" sqref="D11"/>
    </sheetView>
  </sheetViews>
  <sheetFormatPr defaultRowHeight="14.5" x14ac:dyDescent="0.35"/>
  <cols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10" x14ac:dyDescent="0.35">
      <c r="A1" t="s">
        <v>66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2</v>
      </c>
    </row>
    <row r="2" spans="1:10" x14ac:dyDescent="0.35">
      <c r="A2" t="s">
        <v>19</v>
      </c>
      <c r="B2">
        <v>1</v>
      </c>
      <c r="C2">
        <v>0</v>
      </c>
      <c r="D2">
        <v>0</v>
      </c>
      <c r="E2">
        <v>0</v>
      </c>
      <c r="F2" t="s">
        <v>19</v>
      </c>
      <c r="G2">
        <f>SUM(D2:E2)</f>
        <v>0</v>
      </c>
      <c r="H2">
        <f>B2-G2</f>
        <v>1</v>
      </c>
      <c r="I2">
        <f>C2-G2</f>
        <v>0</v>
      </c>
      <c r="J2">
        <f>SUM(G2:I2)</f>
        <v>1</v>
      </c>
    </row>
    <row r="3" spans="1:10" x14ac:dyDescent="0.35">
      <c r="A3" t="s">
        <v>8</v>
      </c>
      <c r="B3">
        <v>445</v>
      </c>
      <c r="C3">
        <v>463</v>
      </c>
      <c r="D3">
        <v>429</v>
      </c>
      <c r="E3">
        <v>11</v>
      </c>
      <c r="F3" t="s">
        <v>8</v>
      </c>
      <c r="G3">
        <f t="shared" ref="G3:G9" si="0">SUM(D3:E3)</f>
        <v>440</v>
      </c>
      <c r="H3">
        <f t="shared" ref="H3:H9" si="1">B3-G3</f>
        <v>5</v>
      </c>
      <c r="I3">
        <f t="shared" ref="I3:I9" si="2">C3-G3</f>
        <v>23</v>
      </c>
      <c r="J3">
        <f t="shared" ref="J3:J9" si="3">SUM(G3:I3)</f>
        <v>468</v>
      </c>
    </row>
    <row r="4" spans="1:10" x14ac:dyDescent="0.35">
      <c r="A4" t="s">
        <v>6</v>
      </c>
      <c r="B4">
        <v>562</v>
      </c>
      <c r="C4">
        <v>251</v>
      </c>
      <c r="D4">
        <v>113</v>
      </c>
      <c r="E4">
        <v>130</v>
      </c>
      <c r="F4" t="s">
        <v>6</v>
      </c>
      <c r="G4">
        <f t="shared" si="0"/>
        <v>243</v>
      </c>
      <c r="H4">
        <f t="shared" si="1"/>
        <v>319</v>
      </c>
      <c r="I4">
        <f t="shared" si="2"/>
        <v>8</v>
      </c>
      <c r="J4">
        <f t="shared" si="3"/>
        <v>570</v>
      </c>
    </row>
    <row r="5" spans="1:10" x14ac:dyDescent="0.35">
      <c r="A5" t="s">
        <v>16</v>
      </c>
      <c r="B5">
        <v>882</v>
      </c>
      <c r="C5">
        <v>902</v>
      </c>
      <c r="D5">
        <v>874</v>
      </c>
      <c r="E5">
        <v>2</v>
      </c>
      <c r="F5" t="s">
        <v>16</v>
      </c>
      <c r="G5">
        <f t="shared" si="0"/>
        <v>876</v>
      </c>
      <c r="H5">
        <f t="shared" si="1"/>
        <v>6</v>
      </c>
      <c r="I5">
        <f t="shared" si="2"/>
        <v>26</v>
      </c>
      <c r="J5">
        <f t="shared" si="3"/>
        <v>908</v>
      </c>
    </row>
    <row r="6" spans="1:10" x14ac:dyDescent="0.35">
      <c r="A6" t="s">
        <v>33</v>
      </c>
      <c r="B6">
        <v>32</v>
      </c>
      <c r="C6">
        <v>51</v>
      </c>
      <c r="D6">
        <v>23</v>
      </c>
      <c r="E6">
        <v>0</v>
      </c>
      <c r="F6" t="s">
        <v>33</v>
      </c>
      <c r="G6">
        <f t="shared" si="0"/>
        <v>23</v>
      </c>
      <c r="H6">
        <f t="shared" si="1"/>
        <v>9</v>
      </c>
      <c r="I6">
        <f t="shared" si="2"/>
        <v>28</v>
      </c>
      <c r="J6">
        <f t="shared" si="3"/>
        <v>60</v>
      </c>
    </row>
    <row r="7" spans="1:10" x14ac:dyDescent="0.35">
      <c r="A7" t="s">
        <v>62</v>
      </c>
      <c r="B7">
        <v>1</v>
      </c>
      <c r="C7">
        <v>2</v>
      </c>
      <c r="D7">
        <v>1</v>
      </c>
      <c r="E7">
        <v>0</v>
      </c>
      <c r="F7" t="s">
        <v>62</v>
      </c>
      <c r="G7">
        <f t="shared" si="0"/>
        <v>1</v>
      </c>
      <c r="H7">
        <f t="shared" si="1"/>
        <v>0</v>
      </c>
      <c r="I7">
        <f t="shared" si="2"/>
        <v>1</v>
      </c>
      <c r="J7">
        <f t="shared" si="3"/>
        <v>2</v>
      </c>
    </row>
    <row r="8" spans="1:10" x14ac:dyDescent="0.35">
      <c r="A8" t="s">
        <v>10</v>
      </c>
      <c r="B8">
        <v>163</v>
      </c>
      <c r="C8">
        <v>167</v>
      </c>
      <c r="D8">
        <v>154</v>
      </c>
      <c r="E8">
        <v>9</v>
      </c>
      <c r="F8" t="s">
        <v>10</v>
      </c>
      <c r="G8">
        <f t="shared" si="0"/>
        <v>163</v>
      </c>
      <c r="H8">
        <f t="shared" si="1"/>
        <v>0</v>
      </c>
      <c r="I8">
        <f t="shared" si="2"/>
        <v>4</v>
      </c>
      <c r="J8">
        <f t="shared" si="3"/>
        <v>167</v>
      </c>
    </row>
    <row r="9" spans="1:10" x14ac:dyDescent="0.35">
      <c r="A9" t="s">
        <v>29</v>
      </c>
      <c r="B9">
        <v>3</v>
      </c>
      <c r="C9">
        <v>3</v>
      </c>
      <c r="D9">
        <v>3</v>
      </c>
      <c r="E9">
        <v>0</v>
      </c>
      <c r="F9" t="s">
        <v>29</v>
      </c>
      <c r="G9">
        <f t="shared" si="0"/>
        <v>3</v>
      </c>
      <c r="H9">
        <f t="shared" si="1"/>
        <v>0</v>
      </c>
      <c r="I9">
        <f t="shared" si="2"/>
        <v>0</v>
      </c>
      <c r="J9">
        <f t="shared" si="3"/>
        <v>3</v>
      </c>
    </row>
    <row r="10" spans="1:10" x14ac:dyDescent="0.35">
      <c r="A10" t="s">
        <v>68</v>
      </c>
      <c r="B10">
        <v>2089</v>
      </c>
      <c r="C10">
        <v>1839</v>
      </c>
      <c r="D10">
        <v>1597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D3" sqref="D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187</v>
      </c>
      <c r="D2">
        <v>187</v>
      </c>
      <c r="E2">
        <v>0</v>
      </c>
      <c r="F2">
        <v>0</v>
      </c>
    </row>
    <row r="3" spans="1:6" x14ac:dyDescent="0.35">
      <c r="A3" t="s">
        <v>8</v>
      </c>
      <c r="B3" t="s">
        <v>9</v>
      </c>
      <c r="C3">
        <v>301</v>
      </c>
      <c r="D3">
        <v>150</v>
      </c>
      <c r="E3">
        <v>151</v>
      </c>
      <c r="F3">
        <v>148</v>
      </c>
    </row>
    <row r="4" spans="1:6" x14ac:dyDescent="0.35">
      <c r="A4" t="s">
        <v>10</v>
      </c>
      <c r="B4" t="s">
        <v>11</v>
      </c>
      <c r="C4">
        <v>53</v>
      </c>
      <c r="D4">
        <v>25</v>
      </c>
      <c r="E4">
        <v>28</v>
      </c>
      <c r="F4">
        <v>25</v>
      </c>
    </row>
    <row r="5" spans="1:6" x14ac:dyDescent="0.35">
      <c r="A5" t="s">
        <v>8</v>
      </c>
      <c r="B5" t="s">
        <v>12</v>
      </c>
      <c r="C5">
        <v>98</v>
      </c>
      <c r="D5">
        <v>49</v>
      </c>
      <c r="E5">
        <v>49</v>
      </c>
      <c r="F5">
        <v>39</v>
      </c>
    </row>
    <row r="6" spans="1:6" x14ac:dyDescent="0.35">
      <c r="A6" t="s">
        <v>8</v>
      </c>
      <c r="B6" t="s">
        <v>13</v>
      </c>
      <c r="C6">
        <v>21</v>
      </c>
      <c r="D6">
        <v>12</v>
      </c>
      <c r="E6">
        <v>9</v>
      </c>
      <c r="F6">
        <v>9</v>
      </c>
    </row>
    <row r="7" spans="1:6" x14ac:dyDescent="0.35">
      <c r="A7" t="s">
        <v>6</v>
      </c>
      <c r="B7" t="s">
        <v>14</v>
      </c>
      <c r="C7">
        <v>0</v>
      </c>
      <c r="D7">
        <v>0</v>
      </c>
      <c r="E7">
        <v>0</v>
      </c>
      <c r="F7">
        <v>0</v>
      </c>
    </row>
    <row r="8" spans="1:6" x14ac:dyDescent="0.35">
      <c r="A8" t="s">
        <v>10</v>
      </c>
      <c r="B8" t="s">
        <v>15</v>
      </c>
      <c r="C8">
        <v>2</v>
      </c>
      <c r="D8">
        <v>1</v>
      </c>
      <c r="E8">
        <v>1</v>
      </c>
      <c r="F8">
        <v>1</v>
      </c>
    </row>
    <row r="9" spans="1:6" x14ac:dyDescent="0.35">
      <c r="A9" t="s">
        <v>16</v>
      </c>
      <c r="B9" t="s">
        <v>17</v>
      </c>
      <c r="C9">
        <v>5</v>
      </c>
      <c r="D9">
        <v>3</v>
      </c>
      <c r="E9">
        <v>2</v>
      </c>
      <c r="F9">
        <v>2</v>
      </c>
    </row>
    <row r="10" spans="1:6" x14ac:dyDescent="0.35">
      <c r="A10" t="s">
        <v>16</v>
      </c>
      <c r="B10" t="s">
        <v>18</v>
      </c>
      <c r="C10">
        <v>1061</v>
      </c>
      <c r="D10">
        <v>532</v>
      </c>
      <c r="E10">
        <v>529</v>
      </c>
      <c r="F10">
        <v>528</v>
      </c>
    </row>
    <row r="11" spans="1:6" x14ac:dyDescent="0.35">
      <c r="A11" t="s">
        <v>19</v>
      </c>
      <c r="B11" t="s">
        <v>20</v>
      </c>
      <c r="C11">
        <v>1</v>
      </c>
      <c r="D11">
        <v>1</v>
      </c>
      <c r="E11">
        <v>0</v>
      </c>
      <c r="F11">
        <v>0</v>
      </c>
    </row>
    <row r="12" spans="1:6" x14ac:dyDescent="0.35">
      <c r="A12" t="s">
        <v>6</v>
      </c>
      <c r="B12" t="s">
        <v>21</v>
      </c>
      <c r="C12">
        <v>460</v>
      </c>
      <c r="D12">
        <v>290</v>
      </c>
      <c r="E12">
        <v>170</v>
      </c>
      <c r="F12">
        <v>41</v>
      </c>
    </row>
    <row r="13" spans="1:6" x14ac:dyDescent="0.35">
      <c r="A13" t="s">
        <v>6</v>
      </c>
      <c r="B13" t="s">
        <v>22</v>
      </c>
      <c r="C13">
        <v>1</v>
      </c>
      <c r="D13">
        <v>1</v>
      </c>
      <c r="E13">
        <v>0</v>
      </c>
      <c r="F13">
        <v>0</v>
      </c>
    </row>
    <row r="14" spans="1:6" x14ac:dyDescent="0.35">
      <c r="A14" t="s">
        <v>6</v>
      </c>
      <c r="B14" t="s">
        <v>23</v>
      </c>
      <c r="C14">
        <v>4</v>
      </c>
      <c r="D14">
        <v>3</v>
      </c>
      <c r="E14">
        <v>1</v>
      </c>
      <c r="F14">
        <v>0</v>
      </c>
    </row>
    <row r="15" spans="1:6" x14ac:dyDescent="0.35">
      <c r="A15" t="s">
        <v>8</v>
      </c>
      <c r="B15" t="s">
        <v>24</v>
      </c>
      <c r="C15">
        <v>469</v>
      </c>
      <c r="D15">
        <v>234</v>
      </c>
      <c r="E15">
        <v>235</v>
      </c>
      <c r="F15">
        <v>233</v>
      </c>
    </row>
    <row r="16" spans="1:6" x14ac:dyDescent="0.35">
      <c r="A16" t="s">
        <v>6</v>
      </c>
      <c r="B16" t="s">
        <v>25</v>
      </c>
      <c r="C16">
        <v>10</v>
      </c>
      <c r="D16">
        <v>5</v>
      </c>
      <c r="E16">
        <v>5</v>
      </c>
      <c r="F16">
        <v>5</v>
      </c>
    </row>
    <row r="17" spans="1:6" x14ac:dyDescent="0.35">
      <c r="A17" t="s">
        <v>16</v>
      </c>
      <c r="B17" t="s">
        <v>26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t="s">
        <v>16</v>
      </c>
      <c r="B18" t="s">
        <v>27</v>
      </c>
      <c r="C18">
        <v>12</v>
      </c>
      <c r="D18">
        <v>6</v>
      </c>
      <c r="E18">
        <v>6</v>
      </c>
      <c r="F18">
        <v>6</v>
      </c>
    </row>
    <row r="19" spans="1:6" x14ac:dyDescent="0.35">
      <c r="A19" t="s">
        <v>6</v>
      </c>
      <c r="B19" t="s">
        <v>28</v>
      </c>
      <c r="C19">
        <v>0</v>
      </c>
      <c r="D19">
        <v>0</v>
      </c>
      <c r="E19">
        <v>0</v>
      </c>
      <c r="F19">
        <v>0</v>
      </c>
    </row>
    <row r="20" spans="1:6" x14ac:dyDescent="0.35">
      <c r="A20" t="s">
        <v>29</v>
      </c>
      <c r="B20" t="s">
        <v>30</v>
      </c>
      <c r="C20">
        <v>6</v>
      </c>
      <c r="D20">
        <v>3</v>
      </c>
      <c r="E20">
        <v>3</v>
      </c>
      <c r="F20">
        <v>3</v>
      </c>
    </row>
    <row r="21" spans="1:6" x14ac:dyDescent="0.35">
      <c r="A21" t="s">
        <v>16</v>
      </c>
      <c r="B21" t="s">
        <v>31</v>
      </c>
      <c r="C21">
        <v>56</v>
      </c>
      <c r="D21">
        <v>22</v>
      </c>
      <c r="E21">
        <v>34</v>
      </c>
      <c r="F21">
        <v>22</v>
      </c>
    </row>
    <row r="22" spans="1:6" x14ac:dyDescent="0.35">
      <c r="A22" t="s">
        <v>16</v>
      </c>
      <c r="B22" t="s">
        <v>32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33</v>
      </c>
      <c r="B23" t="s">
        <v>34</v>
      </c>
      <c r="C23">
        <v>21</v>
      </c>
      <c r="D23">
        <v>5</v>
      </c>
      <c r="E23">
        <v>16</v>
      </c>
      <c r="F23">
        <v>5</v>
      </c>
    </row>
    <row r="24" spans="1:6" x14ac:dyDescent="0.35">
      <c r="A24" t="s">
        <v>16</v>
      </c>
      <c r="B24" t="s">
        <v>35</v>
      </c>
      <c r="C24">
        <v>3</v>
      </c>
      <c r="D24">
        <v>1</v>
      </c>
      <c r="E24">
        <v>2</v>
      </c>
      <c r="F24">
        <v>1</v>
      </c>
    </row>
    <row r="25" spans="1:6" x14ac:dyDescent="0.35">
      <c r="A25" t="s">
        <v>33</v>
      </c>
      <c r="B25" t="s">
        <v>36</v>
      </c>
      <c r="C25">
        <v>9</v>
      </c>
      <c r="D25">
        <v>9</v>
      </c>
      <c r="E25">
        <v>0</v>
      </c>
      <c r="F25">
        <v>0</v>
      </c>
    </row>
    <row r="26" spans="1:6" x14ac:dyDescent="0.35">
      <c r="A26" t="s">
        <v>29</v>
      </c>
      <c r="B26" t="s">
        <v>37</v>
      </c>
      <c r="C26">
        <v>0</v>
      </c>
      <c r="D26">
        <v>0</v>
      </c>
      <c r="E26">
        <v>0</v>
      </c>
      <c r="F26">
        <v>0</v>
      </c>
    </row>
    <row r="27" spans="1:6" x14ac:dyDescent="0.35">
      <c r="A27" t="s">
        <v>10</v>
      </c>
      <c r="B27" t="s">
        <v>38</v>
      </c>
      <c r="C27">
        <v>249</v>
      </c>
      <c r="D27">
        <v>124</v>
      </c>
      <c r="E27">
        <v>125</v>
      </c>
      <c r="F27">
        <v>123</v>
      </c>
    </row>
    <row r="28" spans="1:6" x14ac:dyDescent="0.35">
      <c r="A28" t="s">
        <v>33</v>
      </c>
      <c r="B28" t="s">
        <v>39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10</v>
      </c>
      <c r="B29" t="s">
        <v>40</v>
      </c>
      <c r="C29">
        <v>24</v>
      </c>
      <c r="D29">
        <v>12</v>
      </c>
      <c r="E29">
        <v>12</v>
      </c>
      <c r="F29">
        <v>4</v>
      </c>
    </row>
    <row r="30" spans="1:6" x14ac:dyDescent="0.35">
      <c r="A30" t="s">
        <v>16</v>
      </c>
      <c r="B30" t="s">
        <v>41</v>
      </c>
      <c r="C30">
        <v>592</v>
      </c>
      <c r="D30">
        <v>295</v>
      </c>
      <c r="E30">
        <v>297</v>
      </c>
      <c r="F30">
        <v>294</v>
      </c>
    </row>
    <row r="31" spans="1:6" x14ac:dyDescent="0.35">
      <c r="A31" t="s">
        <v>33</v>
      </c>
      <c r="B31" t="s">
        <v>42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t="s">
        <v>29</v>
      </c>
      <c r="B32" t="s">
        <v>43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33</v>
      </c>
      <c r="B33" t="s">
        <v>44</v>
      </c>
      <c r="C33">
        <v>53</v>
      </c>
      <c r="D33">
        <v>18</v>
      </c>
      <c r="E33">
        <v>35</v>
      </c>
      <c r="F33">
        <v>18</v>
      </c>
    </row>
    <row r="34" spans="1:6" x14ac:dyDescent="0.35">
      <c r="A34" t="s">
        <v>8</v>
      </c>
      <c r="B34" t="s">
        <v>45</v>
      </c>
      <c r="C34">
        <v>19</v>
      </c>
      <c r="D34">
        <v>0</v>
      </c>
      <c r="E34">
        <v>19</v>
      </c>
      <c r="F34">
        <v>0</v>
      </c>
    </row>
    <row r="35" spans="1:6" x14ac:dyDescent="0.35">
      <c r="A35" t="s">
        <v>29</v>
      </c>
      <c r="B35" t="s">
        <v>46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t="s">
        <v>6</v>
      </c>
      <c r="B36" t="s">
        <v>47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6</v>
      </c>
      <c r="B37" t="s">
        <v>48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6</v>
      </c>
      <c r="B38" t="s">
        <v>49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t="s">
        <v>19</v>
      </c>
      <c r="B39" t="s">
        <v>50</v>
      </c>
      <c r="C39">
        <v>0</v>
      </c>
      <c r="D39">
        <v>0</v>
      </c>
      <c r="E39">
        <v>0</v>
      </c>
      <c r="F39">
        <v>0</v>
      </c>
    </row>
    <row r="40" spans="1:6" x14ac:dyDescent="0.35">
      <c r="A40" t="s">
        <v>8</v>
      </c>
      <c r="B40" t="s">
        <v>51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t="s">
        <v>10</v>
      </c>
      <c r="B41" t="s">
        <v>52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16</v>
      </c>
      <c r="B42" t="s">
        <v>53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6</v>
      </c>
      <c r="B43" t="s">
        <v>54</v>
      </c>
      <c r="C43">
        <v>0</v>
      </c>
      <c r="D43">
        <v>0</v>
      </c>
      <c r="E43">
        <v>0</v>
      </c>
      <c r="F43">
        <v>0</v>
      </c>
    </row>
    <row r="44" spans="1:6" x14ac:dyDescent="0.35">
      <c r="A44" t="s">
        <v>6</v>
      </c>
      <c r="B44" t="s">
        <v>55</v>
      </c>
      <c r="C44">
        <v>12</v>
      </c>
      <c r="D44">
        <v>6</v>
      </c>
      <c r="E44">
        <v>6</v>
      </c>
      <c r="F44">
        <v>6</v>
      </c>
    </row>
    <row r="45" spans="1:6" x14ac:dyDescent="0.35">
      <c r="A45" t="s">
        <v>8</v>
      </c>
      <c r="B45" t="s">
        <v>56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t="s">
        <v>19</v>
      </c>
      <c r="B46" t="s">
        <v>57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t="s">
        <v>16</v>
      </c>
      <c r="B47" t="s">
        <v>58</v>
      </c>
      <c r="C47">
        <v>24</v>
      </c>
      <c r="D47">
        <v>10</v>
      </c>
      <c r="E47">
        <v>14</v>
      </c>
      <c r="F47">
        <v>8</v>
      </c>
    </row>
    <row r="48" spans="1:6" x14ac:dyDescent="0.35">
      <c r="A48" t="s">
        <v>16</v>
      </c>
      <c r="B48" t="s">
        <v>59</v>
      </c>
      <c r="C48">
        <v>31</v>
      </c>
      <c r="D48">
        <v>13</v>
      </c>
      <c r="E48">
        <v>18</v>
      </c>
      <c r="F48">
        <v>13</v>
      </c>
    </row>
    <row r="49" spans="1:6" x14ac:dyDescent="0.35">
      <c r="A49" t="s">
        <v>10</v>
      </c>
      <c r="B49" t="s">
        <v>60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t="s">
        <v>10</v>
      </c>
      <c r="B50" t="s">
        <v>61</v>
      </c>
      <c r="C50">
        <v>2</v>
      </c>
      <c r="D50">
        <v>1</v>
      </c>
      <c r="E50">
        <v>1</v>
      </c>
      <c r="F50">
        <v>1</v>
      </c>
    </row>
    <row r="51" spans="1:6" x14ac:dyDescent="0.35">
      <c r="A51" t="s">
        <v>62</v>
      </c>
      <c r="B51" t="s">
        <v>63</v>
      </c>
      <c r="C51">
        <v>3</v>
      </c>
      <c r="D51">
        <v>1</v>
      </c>
      <c r="E51">
        <v>2</v>
      </c>
      <c r="F51">
        <v>2</v>
      </c>
    </row>
    <row r="52" spans="1:6" x14ac:dyDescent="0.35">
      <c r="A52" t="s">
        <v>6</v>
      </c>
      <c r="B52" t="s">
        <v>64</v>
      </c>
      <c r="C52">
        <v>9</v>
      </c>
      <c r="D52">
        <v>8</v>
      </c>
      <c r="E52">
        <v>1</v>
      </c>
      <c r="F52">
        <v>0</v>
      </c>
    </row>
    <row r="53" spans="1:6" x14ac:dyDescent="0.35">
      <c r="A53" t="s">
        <v>6</v>
      </c>
      <c r="B53" t="s">
        <v>65</v>
      </c>
      <c r="C53">
        <v>130</v>
      </c>
      <c r="D53">
        <v>62</v>
      </c>
      <c r="E53">
        <v>68</v>
      </c>
      <c r="F53">
        <v>61</v>
      </c>
    </row>
  </sheetData>
  <autoFilter ref="A1:F53" xr:uid="{13EA1AC5-8CEA-4F58-AA74-52091914DB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BOLD_GenBankCOI_MadNIS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2020-09-02T11:43:18Z</dcterms:created>
  <dcterms:modified xsi:type="dcterms:W3CDTF">2020-09-08T14:09:43Z</dcterms:modified>
</cp:coreProperties>
</file>